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drawings/drawing2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3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drawings/drawing4.xml" ContentType="application/vnd.openxmlformats-officedocument.drawing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5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drawings/drawing6.xml" ContentType="application/vnd.openxmlformats-officedocument.drawing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ntreprise\CFP78\"/>
    </mc:Choice>
  </mc:AlternateContent>
  <xr:revisionPtr revIDLastSave="0" documentId="13_ncr:1_{C6CE06FE-6BF5-423C-8F20-E759FC95793E}" xr6:coauthVersionLast="46" xr6:coauthVersionMax="46" xr10:uidLastSave="{00000000-0000-0000-0000-000000000000}"/>
  <bookViews>
    <workbookView xWindow="-120" yWindow="-120" windowWidth="29040" windowHeight="15840" tabRatio="838" xr2:uid="{00000000-000D-0000-FFFF-FFFF00000000}"/>
  </bookViews>
  <sheets>
    <sheet name="Page de garde" sheetId="1" r:id="rId1"/>
    <sheet name="FP Alyence" sheetId="59" r:id="rId2"/>
    <sheet name="Résultats C1" sheetId="9" r:id="rId3"/>
    <sheet name="Résultats C2" sheetId="61" r:id="rId4"/>
    <sheet name="Résultats C3" sheetId="62" r:id="rId5"/>
    <sheet name="Résultats C4" sheetId="63" r:id="rId6"/>
    <sheet name="Résultats C5" sheetId="64" r:id="rId7"/>
    <sheet name="Résultats C6" sheetId="65" r:id="rId8"/>
    <sheet name="VERIF ENGIN PEMP 1A-1B" sheetId="15" state="hidden" r:id="rId9"/>
    <sheet name="pratique 1A C1" sheetId="16" r:id="rId10"/>
    <sheet name="pratique 1A C2" sheetId="17" r:id="rId11"/>
    <sheet name="pratique 1A C3" sheetId="18" r:id="rId12"/>
    <sheet name="pratique 1A C4" sheetId="19" r:id="rId13"/>
    <sheet name="pratique 1A C5" sheetId="20" r:id="rId14"/>
    <sheet name="pratique 1A C6" sheetId="21" r:id="rId15"/>
    <sheet name="pratique 1B C1" sheetId="22" r:id="rId16"/>
    <sheet name="pratique 1B C2" sheetId="23" r:id="rId17"/>
    <sheet name="pratique 1B C3" sheetId="24" r:id="rId18"/>
    <sheet name="pratique 1B C4" sheetId="25" r:id="rId19"/>
    <sheet name="pratique 1B C5" sheetId="26" r:id="rId20"/>
    <sheet name="pratique 1B C6" sheetId="27" r:id="rId21"/>
    <sheet name="VERIF ENGIN PEMP 3A-3B " sheetId="28" state="hidden" r:id="rId22"/>
    <sheet name="pratique 3A C1" sheetId="29" r:id="rId23"/>
    <sheet name="pratique 3A C2" sheetId="30" r:id="rId24"/>
    <sheet name="pratique 3A C3" sheetId="31" r:id="rId25"/>
    <sheet name="pratique 3A C4" sheetId="32" r:id="rId26"/>
    <sheet name="pratique 3A C5" sheetId="33" r:id="rId27"/>
    <sheet name="pratique 3A C6" sheetId="34" r:id="rId28"/>
    <sheet name="pratique 3B C1" sheetId="35" r:id="rId29"/>
    <sheet name="pratique 3B C2" sheetId="36" r:id="rId30"/>
    <sheet name="pratique 3B C3" sheetId="37" r:id="rId31"/>
    <sheet name="pratique 3B C4" sheetId="38" r:id="rId32"/>
    <sheet name="pratique 3B C5" sheetId="39" r:id="rId33"/>
    <sheet name="pratique 3B C6" sheetId="40" r:id="rId34"/>
  </sheets>
  <externalReferences>
    <externalReference r:id="rId35"/>
    <externalReference r:id="rId36"/>
    <externalReference r:id="rId37"/>
  </externalReferences>
  <definedNames>
    <definedName name="condition01" localSheetId="1">IF(AND('[1]Résultats  C1'!$K$16="x", '[1]Résultats  C1'!$C$27="x",'[1]Page de garde'!$D$9="x"), '[1]Ac recto'!#REF!, '[1]Ac recto'!#REF!)</definedName>
    <definedName name="condition01" localSheetId="3" xml:space="preserve"> IF(AND('Résultats C2'!$K$25="x", 'Résultats C2'!$F$31="x", 'Page de garde'!$D$8="x"),#REF!,#REF!)</definedName>
    <definedName name="condition01" localSheetId="4" xml:space="preserve"> IF(AND('Résultats C3'!$K$25="x", 'Résultats C3'!$F$31="x", 'Page de garde'!$D$8="x"),#REF!,#REF!)</definedName>
    <definedName name="condition01" localSheetId="5" xml:space="preserve"> IF(AND('Résultats C4'!$K$25="x", 'Résultats C4'!$F$31="x", 'Page de garde'!$D$8="x"),#REF!,#REF!)</definedName>
    <definedName name="condition01" localSheetId="6" xml:space="preserve"> IF(AND('Résultats C5'!$K$25="x", 'Résultats C5'!$F$31="x", 'Page de garde'!$D$8="x"),#REF!,#REF!)</definedName>
    <definedName name="condition01" localSheetId="7" xml:space="preserve"> IF(AND('Résultats C6'!$K$25="x", 'Résultats C6'!$F$31="x", 'Page de garde'!$D$8="x"),#REF!,#REF!)</definedName>
    <definedName name="condition01" xml:space="preserve"> IF(AND('Résultats C1'!$K$25="x", 'Résultats C1'!$F$31="x", 'Page de garde'!$D$8="x"),#REF!,#REF!)</definedName>
    <definedName name="condition02" localSheetId="1">IF(AND('[1]Résultats  C1'!$K$16="x", '[1]Résultats  C1'!$E$27="x",'[1]Page de garde'!$D$9="x"), '[1]Ac recto'!#REF!, '[1]Ac recto'!#REF!)</definedName>
    <definedName name="condition02" localSheetId="3" xml:space="preserve"> IF(AND('Résultats C2'!$K$25="x", 'Résultats C2'!$H$31="x", 'Page de garde'!$D$8="x"),#REF!,#REF!)</definedName>
    <definedName name="condition02" localSheetId="4" xml:space="preserve"> IF(AND('Résultats C3'!$K$25="x", 'Résultats C3'!$H$31="x", 'Page de garde'!$D$8="x"),#REF!,#REF!)</definedName>
    <definedName name="condition02" localSheetId="5" xml:space="preserve"> IF(AND('Résultats C4'!$K$25="x", 'Résultats C4'!$H$31="x", 'Page de garde'!$D$8="x"),#REF!,#REF!)</definedName>
    <definedName name="condition02" localSheetId="6" xml:space="preserve"> IF(AND('Résultats C5'!$K$25="x", 'Résultats C5'!$H$31="x", 'Page de garde'!$D$8="x"),#REF!,#REF!)</definedName>
    <definedName name="condition02" localSheetId="7" xml:space="preserve"> IF(AND('Résultats C6'!$K$25="x", 'Résultats C6'!$H$31="x", 'Page de garde'!$D$8="x"),#REF!,#REF!)</definedName>
    <definedName name="condition02" xml:space="preserve"> IF(AND('Résultats C1'!$K$25="x", 'Résultats C1'!$H$31="x", 'Page de garde'!$D$8="x"),#REF!,#REF!)</definedName>
    <definedName name="condition03" localSheetId="1">IF(AND('[1]Résultats  C1'!$K$16="x", '[1]Résultats  C1'!$G$27="x",'[1]Page de garde'!$D$9="x"), '[1]Ac recto'!#REF!, '[1]Ac recto'!#REF!)</definedName>
    <definedName name="condition03" localSheetId="3" xml:space="preserve"> IF(AND('Résultats C2'!$K$25="x", 'Résultats C2'!$K$31="x", 'Page de garde'!$D$8="x"),#REF!,#REF!)</definedName>
    <definedName name="condition03" localSheetId="4" xml:space="preserve"> IF(AND('Résultats C3'!$K$25="x", 'Résultats C3'!$K$31="x", 'Page de garde'!$D$8="x"),#REF!,#REF!)</definedName>
    <definedName name="condition03" localSheetId="5" xml:space="preserve"> IF(AND('Résultats C4'!$K$25="x", 'Résultats C4'!$K$31="x", 'Page de garde'!$D$8="x"),#REF!,#REF!)</definedName>
    <definedName name="condition03" localSheetId="6" xml:space="preserve"> IF(AND('Résultats C5'!$K$25="x", 'Résultats C5'!$K$31="x", 'Page de garde'!$D$8="x"),#REF!,#REF!)</definedName>
    <definedName name="condition03" localSheetId="7" xml:space="preserve"> IF(AND('Résultats C6'!$K$25="x", 'Résultats C6'!$K$31="x", 'Page de garde'!$D$8="x"),#REF!,#REF!)</definedName>
    <definedName name="condition03" xml:space="preserve"> IF(AND('Résultats C1'!$K$25="x", 'Résultats C1'!$K$31="x", 'Page de garde'!$D$8="x"),#REF!,#REF!)</definedName>
    <definedName name="condition04" localSheetId="1">IF(AND('[1]Résultats  C1'!$K$16="x", '[1]Résultats  C1'!$I$27="x",'[1]Page de garde'!$D$9="x"), '[1]Ac recto'!#REF!, '[1]Ac recto'!#REF!)</definedName>
    <definedName name="condition04" localSheetId="3" xml:space="preserve"> IF(AND('Résultats C2'!$K$25="x", 'Résultats C2'!$N$31="x", 'Page de garde'!$D$8="x"),#REF!,#REF!)</definedName>
    <definedName name="condition04" localSheetId="4" xml:space="preserve"> IF(AND('Résultats C3'!$K$25="x", 'Résultats C3'!$N$31="x", 'Page de garde'!$D$8="x"),#REF!,#REF!)</definedName>
    <definedName name="condition04" localSheetId="5" xml:space="preserve"> IF(AND('Résultats C4'!$K$25="x", 'Résultats C4'!$N$31="x", 'Page de garde'!$D$8="x"),#REF!,#REF!)</definedName>
    <definedName name="condition04" localSheetId="6" xml:space="preserve"> IF(AND('Résultats C5'!$K$25="x", 'Résultats C5'!$N$31="x", 'Page de garde'!$D$8="x"),#REF!,#REF!)</definedName>
    <definedName name="condition04" localSheetId="7" xml:space="preserve"> IF(AND('Résultats C6'!$K$25="x", 'Résultats C6'!$N$31="x", 'Page de garde'!$D$8="x"),#REF!,#REF!)</definedName>
    <definedName name="condition04" xml:space="preserve"> IF(AND('Résultats C1'!$K$25="x", 'Résultats C1'!$N$31="x", 'Page de garde'!$D$8="x"),#REF!,#REF!)</definedName>
    <definedName name="condition05" localSheetId="1">IF(AND('[1]Résultats  C1'!$K$16="x", '[1]Résultats  C1'!$K$27="x",'[1]Page de garde'!$D$9="x"), '[1]Ac recto'!#REF!, '[1]Ac recto'!#REF!)</definedName>
    <definedName name="condition05" xml:space="preserve"> IF(AND(#REF!="x",#REF!= "x", 'Page de garde'!$D$8="x"),#REF!,#REF!)</definedName>
    <definedName name="condition06" localSheetId="1">IF(AND('[1]Résultats  C1'!$K$16="x", '[1]Résultats  C1'!$M$27="x",'[1]Page de garde'!$D$9="x"), '[1]Ac recto'!#REF!, '[1]Ac recto'!#REF!)</definedName>
    <definedName name="condition06" xml:space="preserve"> IF(AND(#REF!="x",#REF!= "x", 'Page de garde'!$D$8="x"),#REF!,#REF!)</definedName>
    <definedName name="condition07" localSheetId="1">IF(AND('[1]Résultats  C2'!$K$16="x", '[1]Résultats  C2'!$C$27="x",'[1]Page de garde'!$D$9="x"), '[1]Ac recto'!#REF!, '[1]Ac recto'!#REF!)</definedName>
    <definedName name="condition07" xml:space="preserve"> IF(AND(#REF!="x",#REF!= "x", 'Page de garde'!$D$8="x"),#REF!,#REF!)</definedName>
    <definedName name="condition08" localSheetId="1">IF(AND('[1]Résultats  C2'!$K$16="x", '[1]Résultats  C2'!$E$27="x",'[1]Page de garde'!$D$9="x"), '[1]Ac recto'!#REF!, '[1]Ac recto'!#REF!)</definedName>
    <definedName name="condition08" xml:space="preserve"> IF(AND(#REF!="x",#REF!= "x", 'Page de garde'!$D$8="x"),#REF!,#REF!)</definedName>
    <definedName name="condition09" localSheetId="1">IF(AND('[1]Résultats  C2'!$K$16="x", '[1]Résultats  C2'!$G$27="x",'[1]Page de garde'!$D$9="x"), '[1]Ac recto'!#REF!, '[1]Ac recto'!#REF!)</definedName>
    <definedName name="condition09" xml:space="preserve"> IF(AND(#REF!="x",#REF!= "x", 'Page de garde'!$D$8="x"),#REF!,#REF!)</definedName>
    <definedName name="condition10" localSheetId="1">IF(AND('[1]Résultats  C2'!$K$16="x", '[1]Résultats  C2'!$I$27="x",'[1]Page de garde'!$D$9="x"), '[1]Ac recto'!#REF!, '[1]Ac recto'!#REF!)</definedName>
    <definedName name="condition10" xml:space="preserve"> IF(AND(#REF!="x",#REF!= "x", 'Page de garde'!$D$8="x"),#REF!,#REF!)</definedName>
    <definedName name="condition101" localSheetId="1">IF(AND('[1]Résultats  C1'!$K$16="x", '[1]Résultats  C1'!$C$27="x",'[1]Page de garde'!$D$8="x"), '[1]Ac recto'!#REF!, '[1]Ac recto'!#REF!)</definedName>
    <definedName name="condition101" localSheetId="3" xml:space="preserve"> IF(AND('Résultats C2'!$K$25="x", 'Résultats C2'!$F$31="x", 'Page de garde'!$D$9="x"),#REF!,#REF!)+#REF!</definedName>
    <definedName name="condition101" localSheetId="4" xml:space="preserve"> IF(AND('Résultats C3'!$K$25="x", 'Résultats C3'!$F$31="x", 'Page de garde'!$D$9="x"),#REF!,#REF!)+#REF!</definedName>
    <definedName name="condition101" localSheetId="5" xml:space="preserve"> IF(AND('Résultats C4'!$K$25="x", 'Résultats C4'!$F$31="x", 'Page de garde'!$D$9="x"),#REF!,#REF!)+#REF!</definedName>
    <definedName name="condition101" localSheetId="6" xml:space="preserve"> IF(AND('Résultats C5'!$K$25="x", 'Résultats C5'!$F$31="x", 'Page de garde'!$D$9="x"),#REF!,#REF!)+#REF!</definedName>
    <definedName name="condition101" localSheetId="7" xml:space="preserve"> IF(AND('Résultats C6'!$K$25="x", 'Résultats C6'!$F$31="x", 'Page de garde'!$D$9="x"),#REF!,#REF!)+#REF!</definedName>
    <definedName name="condition101" xml:space="preserve"> IF(AND('Résultats C1'!$K$25="x", 'Résultats C1'!$F$31="x", 'Page de garde'!$D$9="x"),#REF!,#REF!)+#REF!</definedName>
    <definedName name="condition102" localSheetId="1">IF(AND('[1]Résultats  C1'!$K$16="x", '[1]Résultats  C1'!$E$27="x",'[1]Page de garde'!$D$8="x"), '[1]Ac recto'!#REF!, '[1]Ac recto'!#REF!)</definedName>
    <definedName name="condition102" localSheetId="3" xml:space="preserve"> IF(AND('Résultats C2'!$K$25="x", 'Résultats C2'!$H$31="x", 'Page de garde'!$D$9="x"),#REF!,#REF!)</definedName>
    <definedName name="condition102" localSheetId="4" xml:space="preserve"> IF(AND('Résultats C3'!$K$25="x", 'Résultats C3'!$H$31="x", 'Page de garde'!$D$9="x"),#REF!,#REF!)</definedName>
    <definedName name="condition102" localSheetId="5" xml:space="preserve"> IF(AND('Résultats C4'!$K$25="x", 'Résultats C4'!$H$31="x", 'Page de garde'!$D$9="x"),#REF!,#REF!)</definedName>
    <definedName name="condition102" localSheetId="6" xml:space="preserve"> IF(AND('Résultats C5'!$K$25="x", 'Résultats C5'!$H$31="x", 'Page de garde'!$D$9="x"),#REF!,#REF!)</definedName>
    <definedName name="condition102" localSheetId="7" xml:space="preserve"> IF(AND('Résultats C6'!$K$25="x", 'Résultats C6'!$H$31="x", 'Page de garde'!$D$9="x"),#REF!,#REF!)</definedName>
    <definedName name="condition102" xml:space="preserve"> IF(AND('Résultats C1'!$K$25="x", 'Résultats C1'!$H$31="x", 'Page de garde'!$D$9="x"),#REF!,#REF!)</definedName>
    <definedName name="condition103" localSheetId="1">IF(AND('[1]Résultats  C1'!$K$16="x", '[1]Résultats  C1'!$G$27="x",'[1]Page de garde'!$D$8="x"), '[1]Ac recto'!#REF!, '[1]Ac recto'!#REF!)</definedName>
    <definedName name="condition103" localSheetId="3" xml:space="preserve"> IF(AND('Résultats C2'!$K$25="x", 'Résultats C2'!$K$31="x", 'Page de garde'!$D$9="x"),#REF!,#REF!)</definedName>
    <definedName name="condition103" localSheetId="4" xml:space="preserve"> IF(AND('Résultats C3'!$K$25="x", 'Résultats C3'!$K$31="x", 'Page de garde'!$D$9="x"),#REF!,#REF!)</definedName>
    <definedName name="condition103" localSheetId="5" xml:space="preserve"> IF(AND('Résultats C4'!$K$25="x", 'Résultats C4'!$K$31="x", 'Page de garde'!$D$9="x"),#REF!,#REF!)</definedName>
    <definedName name="condition103" localSheetId="6" xml:space="preserve"> IF(AND('Résultats C5'!$K$25="x", 'Résultats C5'!$K$31="x", 'Page de garde'!$D$9="x"),#REF!,#REF!)</definedName>
    <definedName name="condition103" localSheetId="7" xml:space="preserve"> IF(AND('Résultats C6'!$K$25="x", 'Résultats C6'!$K$31="x", 'Page de garde'!$D$9="x"),#REF!,#REF!)</definedName>
    <definedName name="condition103" xml:space="preserve"> IF(AND('Résultats C1'!$K$25="x", 'Résultats C1'!$K$31="x", 'Page de garde'!$D$9="x"),#REF!,#REF!)</definedName>
    <definedName name="condition104" localSheetId="1">IF(AND('[1]Résultats  C1'!$K$16="x", '[1]Résultats  C1'!$I$27="x",'[1]Page de garde'!$D$8="x"), '[1]Ac recto'!#REF!, '[1]Ac recto'!#REF!)</definedName>
    <definedName name="condition104" localSheetId="3" xml:space="preserve"> IF(AND('Résultats C2'!$K$25="x", 'Résultats C2'!$N$31="x", 'Page de garde'!$D$9="x"),#REF!,#REF!)</definedName>
    <definedName name="condition104" localSheetId="4" xml:space="preserve"> IF(AND('Résultats C3'!$K$25="x", 'Résultats C3'!$N$31="x", 'Page de garde'!$D$9="x"),#REF!,#REF!)</definedName>
    <definedName name="condition104" localSheetId="5" xml:space="preserve"> IF(AND('Résultats C4'!$K$25="x", 'Résultats C4'!$N$31="x", 'Page de garde'!$D$9="x"),#REF!,#REF!)</definedName>
    <definedName name="condition104" localSheetId="6" xml:space="preserve"> IF(AND('Résultats C5'!$K$25="x", 'Résultats C5'!$N$31="x", 'Page de garde'!$D$9="x"),#REF!,#REF!)</definedName>
    <definedName name="condition104" localSheetId="7" xml:space="preserve"> IF(AND('Résultats C6'!$K$25="x", 'Résultats C6'!$N$31="x", 'Page de garde'!$D$9="x"),#REF!,#REF!)</definedName>
    <definedName name="condition104" xml:space="preserve"> IF(AND('Résultats C1'!$K$25="x", 'Résultats C1'!$N$31="x", 'Page de garde'!$D$9="x"),#REF!,#REF!)</definedName>
    <definedName name="condition105" localSheetId="1">IF(AND('[1]Résultats  C1'!$K$16="x", '[1]Résultats  C1'!$K$27="x",'[1]Page de garde'!$D$8="x"), '[1]Ac recto'!#REF!, '[1]Ac recto'!#REF!)</definedName>
    <definedName name="condition105" xml:space="preserve"> IF(AND(#REF!="x",#REF!= "x", 'Page de garde'!$D$9="x"),#REF!,#REF!)</definedName>
    <definedName name="condition106" localSheetId="1">IF(AND('[1]Résultats  C1'!$K$16="x", '[1]Résultats  C1'!$M$27="x",'[1]Page de garde'!$D$8="x"), '[1]Ac recto'!#REF!, '[1]Ac recto'!#REF!)</definedName>
    <definedName name="condition106" xml:space="preserve"> IF(AND(#REF!="x",#REF!= "x", 'Page de garde'!$D$9="x"),#REF!,#REF!)</definedName>
    <definedName name="condition107" localSheetId="1">IF(AND('[1]Résultats  C2'!$K$16="x", '[1]Résultats  C2'!$C$27="x",'[1]Page de garde'!$D$8="x"), '[1]Ac recto'!#REF!, '[1]Ac recto'!#REF!)</definedName>
    <definedName name="condition107" xml:space="preserve"> IF(AND(#REF!="x",#REF!= "x", 'Page de garde'!$D$9="x"),#REF!,#REF!)</definedName>
    <definedName name="condition108" localSheetId="1">IF(AND('[1]Résultats  C2'!$K$16="x", '[1]Résultats  C2'!$E$27="x",'[1]Page de garde'!$D$8="x"), '[1]Ac recto'!#REF!, '[1]Ac recto'!#REF!)</definedName>
    <definedName name="condition108" xml:space="preserve"> IF(AND(#REF!="x",#REF!= "x", 'Page de garde'!$D$9="x"),#REF!,#REF!)</definedName>
    <definedName name="condition109" localSheetId="1">IF(AND('[1]Résultats  C2'!$K$16="x", '[1]Résultats  C2'!$G$27="x",'[1]Page de garde'!$D$8="x"), '[1]Ac recto'!#REF!, '[1]Ac recto'!#REF!)</definedName>
    <definedName name="condition109" xml:space="preserve"> IF(AND(#REF!="x",#REF!= "x", 'Page de garde'!$D$9="x"),#REF!,#REF!)</definedName>
    <definedName name="condition11" localSheetId="1">IF(AND('[1]Résultats  C2'!$K$16="x", '[1]Résultats  C2'!$K$27="x",'[1]Page de garde'!$D$9="x"), '[1]Ac recto'!#REF!, '[1]Ac recto'!#REF!)</definedName>
    <definedName name="condition11" xml:space="preserve"> IF(AND(#REF!="x",#REF!= "x", 'Page de garde'!$D$8="x"),#REF!,#REF!)</definedName>
    <definedName name="condition110" localSheetId="1">IF(AND('[1]Résultats  C2'!$K$16="x", '[1]Résultats  C2'!$I$27="x",'[1]Page de garde'!$D$8="x"), '[1]Ac recto'!#REF!, '[1]Ac recto'!#REF!)</definedName>
    <definedName name="condition110" xml:space="preserve"> IF(AND(#REF!="x",#REF!= "x", 'Page de garde'!$D$9="x"),#REF!,#REF!)</definedName>
    <definedName name="condition111" localSheetId="1">IF(AND('[1]Résultats  C2'!$K$16="x", '[1]Résultats  C2'!$K$27="x",'[1]Page de garde'!$D$8="x"), '[1]Ac recto'!#REF!, '[1]Ac recto'!#REF!)</definedName>
    <definedName name="condition111" xml:space="preserve"> IF(AND(#REF!="x",#REF!= "x", 'Page de garde'!$D$9="x"),#REF!,#REF!)</definedName>
    <definedName name="condition112" localSheetId="1">IF(AND('[1]Résultats  C2'!$K$16="x", '[1]Résultats  C2'!$M$27="x",'[1]Page de garde'!$D$8="x"), '[1]Ac recto'!#REF!, '[1]Ac recto'!#REF!)</definedName>
    <definedName name="condition112" xml:space="preserve"> IF(AND(#REF!="x",#REF!= "x", 'Page de garde'!$D$9="x"),#REF!,#REF!)</definedName>
    <definedName name="condition113" localSheetId="1">IF(AND('[1]Résultats  C3'!$K$16="x", '[1]Résultats  C3'!$C$27="x",'[1]Page de garde'!$D$8="x"), '[1]Ac recto'!#REF!, '[1]Ac recto'!#REF!)</definedName>
    <definedName name="condition113" xml:space="preserve"> IF(AND(#REF!="x",#REF!= "x", 'Page de garde'!$D$9="x"),#REF!,#REF!)</definedName>
    <definedName name="condition114" localSheetId="1">IF(AND('[1]Résultats  C3'!$K$16="x", '[1]Résultats  C3'!$E$27="x",'[1]Page de garde'!$D$8="x"), '[1]Ac recto'!#REF!, '[1]Ac recto'!#REF!)</definedName>
    <definedName name="condition114" xml:space="preserve"> IF(AND(#REF!="x",#REF!= "x", 'Page de garde'!$D$9="x"),#REF!,#REF!)</definedName>
    <definedName name="condition115" localSheetId="1">IF(AND('[1]Résultats  C3'!$K$16="x", '[1]Résultats  C3'!$G$27="x",'[1]Page de garde'!$D$8="x"), '[1]Ac recto'!#REF!, '[1]Ac recto'!#REF!)</definedName>
    <definedName name="condition115" xml:space="preserve"> IF(AND(#REF!="x",#REF!= "x", 'Page de garde'!$D$9="x"),#REF!,#REF!)</definedName>
    <definedName name="condition116" localSheetId="1">IF(AND('[1]Résultats  C3'!$K$16="x", '[1]Résultats  C3'!$I$27="x",'[1]Page de garde'!$D$8="x"), '[1]Ac recto'!#REF!, '[1]Ac recto'!#REF!)</definedName>
    <definedName name="condition116" xml:space="preserve"> IF(AND(#REF!="x",#REF!= "x", 'Page de garde'!$D$9="x"),#REF!,#REF!)</definedName>
    <definedName name="condition117" localSheetId="1">IF(AND('[1]Résultats  C3'!$K$16="x", '[1]Résultats  C3'!$K$27="x",'[1]Page de garde'!$D$8="x"), '[1]Ac recto'!#REF!, '[1]Ac recto'!#REF!)</definedName>
    <definedName name="condition117" xml:space="preserve"> IF(AND(#REF!="x",#REF!= "x", 'Page de garde'!$D$9="x"),#REF!,#REF!)</definedName>
    <definedName name="condition118" localSheetId="1">IF(AND('[1]Résultats  C3'!$K$16="x", '[1]Résultats  C3'!$M$27="x",'[1]Page de garde'!$D$8="x"), '[1]Ac recto'!#REF!, '[1]Ac recto'!#REF!)</definedName>
    <definedName name="condition118" xml:space="preserve"> IF(AND(#REF!="x",#REF!= "x", 'Page de garde'!$D$9="x"),#REF!,#REF!)</definedName>
    <definedName name="condition119" localSheetId="1">IF(AND('[1]Résultats  C4'!$K$16="x", '[1]Résultats  C4'!$C$27="x",'[1]Page de garde'!$D$8="x"), '[1]Ac recto'!#REF!, '[1]Ac recto'!#REF!)</definedName>
    <definedName name="condition119" xml:space="preserve"> IF(AND(#REF!="x",#REF!= "x", 'Page de garde'!$D$9="x"),#REF!,#REF!)</definedName>
    <definedName name="condition12" localSheetId="1">IF(AND('[1]Résultats  C2'!$K$16="x", '[1]Résultats  C2'!$M$27="x",'[1]Page de garde'!$D$9="x"), '[1]Ac recto'!#REF!, '[1]Ac recto'!#REF!)</definedName>
    <definedName name="condition12" xml:space="preserve"> IF(AND(#REF!="x",#REF!= "x", 'Page de garde'!$D$8="x"),#REF!,#REF!)</definedName>
    <definedName name="condition120" localSheetId="1">IF(AND('[1]Résultats  C4'!$K$16="x", '[1]Résultats  C4'!$E$27="x",'[1]Page de garde'!$D$8="x"), '[1]Ac recto'!#REF!, '[1]Ac recto'!#REF!)</definedName>
    <definedName name="condition120" xml:space="preserve"> IF(AND(#REF!="x",#REF!= "x", 'Page de garde'!$D$9="x"),#REF!,#REF!)</definedName>
    <definedName name="condition121" localSheetId="1">IF(AND('[1]Résultats  C4'!$K$16="x", '[1]Résultats  C4'!$G$27="x",'[1]Page de garde'!$D$8="x"), '[1]Ac recto'!#REF!, '[1]Ac recto'!#REF!)</definedName>
    <definedName name="condition121" xml:space="preserve"> IF(AND(#REF!="x",#REF!= "x", 'Page de garde'!$D$9="x"),#REF!,#REF!)</definedName>
    <definedName name="condition122" localSheetId="1">IF(AND('[1]Résultats  C4'!$K$16="x", '[1]Résultats  C4'!$I$27="x",'[1]Page de garde'!$D$8="x"), '[1]Ac recto'!#REF!, '[1]Ac recto'!#REF!)</definedName>
    <definedName name="condition122" xml:space="preserve"> IF(AND(#REF!="x",#REF!= "x", 'Page de garde'!$D$9="x"),#REF!,#REF!)</definedName>
    <definedName name="condition123" localSheetId="1">IF(AND('[1]Résultats  C4'!$K$16="x", '[1]Résultats  C4'!$K$27="x",'[1]Page de garde'!$D$8="x"), '[1]Ac recto'!#REF!, '[1]Ac recto'!#REF!)</definedName>
    <definedName name="condition123" xml:space="preserve"> IF(AND(#REF!="x",#REF!= "x", 'Page de garde'!$D$9="x"),#REF!,#REF!)</definedName>
    <definedName name="condition124" localSheetId="1">IF(AND('[1]Résultats  C4'!$K$16="x", '[1]Résultats  C4'!$M$27="x",'[1]Page de garde'!$D$8="x"), '[1]Ac recto'!#REF!, '[1]Ac recto'!#REF!)</definedName>
    <definedName name="condition124" xml:space="preserve"> IF(AND(#REF!="x",#REF!= "x", 'Page de garde'!$D$9="x"),#REF!,#REF!)</definedName>
    <definedName name="condition125" localSheetId="1">IF(AND('[1]Résultats  C5'!$K$16="x", '[1]Résultats  C5'!$C$27="x",'[1]Page de garde'!$D$8="x"), '[1]Ac recto'!#REF!, '[1]Ac recto'!#REF!)</definedName>
    <definedName name="condition125" localSheetId="3">IF(AND(#REF!="x",#REF!= "x",'[2]Page de garde'!$D$8="x"), '[2]Ac recto'!#REF!, '[2]Ac recto'!#REF!)</definedName>
    <definedName name="condition125" localSheetId="4">IF(AND(#REF!="x",#REF!= "x",'[2]Page de garde'!$D$8="x"), '[2]Ac recto'!#REF!, '[2]Ac recto'!#REF!)</definedName>
    <definedName name="condition125" localSheetId="5">IF(AND(#REF!="x",#REF!= "x",'[2]Page de garde'!$D$8="x"), '[2]Ac recto'!#REF!, '[2]Ac recto'!#REF!)</definedName>
    <definedName name="condition125" localSheetId="6">IF(AND(#REF!="x",#REF!= "x",'[2]Page de garde'!$D$8="x"), '[2]Ac recto'!#REF!, '[2]Ac recto'!#REF!)</definedName>
    <definedName name="condition125" localSheetId="7">IF(AND(#REF!="x",#REF!= "x",'[2]Page de garde'!$D$8="x"), '[2]Ac recto'!#REF!, '[2]Ac recto'!#REF!)</definedName>
    <definedName name="condition125">IF(AND(#REF!="x",#REF!= "x",'[2]Page de garde'!$D$8="x"), '[2]Ac recto'!#REF!, '[2]Ac recto'!#REF!)</definedName>
    <definedName name="condition126" localSheetId="1">IF(AND('[1]Résultats  C5'!$K$16="x", '[1]Résultats  C5'!$E$27="x",'[1]Page de garde'!$D$8="x"), '[1]Ac recto'!#REF!, '[1]Ac recto'!#REF!)</definedName>
    <definedName name="condition126" localSheetId="3">IF(AND(#REF!="x",#REF!= "x",'[2]Page de garde'!$D$8="x"), '[2]Ac recto'!#REF!, '[2]Ac recto'!#REF!)</definedName>
    <definedName name="condition126" localSheetId="4">IF(AND(#REF!="x",#REF!= "x",'[2]Page de garde'!$D$8="x"), '[2]Ac recto'!#REF!, '[2]Ac recto'!#REF!)</definedName>
    <definedName name="condition126" localSheetId="5">IF(AND(#REF!="x",#REF!= "x",'[2]Page de garde'!$D$8="x"), '[2]Ac recto'!#REF!, '[2]Ac recto'!#REF!)</definedName>
    <definedName name="condition126" localSheetId="6">IF(AND(#REF!="x",#REF!= "x",'[2]Page de garde'!$D$8="x"), '[2]Ac recto'!#REF!, '[2]Ac recto'!#REF!)</definedName>
    <definedName name="condition126" localSheetId="7">IF(AND(#REF!="x",#REF!= "x",'[2]Page de garde'!$D$8="x"), '[2]Ac recto'!#REF!, '[2]Ac recto'!#REF!)</definedName>
    <definedName name="condition126">IF(AND(#REF!="x",#REF!= "x",'[2]Page de garde'!$D$8="x"), '[2]Ac recto'!#REF!, '[2]Ac recto'!#REF!)</definedName>
    <definedName name="condition127" localSheetId="1">IF(AND('[1]Résultats  C5'!$K$16="x", '[1]Résultats  C5'!$G$27="x",'[1]Page de garde'!$D$8="x"), '[1]Ac recto'!#REF!, '[1]Ac recto'!#REF!)</definedName>
    <definedName name="condition127" localSheetId="3">IF(AND(#REF!="x",#REF!= "x",'[2]Page de garde'!$D$8="x"), '[2]Ac recto'!#REF!, '[2]Ac recto'!#REF!)</definedName>
    <definedName name="condition127" localSheetId="4">IF(AND(#REF!="x",#REF!= "x",'[2]Page de garde'!$D$8="x"), '[2]Ac recto'!#REF!, '[2]Ac recto'!#REF!)</definedName>
    <definedName name="condition127" localSheetId="5">IF(AND(#REF!="x",#REF!= "x",'[2]Page de garde'!$D$8="x"), '[2]Ac recto'!#REF!, '[2]Ac recto'!#REF!)</definedName>
    <definedName name="condition127" localSheetId="6">IF(AND(#REF!="x",#REF!= "x",'[2]Page de garde'!$D$8="x"), '[2]Ac recto'!#REF!, '[2]Ac recto'!#REF!)</definedName>
    <definedName name="condition127" localSheetId="7">IF(AND(#REF!="x",#REF!= "x",'[2]Page de garde'!$D$8="x"), '[2]Ac recto'!#REF!, '[2]Ac recto'!#REF!)</definedName>
    <definedName name="condition127">IF(AND(#REF!="x",#REF!= "x",'[2]Page de garde'!$D$8="x"), '[2]Ac recto'!#REF!, '[2]Ac recto'!#REF!)</definedName>
    <definedName name="condition128" localSheetId="1">IF(AND('[1]Résultats  C5'!$K$16="x", '[1]Résultats  C5'!$I$27="x",'[1]Page de garde'!$D$8="x"), '[1]Ac recto'!#REF!, '[1]Ac recto'!#REF!)</definedName>
    <definedName name="condition128" localSheetId="3">IF(AND(#REF!="x",#REF!= "x",'[2]Page de garde'!$D$8="x"), '[2]Ac recto'!#REF!, '[2]Ac recto'!#REF!)</definedName>
    <definedName name="condition128" localSheetId="4">IF(AND(#REF!="x",#REF!= "x",'[2]Page de garde'!$D$8="x"), '[2]Ac recto'!#REF!, '[2]Ac recto'!#REF!)</definedName>
    <definedName name="condition128" localSheetId="5">IF(AND(#REF!="x",#REF!= "x",'[2]Page de garde'!$D$8="x"), '[2]Ac recto'!#REF!, '[2]Ac recto'!#REF!)</definedName>
    <definedName name="condition128" localSheetId="6">IF(AND(#REF!="x",#REF!= "x",'[2]Page de garde'!$D$8="x"), '[2]Ac recto'!#REF!, '[2]Ac recto'!#REF!)</definedName>
    <definedName name="condition128" localSheetId="7">IF(AND(#REF!="x",#REF!= "x",'[2]Page de garde'!$D$8="x"), '[2]Ac recto'!#REF!, '[2]Ac recto'!#REF!)</definedName>
    <definedName name="condition128">IF(AND(#REF!="x",#REF!= "x",'[2]Page de garde'!$D$8="x"), '[2]Ac recto'!#REF!, '[2]Ac recto'!#REF!)</definedName>
    <definedName name="condition129" localSheetId="1">IF(AND('[1]Résultats  C5'!$K$16="x", '[1]Résultats  C5'!$K$27="x",'[1]Page de garde'!$D$8="x"), '[1]Ac recto'!#REF!, '[1]Ac recto'!#REF!)</definedName>
    <definedName name="condition129" localSheetId="3">IF(AND(#REF!="x",#REF!= "x",'[2]Page de garde'!$D$8="x"), '[2]Ac recto'!#REF!, '[2]Ac recto'!#REF!)</definedName>
    <definedName name="condition129" localSheetId="4">IF(AND(#REF!="x",#REF!= "x",'[2]Page de garde'!$D$8="x"), '[2]Ac recto'!#REF!, '[2]Ac recto'!#REF!)</definedName>
    <definedName name="condition129" localSheetId="5">IF(AND(#REF!="x",#REF!= "x",'[2]Page de garde'!$D$8="x"), '[2]Ac recto'!#REF!, '[2]Ac recto'!#REF!)</definedName>
    <definedName name="condition129" localSheetId="6">IF(AND(#REF!="x",#REF!= "x",'[2]Page de garde'!$D$8="x"), '[2]Ac recto'!#REF!, '[2]Ac recto'!#REF!)</definedName>
    <definedName name="condition129" localSheetId="7">IF(AND(#REF!="x",#REF!= "x",'[2]Page de garde'!$D$8="x"), '[2]Ac recto'!#REF!, '[2]Ac recto'!#REF!)</definedName>
    <definedName name="condition129">IF(AND(#REF!="x",#REF!= "x",'[2]Page de garde'!$D$8="x"), '[2]Ac recto'!#REF!, '[2]Ac recto'!#REF!)</definedName>
    <definedName name="condition13" localSheetId="1">IF(AND('[1]Résultats  C3'!$K$16="x", '[1]Résultats  C3'!$C$27="x",'[1]Page de garde'!$D$9="x"), '[1]Ac recto'!#REF!, '[1]Ac recto'!#REF!)</definedName>
    <definedName name="condition13" xml:space="preserve"> IF(AND(#REF!="x",#REF!= "x", 'Page de garde'!$D$8="x"),#REF!,#REF!)</definedName>
    <definedName name="condition130" localSheetId="1">IF(AND('[1]Résultats  C5'!$K$16="x", '[1]Résultats  C5'!$M$27="x",'[1]Page de garde'!$D$8="x"), '[1]Ac recto'!#REF!, '[1]Ac recto'!#REF!)</definedName>
    <definedName name="condition130" localSheetId="3">IF(AND(#REF!="x",#REF!= "x",'[2]Page de garde'!$D$8="x"), '[2]Ac recto'!#REF!, '[2]Ac recto'!#REF!)</definedName>
    <definedName name="condition130" localSheetId="4">IF(AND(#REF!="x",#REF!= "x",'[2]Page de garde'!$D$8="x"), '[2]Ac recto'!#REF!, '[2]Ac recto'!#REF!)</definedName>
    <definedName name="condition130" localSheetId="5">IF(AND(#REF!="x",#REF!= "x",'[2]Page de garde'!$D$8="x"), '[2]Ac recto'!#REF!, '[2]Ac recto'!#REF!)</definedName>
    <definedName name="condition130" localSheetId="6">IF(AND(#REF!="x",#REF!= "x",'[2]Page de garde'!$D$8="x"), '[2]Ac recto'!#REF!, '[2]Ac recto'!#REF!)</definedName>
    <definedName name="condition130" localSheetId="7">IF(AND(#REF!="x",#REF!= "x",'[2]Page de garde'!$D$8="x"), '[2]Ac recto'!#REF!, '[2]Ac recto'!#REF!)</definedName>
    <definedName name="condition130">IF(AND(#REF!="x",#REF!= "x",'[2]Page de garde'!$D$8="x"), '[2]Ac recto'!#REF!, '[2]Ac recto'!#REF!)</definedName>
    <definedName name="condition131" localSheetId="1">IF(AND('[1]Résultats  C6'!$K$16="x", '[1]Résultats  C6'!$C$27="x",'[1]Page de garde'!$D$8="x"), '[1]Ac recto'!#REF!, '[1]Ac recto'!#REF!)</definedName>
    <definedName name="condition131" localSheetId="3">IF(AND(#REF!="x",#REF!= "x",'[2]Page de garde'!$D$8="x"), '[2]Ac recto'!#REF!, '[2]Ac recto'!#REF!)</definedName>
    <definedName name="condition131" localSheetId="4">IF(AND(#REF!="x",#REF!= "x",'[2]Page de garde'!$D$8="x"), '[2]Ac recto'!#REF!, '[2]Ac recto'!#REF!)</definedName>
    <definedName name="condition131" localSheetId="5">IF(AND(#REF!="x",#REF!= "x",'[2]Page de garde'!$D$8="x"), '[2]Ac recto'!#REF!, '[2]Ac recto'!#REF!)</definedName>
    <definedName name="condition131" localSheetId="6">IF(AND(#REF!="x",#REF!= "x",'[2]Page de garde'!$D$8="x"), '[2]Ac recto'!#REF!, '[2]Ac recto'!#REF!)</definedName>
    <definedName name="condition131" localSheetId="7">IF(AND(#REF!="x",#REF!= "x",'[2]Page de garde'!$D$8="x"), '[2]Ac recto'!#REF!, '[2]Ac recto'!#REF!)</definedName>
    <definedName name="condition131">IF(AND(#REF!="x",#REF!= "x",'[2]Page de garde'!$D$8="x"), '[2]Ac recto'!#REF!, '[2]Ac recto'!#REF!)</definedName>
    <definedName name="condition132" localSheetId="1">IF(AND('[1]Résultats  C6'!$K$16="x", '[1]Résultats  C6'!$E$27="x",'[1]Page de garde'!$D$8="x"), '[1]Ac recto'!#REF!, '[1]Ac recto'!#REF!)</definedName>
    <definedName name="condition132" localSheetId="3">IF(AND(#REF!="x",#REF!= "x",'[2]Page de garde'!$D$8="x"), '[2]Ac recto'!#REF!, '[2]Ac recto'!#REF!)</definedName>
    <definedName name="condition132" localSheetId="4">IF(AND(#REF!="x",#REF!= "x",'[2]Page de garde'!$D$8="x"), '[2]Ac recto'!#REF!, '[2]Ac recto'!#REF!)</definedName>
    <definedName name="condition132" localSheetId="5">IF(AND(#REF!="x",#REF!= "x",'[2]Page de garde'!$D$8="x"), '[2]Ac recto'!#REF!, '[2]Ac recto'!#REF!)</definedName>
    <definedName name="condition132" localSheetId="6">IF(AND(#REF!="x",#REF!= "x",'[2]Page de garde'!$D$8="x"), '[2]Ac recto'!#REF!, '[2]Ac recto'!#REF!)</definedName>
    <definedName name="condition132" localSheetId="7">IF(AND(#REF!="x",#REF!= "x",'[2]Page de garde'!$D$8="x"), '[2]Ac recto'!#REF!, '[2]Ac recto'!#REF!)</definedName>
    <definedName name="condition132">IF(AND(#REF!="x",#REF!= "x",'[2]Page de garde'!$D$8="x"), '[2]Ac recto'!#REF!, '[2]Ac recto'!#REF!)</definedName>
    <definedName name="condition133" localSheetId="1">IF(AND('[1]Résultats  C6'!$K$16="x", '[1]Résultats  C6'!$G$27="x",'[1]Page de garde'!$D$8="x"), '[1]Ac recto'!#REF!, '[1]Ac recto'!#REF!)</definedName>
    <definedName name="condition133" localSheetId="3">IF(AND(#REF!="x",#REF!= "x",'[2]Page de garde'!$D$8="x"), '[2]Ac recto'!#REF!, '[2]Ac recto'!#REF!)</definedName>
    <definedName name="condition133" localSheetId="4">IF(AND(#REF!="x",#REF!= "x",'[2]Page de garde'!$D$8="x"), '[2]Ac recto'!#REF!, '[2]Ac recto'!#REF!)</definedName>
    <definedName name="condition133" localSheetId="5">IF(AND(#REF!="x",#REF!= "x",'[2]Page de garde'!$D$8="x"), '[2]Ac recto'!#REF!, '[2]Ac recto'!#REF!)</definedName>
    <definedName name="condition133" localSheetId="6">IF(AND(#REF!="x",#REF!= "x",'[2]Page de garde'!$D$8="x"), '[2]Ac recto'!#REF!, '[2]Ac recto'!#REF!)</definedName>
    <definedName name="condition133" localSheetId="7">IF(AND(#REF!="x",#REF!= "x",'[2]Page de garde'!$D$8="x"), '[2]Ac recto'!#REF!, '[2]Ac recto'!#REF!)</definedName>
    <definedName name="condition133">IF(AND(#REF!="x",#REF!= "x",'[2]Page de garde'!$D$8="x"), '[2]Ac recto'!#REF!, '[2]Ac recto'!#REF!)</definedName>
    <definedName name="condition134" localSheetId="1">IF(AND('[1]Résultats  C6'!$K$16="x", '[1]Résultats  C6'!$I$27="x",'[1]Page de garde'!$D$8="x"), '[1]Ac recto'!#REF!, '[1]Ac recto'!#REF!)</definedName>
    <definedName name="condition134" localSheetId="3">IF(AND(#REF!="x",#REF!= "x",'[2]Page de garde'!$D$8="x"), '[2]Ac recto'!#REF!, '[2]Ac recto'!#REF!)</definedName>
    <definedName name="condition134" localSheetId="4">IF(AND(#REF!="x",#REF!= "x",'[2]Page de garde'!$D$8="x"), '[2]Ac recto'!#REF!, '[2]Ac recto'!#REF!)</definedName>
    <definedName name="condition134" localSheetId="5">IF(AND(#REF!="x",#REF!= "x",'[2]Page de garde'!$D$8="x"), '[2]Ac recto'!#REF!, '[2]Ac recto'!#REF!)</definedName>
    <definedName name="condition134" localSheetId="6">IF(AND(#REF!="x",#REF!= "x",'[2]Page de garde'!$D$8="x"), '[2]Ac recto'!#REF!, '[2]Ac recto'!#REF!)</definedName>
    <definedName name="condition134" localSheetId="7">IF(AND(#REF!="x",#REF!= "x",'[2]Page de garde'!$D$8="x"), '[2]Ac recto'!#REF!, '[2]Ac recto'!#REF!)</definedName>
    <definedName name="condition134">IF(AND(#REF!="x",#REF!= "x",'[2]Page de garde'!$D$8="x"), '[2]Ac recto'!#REF!, '[2]Ac recto'!#REF!)</definedName>
    <definedName name="condition135" localSheetId="1">IF(AND('[1]Résultats  C6'!$K$16="x", '[1]Résultats  C6'!$K$27="x",'[1]Page de garde'!$D$8="x"), '[1]Ac recto'!#REF!, '[1]Ac recto'!#REF!)</definedName>
    <definedName name="condition135" localSheetId="3">IF(AND(#REF!="x",#REF!= "x",'[2]Page de garde'!$D$8="x"), '[2]Ac recto'!#REF!, '[2]Ac recto'!#REF!)</definedName>
    <definedName name="condition135" localSheetId="4">IF(AND(#REF!="x",#REF!= "x",'[2]Page de garde'!$D$8="x"), '[2]Ac recto'!#REF!, '[2]Ac recto'!#REF!)</definedName>
    <definedName name="condition135" localSheetId="5">IF(AND(#REF!="x",#REF!= "x",'[2]Page de garde'!$D$8="x"), '[2]Ac recto'!#REF!, '[2]Ac recto'!#REF!)</definedName>
    <definedName name="condition135" localSheetId="6">IF(AND(#REF!="x",#REF!= "x",'[2]Page de garde'!$D$8="x"), '[2]Ac recto'!#REF!, '[2]Ac recto'!#REF!)</definedName>
    <definedName name="condition135" localSheetId="7">IF(AND(#REF!="x",#REF!= "x",'[2]Page de garde'!$D$8="x"), '[2]Ac recto'!#REF!, '[2]Ac recto'!#REF!)</definedName>
    <definedName name="condition135">IF(AND(#REF!="x",#REF!= "x",'[2]Page de garde'!$D$8="x"), '[2]Ac recto'!#REF!, '[2]Ac recto'!#REF!)</definedName>
    <definedName name="condition136" localSheetId="1">IF(AND('[1]Résultats  C6'!$K$16="x", '[1]Résultats  C6'!$M$27="x",'[1]Page de garde'!$D$8="x"), '[1]Ac recto'!#REF!, '[1]Ac recto'!#REF!)</definedName>
    <definedName name="condition136" localSheetId="3">IF(AND(#REF!="x",#REF!= "x",'[2]Page de garde'!$D$8="x"), '[2]Ac recto'!#REF!, '[2]Ac recto'!#REF!)</definedName>
    <definedName name="condition136" localSheetId="4">IF(AND(#REF!="x",#REF!= "x",'[2]Page de garde'!$D$8="x"), '[2]Ac recto'!#REF!, '[2]Ac recto'!#REF!)</definedName>
    <definedName name="condition136" localSheetId="5">IF(AND(#REF!="x",#REF!= "x",'[2]Page de garde'!$D$8="x"), '[2]Ac recto'!#REF!, '[2]Ac recto'!#REF!)</definedName>
    <definedName name="condition136" localSheetId="6">IF(AND(#REF!="x",#REF!= "x",'[2]Page de garde'!$D$8="x"), '[2]Ac recto'!#REF!, '[2]Ac recto'!#REF!)</definedName>
    <definedName name="condition136" localSheetId="7">IF(AND(#REF!="x",#REF!= "x",'[2]Page de garde'!$D$8="x"), '[2]Ac recto'!#REF!, '[2]Ac recto'!#REF!)</definedName>
    <definedName name="condition136">IF(AND(#REF!="x",#REF!= "x",'[2]Page de garde'!$D$8="x"), '[2]Ac recto'!#REF!, '[2]Ac recto'!#REF!)</definedName>
    <definedName name="condition14" localSheetId="1">IF(AND('[1]Résultats  C3'!$K$16="x", '[1]Résultats  C3'!$E$27="x",'[1]Page de garde'!$D$9="x"), '[1]Ac recto'!#REF!, '[1]Ac recto'!#REF!)</definedName>
    <definedName name="condition14" xml:space="preserve"> IF(AND(#REF!="x",#REF!= "x", 'Page de garde'!$D$8="x"),#REF!,#REF!)</definedName>
    <definedName name="condition15" localSheetId="1">IF(AND('[1]Résultats  C3'!$K$16="x", '[1]Résultats  C3'!$G$27="x",'[1]Page de garde'!$D$9="x"), '[1]Ac recto'!#REF!, '[1]Ac recto'!#REF!)</definedName>
    <definedName name="condition15" xml:space="preserve"> IF(AND(#REF!="x",#REF!= "x", 'Page de garde'!$D$8="x"),#REF!,#REF!)</definedName>
    <definedName name="condition16" localSheetId="1">IF(AND('[1]Résultats  C3'!$K$16="x", '[1]Résultats  C3'!$I$27="x",'[1]Page de garde'!$D$9="x"), '[1]Ac recto'!#REF!, '[1]Ac recto'!#REF!)</definedName>
    <definedName name="condition16" xml:space="preserve"> IF(AND(#REF!="x",#REF!= "x", 'Page de garde'!$D$8="x"),#REF!,#REF!)</definedName>
    <definedName name="condition17" localSheetId="1">IF(AND('[1]Résultats  C3'!$K$16="x", '[1]Résultats  C3'!$K$27="x",'[1]Page de garde'!$D$9="x"), '[1]Ac recto'!#REF!, '[1]Ac recto'!#REF!)</definedName>
    <definedName name="condition17" xml:space="preserve"> IF(AND(#REF!="x",#REF!= "x", 'Page de garde'!$D$8="x"),#REF!,#REF!)</definedName>
    <definedName name="condition18" localSheetId="1">IF(AND('[1]Résultats  C3'!$K$16="x", '[1]Résultats  C3'!$M$27="x",'[1]Page de garde'!$D$9="x"), '[1]Ac recto'!#REF!, '[1]Ac recto'!#REF!)</definedName>
    <definedName name="condition18" xml:space="preserve"> IF(AND(#REF!="x",#REF!= "x", 'Page de garde'!$D$8="x"),#REF!,#REF!)</definedName>
    <definedName name="condition19" localSheetId="1">IF(AND('[1]Résultats  C4'!$K$16="x", '[1]Résultats  C4'!$C$27="x",'[1]Page de garde'!$D$9="x"), '[1]Ac recto'!#REF!, '[1]Ac recto'!#REF!)</definedName>
    <definedName name="condition19" xml:space="preserve"> IF(AND(#REF!="x",#REF!= "x", 'Page de garde'!$D$8="x"),#REF!,#REF!)</definedName>
    <definedName name="condition20" localSheetId="1">IF(AND('[1]Résultats  C4'!$K$16="x", '[1]Résultats  C4'!$E$27="x",'[1]Page de garde'!$D$9="x"), '[1]Ac recto'!#REF!, '[1]Ac recto'!#REF!)</definedName>
    <definedName name="condition20" xml:space="preserve"> IF(AND(#REF!="x",#REF!= "x", 'Page de garde'!$D$8="x"),#REF!,#REF!)</definedName>
    <definedName name="condition21" localSheetId="1">IF(AND('[1]Résultats  C4'!$K$16="x", '[1]Résultats  C4'!$G$27="x",'[1]Page de garde'!$D$9="x"), '[1]Ac recto'!#REF!, '[1]Ac recto'!#REF!)</definedName>
    <definedName name="condition21" xml:space="preserve"> IF(AND(#REF!="x",#REF!= "x", 'Page de garde'!$D$8="x"),#REF!,#REF!)</definedName>
    <definedName name="condition22" localSheetId="1">IF(AND('[1]Résultats  C4'!$K$16="x", '[1]Résultats  C4'!$I$27="x",'[1]Page de garde'!$D$9="x"), '[1]Ac recto'!#REF!, '[1]Ac recto'!#REF!)</definedName>
    <definedName name="condition22" xml:space="preserve"> IF(AND(#REF!="x",#REF!= "x", 'Page de garde'!$D$8="x"),#REF!,#REF!)</definedName>
    <definedName name="condition23" localSheetId="1">IF(AND('[1]Résultats  C4'!$K$16="x", '[1]Résultats  C4'!$K$27="x",'[1]Page de garde'!$D$9="x"), '[1]Ac recto'!#REF!, '[1]Ac recto'!#REF!)</definedName>
    <definedName name="condition23" xml:space="preserve"> IF(AND(#REF!="x",#REF!= "x", 'Page de garde'!$D$8="x"),#REF!,#REF!)</definedName>
    <definedName name="condition24" localSheetId="1">IF(AND('[1]Résultats  C4'!$K$16="x", '[1]Résultats  C4'!$M$27="x",'[1]Page de garde'!$D$9="x"), '[1]Ac recto'!#REF!, '[1]Ac recto'!#REF!)</definedName>
    <definedName name="condition24" xml:space="preserve"> IF(AND(#REF!="x",#REF!= "x", 'Page de garde'!$D$8="x"),#REF!,#REF!)</definedName>
    <definedName name="condition25" localSheetId="1">IF(AND('[1]Résultats  C5'!$K$16="x", '[1]Résultats  C5'!$C$27="x",'[1]Page de garde'!$D$9="x"), '[1]Ac recto'!#REF!, '[1]Ac recto'!#REF!)</definedName>
    <definedName name="condition25" localSheetId="3">IF(AND(#REF!="x",#REF!= "x",'[2]Page de garde'!#REF!="x"), '[2]Ac recto'!#REF!, '[2]Ac recto'!#REF!)</definedName>
    <definedName name="condition25" localSheetId="4">IF(AND(#REF!="x",#REF!= "x",'[2]Page de garde'!#REF!="x"), '[2]Ac recto'!#REF!, '[2]Ac recto'!#REF!)</definedName>
    <definedName name="condition25" localSheetId="5">IF(AND(#REF!="x",#REF!= "x",'[2]Page de garde'!#REF!="x"), '[2]Ac recto'!#REF!, '[2]Ac recto'!#REF!)</definedName>
    <definedName name="condition25" localSheetId="6">IF(AND(#REF!="x",#REF!= "x",'[2]Page de garde'!#REF!="x"), '[2]Ac recto'!#REF!, '[2]Ac recto'!#REF!)</definedName>
    <definedName name="condition25" localSheetId="7">IF(AND(#REF!="x",#REF!= "x",'[2]Page de garde'!#REF!="x"), '[2]Ac recto'!#REF!, '[2]Ac recto'!#REF!)</definedName>
    <definedName name="condition25">IF(AND(#REF!="x",#REF!= "x",'[2]Page de garde'!#REF!="x"), '[2]Ac recto'!#REF!, '[2]Ac recto'!#REF!)</definedName>
    <definedName name="condition26" localSheetId="1">IF(AND('[1]Résultats  C5'!$K$16="x", '[1]Résultats  C5'!$E$27="x",'[1]Page de garde'!$D$9="x"), '[1]Ac recto'!#REF!, '[1]Ac recto'!#REF!)</definedName>
    <definedName name="condition26" localSheetId="3">IF(AND(#REF!="x",#REF!= "x",'[2]Page de garde'!#REF!="x"), '[2]Ac recto'!#REF!, '[2]Ac recto'!#REF!)</definedName>
    <definedName name="condition26" localSheetId="4">IF(AND(#REF!="x",#REF!= "x",'[2]Page de garde'!#REF!="x"), '[2]Ac recto'!#REF!, '[2]Ac recto'!#REF!)</definedName>
    <definedName name="condition26" localSheetId="5">IF(AND(#REF!="x",#REF!= "x",'[2]Page de garde'!#REF!="x"), '[2]Ac recto'!#REF!, '[2]Ac recto'!#REF!)</definedName>
    <definedName name="condition26" localSheetId="6">IF(AND(#REF!="x",#REF!= "x",'[2]Page de garde'!#REF!="x"), '[2]Ac recto'!#REF!, '[2]Ac recto'!#REF!)</definedName>
    <definedName name="condition26" localSheetId="7">IF(AND(#REF!="x",#REF!= "x",'[2]Page de garde'!#REF!="x"), '[2]Ac recto'!#REF!, '[2]Ac recto'!#REF!)</definedName>
    <definedName name="condition26">IF(AND(#REF!="x",#REF!= "x",'[2]Page de garde'!#REF!="x"), '[2]Ac recto'!#REF!, '[2]Ac recto'!#REF!)</definedName>
    <definedName name="condition27" localSheetId="1">IF(AND('[1]Résultats  C5'!$K$16="x", '[1]Résultats  C5'!$G$27="x",'[1]Page de garde'!$D$9="x"), '[1]Ac recto'!#REF!, '[1]Ac recto'!#REF!)</definedName>
    <definedName name="condition27" localSheetId="3">IF(AND(#REF!="x",#REF!= "x",'[2]Page de garde'!#REF!="x"), '[2]Ac recto'!#REF!, '[2]Ac recto'!#REF!)</definedName>
    <definedName name="condition27" localSheetId="4">IF(AND(#REF!="x",#REF!= "x",'[2]Page de garde'!#REF!="x"), '[2]Ac recto'!#REF!, '[2]Ac recto'!#REF!)</definedName>
    <definedName name="condition27" localSheetId="5">IF(AND(#REF!="x",#REF!= "x",'[2]Page de garde'!#REF!="x"), '[2]Ac recto'!#REF!, '[2]Ac recto'!#REF!)</definedName>
    <definedName name="condition27" localSheetId="6">IF(AND(#REF!="x",#REF!= "x",'[2]Page de garde'!#REF!="x"), '[2]Ac recto'!#REF!, '[2]Ac recto'!#REF!)</definedName>
    <definedName name="condition27" localSheetId="7">IF(AND(#REF!="x",#REF!= "x",'[2]Page de garde'!#REF!="x"), '[2]Ac recto'!#REF!, '[2]Ac recto'!#REF!)</definedName>
    <definedName name="condition27">IF(AND(#REF!="x",#REF!= "x",'[2]Page de garde'!#REF!="x"), '[2]Ac recto'!#REF!, '[2]Ac recto'!#REF!)</definedName>
    <definedName name="condition28" localSheetId="1">IF(AND('[1]Résultats  C5'!$K$16="x", '[1]Résultats  C5'!$I$27="x",'[1]Page de garde'!$D$9="x"), '[1]Ac recto'!#REF!, '[1]Ac recto'!#REF!)</definedName>
    <definedName name="condition28" localSheetId="3">IF(AND(#REF!="x",#REF!= "x",'[2]Page de garde'!#REF!="x"), '[2]Ac recto'!#REF!, '[2]Ac recto'!#REF!)</definedName>
    <definedName name="condition28" localSheetId="4">IF(AND(#REF!="x",#REF!= "x",'[2]Page de garde'!#REF!="x"), '[2]Ac recto'!#REF!, '[2]Ac recto'!#REF!)</definedName>
    <definedName name="condition28" localSheetId="5">IF(AND(#REF!="x",#REF!= "x",'[2]Page de garde'!#REF!="x"), '[2]Ac recto'!#REF!, '[2]Ac recto'!#REF!)</definedName>
    <definedName name="condition28" localSheetId="6">IF(AND(#REF!="x",#REF!= "x",'[2]Page de garde'!#REF!="x"), '[2]Ac recto'!#REF!, '[2]Ac recto'!#REF!)</definedName>
    <definedName name="condition28" localSheetId="7">IF(AND(#REF!="x",#REF!= "x",'[2]Page de garde'!#REF!="x"), '[2]Ac recto'!#REF!, '[2]Ac recto'!#REF!)</definedName>
    <definedName name="condition28">IF(AND(#REF!="x",#REF!= "x",'[2]Page de garde'!#REF!="x"), '[2]Ac recto'!#REF!, '[2]Ac recto'!#REF!)</definedName>
    <definedName name="condition29" localSheetId="1">IF(AND('[1]Résultats  C5'!$K$16="x", '[1]Résultats  C5'!$K$27="x",'[1]Page de garde'!$D$9="x"), '[1]Ac recto'!#REF!, '[1]Ac recto'!#REF!)</definedName>
    <definedName name="condition29" localSheetId="3">IF(AND(#REF!="x",#REF!= "x",'[2]Page de garde'!#REF!="x"), '[2]Ac recto'!#REF!, '[2]Ac recto'!#REF!)</definedName>
    <definedName name="condition29" localSheetId="4">IF(AND(#REF!="x",#REF!= "x",'[2]Page de garde'!#REF!="x"), '[2]Ac recto'!#REF!, '[2]Ac recto'!#REF!)</definedName>
    <definedName name="condition29" localSheetId="5">IF(AND(#REF!="x",#REF!= "x",'[2]Page de garde'!#REF!="x"), '[2]Ac recto'!#REF!, '[2]Ac recto'!#REF!)</definedName>
    <definedName name="condition29" localSheetId="6">IF(AND(#REF!="x",#REF!= "x",'[2]Page de garde'!#REF!="x"), '[2]Ac recto'!#REF!, '[2]Ac recto'!#REF!)</definedName>
    <definedName name="condition29" localSheetId="7">IF(AND(#REF!="x",#REF!= "x",'[2]Page de garde'!#REF!="x"), '[2]Ac recto'!#REF!, '[2]Ac recto'!#REF!)</definedName>
    <definedName name="condition29">IF(AND(#REF!="x",#REF!= "x",'[2]Page de garde'!#REF!="x"), '[2]Ac recto'!#REF!, '[2]Ac recto'!#REF!)</definedName>
    <definedName name="condition30" localSheetId="1">IF(AND('[1]Résultats  C5'!$K$16="x", '[1]Résultats  C5'!$M$27="x",'[1]Page de garde'!$D$9="x"), '[1]Ac recto'!#REF!, '[1]Ac recto'!#REF!)</definedName>
    <definedName name="condition30" localSheetId="3">IF(AND(#REF!="x",#REF!= "x",'[2]Page de garde'!#REF!="x"), '[2]Ac recto'!#REF!, '[2]Ac recto'!#REF!)</definedName>
    <definedName name="condition30" localSheetId="4">IF(AND(#REF!="x",#REF!= "x",'[2]Page de garde'!#REF!="x"), '[2]Ac recto'!#REF!, '[2]Ac recto'!#REF!)</definedName>
    <definedName name="condition30" localSheetId="5">IF(AND(#REF!="x",#REF!= "x",'[2]Page de garde'!#REF!="x"), '[2]Ac recto'!#REF!, '[2]Ac recto'!#REF!)</definedName>
    <definedName name="condition30" localSheetId="6">IF(AND(#REF!="x",#REF!= "x",'[2]Page de garde'!#REF!="x"), '[2]Ac recto'!#REF!, '[2]Ac recto'!#REF!)</definedName>
    <definedName name="condition30" localSheetId="7">IF(AND(#REF!="x",#REF!= "x",'[2]Page de garde'!#REF!="x"), '[2]Ac recto'!#REF!, '[2]Ac recto'!#REF!)</definedName>
    <definedName name="condition30">IF(AND(#REF!="x",#REF!= "x",'[2]Page de garde'!#REF!="x"), '[2]Ac recto'!#REF!, '[2]Ac recto'!#REF!)</definedName>
    <definedName name="condition31" localSheetId="1">IF(AND('[1]Résultats  C6'!$K$16="x", '[1]Résultats  C6'!$C$27="x",'[1]Page de garde'!$D$9="x"), '[1]Ac recto'!#REF!, '[1]Ac recto'!#REF!)</definedName>
    <definedName name="condition31" localSheetId="3">IF(AND(#REF!="x",#REF!= "x",'[2]Page de garde'!#REF!="x"), '[2]Ac recto'!#REF!, '[2]Ac recto'!#REF!)</definedName>
    <definedName name="condition31" localSheetId="4">IF(AND(#REF!="x",#REF!= "x",'[2]Page de garde'!#REF!="x"), '[2]Ac recto'!#REF!, '[2]Ac recto'!#REF!)</definedName>
    <definedName name="condition31" localSheetId="5">IF(AND(#REF!="x",#REF!= "x",'[2]Page de garde'!#REF!="x"), '[2]Ac recto'!#REF!, '[2]Ac recto'!#REF!)</definedName>
    <definedName name="condition31" localSheetId="6">IF(AND(#REF!="x",#REF!= "x",'[2]Page de garde'!#REF!="x"), '[2]Ac recto'!#REF!, '[2]Ac recto'!#REF!)</definedName>
    <definedName name="condition31" localSheetId="7">IF(AND(#REF!="x",#REF!= "x",'[2]Page de garde'!#REF!="x"), '[2]Ac recto'!#REF!, '[2]Ac recto'!#REF!)</definedName>
    <definedName name="condition31">IF(AND(#REF!="x",#REF!= "x",'[2]Page de garde'!#REF!="x"), '[2]Ac recto'!#REF!, '[2]Ac recto'!#REF!)</definedName>
    <definedName name="condition32" localSheetId="1">IF(AND('[1]Résultats  C6'!$K$16="x", '[1]Résultats  C6'!$E$27="x",'[1]Page de garde'!$D$9="x"), '[1]Ac recto'!#REF!, '[1]Ac recto'!#REF!)</definedName>
    <definedName name="condition32" localSheetId="3">IF(AND(#REF!="x",#REF!= "x",'[2]Page de garde'!#REF!="x"), '[2]Ac recto'!#REF!, '[2]Ac recto'!#REF!)</definedName>
    <definedName name="condition32" localSheetId="4">IF(AND(#REF!="x",#REF!= "x",'[2]Page de garde'!#REF!="x"), '[2]Ac recto'!#REF!, '[2]Ac recto'!#REF!)</definedName>
    <definedName name="condition32" localSheetId="5">IF(AND(#REF!="x",#REF!= "x",'[2]Page de garde'!#REF!="x"), '[2]Ac recto'!#REF!, '[2]Ac recto'!#REF!)</definedName>
    <definedName name="condition32" localSheetId="6">IF(AND(#REF!="x",#REF!= "x",'[2]Page de garde'!#REF!="x"), '[2]Ac recto'!#REF!, '[2]Ac recto'!#REF!)</definedName>
    <definedName name="condition32" localSheetId="7">IF(AND(#REF!="x",#REF!= "x",'[2]Page de garde'!#REF!="x"), '[2]Ac recto'!#REF!, '[2]Ac recto'!#REF!)</definedName>
    <definedName name="condition32">IF(AND(#REF!="x",#REF!= "x",'[2]Page de garde'!#REF!="x"), '[2]Ac recto'!#REF!, '[2]Ac recto'!#REF!)</definedName>
    <definedName name="condition33" localSheetId="1">IF(AND('[1]Résultats  C6'!$K$16="x", '[1]Résultats  C6'!$G$27="x",'[1]Page de garde'!$D$9="x"), '[1]Ac recto'!#REF!, '[1]Ac recto'!#REF!)</definedName>
    <definedName name="condition33" localSheetId="3">IF(AND(#REF!="x",#REF!= "x",'[2]Page de garde'!#REF!="x"), '[2]Ac recto'!#REF!, '[2]Ac recto'!#REF!)</definedName>
    <definedName name="condition33" localSheetId="4">IF(AND(#REF!="x",#REF!= "x",'[2]Page de garde'!#REF!="x"), '[2]Ac recto'!#REF!, '[2]Ac recto'!#REF!)</definedName>
    <definedName name="condition33" localSheetId="5">IF(AND(#REF!="x",#REF!= "x",'[2]Page de garde'!#REF!="x"), '[2]Ac recto'!#REF!, '[2]Ac recto'!#REF!)</definedName>
    <definedName name="condition33" localSheetId="6">IF(AND(#REF!="x",#REF!= "x",'[2]Page de garde'!#REF!="x"), '[2]Ac recto'!#REF!, '[2]Ac recto'!#REF!)</definedName>
    <definedName name="condition33" localSheetId="7">IF(AND(#REF!="x",#REF!= "x",'[2]Page de garde'!#REF!="x"), '[2]Ac recto'!#REF!, '[2]Ac recto'!#REF!)</definedName>
    <definedName name="condition33">IF(AND(#REF!="x",#REF!= "x",'[2]Page de garde'!#REF!="x"), '[2]Ac recto'!#REF!, '[2]Ac recto'!#REF!)</definedName>
    <definedName name="condition34" localSheetId="1">IF(AND('[1]Résultats  C6'!$K$16="x", '[1]Résultats  C6'!$I$27="x",'[1]Page de garde'!$D$9="x"), '[1]Ac recto'!#REF!, '[1]Ac recto'!#REF!)</definedName>
    <definedName name="condition34" localSheetId="3">IF(AND(#REF!="x",#REF!= "x",'[2]Page de garde'!#REF!="x"), '[2]Ac recto'!#REF!, '[2]Ac recto'!#REF!)</definedName>
    <definedName name="condition34" localSheetId="4">IF(AND(#REF!="x",#REF!= "x",'[2]Page de garde'!#REF!="x"), '[2]Ac recto'!#REF!, '[2]Ac recto'!#REF!)</definedName>
    <definedName name="condition34" localSheetId="5">IF(AND(#REF!="x",#REF!= "x",'[2]Page de garde'!#REF!="x"), '[2]Ac recto'!#REF!, '[2]Ac recto'!#REF!)</definedName>
    <definedName name="condition34" localSheetId="6">IF(AND(#REF!="x",#REF!= "x",'[2]Page de garde'!#REF!="x"), '[2]Ac recto'!#REF!, '[2]Ac recto'!#REF!)</definedName>
    <definedName name="condition34" localSheetId="7">IF(AND(#REF!="x",#REF!= "x",'[2]Page de garde'!#REF!="x"), '[2]Ac recto'!#REF!, '[2]Ac recto'!#REF!)</definedName>
    <definedName name="condition34">IF(AND(#REF!="x",#REF!= "x",'[2]Page de garde'!#REF!="x"), '[2]Ac recto'!#REF!, '[2]Ac recto'!#REF!)</definedName>
    <definedName name="condition35" localSheetId="1">IF(AND('[1]Résultats  C6'!$K$16="x", '[1]Résultats  C6'!$K$27="x",'[1]Page de garde'!$D$9="x"), '[1]Ac recto'!#REF!, '[1]Ac recto'!#REF!)</definedName>
    <definedName name="condition35" localSheetId="3">IF(AND(#REF!="x",#REF!= "x",'[2]Page de garde'!#REF!="x"), '[2]Ac recto'!#REF!, '[2]Ac recto'!#REF!)</definedName>
    <definedName name="condition35" localSheetId="4">IF(AND(#REF!="x",#REF!= "x",'[2]Page de garde'!#REF!="x"), '[2]Ac recto'!#REF!, '[2]Ac recto'!#REF!)</definedName>
    <definedName name="condition35" localSheetId="5">IF(AND(#REF!="x",#REF!= "x",'[2]Page de garde'!#REF!="x"), '[2]Ac recto'!#REF!, '[2]Ac recto'!#REF!)</definedName>
    <definedName name="condition35" localSheetId="6">IF(AND(#REF!="x",#REF!= "x",'[2]Page de garde'!#REF!="x"), '[2]Ac recto'!#REF!, '[2]Ac recto'!#REF!)</definedName>
    <definedName name="condition35" localSheetId="7">IF(AND(#REF!="x",#REF!= "x",'[2]Page de garde'!#REF!="x"), '[2]Ac recto'!#REF!, '[2]Ac recto'!#REF!)</definedName>
    <definedName name="condition35">IF(AND(#REF!="x",#REF!= "x",'[2]Page de garde'!#REF!="x"), '[2]Ac recto'!#REF!, '[2]Ac recto'!#REF!)</definedName>
    <definedName name="condition36" localSheetId="1">IF(AND('[1]Résultats  C6'!$K$16="x", '[1]Résultats  C6'!$M$27="x",'[1]Page de garde'!$D$9="x"), '[1]Ac recto'!#REF!, '[1]Ac recto'!#REF!)</definedName>
    <definedName name="condition36" localSheetId="3">IF(AND(#REF!="x",#REF!= "x",'[2]Page de garde'!#REF!="x"), '[2]Ac recto'!#REF!, '[2]Ac recto'!#REF!)</definedName>
    <definedName name="condition36" localSheetId="4">IF(AND(#REF!="x",#REF!= "x",'[2]Page de garde'!#REF!="x"), '[2]Ac recto'!#REF!, '[2]Ac recto'!#REF!)</definedName>
    <definedName name="condition36" localSheetId="5">IF(AND(#REF!="x",#REF!= "x",'[2]Page de garde'!#REF!="x"), '[2]Ac recto'!#REF!, '[2]Ac recto'!#REF!)</definedName>
    <definedName name="condition36" localSheetId="6">IF(AND(#REF!="x",#REF!= "x",'[2]Page de garde'!#REF!="x"), '[2]Ac recto'!#REF!, '[2]Ac recto'!#REF!)</definedName>
    <definedName name="condition36" localSheetId="7">IF(AND(#REF!="x",#REF!= "x",'[2]Page de garde'!#REF!="x"), '[2]Ac recto'!#REF!, '[2]Ac recto'!#REF!)</definedName>
    <definedName name="condition36">IF(AND(#REF!="x",#REF!= "x",'[2]Page de garde'!#REF!="x"), '[2]Ac recto'!#REF!, '[2]Ac recto'!#REF!)</definedName>
    <definedName name="IMAGE_SELECTION">OFFSET([3]Base!$C$2,[3]Image!$L$9,0)</definedName>
    <definedName name="Z_5FB36879_52E5_4A28_A554_511D43C212A3_.wvu.PrintArea" localSheetId="0" hidden="1">'Page de garde'!$A$1:$K$42</definedName>
    <definedName name="Z_5FB36879_52E5_4A28_A554_511D43C212A3_.wvu.PrintArea" localSheetId="9" hidden="1">'pratique 1A C1'!$A$1:$L$44</definedName>
    <definedName name="Z_5FB36879_52E5_4A28_A554_511D43C212A3_.wvu.PrintArea" localSheetId="10" hidden="1">'pratique 1A C2'!$A$1:$L$44</definedName>
    <definedName name="Z_5FB36879_52E5_4A28_A554_511D43C212A3_.wvu.PrintArea" localSheetId="11" hidden="1">'pratique 1A C3'!$A$1:$L$44</definedName>
    <definedName name="Z_5FB36879_52E5_4A28_A554_511D43C212A3_.wvu.PrintArea" localSheetId="12" hidden="1">'pratique 1A C4'!$A$1:$L$44</definedName>
    <definedName name="Z_5FB36879_52E5_4A28_A554_511D43C212A3_.wvu.PrintArea" localSheetId="13" hidden="1">'pratique 1A C5'!$A$1:$L$44</definedName>
    <definedName name="Z_5FB36879_52E5_4A28_A554_511D43C212A3_.wvu.PrintArea" localSheetId="14" hidden="1">'pratique 1A C6'!$A$1:$L$44</definedName>
    <definedName name="Z_5FB36879_52E5_4A28_A554_511D43C212A3_.wvu.PrintArea" localSheetId="15" hidden="1">'pratique 1B C1'!$A$1:$L$46</definedName>
    <definedName name="Z_5FB36879_52E5_4A28_A554_511D43C212A3_.wvu.PrintArea" localSheetId="16" hidden="1">'pratique 1B C2'!$A$1:$L$46</definedName>
    <definedName name="Z_5FB36879_52E5_4A28_A554_511D43C212A3_.wvu.PrintArea" localSheetId="17" hidden="1">'pratique 1B C3'!$A$1:$L$46</definedName>
    <definedName name="Z_5FB36879_52E5_4A28_A554_511D43C212A3_.wvu.PrintArea" localSheetId="18" hidden="1">'pratique 1B C4'!$A$1:$L$46</definedName>
    <definedName name="Z_5FB36879_52E5_4A28_A554_511D43C212A3_.wvu.PrintArea" localSheetId="19" hidden="1">'pratique 1B C5'!$A$1:$L$46</definedName>
    <definedName name="Z_5FB36879_52E5_4A28_A554_511D43C212A3_.wvu.PrintArea" localSheetId="20" hidden="1">'pratique 1B C6'!$A$1:$L$46</definedName>
    <definedName name="Z_5FB36879_52E5_4A28_A554_511D43C212A3_.wvu.PrintArea" localSheetId="22" hidden="1">'pratique 3A C1'!$A$1:$L$47</definedName>
    <definedName name="Z_5FB36879_52E5_4A28_A554_511D43C212A3_.wvu.PrintArea" localSheetId="23" hidden="1">'pratique 3A C2'!$A$1:$L$47</definedName>
    <definedName name="Z_5FB36879_52E5_4A28_A554_511D43C212A3_.wvu.PrintArea" localSheetId="24" hidden="1">'pratique 3A C3'!$A$1:$L$47</definedName>
    <definedName name="Z_5FB36879_52E5_4A28_A554_511D43C212A3_.wvu.PrintArea" localSheetId="25" hidden="1">'pratique 3A C4'!$A$1:$L$47</definedName>
    <definedName name="Z_5FB36879_52E5_4A28_A554_511D43C212A3_.wvu.PrintArea" localSheetId="26" hidden="1">'pratique 3A C5'!$A$1:$L$47</definedName>
    <definedName name="Z_5FB36879_52E5_4A28_A554_511D43C212A3_.wvu.PrintArea" localSheetId="27" hidden="1">'pratique 3A C6'!$A$1:$L$47</definedName>
    <definedName name="Z_5FB36879_52E5_4A28_A554_511D43C212A3_.wvu.PrintArea" localSheetId="28" hidden="1">'pratique 3B C1'!$A$1:$L$56</definedName>
    <definedName name="Z_5FB36879_52E5_4A28_A554_511D43C212A3_.wvu.PrintArea" localSheetId="29" hidden="1">'pratique 3B C2'!$A$1:$L$56</definedName>
    <definedName name="Z_5FB36879_52E5_4A28_A554_511D43C212A3_.wvu.PrintArea" localSheetId="30" hidden="1">'pratique 3B C3'!$A$1:$L$56</definedName>
    <definedName name="Z_5FB36879_52E5_4A28_A554_511D43C212A3_.wvu.PrintArea" localSheetId="31" hidden="1">'pratique 3B C4'!$A$1:$L$56</definedName>
    <definedName name="Z_5FB36879_52E5_4A28_A554_511D43C212A3_.wvu.PrintArea" localSheetId="32" hidden="1">'pratique 3B C5'!$A$1:$L$56</definedName>
    <definedName name="Z_5FB36879_52E5_4A28_A554_511D43C212A3_.wvu.PrintArea" localSheetId="33" hidden="1">'pratique 3B C6'!$A$1:$L$56</definedName>
    <definedName name="Z_5FB36879_52E5_4A28_A554_511D43C212A3_.wvu.PrintArea" localSheetId="2" hidden="1">'Résultats C1'!$A$1:$M$47</definedName>
    <definedName name="Z_5FB36879_52E5_4A28_A554_511D43C212A3_.wvu.PrintArea" localSheetId="3" hidden="1">'Résultats C2'!$A$1:$M$47</definedName>
    <definedName name="Z_5FB36879_52E5_4A28_A554_511D43C212A3_.wvu.PrintArea" localSheetId="4" hidden="1">'Résultats C3'!$A$1:$M$47</definedName>
    <definedName name="Z_5FB36879_52E5_4A28_A554_511D43C212A3_.wvu.PrintArea" localSheetId="5" hidden="1">'Résultats C4'!$A$1:$M$47</definedName>
    <definedName name="Z_5FB36879_52E5_4A28_A554_511D43C212A3_.wvu.PrintArea" localSheetId="6" hidden="1">'Résultats C5'!$A$1:$M$47</definedName>
    <definedName name="Z_5FB36879_52E5_4A28_A554_511D43C212A3_.wvu.PrintArea" localSheetId="7" hidden="1">'Résultats C6'!$A$1:$M$47</definedName>
    <definedName name="Z_5FB36879_52E5_4A28_A554_511D43C212A3_.wvu.PrintArea" localSheetId="8" hidden="1">'VERIF ENGIN PEMP 1A-1B'!$A$1:$H$51</definedName>
    <definedName name="Z_5FB36879_52E5_4A28_A554_511D43C212A3_.wvu.PrintArea" localSheetId="21" hidden="1">'VERIF ENGIN PEMP 3A-3B '!$A$1:$H$51</definedName>
    <definedName name="_xlnm.Print_Area" localSheetId="1">'FP Alyence'!$A$1:$AE$30</definedName>
    <definedName name="_xlnm.Print_Area" localSheetId="0">'Page de garde'!$A$1:$K$31</definedName>
    <definedName name="_xlnm.Print_Area" localSheetId="9">'pratique 1A C1'!$A$1:$L$44</definedName>
    <definedName name="_xlnm.Print_Area" localSheetId="10">'pratique 1A C2'!$A$1:$L$44</definedName>
    <definedName name="_xlnm.Print_Area" localSheetId="11">'pratique 1A C3'!$A$1:$L$44</definedName>
    <definedName name="_xlnm.Print_Area" localSheetId="12">'pratique 1A C4'!$A$1:$L$44</definedName>
    <definedName name="_xlnm.Print_Area" localSheetId="13">'pratique 1A C5'!$A$1:$L$44</definedName>
    <definedName name="_xlnm.Print_Area" localSheetId="14">'pratique 1A C6'!$A$1:$L$44</definedName>
    <definedName name="_xlnm.Print_Area" localSheetId="15">'pratique 1B C1'!$A$1:$L$45</definedName>
    <definedName name="_xlnm.Print_Area" localSheetId="16">'pratique 1B C2'!$A$1:$L$45</definedName>
    <definedName name="_xlnm.Print_Area" localSheetId="17">'pratique 1B C3'!$A$1:$L$45</definedName>
    <definedName name="_xlnm.Print_Area" localSheetId="18">'pratique 1B C4'!$A$1:$L$45</definedName>
    <definedName name="_xlnm.Print_Area" localSheetId="19">'pratique 1B C5'!$A$1:$L$45</definedName>
    <definedName name="_xlnm.Print_Area" localSheetId="20">'pratique 1B C6'!$A$1:$L$45</definedName>
    <definedName name="_xlnm.Print_Area" localSheetId="22">'pratique 3A C1'!$A$1:$L$47</definedName>
    <definedName name="_xlnm.Print_Area" localSheetId="23">'pratique 3A C2'!$A$1:$L$47</definedName>
    <definedName name="_xlnm.Print_Area" localSheetId="24">'pratique 3A C3'!$A$1:$L$47</definedName>
    <definedName name="_xlnm.Print_Area" localSheetId="25">'pratique 3A C4'!$A$1:$L$47</definedName>
    <definedName name="_xlnm.Print_Area" localSheetId="26">'pratique 3A C5'!$A$1:$L$47</definedName>
    <definedName name="_xlnm.Print_Area" localSheetId="27">'pratique 3A C6'!$A$1:$L$47</definedName>
    <definedName name="_xlnm.Print_Area" localSheetId="28">'pratique 3B C1'!$A$1:$L$56</definedName>
    <definedName name="_xlnm.Print_Area" localSheetId="29">'pratique 3B C2'!$A$1:$L$56</definedName>
    <definedName name="_xlnm.Print_Area" localSheetId="30">'pratique 3B C3'!$A$1:$L$56</definedName>
    <definedName name="_xlnm.Print_Area" localSheetId="31">'pratique 3B C4'!$A$1:$L$56</definedName>
    <definedName name="_xlnm.Print_Area" localSheetId="32">'pratique 3B C5'!$A$1:$L$56</definedName>
    <definedName name="_xlnm.Print_Area" localSheetId="33">'pratique 3B C6'!$A$1:$L$56</definedName>
    <definedName name="_xlnm.Print_Area" localSheetId="2">'Résultats C1'!$A$1:$Q$43</definedName>
    <definedName name="_xlnm.Print_Area" localSheetId="3">'Résultats C2'!$A$1:$Q$43</definedName>
    <definedName name="_xlnm.Print_Area" localSheetId="4">'Résultats C3'!$A$1:$Q$43</definedName>
    <definedName name="_xlnm.Print_Area" localSheetId="5">'Résultats C4'!$A$1:$Q$43</definedName>
    <definedName name="_xlnm.Print_Area" localSheetId="6">'Résultats C5'!$A$1:$Q$43</definedName>
    <definedName name="_xlnm.Print_Area" localSheetId="7">'Résultats C6'!$A$1:$Q$43</definedName>
    <definedName name="_xlnm.Print_Area" localSheetId="8">'VERIF ENGIN PEMP 1A-1B'!$A$1:$H$51</definedName>
    <definedName name="_xlnm.Print_Area" localSheetId="21">'VERIF ENGIN PEMP 3A-3B '!$A$1:$H$51</definedName>
  </definedNames>
  <calcPr calcId="191029"/>
  <customWorkbookViews>
    <customWorkbookView name="ADMIN - Affichage personnalisé" guid="{5FB36879-52E5-4A28-A554-511D43C212A3}" mergeInterval="0" personalView="1" maximized="1" windowWidth="1276" windowHeight="595" tabRatio="839" activeSheetId="44"/>
  </customWorkbookViews>
</workbook>
</file>

<file path=xl/calcChain.xml><?xml version="1.0" encoding="utf-8"?>
<calcChain xmlns="http://schemas.openxmlformats.org/spreadsheetml/2006/main">
  <c r="V4" i="59" l="1"/>
  <c r="AC6" i="59"/>
  <c r="V6" i="59"/>
  <c r="A1" i="25"/>
  <c r="C5" i="25"/>
  <c r="H5" i="25"/>
  <c r="C7" i="25"/>
  <c r="G7" i="25"/>
  <c r="H8" i="25"/>
  <c r="I8" i="25"/>
  <c r="J8" i="25"/>
  <c r="K8" i="25"/>
  <c r="C10" i="25"/>
  <c r="B12" i="25"/>
  <c r="I13" i="25"/>
  <c r="H7" i="25" s="1"/>
  <c r="I15" i="25"/>
  <c r="I18" i="25"/>
  <c r="I34" i="25"/>
  <c r="B39" i="25"/>
  <c r="C7" i="40"/>
  <c r="C7" i="39"/>
  <c r="C7" i="38"/>
  <c r="C7" i="37"/>
  <c r="C7" i="36"/>
  <c r="C7" i="35"/>
  <c r="C10" i="34"/>
  <c r="C7" i="34"/>
  <c r="C7" i="33"/>
  <c r="C7" i="32"/>
  <c r="C7" i="31"/>
  <c r="C7" i="30"/>
  <c r="C7" i="29"/>
  <c r="C7" i="27"/>
  <c r="C7" i="26"/>
  <c r="C7" i="24"/>
  <c r="C7" i="23"/>
  <c r="C7" i="22"/>
  <c r="C7" i="21"/>
  <c r="C7" i="20"/>
  <c r="C7" i="19"/>
  <c r="C7" i="18"/>
  <c r="C7" i="17"/>
  <c r="C7" i="16"/>
  <c r="I15" i="17"/>
  <c r="C10" i="40"/>
  <c r="C10" i="39"/>
  <c r="C10" i="38"/>
  <c r="C10" i="37"/>
  <c r="C10" i="36"/>
  <c r="C10" i="35"/>
  <c r="C10" i="33"/>
  <c r="C10" i="32"/>
  <c r="C10" i="31"/>
  <c r="C10" i="30"/>
  <c r="C10" i="29"/>
  <c r="C10" i="27"/>
  <c r="C10" i="26"/>
  <c r="C10" i="24"/>
  <c r="C10" i="23"/>
  <c r="C10" i="22"/>
  <c r="C10" i="21"/>
  <c r="C10" i="20"/>
  <c r="C10" i="19"/>
  <c r="I15" i="18"/>
  <c r="C10" i="18"/>
  <c r="C10" i="17"/>
  <c r="C10" i="16"/>
  <c r="X32" i="65"/>
  <c r="U32" i="65"/>
  <c r="S32" i="65"/>
  <c r="Q28" i="65"/>
  <c r="N6" i="65"/>
  <c r="B6" i="65"/>
  <c r="B4" i="65"/>
  <c r="X32" i="64"/>
  <c r="U32" i="64"/>
  <c r="S32" i="64"/>
  <c r="Q28" i="64"/>
  <c r="N6" i="64"/>
  <c r="B6" i="64"/>
  <c r="B4" i="64"/>
  <c r="X32" i="63"/>
  <c r="U32" i="63"/>
  <c r="S32" i="63"/>
  <c r="Q28" i="63"/>
  <c r="X32" i="62"/>
  <c r="U32" i="62"/>
  <c r="S32" i="62"/>
  <c r="Q28" i="62"/>
  <c r="N6" i="63"/>
  <c r="B6" i="63"/>
  <c r="B4" i="63"/>
  <c r="N6" i="62"/>
  <c r="B6" i="62"/>
  <c r="B4" i="62"/>
  <c r="K29" i="62" s="1"/>
  <c r="K32" i="62" s="1"/>
  <c r="Q28" i="61"/>
  <c r="N6" i="61"/>
  <c r="B6" i="61"/>
  <c r="B4" i="61"/>
  <c r="N10" i="65"/>
  <c r="B10" i="65"/>
  <c r="N8" i="65"/>
  <c r="B8" i="65"/>
  <c r="N10" i="64"/>
  <c r="B10" i="64"/>
  <c r="N8" i="64"/>
  <c r="B8" i="64"/>
  <c r="N10" i="63"/>
  <c r="B10" i="63"/>
  <c r="N8" i="63"/>
  <c r="B8" i="63"/>
  <c r="N10" i="62"/>
  <c r="B10" i="62"/>
  <c r="N8" i="62"/>
  <c r="B8" i="62"/>
  <c r="N10" i="61"/>
  <c r="B10" i="61"/>
  <c r="N8" i="61"/>
  <c r="B8" i="61"/>
  <c r="N10" i="9"/>
  <c r="B10" i="9"/>
  <c r="N8" i="9"/>
  <c r="B8" i="9"/>
  <c r="N6" i="9"/>
  <c r="B6" i="9"/>
  <c r="B4" i="9"/>
  <c r="F29" i="9" s="1"/>
  <c r="F31" i="9" s="1"/>
  <c r="N30" i="65"/>
  <c r="K30" i="65"/>
  <c r="H30" i="65"/>
  <c r="F30" i="65"/>
  <c r="K26" i="65"/>
  <c r="K25" i="65"/>
  <c r="G25" i="65"/>
  <c r="A1" i="65"/>
  <c r="N30" i="64"/>
  <c r="K30" i="64"/>
  <c r="H30" i="64"/>
  <c r="F30" i="64"/>
  <c r="K26" i="64"/>
  <c r="K25" i="64"/>
  <c r="G25" i="64"/>
  <c r="A1" i="64"/>
  <c r="N30" i="63"/>
  <c r="K30" i="63"/>
  <c r="H30" i="63"/>
  <c r="F30" i="63"/>
  <c r="K26" i="63"/>
  <c r="K25" i="63"/>
  <c r="G25" i="63"/>
  <c r="A1" i="63"/>
  <c r="N30" i="62"/>
  <c r="K30" i="62"/>
  <c r="H30" i="62"/>
  <c r="F30" i="62"/>
  <c r="K26" i="62"/>
  <c r="K25" i="62"/>
  <c r="G25" i="62"/>
  <c r="A1" i="62"/>
  <c r="N30" i="61"/>
  <c r="K30" i="61"/>
  <c r="H30" i="61"/>
  <c r="F30" i="61"/>
  <c r="K26" i="61"/>
  <c r="K25" i="61"/>
  <c r="G25" i="61"/>
  <c r="A1" i="61"/>
  <c r="C22" i="59"/>
  <c r="C20" i="59"/>
  <c r="C18" i="59"/>
  <c r="C16" i="59"/>
  <c r="B23" i="59"/>
  <c r="B22" i="59"/>
  <c r="Y23" i="59" s="1"/>
  <c r="B21" i="59"/>
  <c r="B20" i="59"/>
  <c r="O20" i="59" s="1"/>
  <c r="B19" i="59"/>
  <c r="B18" i="59"/>
  <c r="AD19" i="59" s="1"/>
  <c r="B17" i="59"/>
  <c r="B16" i="59"/>
  <c r="AD17" i="59" s="1"/>
  <c r="C14" i="59"/>
  <c r="B15" i="59"/>
  <c r="B14" i="59"/>
  <c r="AD15" i="59" s="1"/>
  <c r="C12" i="59"/>
  <c r="B13" i="59"/>
  <c r="B12" i="59"/>
  <c r="T13" i="59" s="1"/>
  <c r="T19" i="59"/>
  <c r="T17" i="59"/>
  <c r="Y16" i="59"/>
  <c r="Y17" i="59"/>
  <c r="T15" i="59"/>
  <c r="Y14" i="59"/>
  <c r="Y15" i="59"/>
  <c r="Y20" i="59"/>
  <c r="O22" i="59"/>
  <c r="Y22" i="59"/>
  <c r="J23" i="59"/>
  <c r="T23" i="59"/>
  <c r="AD23" i="59"/>
  <c r="J14" i="59"/>
  <c r="J16" i="59"/>
  <c r="AD16" i="59"/>
  <c r="J18" i="59"/>
  <c r="AD18" i="59"/>
  <c r="O21" i="59"/>
  <c r="J22" i="59"/>
  <c r="T22" i="59"/>
  <c r="O23" i="59"/>
  <c r="H5" i="29"/>
  <c r="I14" i="29"/>
  <c r="I16" i="29"/>
  <c r="I19" i="29"/>
  <c r="I29" i="29"/>
  <c r="I34" i="29"/>
  <c r="I41" i="29"/>
  <c r="I8" i="29"/>
  <c r="A1" i="40"/>
  <c r="C5" i="40"/>
  <c r="H5" i="40"/>
  <c r="H7" i="40" s="1"/>
  <c r="G7" i="40"/>
  <c r="H8" i="40"/>
  <c r="I8" i="40"/>
  <c r="J8" i="40"/>
  <c r="K8" i="40"/>
  <c r="B12" i="40"/>
  <c r="I13" i="40"/>
  <c r="I15" i="40"/>
  <c r="I18" i="40"/>
  <c r="I31" i="40"/>
  <c r="I44" i="40"/>
  <c r="I51" i="40"/>
  <c r="B55" i="40"/>
  <c r="A1" i="39"/>
  <c r="C5" i="39"/>
  <c r="H5" i="39"/>
  <c r="G7" i="39"/>
  <c r="H8" i="39"/>
  <c r="I8" i="39"/>
  <c r="J8" i="39"/>
  <c r="K8" i="39"/>
  <c r="B12" i="39"/>
  <c r="I13" i="39"/>
  <c r="I15" i="39"/>
  <c r="I18" i="39"/>
  <c r="I31" i="39"/>
  <c r="I44" i="39"/>
  <c r="I51" i="39"/>
  <c r="B55" i="39"/>
  <c r="A1" i="38"/>
  <c r="C5" i="38"/>
  <c r="H5" i="38"/>
  <c r="G7" i="38"/>
  <c r="H8" i="38"/>
  <c r="I8" i="38"/>
  <c r="J8" i="38"/>
  <c r="K8" i="38"/>
  <c r="B12" i="38"/>
  <c r="I13" i="38"/>
  <c r="I15" i="38"/>
  <c r="I18" i="38"/>
  <c r="I31" i="38"/>
  <c r="I44" i="38"/>
  <c r="I51" i="38"/>
  <c r="B55" i="38"/>
  <c r="A1" i="37"/>
  <c r="C5" i="37"/>
  <c r="H5" i="37"/>
  <c r="G7" i="37"/>
  <c r="H8" i="37"/>
  <c r="I8" i="37"/>
  <c r="J8" i="37"/>
  <c r="K8" i="37"/>
  <c r="B12" i="37"/>
  <c r="I13" i="37"/>
  <c r="I15" i="37"/>
  <c r="I18" i="37"/>
  <c r="I31" i="37"/>
  <c r="I44" i="37"/>
  <c r="I51" i="37"/>
  <c r="B55" i="37"/>
  <c r="A1" i="36"/>
  <c r="C5" i="36"/>
  <c r="H5" i="36"/>
  <c r="G7" i="36"/>
  <c r="H8" i="36"/>
  <c r="I8" i="36"/>
  <c r="J8" i="36"/>
  <c r="K8" i="36"/>
  <c r="B12" i="36"/>
  <c r="I13" i="36"/>
  <c r="I15" i="36"/>
  <c r="I18" i="36"/>
  <c r="I31" i="36"/>
  <c r="I44" i="36"/>
  <c r="I51" i="36"/>
  <c r="B55" i="36"/>
  <c r="A1" i="35"/>
  <c r="C5" i="35"/>
  <c r="H5" i="35"/>
  <c r="G7" i="35"/>
  <c r="H8" i="35"/>
  <c r="J8" i="35"/>
  <c r="K8" i="35"/>
  <c r="B12" i="35"/>
  <c r="I13" i="35"/>
  <c r="I15" i="35"/>
  <c r="I18" i="35"/>
  <c r="I31" i="35"/>
  <c r="I44" i="35"/>
  <c r="I51" i="35"/>
  <c r="B55" i="35"/>
  <c r="A1" i="34"/>
  <c r="C5" i="34"/>
  <c r="H5" i="34"/>
  <c r="H7" i="34" s="1"/>
  <c r="G7" i="34"/>
  <c r="H8" i="34"/>
  <c r="I8" i="34"/>
  <c r="J8" i="34"/>
  <c r="K8" i="34"/>
  <c r="B12" i="34"/>
  <c r="I14" i="34"/>
  <c r="I16" i="34"/>
  <c r="I19" i="34"/>
  <c r="I29" i="34"/>
  <c r="I34" i="34"/>
  <c r="I41" i="34"/>
  <c r="B45" i="34"/>
  <c r="A1" i="33"/>
  <c r="C5" i="33"/>
  <c r="H5" i="33"/>
  <c r="G7" i="33"/>
  <c r="H8" i="33"/>
  <c r="I8" i="33"/>
  <c r="J8" i="33"/>
  <c r="K8" i="33"/>
  <c r="B12" i="33"/>
  <c r="I14" i="33"/>
  <c r="I16" i="33"/>
  <c r="I19" i="33"/>
  <c r="I29" i="33"/>
  <c r="I34" i="33"/>
  <c r="I41" i="33"/>
  <c r="B45" i="33"/>
  <c r="A1" i="32"/>
  <c r="C5" i="32"/>
  <c r="H5" i="32"/>
  <c r="G7" i="32"/>
  <c r="H8" i="32"/>
  <c r="I8" i="32"/>
  <c r="J8" i="32"/>
  <c r="K8" i="32"/>
  <c r="B12" i="32"/>
  <c r="I14" i="32"/>
  <c r="I16" i="32"/>
  <c r="I19" i="32"/>
  <c r="I29" i="32"/>
  <c r="I34" i="32"/>
  <c r="I41" i="32"/>
  <c r="B45" i="32"/>
  <c r="A1" i="31"/>
  <c r="C5" i="31"/>
  <c r="H5" i="31"/>
  <c r="H7" i="31" s="1"/>
  <c r="G7" i="31"/>
  <c r="H8" i="31"/>
  <c r="I8" i="31"/>
  <c r="J8" i="31"/>
  <c r="K8" i="31"/>
  <c r="B12" i="31"/>
  <c r="I14" i="31"/>
  <c r="I16" i="31"/>
  <c r="I19" i="31"/>
  <c r="I29" i="31"/>
  <c r="I34" i="31"/>
  <c r="I41" i="31"/>
  <c r="B45" i="31"/>
  <c r="A1" i="30"/>
  <c r="C5" i="30"/>
  <c r="H5" i="30"/>
  <c r="H7" i="30" s="1"/>
  <c r="G7" i="30"/>
  <c r="H8" i="30"/>
  <c r="I8" i="30"/>
  <c r="J8" i="30"/>
  <c r="K8" i="30"/>
  <c r="B12" i="30"/>
  <c r="I14" i="30"/>
  <c r="I16" i="30"/>
  <c r="I19" i="30"/>
  <c r="I29" i="30"/>
  <c r="I34" i="30"/>
  <c r="I41" i="30"/>
  <c r="B45" i="30"/>
  <c r="A1" i="29"/>
  <c r="C5" i="29"/>
  <c r="G7" i="29"/>
  <c r="H8" i="29"/>
  <c r="J8" i="29"/>
  <c r="K8" i="29"/>
  <c r="B12" i="29"/>
  <c r="B45" i="29"/>
  <c r="D48" i="28"/>
  <c r="A1" i="27"/>
  <c r="C5" i="27"/>
  <c r="H5" i="27"/>
  <c r="G7" i="27"/>
  <c r="H8" i="27"/>
  <c r="I8" i="27"/>
  <c r="J8" i="27"/>
  <c r="K8" i="27"/>
  <c r="B12" i="27"/>
  <c r="I13" i="27"/>
  <c r="I15" i="27"/>
  <c r="I18" i="27"/>
  <c r="I34" i="27"/>
  <c r="B39" i="27"/>
  <c r="A1" i="26"/>
  <c r="C5" i="26"/>
  <c r="H5" i="26"/>
  <c r="G7" i="26"/>
  <c r="H8" i="26"/>
  <c r="I8" i="26"/>
  <c r="J8" i="26"/>
  <c r="K8" i="26"/>
  <c r="B12" i="26"/>
  <c r="I13" i="26"/>
  <c r="I15" i="26"/>
  <c r="I18" i="26"/>
  <c r="I34" i="26"/>
  <c r="B39" i="26"/>
  <c r="A1" i="24"/>
  <c r="C5" i="24"/>
  <c r="H5" i="24"/>
  <c r="G7" i="24"/>
  <c r="H8" i="24"/>
  <c r="I8" i="24"/>
  <c r="J8" i="24"/>
  <c r="K8" i="24"/>
  <c r="B12" i="24"/>
  <c r="I13" i="24"/>
  <c r="H7" i="24" s="1"/>
  <c r="I15" i="24"/>
  <c r="I18" i="24"/>
  <c r="I34" i="24"/>
  <c r="B39" i="24"/>
  <c r="A1" i="23"/>
  <c r="C5" i="23"/>
  <c r="H5" i="23"/>
  <c r="G7" i="23"/>
  <c r="H8" i="23"/>
  <c r="I8" i="23"/>
  <c r="J8" i="23"/>
  <c r="K8" i="23"/>
  <c r="B12" i="23"/>
  <c r="I13" i="23"/>
  <c r="H7" i="23" s="1"/>
  <c r="K7" i="23" s="1"/>
  <c r="I15" i="23"/>
  <c r="I18" i="23"/>
  <c r="I34" i="23"/>
  <c r="B39" i="23"/>
  <c r="A1" i="22"/>
  <c r="C5" i="22"/>
  <c r="H5" i="22"/>
  <c r="G7" i="22"/>
  <c r="H8" i="22"/>
  <c r="J8" i="22"/>
  <c r="K8" i="22"/>
  <c r="B12" i="22"/>
  <c r="I13" i="22"/>
  <c r="I15" i="22"/>
  <c r="I18" i="22"/>
  <c r="I34" i="22"/>
  <c r="B39" i="22"/>
  <c r="A1" i="21"/>
  <c r="C5" i="21"/>
  <c r="H5" i="21"/>
  <c r="G7" i="21"/>
  <c r="H8" i="21"/>
  <c r="I8" i="21"/>
  <c r="J8" i="21"/>
  <c r="K8" i="21"/>
  <c r="B12" i="21"/>
  <c r="I13" i="21"/>
  <c r="I15" i="21"/>
  <c r="I18" i="21"/>
  <c r="I30" i="21"/>
  <c r="B35" i="21"/>
  <c r="A1" i="20"/>
  <c r="C5" i="20"/>
  <c r="H5" i="20"/>
  <c r="G7" i="20"/>
  <c r="H8" i="20"/>
  <c r="I8" i="20"/>
  <c r="J8" i="20"/>
  <c r="K8" i="20"/>
  <c r="B12" i="20"/>
  <c r="I13" i="20"/>
  <c r="I15" i="20"/>
  <c r="I18" i="20"/>
  <c r="I30" i="20"/>
  <c r="B35" i="20"/>
  <c r="A1" i="19"/>
  <c r="C5" i="19"/>
  <c r="H5" i="19"/>
  <c r="G7" i="19"/>
  <c r="H8" i="19"/>
  <c r="I8" i="19"/>
  <c r="J8" i="19"/>
  <c r="K8" i="19"/>
  <c r="B12" i="19"/>
  <c r="I13" i="19"/>
  <c r="I15" i="19"/>
  <c r="I18" i="19"/>
  <c r="I30" i="19"/>
  <c r="B35" i="19"/>
  <c r="A1" i="18"/>
  <c r="C5" i="18"/>
  <c r="H5" i="18"/>
  <c r="G7" i="18"/>
  <c r="H8" i="18"/>
  <c r="I8" i="18"/>
  <c r="J8" i="18"/>
  <c r="K8" i="18"/>
  <c r="B12" i="18"/>
  <c r="I13" i="18"/>
  <c r="H7" i="18" s="1"/>
  <c r="I18" i="18"/>
  <c r="I30" i="18"/>
  <c r="B35" i="18"/>
  <c r="A1" i="17"/>
  <c r="C5" i="17"/>
  <c r="H5" i="17"/>
  <c r="G7" i="17"/>
  <c r="H8" i="17"/>
  <c r="I8" i="17"/>
  <c r="J8" i="17"/>
  <c r="K8" i="17"/>
  <c r="B12" i="17"/>
  <c r="I13" i="17"/>
  <c r="H7" i="17" s="1"/>
  <c r="I18" i="17"/>
  <c r="I30" i="17"/>
  <c r="B35" i="17"/>
  <c r="A1" i="16"/>
  <c r="C5" i="16"/>
  <c r="H5" i="16"/>
  <c r="G7" i="16"/>
  <c r="H8" i="16"/>
  <c r="J8" i="16"/>
  <c r="K8" i="16"/>
  <c r="B12" i="16"/>
  <c r="I13" i="16"/>
  <c r="I15" i="16"/>
  <c r="I18" i="16"/>
  <c r="I30" i="16"/>
  <c r="H7" i="16" s="1"/>
  <c r="K7" i="16" s="1"/>
  <c r="B35" i="16"/>
  <c r="D48" i="15"/>
  <c r="A1" i="9"/>
  <c r="G25" i="9"/>
  <c r="K25" i="9"/>
  <c r="K26" i="9"/>
  <c r="F30" i="9"/>
  <c r="H30" i="9"/>
  <c r="K30" i="9"/>
  <c r="N30" i="9"/>
  <c r="Q28" i="9"/>
  <c r="S32" i="9"/>
  <c r="U32" i="9"/>
  <c r="X32" i="9"/>
  <c r="I8" i="22"/>
  <c r="I8" i="35"/>
  <c r="H7" i="39"/>
  <c r="K7" i="39" s="1"/>
  <c r="H7" i="38"/>
  <c r="K11" i="38" s="1"/>
  <c r="H7" i="37"/>
  <c r="K7" i="37" s="1"/>
  <c r="H7" i="36"/>
  <c r="K7" i="36" s="1"/>
  <c r="N29" i="61"/>
  <c r="N32" i="61" s="1"/>
  <c r="H7" i="35"/>
  <c r="K7" i="35" s="1"/>
  <c r="N29" i="9"/>
  <c r="N32" i="9" s="1"/>
  <c r="H7" i="33"/>
  <c r="K10" i="33" s="1"/>
  <c r="K29" i="64"/>
  <c r="K32" i="64" s="1"/>
  <c r="H7" i="32"/>
  <c r="K10" i="32" s="1"/>
  <c r="K29" i="61"/>
  <c r="K31" i="61" s="1"/>
  <c r="H7" i="29"/>
  <c r="K7" i="29" s="1"/>
  <c r="K29" i="9"/>
  <c r="K32" i="9" s="1"/>
  <c r="H29" i="65"/>
  <c r="H32" i="65" s="1"/>
  <c r="H7" i="26"/>
  <c r="K7" i="26" s="1"/>
  <c r="H29" i="64"/>
  <c r="H31" i="64" s="1"/>
  <c r="H29" i="63"/>
  <c r="H32" i="63" s="1"/>
  <c r="H29" i="61"/>
  <c r="H32" i="61" s="1"/>
  <c r="H7" i="22"/>
  <c r="K7" i="22" s="1"/>
  <c r="H7" i="21"/>
  <c r="K7" i="21" s="1"/>
  <c r="F29" i="65"/>
  <c r="F32" i="65" s="1"/>
  <c r="F29" i="64"/>
  <c r="F32" i="64" s="1"/>
  <c r="F29" i="63"/>
  <c r="F32" i="63" s="1"/>
  <c r="F29" i="61"/>
  <c r="F32" i="61" s="1"/>
  <c r="AE22" i="59"/>
  <c r="K7" i="38"/>
  <c r="K10" i="38"/>
  <c r="K11" i="29"/>
  <c r="K10" i="21"/>
  <c r="N29" i="65"/>
  <c r="N32" i="65" s="1"/>
  <c r="N29" i="64"/>
  <c r="N32" i="64" s="1"/>
  <c r="N29" i="63"/>
  <c r="N31" i="63" s="1"/>
  <c r="K29" i="65"/>
  <c r="K32" i="65" s="1"/>
  <c r="K31" i="64"/>
  <c r="K29" i="63"/>
  <c r="K31" i="63" s="1"/>
  <c r="K11" i="21"/>
  <c r="N31" i="64"/>
  <c r="K10" i="36"/>
  <c r="K11" i="22"/>
  <c r="H7" i="19"/>
  <c r="K10" i="19" s="1"/>
  <c r="T20" i="59"/>
  <c r="T21" i="59"/>
  <c r="Y21" i="59"/>
  <c r="Y18" i="59"/>
  <c r="AD20" i="59"/>
  <c r="J20" i="59"/>
  <c r="AD21" i="59"/>
  <c r="J21" i="59"/>
  <c r="O18" i="59"/>
  <c r="J19" i="59"/>
  <c r="AE18" i="59"/>
  <c r="O17" i="59"/>
  <c r="T16" i="59"/>
  <c r="O16" i="59"/>
  <c r="J17" i="59"/>
  <c r="AE16" i="59"/>
  <c r="AD12" i="59"/>
  <c r="Y12" i="59"/>
  <c r="J13" i="59"/>
  <c r="H7" i="27"/>
  <c r="K10" i="27" s="1"/>
  <c r="F31" i="64"/>
  <c r="H7" i="20"/>
  <c r="K11" i="20" s="1"/>
  <c r="K7" i="19"/>
  <c r="AE20" i="59"/>
  <c r="O19" i="59"/>
  <c r="T18" i="59"/>
  <c r="Y13" i="59"/>
  <c r="Y19" i="59"/>
  <c r="N31" i="65" l="1"/>
  <c r="K10" i="35"/>
  <c r="N31" i="9"/>
  <c r="H29" i="9"/>
  <c r="H32" i="9" s="1"/>
  <c r="K10" i="18"/>
  <c r="K7" i="18"/>
  <c r="K11" i="18"/>
  <c r="K7" i="40"/>
  <c r="K11" i="40"/>
  <c r="K10" i="40"/>
  <c r="F32" i="9"/>
  <c r="F29" i="62"/>
  <c r="K10" i="29"/>
  <c r="K7" i="20"/>
  <c r="N29" i="62"/>
  <c r="K10" i="20"/>
  <c r="K10" i="22"/>
  <c r="K11" i="36"/>
  <c r="H29" i="62"/>
  <c r="H32" i="62" s="1"/>
  <c r="K32" i="63"/>
  <c r="I8" i="16"/>
  <c r="H31" i="63"/>
  <c r="F31" i="63"/>
  <c r="H32" i="64"/>
  <c r="K11" i="37"/>
  <c r="AD22" i="59"/>
  <c r="AD14" i="59"/>
  <c r="AD13" i="59"/>
  <c r="K11" i="17"/>
  <c r="K7" i="17"/>
  <c r="K10" i="17"/>
  <c r="K7" i="24"/>
  <c r="K10" i="24"/>
  <c r="K11" i="24"/>
  <c r="K7" i="25"/>
  <c r="K11" i="25"/>
  <c r="K10" i="25"/>
  <c r="K11" i="27"/>
  <c r="K11" i="19"/>
  <c r="K11" i="35"/>
  <c r="N32" i="63"/>
  <c r="K11" i="39"/>
  <c r="K31" i="65"/>
  <c r="K11" i="26"/>
  <c r="H31" i="61"/>
  <c r="K10" i="26"/>
  <c r="K10" i="39"/>
  <c r="AE14" i="59"/>
  <c r="O15" i="59"/>
  <c r="T14" i="59"/>
  <c r="O14" i="59"/>
  <c r="J15" i="59"/>
  <c r="K11" i="30"/>
  <c r="K7" i="30"/>
  <c r="K10" i="30"/>
  <c r="K7" i="31"/>
  <c r="K10" i="31"/>
  <c r="K11" i="31"/>
  <c r="K10" i="34"/>
  <c r="K11" i="34"/>
  <c r="K7" i="34"/>
  <c r="O13" i="59"/>
  <c r="K7" i="27"/>
  <c r="K10" i="16"/>
  <c r="H31" i="65"/>
  <c r="N31" i="61"/>
  <c r="O12" i="59"/>
  <c r="J12" i="59"/>
  <c r="AE12" i="59" s="1"/>
  <c r="K11" i="32"/>
  <c r="K7" i="33"/>
  <c r="F31" i="61"/>
  <c r="K32" i="61"/>
  <c r="K31" i="62"/>
  <c r="K11" i="16"/>
  <c r="K11" i="23"/>
  <c r="K7" i="32"/>
  <c r="F31" i="65"/>
  <c r="K10" i="23"/>
  <c r="K11" i="33"/>
  <c r="K10" i="37"/>
  <c r="K31" i="9"/>
  <c r="T12" i="59"/>
  <c r="H31" i="9" l="1"/>
  <c r="F32" i="62"/>
  <c r="F31" i="62"/>
  <c r="N32" i="62"/>
  <c r="N31" i="62"/>
  <c r="H31" i="62"/>
</calcChain>
</file>

<file path=xl/sharedStrings.xml><?xml version="1.0" encoding="utf-8"?>
<sst xmlns="http://schemas.openxmlformats.org/spreadsheetml/2006/main" count="2240" uniqueCount="212">
  <si>
    <t>NOM</t>
  </si>
  <si>
    <t>PRENOM</t>
  </si>
  <si>
    <t>DATE</t>
  </si>
  <si>
    <t>/</t>
  </si>
  <si>
    <t>LIEU</t>
  </si>
  <si>
    <t>Reçu</t>
  </si>
  <si>
    <t>Ajourné</t>
  </si>
  <si>
    <t>2- VERIFICATION</t>
  </si>
  <si>
    <t>NOM DU TESTEUR</t>
  </si>
  <si>
    <t>Total d'heures</t>
  </si>
  <si>
    <t>NOM du candidat</t>
  </si>
  <si>
    <t>PRENOM du candidat</t>
  </si>
  <si>
    <t>DATE du test théorique</t>
  </si>
  <si>
    <t>DATE du test pratique</t>
  </si>
  <si>
    <t>RESULTATS DU TEST THEORIQUE</t>
  </si>
  <si>
    <t>RESULTAT</t>
  </si>
  <si>
    <t>RESULTATS DU TEST PRATIQUE</t>
  </si>
  <si>
    <t>X</t>
  </si>
  <si>
    <t>DESIGNATION DE L'ACTION</t>
  </si>
  <si>
    <t>Nom du client</t>
  </si>
  <si>
    <t>Adresse d'intervention</t>
  </si>
  <si>
    <t>Nom</t>
  </si>
  <si>
    <t>Prénom</t>
  </si>
  <si>
    <t>Date de naissance</t>
  </si>
  <si>
    <t>CACES</t>
  </si>
  <si>
    <t>1-</t>
  </si>
  <si>
    <t>2-</t>
  </si>
  <si>
    <t>3-</t>
  </si>
  <si>
    <t>4-</t>
  </si>
  <si>
    <t>5-</t>
  </si>
  <si>
    <t>6-</t>
  </si>
  <si>
    <t>Informations complémentaires</t>
  </si>
  <si>
    <t>Numéro de facture</t>
  </si>
  <si>
    <t>Nom et prénom du formateur</t>
  </si>
  <si>
    <t>Nom et prénom du testeur</t>
  </si>
  <si>
    <t>Candidats</t>
  </si>
  <si>
    <t xml:space="preserve">au </t>
  </si>
  <si>
    <t>Numéro de dossier</t>
  </si>
  <si>
    <t>Intitulé de l'action</t>
  </si>
  <si>
    <t>FICHE DE PRESENCE STAGIAIRE(S)</t>
  </si>
  <si>
    <t>NOTE OBTENUE</t>
  </si>
  <si>
    <t>CONDITION DE REUSSITE</t>
  </si>
  <si>
    <t>DESIGNATION</t>
  </si>
  <si>
    <t>Cat. 1A</t>
  </si>
  <si>
    <t>Cat. 1B</t>
  </si>
  <si>
    <t>Cat. 3A</t>
  </si>
  <si>
    <t>Cat. 3B</t>
  </si>
  <si>
    <t>Durée du test : entre 45 et 60 minutes</t>
  </si>
  <si>
    <t>1- ADEQUATION</t>
  </si>
  <si>
    <t>Effectuer l'examen de l'adéquation</t>
  </si>
  <si>
    <t>Contrôler visuellement l'état de la PEMP</t>
  </si>
  <si>
    <t>Vérifier le bon fonctionnement des dispositifs de sécurité</t>
  </si>
  <si>
    <t>3- POSITIONNEMENT</t>
  </si>
  <si>
    <t>Connaître, exécuter les gestes de commandement et de communication</t>
  </si>
  <si>
    <t>Réaliser les manœuvres avec souplesse et précision</t>
  </si>
  <si>
    <t>Effectuer les manœuvres de secours</t>
  </si>
  <si>
    <t>ELEVATION MULTIDIRECTIONELLE</t>
  </si>
  <si>
    <t>Positionner la PEMP à un emplacement</t>
  </si>
  <si>
    <t>Savoir réagir à un signal d'alerte</t>
  </si>
  <si>
    <t>Positionner la PEMP à son lieu de stationnement, réaliser la mise en sécurité</t>
  </si>
  <si>
    <t>Circuler en ligne droite en marche avant</t>
  </si>
  <si>
    <t>Circuler en ligne droite en marche arrière</t>
  </si>
  <si>
    <t>Circuler en courbe (slalom, virage) en marche avant</t>
  </si>
  <si>
    <t>Circuler en courbe (slalom, virage) en marche arrière</t>
  </si>
  <si>
    <t>5- CONDUITE ET CIRCULATION</t>
  </si>
  <si>
    <t>Maitriser la circulation sur différents sols</t>
  </si>
  <si>
    <t>Utiliser correctement l'avertisseur sonore</t>
  </si>
  <si>
    <t>Regarder en arrière avant de reculer</t>
  </si>
  <si>
    <t>Respecter les règles et les panneaux de circulation</t>
  </si>
  <si>
    <t>Adapter la conduite aux conditions de circulation (encombrement, virage..)</t>
  </si>
  <si>
    <t>6- SECOURS</t>
  </si>
  <si>
    <t>Positionner la PEMP en fonction du travail et de l'environnement</t>
  </si>
  <si>
    <t>Mettre en place le balisage et la signalisation</t>
  </si>
  <si>
    <t>Mettre en service la PEMP</t>
  </si>
  <si>
    <t>Mettre en place les stabilisateurs</t>
  </si>
  <si>
    <t>Mettre la PEMP en position de transport</t>
  </si>
  <si>
    <t>4- SECOURS</t>
  </si>
  <si>
    <t>MARQUE</t>
  </si>
  <si>
    <t>mm</t>
  </si>
  <si>
    <t>ENERGIE</t>
  </si>
  <si>
    <t>POINT N°</t>
  </si>
  <si>
    <t>A CONTROLER</t>
  </si>
  <si>
    <t>CONFORME</t>
  </si>
  <si>
    <t>DEFAUT</t>
  </si>
  <si>
    <t>Pneumatiques ou bandages</t>
  </si>
  <si>
    <t>Niveau d'huile hydraulique</t>
  </si>
  <si>
    <t>Retour des commandes au point neutre</t>
  </si>
  <si>
    <t>Avertisseur sonore</t>
  </si>
  <si>
    <t>Bruits anormaux</t>
  </si>
  <si>
    <t>IMPORTANT :</t>
  </si>
  <si>
    <t>TYPE DE PEMP</t>
  </si>
  <si>
    <t>Aspect extérieur</t>
  </si>
  <si>
    <t>Canalisation, flexibles</t>
  </si>
  <si>
    <t>Patins d'appuis, bras stabilisateurs et poutres d'extension</t>
  </si>
  <si>
    <t>Niveau moteur ou batterie</t>
  </si>
  <si>
    <t>B : Vérifications au poste de conduite bas ou de secours sur chassis</t>
  </si>
  <si>
    <t>Arrêt d'urgence</t>
  </si>
  <si>
    <t>Fuites</t>
  </si>
  <si>
    <t>Indicateur de devers</t>
  </si>
  <si>
    <t>Indicateur de surcharge</t>
  </si>
  <si>
    <t>Dispositif de condamnation (clé de contact)</t>
  </si>
  <si>
    <t>Pédale de présence</t>
  </si>
  <si>
    <t>Sécurité portillon</t>
  </si>
  <si>
    <t>Détection de direction et orientation</t>
  </si>
  <si>
    <t>Elévation totale</t>
  </si>
  <si>
    <t>Portée maximale</t>
  </si>
  <si>
    <t>Rotation</t>
  </si>
  <si>
    <t>HAUTEUR DE LEVEE</t>
  </si>
  <si>
    <t>DEPORT</t>
  </si>
  <si>
    <t>Fonctionnement des voyants</t>
  </si>
  <si>
    <t>Présence plaque constructeur CE et du diagramme de travail</t>
  </si>
  <si>
    <t>Présence de la notice d'utilisation et du carnet d'entretien</t>
  </si>
  <si>
    <t>Dispositif d'inversion de prise de commandes haute/basse</t>
  </si>
  <si>
    <t>Contacts fin de course</t>
  </si>
  <si>
    <t>Liaison plateforme de travail-strucure extensible</t>
  </si>
  <si>
    <t>LIEU du test</t>
  </si>
  <si>
    <t>Ville</t>
  </si>
  <si>
    <t>Code postal</t>
  </si>
  <si>
    <t>Dates               du</t>
  </si>
  <si>
    <t>Catégorie(s)</t>
  </si>
  <si>
    <t>Autorisation de conduite</t>
  </si>
  <si>
    <t>NOM du Testeur</t>
  </si>
  <si>
    <t>à remplir par le Formateur et/ou le Testeur avant de débuter l'action</t>
  </si>
  <si>
    <t>A : Vérification autour de l'équipement en position basse</t>
  </si>
  <si>
    <t>Plate-forme de travail (état protilons, lisses, plinthe, plancher)</t>
  </si>
  <si>
    <t>Présence des arrêtoirs d'axes</t>
  </si>
  <si>
    <t xml:space="preserve">Fonctionnement des commandes de secours selon notice </t>
  </si>
  <si>
    <t xml:space="preserve">Fonctionnement des commandes de secours selon la notice </t>
  </si>
  <si>
    <t>L'absence de freinage, la présence de fuite d'huile importante du système hydraulique ou du circuit de freinage ainsi que la détérioration de la fixation du panier conducteur entraînera la non-utilisation du matériel.</t>
  </si>
  <si>
    <t>ELEVATION SUIVANT L'AXE VERTICAL</t>
  </si>
  <si>
    <t>Mettre la PEMP de niveau</t>
  </si>
  <si>
    <t>C : Vérifications au poste de conduite en plate-forme de travail</t>
  </si>
  <si>
    <t>Positionner la plate-forme de travail le long d'une surface plane verticale</t>
  </si>
  <si>
    <t>Déplacer la plate-forme de travail le long de cette surface verticale</t>
  </si>
  <si>
    <t>Positionner la plate-forme de travail sous une surface plane</t>
  </si>
  <si>
    <t>Déplacer la plate-forme de travail le long d'une surface plane verticale</t>
  </si>
  <si>
    <t>Positionner la plate-forme de travail au dessus d'une surface plane</t>
  </si>
  <si>
    <t>Positionner la plate-forme de travail dans un espace limité</t>
  </si>
  <si>
    <t>plate-forme de travail (état protilons, lisses, plinthe, plancher)</t>
  </si>
  <si>
    <t>4- plate-forme DE TRAVAIL EN ELEVATION</t>
  </si>
  <si>
    <t>plate-forme de travail dans le sens de la marche</t>
  </si>
  <si>
    <t>Déplacer et positionner la plate-forme de travail en mouvements combinés</t>
  </si>
  <si>
    <t>plate-forme de travail dans le sens inverse de la marche</t>
  </si>
  <si>
    <t>plate-forme de travail dans un sens perpendiculaire</t>
  </si>
  <si>
    <t>Déplacer la plate-forme de travail sur cette surface</t>
  </si>
  <si>
    <t>Déplacer la plate-forme de travail sous cette surface</t>
  </si>
  <si>
    <t>A : Vérifications autour de l'équipement en position basse</t>
  </si>
  <si>
    <t>FICHE DE VERIFICATIONS PEMP 3A-3B</t>
  </si>
  <si>
    <t>FICHE DE VERIFICATIONS PEMP 1A-1B</t>
  </si>
  <si>
    <t>Positionner la PEMP à un lieu de stationnement, réaliser la mise en sécurité</t>
  </si>
  <si>
    <t>Date :</t>
  </si>
  <si>
    <t>NOTE</t>
  </si>
  <si>
    <t>1A</t>
  </si>
  <si>
    <t>1B</t>
  </si>
  <si>
    <t>3A</t>
  </si>
  <si>
    <t>3B</t>
  </si>
  <si>
    <t>CACES ou AC</t>
  </si>
  <si>
    <t>Salarié</t>
  </si>
  <si>
    <t>Intérimaire</t>
  </si>
  <si>
    <t>Particulier</t>
  </si>
  <si>
    <t>Demandeur d'emploi</t>
  </si>
  <si>
    <t>STATUT</t>
  </si>
  <si>
    <t>SYNTHESE DE RESULTATS INDIVIDUELS</t>
  </si>
  <si>
    <t>TEST PRATIQUE CATEGORIE 1A</t>
  </si>
  <si>
    <t>TEST PRATIQUE CATEGORIE 1B</t>
  </si>
  <si>
    <t>TEST PRATIQUE CATEGORIE 3A</t>
  </si>
  <si>
    <t>TEST PRATIQUE CATEGORIE 3B</t>
  </si>
  <si>
    <t>Attention :</t>
  </si>
  <si>
    <t xml:space="preserve">Un bon remplissage de cette page de garde est indispensable </t>
  </si>
  <si>
    <t>au bon fonctionnement de ce classeur</t>
  </si>
  <si>
    <t>Points indispensables :</t>
  </si>
  <si>
    <t>- Nom</t>
  </si>
  <si>
    <t>- Type de CACES ou AC pour lesquelles chaque candidat postule</t>
  </si>
  <si>
    <t>Bien penser à retranscrire les résultats de l'examen théorique</t>
  </si>
  <si>
    <t>Bien penser à noter le nombre d'heures effectuées sur la feuille signature-présence</t>
  </si>
  <si>
    <t>Si une information est manquante qq part dans le dossier,</t>
  </si>
  <si>
    <t>vérifier qu'elle a bien été saisie sur cette page.</t>
  </si>
  <si>
    <t>m</t>
  </si>
  <si>
    <t>Niveau de compétence</t>
  </si>
  <si>
    <t>Débutant</t>
  </si>
  <si>
    <t>Occasionnel</t>
  </si>
  <si>
    <t>Confirmé</t>
  </si>
  <si>
    <t>Expérience en production</t>
  </si>
  <si>
    <t>Non</t>
  </si>
  <si>
    <t>Oui</t>
  </si>
  <si>
    <t>Formation reçue</t>
  </si>
  <si>
    <t>Nom du testeur :</t>
  </si>
  <si>
    <t>- Bas de la fiche de renseignement stagiaire(conformément au point"E" du FAQ)</t>
  </si>
  <si>
    <r>
      <t xml:space="preserve">PROPOSITION DE FORMATION COMPLEMENTAIRE EN CAS D’AJOURNEMENT </t>
    </r>
    <r>
      <rPr>
        <i/>
        <sz val="8"/>
        <rFont val="Garamond"/>
        <family val="1"/>
      </rPr>
      <t>préciser les points faibles et la durée</t>
    </r>
  </si>
  <si>
    <r>
      <t xml:space="preserve">EXPERIENCE A LA CONDUITE DES CATEGORIES CONCERNEES </t>
    </r>
    <r>
      <rPr>
        <i/>
        <sz val="10"/>
        <rFont val="Garamond"/>
        <family val="1"/>
      </rPr>
      <t xml:space="preserve">(conformément au point E du FAQ) </t>
    </r>
  </si>
  <si>
    <r>
      <t xml:space="preserve">Durée </t>
    </r>
    <r>
      <rPr>
        <b/>
        <sz val="8"/>
        <rFont val="Garamond"/>
        <family val="1"/>
      </rPr>
      <t>(Année)</t>
    </r>
  </si>
  <si>
    <r>
      <t xml:space="preserve">Durée </t>
    </r>
    <r>
      <rPr>
        <b/>
        <sz val="8"/>
        <rFont val="Garamond"/>
        <family val="1"/>
      </rPr>
      <t>(Heures)</t>
    </r>
  </si>
  <si>
    <t>Date de Naissance</t>
  </si>
  <si>
    <t>NOM DU CLIENT</t>
  </si>
  <si>
    <t>DUREE  DE L'ACTION</t>
  </si>
  <si>
    <t>NOM DE L'INTERVENANT</t>
  </si>
  <si>
    <t>Nom et prénom du stagiaire</t>
  </si>
  <si>
    <t xml:space="preserve">De:        
Et:        </t>
  </si>
  <si>
    <t>à</t>
  </si>
  <si>
    <t>Nbr
H</t>
  </si>
  <si>
    <t>Et:</t>
  </si>
  <si>
    <t>Matin</t>
  </si>
  <si>
    <t>A.Midi</t>
  </si>
  <si>
    <t>VISA DE L'INTERVENANT</t>
  </si>
  <si>
    <t>CACHET ET SIGNATURE DE L'ORGANISME DE FORMATION</t>
  </si>
  <si>
    <t>FAIT POUR VALOIR CE QUE DE DROIT</t>
  </si>
  <si>
    <t>- bien cocher CACES ou Autorisation de conduite ou les deux avec un X</t>
  </si>
  <si>
    <t>DOSSIER FORMATION-TEST PEMP    V1.72</t>
  </si>
  <si>
    <t>Serge</t>
  </si>
  <si>
    <t>Pillay</t>
  </si>
  <si>
    <t>fgfhfg</t>
  </si>
  <si>
    <t>ffff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</si>
</sst>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[$-40C]d\ mmmm\ yyyy;@"/>
  </numFmts>
  <fonts count="31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2"/>
      <name val="Garamond"/>
      <family val="1"/>
    </font>
    <font>
      <b/>
      <sz val="16"/>
      <name val="Garamond"/>
      <family val="1"/>
    </font>
    <font>
      <b/>
      <sz val="11"/>
      <name val="Garamond"/>
      <family val="1"/>
    </font>
    <font>
      <b/>
      <sz val="10"/>
      <name val="Garamond"/>
      <family val="1"/>
    </font>
    <font>
      <sz val="10"/>
      <name val="Garamond"/>
      <family val="1"/>
    </font>
    <font>
      <b/>
      <sz val="12"/>
      <name val="Garamond"/>
      <family val="1"/>
    </font>
    <font>
      <sz val="11"/>
      <name val="Garamond"/>
      <family val="1"/>
    </font>
    <font>
      <i/>
      <sz val="10"/>
      <name val="Garamond"/>
      <family val="1"/>
    </font>
    <font>
      <b/>
      <sz val="20"/>
      <name val="Garamond"/>
      <family val="1"/>
    </font>
    <font>
      <b/>
      <sz val="8"/>
      <name val="Garamond"/>
      <family val="1"/>
    </font>
    <font>
      <b/>
      <sz val="14"/>
      <name val="Garamond"/>
      <family val="1"/>
    </font>
    <font>
      <sz val="9"/>
      <name val="Garamond"/>
      <family val="1"/>
    </font>
    <font>
      <b/>
      <i/>
      <sz val="10"/>
      <name val="Garamond"/>
      <family val="1"/>
    </font>
    <font>
      <sz val="8"/>
      <name val="Garamond"/>
      <family val="1"/>
    </font>
    <font>
      <b/>
      <sz val="9"/>
      <name val="Garamond"/>
      <family val="1"/>
    </font>
    <font>
      <sz val="9"/>
      <name val="Arial"/>
      <family val="2"/>
    </font>
    <font>
      <b/>
      <sz val="10"/>
      <name val="Arial"/>
      <family val="2"/>
    </font>
    <font>
      <b/>
      <sz val="14"/>
      <color indexed="10"/>
      <name val="Arial"/>
      <family val="2"/>
    </font>
    <font>
      <b/>
      <sz val="8"/>
      <color indexed="10"/>
      <name val="Garamond"/>
      <family val="1"/>
    </font>
    <font>
      <sz val="10.5"/>
      <name val="Garamond"/>
      <family val="1"/>
    </font>
    <font>
      <b/>
      <sz val="13"/>
      <name val="Garamond"/>
      <family val="1"/>
    </font>
    <font>
      <sz val="11"/>
      <color indexed="10"/>
      <name val="Garamond"/>
      <family val="1"/>
    </font>
    <font>
      <i/>
      <sz val="8"/>
      <name val="Garamond"/>
      <family val="1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4"/>
      <name val="Garamond"/>
      <family val="1"/>
    </font>
    <font>
      <i/>
      <sz val="8"/>
      <name val="Arial"/>
      <family val="2"/>
    </font>
    <font>
      <b/>
      <i/>
      <u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</cellStyleXfs>
  <cellXfs count="767">
    <xf numFmtId="0" fontId="0" fillId="0" borderId="0" xfId="0"/>
    <xf numFmtId="0" fontId="7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vertical="center"/>
    </xf>
    <xf numFmtId="0" fontId="7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vertical="center" wrapText="1"/>
    </xf>
    <xf numFmtId="0" fontId="9" fillId="2" borderId="0" xfId="0" applyFont="1" applyFill="1" applyAlignment="1">
      <alignment vertical="center"/>
    </xf>
    <xf numFmtId="0" fontId="7" fillId="0" borderId="0" xfId="0" applyFont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17" fillId="3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 wrapText="1"/>
    </xf>
    <xf numFmtId="0" fontId="6" fillId="2" borderId="0" xfId="0" applyFont="1" applyFill="1" applyBorder="1" applyAlignment="1">
      <alignment vertical="center" wrapText="1"/>
    </xf>
    <xf numFmtId="0" fontId="0" fillId="2" borderId="0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6" fillId="0" borderId="1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right" vertical="center" wrapText="1"/>
    </xf>
    <xf numFmtId="0" fontId="23" fillId="0" borderId="0" xfId="0" applyFont="1"/>
    <xf numFmtId="0" fontId="9" fillId="2" borderId="0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right" vertical="center" wrapText="1"/>
    </xf>
    <xf numFmtId="0" fontId="12" fillId="0" borderId="2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0" xfId="0" applyFont="1"/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7" fillId="0" borderId="8" xfId="0" applyFont="1" applyBorder="1" applyAlignment="1" applyProtection="1">
      <alignment horizontal="center"/>
      <protection locked="0"/>
    </xf>
    <xf numFmtId="0" fontId="7" fillId="0" borderId="9" xfId="0" applyFont="1" applyBorder="1" applyProtection="1">
      <protection locked="0"/>
    </xf>
    <xf numFmtId="0" fontId="7" fillId="0" borderId="1" xfId="0" applyFont="1" applyBorder="1" applyAlignment="1" applyProtection="1">
      <alignment horizontal="center"/>
      <protection locked="0"/>
    </xf>
    <xf numFmtId="0" fontId="7" fillId="0" borderId="10" xfId="0" applyFont="1" applyBorder="1" applyProtection="1">
      <protection locked="0"/>
    </xf>
    <xf numFmtId="0" fontId="7" fillId="0" borderId="6" xfId="0" applyFont="1" applyBorder="1" applyAlignment="1" applyProtection="1">
      <alignment horizontal="center"/>
      <protection locked="0"/>
    </xf>
    <xf numFmtId="0" fontId="7" fillId="0" borderId="11" xfId="0" applyFont="1" applyBorder="1" applyProtection="1">
      <protection locked="0"/>
    </xf>
    <xf numFmtId="0" fontId="6" fillId="0" borderId="1" xfId="0" applyFont="1" applyFill="1" applyBorder="1" applyAlignment="1" applyProtection="1">
      <alignment horizontal="right" vertical="center"/>
      <protection locked="0"/>
    </xf>
    <xf numFmtId="0" fontId="6" fillId="0" borderId="1" xfId="0" applyFont="1" applyFill="1" applyBorder="1" applyAlignment="1" applyProtection="1">
      <alignment horizontal="right" vertical="center" wrapText="1"/>
      <protection locked="0"/>
    </xf>
    <xf numFmtId="0" fontId="7" fillId="0" borderId="12" xfId="0" applyFont="1" applyBorder="1" applyAlignment="1" applyProtection="1">
      <alignment horizontal="center"/>
      <protection locked="0"/>
    </xf>
    <xf numFmtId="0" fontId="7" fillId="0" borderId="13" xfId="0" applyFont="1" applyBorder="1" applyProtection="1">
      <protection locked="0"/>
    </xf>
    <xf numFmtId="0" fontId="7" fillId="0" borderId="14" xfId="0" applyFont="1" applyBorder="1" applyProtection="1">
      <protection locked="0"/>
    </xf>
    <xf numFmtId="0" fontId="8" fillId="2" borderId="15" xfId="0" applyFont="1" applyFill="1" applyBorder="1" applyAlignment="1">
      <alignment vertical="center" wrapText="1"/>
    </xf>
    <xf numFmtId="0" fontId="8" fillId="2" borderId="16" xfId="0" applyFont="1" applyFill="1" applyBorder="1" applyAlignment="1">
      <alignment vertical="center" wrapText="1"/>
    </xf>
    <xf numFmtId="20" fontId="5" fillId="2" borderId="2" xfId="3" applyNumberFormat="1" applyFont="1" applyFill="1" applyBorder="1" applyAlignment="1" applyProtection="1">
      <alignment horizontal="center" vertical="center" wrapText="1"/>
      <protection hidden="1"/>
    </xf>
    <xf numFmtId="20" fontId="5" fillId="2" borderId="8" xfId="3" applyNumberFormat="1" applyFont="1" applyFill="1" applyBorder="1" applyAlignment="1" applyProtection="1">
      <alignment horizontal="center" vertical="center" wrapText="1"/>
      <protection hidden="1"/>
    </xf>
    <xf numFmtId="20" fontId="5" fillId="2" borderId="6" xfId="3" applyNumberFormat="1" applyFont="1" applyFill="1" applyBorder="1" applyAlignment="1" applyProtection="1">
      <alignment horizontal="center" vertical="center" wrapText="1"/>
      <protection hidden="1"/>
    </xf>
    <xf numFmtId="20" fontId="5" fillId="2" borderId="7" xfId="3" applyNumberFormat="1" applyFont="1" applyFill="1" applyBorder="1" applyAlignment="1" applyProtection="1">
      <alignment horizontal="center" vertical="center" wrapText="1"/>
      <protection hidden="1"/>
    </xf>
    <xf numFmtId="0" fontId="0" fillId="2" borderId="0" xfId="0" applyFill="1" applyAlignment="1" applyProtection="1">
      <alignment vertical="center"/>
      <protection hidden="1"/>
    </xf>
    <xf numFmtId="0" fontId="0" fillId="0" borderId="0" xfId="0" applyAlignment="1" applyProtection="1">
      <alignment vertical="center"/>
      <protection hidden="1"/>
    </xf>
    <xf numFmtId="0" fontId="4" fillId="2" borderId="0" xfId="0" applyFont="1" applyFill="1" applyBorder="1" applyAlignment="1" applyProtection="1">
      <alignment horizontal="center" vertical="center" wrapText="1"/>
      <protection hidden="1"/>
    </xf>
    <xf numFmtId="0" fontId="4" fillId="2" borderId="0" xfId="0" applyFont="1" applyFill="1" applyAlignment="1" applyProtection="1">
      <alignment vertical="center"/>
      <protection hidden="1"/>
    </xf>
    <xf numFmtId="0" fontId="8" fillId="3" borderId="17" xfId="0" applyFont="1" applyFill="1" applyBorder="1" applyAlignment="1" applyProtection="1">
      <alignment horizontal="left" vertical="center" wrapText="1"/>
      <protection hidden="1"/>
    </xf>
    <xf numFmtId="0" fontId="0" fillId="0" borderId="15" xfId="0" applyBorder="1" applyAlignment="1" applyProtection="1">
      <alignment vertical="center"/>
      <protection hidden="1"/>
    </xf>
    <xf numFmtId="0" fontId="20" fillId="2" borderId="17" xfId="0" applyFont="1" applyFill="1" applyBorder="1" applyAlignment="1" applyProtection="1">
      <alignment horizontal="center" vertical="center"/>
      <protection hidden="1"/>
    </xf>
    <xf numFmtId="0" fontId="8" fillId="2" borderId="0" xfId="0" applyFont="1" applyFill="1" applyBorder="1" applyAlignment="1" applyProtection="1">
      <alignment horizontal="left" vertical="center" wrapText="1"/>
      <protection hidden="1"/>
    </xf>
    <xf numFmtId="164" fontId="8" fillId="2" borderId="0" xfId="0" applyNumberFormat="1" applyFont="1" applyFill="1" applyBorder="1" applyAlignment="1" applyProtection="1">
      <alignment horizontal="left" vertical="center"/>
      <protection hidden="1"/>
    </xf>
    <xf numFmtId="164" fontId="8" fillId="2" borderId="0" xfId="0" applyNumberFormat="1" applyFont="1" applyFill="1" applyBorder="1" applyAlignment="1" applyProtection="1">
      <alignment vertical="center"/>
      <protection hidden="1"/>
    </xf>
    <xf numFmtId="0" fontId="19" fillId="2" borderId="0" xfId="0" applyFont="1" applyFill="1" applyAlignment="1" applyProtection="1">
      <alignment vertical="center"/>
      <protection hidden="1"/>
    </xf>
    <xf numFmtId="0" fontId="26" fillId="2" borderId="0" xfId="0" applyFont="1" applyFill="1" applyAlignment="1" applyProtection="1">
      <alignment vertical="center"/>
      <protection hidden="1"/>
    </xf>
    <xf numFmtId="0" fontId="8" fillId="3" borderId="17" xfId="0" applyFont="1" applyFill="1" applyBorder="1" applyAlignment="1" applyProtection="1">
      <alignment horizontal="center" vertical="center"/>
      <protection hidden="1"/>
    </xf>
    <xf numFmtId="0" fontId="8" fillId="2" borderId="15" xfId="0" applyFont="1" applyFill="1" applyBorder="1" applyAlignment="1" applyProtection="1">
      <alignment horizontal="left" vertical="center" wrapText="1"/>
      <protection hidden="1"/>
    </xf>
    <xf numFmtId="0" fontId="8" fillId="2" borderId="18" xfId="0" applyNumberFormat="1" applyFont="1" applyFill="1" applyBorder="1" applyAlignment="1" applyProtection="1">
      <alignment vertical="center"/>
      <protection hidden="1"/>
    </xf>
    <xf numFmtId="0" fontId="8" fillId="2" borderId="0" xfId="0" applyFont="1" applyFill="1" applyBorder="1" applyAlignment="1" applyProtection="1">
      <alignment horizontal="center" vertical="center"/>
      <protection hidden="1"/>
    </xf>
    <xf numFmtId="0" fontId="20" fillId="2" borderId="0" xfId="0" applyFont="1" applyFill="1" applyAlignment="1" applyProtection="1">
      <alignment vertical="center"/>
      <protection hidden="1"/>
    </xf>
    <xf numFmtId="0" fontId="27" fillId="2" borderId="0" xfId="0" applyFont="1" applyFill="1" applyAlignment="1" applyProtection="1">
      <alignment vertical="center"/>
      <protection hidden="1"/>
    </xf>
    <xf numFmtId="0" fontId="0" fillId="0" borderId="0" xfId="0" applyBorder="1" applyAlignment="1" applyProtection="1">
      <alignment vertical="center"/>
      <protection hidden="1"/>
    </xf>
    <xf numFmtId="0" fontId="27" fillId="2" borderId="0" xfId="0" quotePrefix="1" applyFont="1" applyFill="1" applyAlignment="1" applyProtection="1">
      <alignment vertical="center"/>
      <protection hidden="1"/>
    </xf>
    <xf numFmtId="0" fontId="8" fillId="3" borderId="18" xfId="0" applyFont="1" applyFill="1" applyBorder="1" applyAlignment="1" applyProtection="1">
      <alignment vertical="center"/>
      <protection hidden="1"/>
    </xf>
    <xf numFmtId="0" fontId="8" fillId="3" borderId="15" xfId="0" applyFont="1" applyFill="1" applyBorder="1" applyAlignment="1" applyProtection="1">
      <alignment vertical="center"/>
      <protection hidden="1"/>
    </xf>
    <xf numFmtId="0" fontId="8" fillId="2" borderId="0" xfId="0" applyFont="1" applyFill="1" applyBorder="1" applyAlignment="1" applyProtection="1">
      <alignment horizontal="left" vertical="center"/>
      <protection hidden="1"/>
    </xf>
    <xf numFmtId="0" fontId="8" fillId="3" borderId="16" xfId="0" applyFont="1" applyFill="1" applyBorder="1" applyAlignment="1" applyProtection="1">
      <alignment vertical="center"/>
      <protection hidden="1"/>
    </xf>
    <xf numFmtId="0" fontId="0" fillId="0" borderId="0" xfId="0" applyFill="1" applyAlignment="1" applyProtection="1">
      <alignment vertical="center"/>
      <protection hidden="1"/>
    </xf>
    <xf numFmtId="0" fontId="8" fillId="2" borderId="19" xfId="0" applyFont="1" applyFill="1" applyBorder="1" applyAlignment="1" applyProtection="1">
      <alignment horizontal="center" vertical="center" wrapText="1"/>
      <protection hidden="1"/>
    </xf>
    <xf numFmtId="0" fontId="8" fillId="2" borderId="20" xfId="0" applyFont="1" applyFill="1" applyBorder="1" applyAlignment="1" applyProtection="1">
      <alignment horizontal="center" vertical="center" wrapText="1"/>
      <protection hidden="1"/>
    </xf>
    <xf numFmtId="0" fontId="8" fillId="2" borderId="21" xfId="0" applyFont="1" applyFill="1" applyBorder="1" applyAlignment="1" applyProtection="1">
      <alignment horizontal="center" vertical="center" wrapText="1"/>
      <protection hidden="1"/>
    </xf>
    <xf numFmtId="0" fontId="8" fillId="2" borderId="0" xfId="0" applyFont="1" applyFill="1" applyBorder="1" applyAlignment="1" applyProtection="1">
      <alignment horizontal="right" vertical="center" wrapText="1"/>
      <protection hidden="1"/>
    </xf>
    <xf numFmtId="0" fontId="30" fillId="2" borderId="0" xfId="0" applyFont="1" applyFill="1" applyAlignment="1" applyProtection="1">
      <alignment vertical="center"/>
      <protection hidden="1"/>
    </xf>
    <xf numFmtId="0" fontId="0" fillId="2" borderId="0" xfId="0" applyFill="1" applyAlignment="1" applyProtection="1">
      <alignment horizontal="left" vertical="center"/>
      <protection hidden="1"/>
    </xf>
    <xf numFmtId="0" fontId="8" fillId="2" borderId="0" xfId="0" applyFont="1" applyFill="1" applyBorder="1" applyAlignment="1" applyProtection="1">
      <alignment vertical="center" wrapText="1"/>
      <protection hidden="1"/>
    </xf>
    <xf numFmtId="0" fontId="5" fillId="2" borderId="0" xfId="0" applyFont="1" applyFill="1" applyBorder="1" applyAlignment="1" applyProtection="1">
      <alignment horizontal="center" vertical="center" wrapText="1"/>
      <protection hidden="1"/>
    </xf>
    <xf numFmtId="0" fontId="5" fillId="2" borderId="0" xfId="0" applyFont="1" applyFill="1" applyBorder="1" applyAlignment="1" applyProtection="1">
      <alignment horizontal="left" vertical="center" wrapText="1"/>
      <protection hidden="1"/>
    </xf>
    <xf numFmtId="0" fontId="0" fillId="2" borderId="0" xfId="0" applyFill="1" applyBorder="1" applyAlignment="1" applyProtection="1">
      <alignment horizontal="left" vertical="center"/>
      <protection hidden="1"/>
    </xf>
    <xf numFmtId="0" fontId="0" fillId="2" borderId="0" xfId="0" applyFill="1" applyBorder="1" applyAlignment="1" applyProtection="1">
      <alignment vertical="center"/>
      <protection hidden="1"/>
    </xf>
    <xf numFmtId="0" fontId="0" fillId="0" borderId="0" xfId="0" applyAlignment="1" applyProtection="1">
      <alignment horizontal="left" vertical="center"/>
      <protection hidden="1"/>
    </xf>
    <xf numFmtId="0" fontId="5" fillId="0" borderId="17" xfId="0" applyFont="1" applyBorder="1" applyAlignment="1" applyProtection="1">
      <alignment horizontal="center" vertical="center"/>
      <protection locked="0" hidden="1"/>
    </xf>
    <xf numFmtId="0" fontId="8" fillId="2" borderId="22" xfId="0" applyFont="1" applyFill="1" applyBorder="1" applyAlignment="1" applyProtection="1">
      <alignment horizontal="center" vertical="center" wrapText="1"/>
      <protection locked="0" hidden="1"/>
    </xf>
    <xf numFmtId="0" fontId="8" fillId="2" borderId="23" xfId="0" applyFont="1" applyFill="1" applyBorder="1" applyAlignment="1" applyProtection="1">
      <alignment horizontal="center" vertical="center"/>
      <protection locked="0" hidden="1"/>
    </xf>
    <xf numFmtId="0" fontId="8" fillId="2" borderId="24" xfId="0" applyFont="1" applyFill="1" applyBorder="1" applyAlignment="1" applyProtection="1">
      <alignment horizontal="center" vertical="center"/>
      <protection locked="0" hidden="1"/>
    </xf>
    <xf numFmtId="0" fontId="8" fillId="2" borderId="25" xfId="0" applyFont="1" applyFill="1" applyBorder="1" applyAlignment="1" applyProtection="1">
      <alignment horizontal="center" vertical="center" wrapText="1"/>
      <protection locked="0" hidden="1"/>
    </xf>
    <xf numFmtId="0" fontId="8" fillId="2" borderId="1" xfId="0" applyFont="1" applyFill="1" applyBorder="1" applyAlignment="1" applyProtection="1">
      <alignment horizontal="center" vertical="center"/>
      <protection locked="0" hidden="1"/>
    </xf>
    <xf numFmtId="0" fontId="8" fillId="2" borderId="10" xfId="0" applyFont="1" applyFill="1" applyBorder="1" applyAlignment="1" applyProtection="1">
      <alignment horizontal="center" vertical="center"/>
      <protection locked="0" hidden="1"/>
    </xf>
    <xf numFmtId="0" fontId="8" fillId="2" borderId="19" xfId="0" applyFont="1" applyFill="1" applyBorder="1" applyAlignment="1" applyProtection="1">
      <alignment horizontal="center" vertical="center"/>
      <protection locked="0" hidden="1"/>
    </xf>
    <xf numFmtId="0" fontId="8" fillId="2" borderId="12" xfId="0" applyFont="1" applyFill="1" applyBorder="1" applyAlignment="1" applyProtection="1">
      <alignment horizontal="center" vertical="center"/>
      <protection locked="0" hidden="1"/>
    </xf>
    <xf numFmtId="0" fontId="8" fillId="2" borderId="13" xfId="0" applyFont="1" applyFill="1" applyBorder="1" applyAlignment="1" applyProtection="1">
      <alignment horizontal="center" vertical="center"/>
      <protection locked="0" hidden="1"/>
    </xf>
    <xf numFmtId="0" fontId="0" fillId="0" borderId="0" xfId="0" applyAlignment="1" applyProtection="1">
      <alignment horizontal="center" vertical="center"/>
      <protection hidden="1"/>
    </xf>
    <xf numFmtId="0" fontId="7" fillId="2" borderId="0" xfId="3" applyFont="1" applyFill="1" applyAlignment="1" applyProtection="1">
      <alignment vertical="center"/>
      <protection hidden="1"/>
    </xf>
    <xf numFmtId="0" fontId="7" fillId="0" borderId="0" xfId="3" applyFont="1" applyAlignment="1" applyProtection="1">
      <alignment vertical="center"/>
      <protection hidden="1"/>
    </xf>
    <xf numFmtId="0" fontId="7" fillId="2" borderId="0" xfId="3" applyFont="1" applyFill="1" applyBorder="1" applyAlignment="1" applyProtection="1">
      <alignment vertical="center"/>
      <protection hidden="1"/>
    </xf>
    <xf numFmtId="0" fontId="7" fillId="0" borderId="0" xfId="3" applyFont="1" applyBorder="1" applyAlignment="1" applyProtection="1">
      <alignment vertical="center"/>
      <protection hidden="1"/>
    </xf>
    <xf numFmtId="0" fontId="11" fillId="2" borderId="0" xfId="3" applyFont="1" applyFill="1" applyBorder="1" applyAlignment="1" applyProtection="1">
      <alignment vertical="center"/>
      <protection hidden="1"/>
    </xf>
    <xf numFmtId="0" fontId="4" fillId="2" borderId="0" xfId="3" applyFont="1" applyFill="1" applyBorder="1" applyAlignment="1" applyProtection="1">
      <alignment horizontal="center" vertical="center" wrapText="1"/>
      <protection hidden="1"/>
    </xf>
    <xf numFmtId="0" fontId="4" fillId="2" borderId="0" xfId="3" applyNumberFormat="1" applyFont="1" applyFill="1" applyBorder="1" applyAlignment="1" applyProtection="1">
      <alignment horizontal="center" vertical="center" wrapText="1"/>
      <protection hidden="1"/>
    </xf>
    <xf numFmtId="0" fontId="9" fillId="2" borderId="0" xfId="3" applyFont="1" applyFill="1" applyAlignment="1" applyProtection="1">
      <alignment horizontal="left" vertical="center"/>
      <protection hidden="1"/>
    </xf>
    <xf numFmtId="0" fontId="5" fillId="2" borderId="0" xfId="3" applyFont="1" applyFill="1" applyBorder="1" applyAlignment="1" applyProtection="1">
      <alignment horizontal="left" vertical="center" wrapText="1"/>
      <protection hidden="1"/>
    </xf>
    <xf numFmtId="0" fontId="5" fillId="2" borderId="0" xfId="3" applyFont="1" applyFill="1" applyAlignment="1" applyProtection="1">
      <alignment vertical="center"/>
      <protection hidden="1"/>
    </xf>
    <xf numFmtId="0" fontId="5" fillId="2" borderId="0" xfId="3" applyNumberFormat="1" applyFont="1" applyFill="1" applyAlignment="1" applyProtection="1">
      <alignment vertical="center"/>
      <protection hidden="1"/>
    </xf>
    <xf numFmtId="0" fontId="24" fillId="2" borderId="0" xfId="3" applyFont="1" applyFill="1" applyAlignment="1" applyProtection="1">
      <alignment horizontal="left" vertical="center"/>
      <protection hidden="1"/>
    </xf>
    <xf numFmtId="0" fontId="9" fillId="2" borderId="0" xfId="3" applyFont="1" applyFill="1" applyAlignment="1" applyProtection="1">
      <alignment vertical="center"/>
      <protection hidden="1"/>
    </xf>
    <xf numFmtId="0" fontId="9" fillId="2" borderId="0" xfId="3" applyNumberFormat="1" applyFont="1" applyFill="1" applyAlignment="1" applyProtection="1">
      <alignment vertical="center"/>
      <protection hidden="1"/>
    </xf>
    <xf numFmtId="0" fontId="14" fillId="3" borderId="4" xfId="3" applyFont="1" applyFill="1" applyBorder="1" applyAlignment="1" applyProtection="1">
      <alignment vertical="top" wrapText="1"/>
      <protection hidden="1"/>
    </xf>
    <xf numFmtId="0" fontId="14" fillId="3" borderId="0" xfId="3" applyFont="1" applyFill="1" applyBorder="1" applyAlignment="1" applyProtection="1">
      <alignment horizontal="center" vertical="top" wrapText="1"/>
      <protection hidden="1"/>
    </xf>
    <xf numFmtId="0" fontId="14" fillId="3" borderId="0" xfId="3" applyFont="1" applyFill="1" applyBorder="1" applyAlignment="1" applyProtection="1">
      <alignment vertical="top" wrapText="1"/>
      <protection hidden="1"/>
    </xf>
    <xf numFmtId="0" fontId="14" fillId="3" borderId="33" xfId="3" applyFont="1" applyFill="1" applyBorder="1" applyAlignment="1" applyProtection="1">
      <alignment vertical="top"/>
      <protection hidden="1"/>
    </xf>
    <xf numFmtId="0" fontId="14" fillId="3" borderId="34" xfId="3" applyFont="1" applyFill="1" applyBorder="1" applyAlignment="1" applyProtection="1">
      <alignment horizontal="center" vertical="top"/>
      <protection hidden="1"/>
    </xf>
    <xf numFmtId="0" fontId="14" fillId="3" borderId="34" xfId="3" applyFont="1" applyFill="1" applyBorder="1" applyAlignment="1" applyProtection="1">
      <alignment vertical="top"/>
      <protection hidden="1"/>
    </xf>
    <xf numFmtId="20" fontId="16" fillId="2" borderId="24" xfId="3" applyNumberFormat="1" applyFont="1" applyFill="1" applyBorder="1" applyAlignment="1" applyProtection="1">
      <alignment horizontal="center" vertical="center"/>
      <protection hidden="1"/>
    </xf>
    <xf numFmtId="20" fontId="16" fillId="2" borderId="9" xfId="3" applyNumberFormat="1" applyFont="1" applyFill="1" applyBorder="1" applyAlignment="1" applyProtection="1">
      <alignment horizontal="center" vertical="center"/>
      <protection hidden="1"/>
    </xf>
    <xf numFmtId="20" fontId="16" fillId="2" borderId="13" xfId="3" applyNumberFormat="1" applyFont="1" applyFill="1" applyBorder="1" applyAlignment="1" applyProtection="1">
      <alignment horizontal="center" vertical="center"/>
      <protection hidden="1"/>
    </xf>
    <xf numFmtId="0" fontId="7" fillId="2" borderId="0" xfId="3" applyNumberFormat="1" applyFont="1" applyFill="1" applyAlignment="1" applyProtection="1">
      <alignment vertical="center"/>
      <protection hidden="1"/>
    </xf>
    <xf numFmtId="0" fontId="3" fillId="2" borderId="0" xfId="3" applyFont="1" applyFill="1" applyBorder="1" applyAlignment="1" applyProtection="1">
      <protection hidden="1"/>
    </xf>
    <xf numFmtId="0" fontId="1" fillId="2" borderId="0" xfId="3" applyFill="1" applyBorder="1" applyProtection="1">
      <protection hidden="1"/>
    </xf>
    <xf numFmtId="0" fontId="29" fillId="2" borderId="0" xfId="3" applyFont="1" applyFill="1" applyBorder="1" applyProtection="1">
      <protection hidden="1"/>
    </xf>
    <xf numFmtId="0" fontId="8" fillId="2" borderId="0" xfId="3" applyFont="1" applyFill="1" applyBorder="1" applyAlignment="1" applyProtection="1">
      <alignment vertical="center" wrapText="1"/>
      <protection hidden="1"/>
    </xf>
    <xf numFmtId="0" fontId="1" fillId="2" borderId="0" xfId="3" applyNumberFormat="1" applyFill="1" applyBorder="1" applyProtection="1">
      <protection hidden="1"/>
    </xf>
    <xf numFmtId="0" fontId="7" fillId="2" borderId="0" xfId="3" applyNumberFormat="1" applyFont="1" applyFill="1" applyBorder="1" applyAlignment="1" applyProtection="1">
      <alignment vertical="center"/>
      <protection hidden="1"/>
    </xf>
    <xf numFmtId="0" fontId="7" fillId="0" borderId="0" xfId="3" applyNumberFormat="1" applyFont="1" applyBorder="1" applyAlignment="1" applyProtection="1">
      <alignment vertical="center"/>
      <protection hidden="1"/>
    </xf>
    <xf numFmtId="0" fontId="7" fillId="0" borderId="0" xfId="3" applyNumberFormat="1" applyFont="1" applyAlignment="1" applyProtection="1">
      <alignment vertical="center"/>
      <protection hidden="1"/>
    </xf>
    <xf numFmtId="20" fontId="14" fillId="3" borderId="0" xfId="3" applyNumberFormat="1" applyFont="1" applyFill="1" applyBorder="1" applyAlignment="1" applyProtection="1">
      <alignment vertical="top" wrapText="1"/>
      <protection locked="0" hidden="1"/>
    </xf>
    <xf numFmtId="20" fontId="14" fillId="3" borderId="34" xfId="3" applyNumberFormat="1" applyFont="1" applyFill="1" applyBorder="1" applyAlignment="1" applyProtection="1">
      <alignment vertical="top" wrapText="1"/>
      <protection locked="0" hidden="1"/>
    </xf>
    <xf numFmtId="20" fontId="14" fillId="3" borderId="35" xfId="3" applyNumberFormat="1" applyFont="1" applyFill="1" applyBorder="1" applyAlignment="1" applyProtection="1">
      <alignment vertical="top"/>
      <protection locked="0" hidden="1"/>
    </xf>
    <xf numFmtId="20" fontId="14" fillId="3" borderId="36" xfId="3" applyNumberFormat="1" applyFont="1" applyFill="1" applyBorder="1" applyAlignment="1" applyProtection="1">
      <alignment vertical="top"/>
      <protection locked="0" hidden="1"/>
    </xf>
    <xf numFmtId="20" fontId="14" fillId="3" borderId="0" xfId="3" applyNumberFormat="1" applyFont="1" applyFill="1" applyBorder="1" applyAlignment="1" applyProtection="1">
      <alignment horizontal="center" vertical="top"/>
      <protection locked="0" hidden="1"/>
    </xf>
    <xf numFmtId="20" fontId="14" fillId="3" borderId="34" xfId="3" applyNumberFormat="1" applyFont="1" applyFill="1" applyBorder="1" applyAlignment="1" applyProtection="1">
      <alignment horizontal="center" vertical="top"/>
      <protection locked="0" hidden="1"/>
    </xf>
    <xf numFmtId="20" fontId="14" fillId="3" borderId="0" xfId="3" applyNumberFormat="1" applyFont="1" applyFill="1" applyBorder="1" applyAlignment="1" applyProtection="1">
      <alignment horizontal="center" vertical="top" wrapText="1"/>
      <protection locked="0" hidden="1"/>
    </xf>
    <xf numFmtId="20" fontId="14" fillId="3" borderId="34" xfId="3" applyNumberFormat="1" applyFont="1" applyFill="1" applyBorder="1" applyAlignment="1" applyProtection="1">
      <alignment horizontal="center" vertical="top" wrapText="1"/>
      <protection locked="0" hidden="1"/>
    </xf>
    <xf numFmtId="0" fontId="3" fillId="2" borderId="0" xfId="3" applyFont="1" applyFill="1" applyBorder="1" applyAlignment="1" applyProtection="1">
      <protection locked="0" hidden="1"/>
    </xf>
    <xf numFmtId="0" fontId="7" fillId="0" borderId="0" xfId="0" applyFont="1" applyAlignment="1" applyProtection="1">
      <alignment vertical="center"/>
      <protection hidden="1"/>
    </xf>
    <xf numFmtId="0" fontId="5" fillId="3" borderId="18" xfId="0" applyFont="1" applyFill="1" applyBorder="1" applyAlignment="1" applyProtection="1">
      <alignment vertical="center" wrapText="1"/>
      <protection hidden="1"/>
    </xf>
    <xf numFmtId="0" fontId="5" fillId="2" borderId="0" xfId="0" applyFont="1" applyFill="1" applyBorder="1" applyAlignment="1" applyProtection="1">
      <alignment vertical="center" wrapText="1"/>
      <protection hidden="1"/>
    </xf>
    <xf numFmtId="0" fontId="5" fillId="2" borderId="0" xfId="0" applyFont="1" applyFill="1" applyAlignment="1" applyProtection="1">
      <alignment horizontal="left" vertical="center" wrapText="1"/>
      <protection hidden="1"/>
    </xf>
    <xf numFmtId="0" fontId="5" fillId="3" borderId="15" xfId="0" applyFont="1" applyFill="1" applyBorder="1" applyAlignment="1" applyProtection="1">
      <alignment horizontal="left" vertical="center" wrapText="1"/>
      <protection hidden="1"/>
    </xf>
    <xf numFmtId="14" fontId="5" fillId="2" borderId="0" xfId="0" applyNumberFormat="1" applyFont="1" applyFill="1" applyBorder="1" applyAlignment="1" applyProtection="1">
      <alignment horizontal="left" vertical="center" wrapText="1"/>
      <protection hidden="1"/>
    </xf>
    <xf numFmtId="0" fontId="4" fillId="2" borderId="0" xfId="0" applyFont="1" applyFill="1" applyBorder="1" applyAlignment="1" applyProtection="1">
      <alignment horizontal="left" vertical="center" wrapText="1"/>
      <protection hidden="1"/>
    </xf>
    <xf numFmtId="164" fontId="5" fillId="2" borderId="37" xfId="0" applyNumberFormat="1" applyFont="1" applyFill="1" applyBorder="1" applyAlignment="1" applyProtection="1">
      <alignment vertical="center"/>
      <protection hidden="1"/>
    </xf>
    <xf numFmtId="164" fontId="5" fillId="2" borderId="0" xfId="0" applyNumberFormat="1" applyFont="1" applyFill="1" applyBorder="1" applyAlignment="1" applyProtection="1">
      <alignment vertical="center"/>
      <protection hidden="1"/>
    </xf>
    <xf numFmtId="15" fontId="5" fillId="2" borderId="0" xfId="0" applyNumberFormat="1" applyFont="1" applyFill="1" applyBorder="1" applyAlignment="1" applyProtection="1">
      <alignment horizontal="left" vertical="center" wrapText="1"/>
      <protection hidden="1"/>
    </xf>
    <xf numFmtId="0" fontId="0" fillId="0" borderId="17" xfId="0" applyBorder="1" applyAlignment="1" applyProtection="1">
      <alignment vertical="center"/>
      <protection hidden="1"/>
    </xf>
    <xf numFmtId="0" fontId="5" fillId="2" borderId="18" xfId="0" applyFont="1" applyFill="1" applyBorder="1" applyAlignment="1" applyProtection="1">
      <alignment horizontal="left" vertical="center"/>
      <protection hidden="1"/>
    </xf>
    <xf numFmtId="0" fontId="5" fillId="2" borderId="15" xfId="0" applyFont="1" applyFill="1" applyBorder="1" applyAlignment="1" applyProtection="1">
      <alignment horizontal="left" vertical="center"/>
      <protection hidden="1"/>
    </xf>
    <xf numFmtId="0" fontId="5" fillId="2" borderId="16" xfId="0" applyFont="1" applyFill="1" applyBorder="1" applyAlignment="1" applyProtection="1">
      <alignment horizontal="left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0" xfId="0" applyFont="1" applyFill="1" applyBorder="1" applyAlignment="1" applyProtection="1">
      <alignment horizontal="center" vertical="center"/>
      <protection hidden="1"/>
    </xf>
    <xf numFmtId="0" fontId="8" fillId="4" borderId="0" xfId="0" applyFont="1" applyFill="1" applyBorder="1" applyAlignment="1" applyProtection="1">
      <alignment vertical="center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vertical="center"/>
      <protection hidden="1"/>
    </xf>
    <xf numFmtId="0" fontId="5" fillId="0" borderId="18" xfId="0" applyFont="1" applyBorder="1" applyAlignment="1" applyProtection="1">
      <alignment horizontal="left" vertical="center"/>
      <protection hidden="1"/>
    </xf>
    <xf numFmtId="0" fontId="5" fillId="0" borderId="15" xfId="0" applyFont="1" applyBorder="1" applyAlignment="1" applyProtection="1">
      <alignment horizontal="left" vertical="center"/>
      <protection hidden="1"/>
    </xf>
    <xf numFmtId="0" fontId="5" fillId="0" borderId="16" xfId="0" applyFont="1" applyBorder="1" applyAlignment="1" applyProtection="1">
      <alignment horizontal="left" vertical="center"/>
      <protection hidden="1"/>
    </xf>
    <xf numFmtId="0" fontId="0" fillId="0" borderId="15" xfId="0" applyBorder="1" applyProtection="1">
      <protection hidden="1"/>
    </xf>
    <xf numFmtId="0" fontId="0" fillId="0" borderId="16" xfId="0" applyBorder="1" applyProtection="1">
      <protection hidden="1"/>
    </xf>
    <xf numFmtId="0" fontId="7" fillId="2" borderId="17" xfId="0" applyFont="1" applyFill="1" applyBorder="1" applyAlignment="1" applyProtection="1">
      <alignment vertical="center"/>
      <protection hidden="1"/>
    </xf>
    <xf numFmtId="0" fontId="5" fillId="2" borderId="18" xfId="0" applyFont="1" applyFill="1" applyBorder="1" applyAlignment="1" applyProtection="1">
      <alignment vertical="center"/>
      <protection hidden="1"/>
    </xf>
    <xf numFmtId="0" fontId="5" fillId="2" borderId="15" xfId="0" applyFont="1" applyFill="1" applyBorder="1" applyAlignment="1" applyProtection="1">
      <alignment vertical="center"/>
      <protection hidden="1"/>
    </xf>
    <xf numFmtId="0" fontId="5" fillId="2" borderId="16" xfId="0" applyFont="1" applyFill="1" applyBorder="1" applyAlignment="1" applyProtection="1">
      <alignment vertical="center"/>
      <protection hidden="1"/>
    </xf>
    <xf numFmtId="0" fontId="7" fillId="2" borderId="0" xfId="0" applyFont="1" applyFill="1" applyAlignment="1" applyProtection="1">
      <alignment vertical="center"/>
      <protection hidden="1"/>
    </xf>
    <xf numFmtId="0" fontId="7" fillId="0" borderId="17" xfId="0" applyFont="1" applyBorder="1" applyAlignment="1" applyProtection="1">
      <alignment horizontal="left" vertical="center"/>
      <protection hidden="1"/>
    </xf>
    <xf numFmtId="0" fontId="7" fillId="0" borderId="18" xfId="0" applyFont="1" applyBorder="1" applyAlignment="1" applyProtection="1">
      <alignment horizontal="left" vertical="center"/>
      <protection hidden="1"/>
    </xf>
    <xf numFmtId="0" fontId="7" fillId="0" borderId="0" xfId="0" applyFont="1" applyBorder="1" applyAlignment="1" applyProtection="1">
      <alignment vertical="center"/>
      <protection hidden="1"/>
    </xf>
    <xf numFmtId="0" fontId="8" fillId="0" borderId="29" xfId="0" applyFont="1" applyFill="1" applyBorder="1" applyAlignment="1" applyProtection="1">
      <alignment horizontal="center" vertical="center"/>
      <protection hidden="1"/>
    </xf>
    <xf numFmtId="0" fontId="8" fillId="0" borderId="17" xfId="0" applyFont="1" applyFill="1" applyBorder="1" applyAlignment="1" applyProtection="1">
      <alignment horizontal="center" vertical="center"/>
      <protection hidden="1"/>
    </xf>
    <xf numFmtId="0" fontId="8" fillId="0" borderId="0" xfId="0" applyFont="1" applyBorder="1" applyAlignment="1" applyProtection="1">
      <alignment vertical="center" wrapText="1"/>
      <protection hidden="1"/>
    </xf>
    <xf numFmtId="0" fontId="7" fillId="0" borderId="0" xfId="0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Fill="1" applyAlignment="1" applyProtection="1">
      <alignment vertical="center"/>
      <protection hidden="1"/>
    </xf>
    <xf numFmtId="0" fontId="7" fillId="0" borderId="0" xfId="0" applyFont="1" applyFill="1" applyBorder="1" applyAlignment="1" applyProtection="1">
      <alignment vertical="center" wrapText="1"/>
      <protection hidden="1"/>
    </xf>
    <xf numFmtId="0" fontId="16" fillId="0" borderId="0" xfId="0" applyFont="1" applyFill="1" applyBorder="1" applyAlignment="1" applyProtection="1">
      <alignment horizontal="center" vertical="center" wrapText="1"/>
      <protection hidden="1"/>
    </xf>
    <xf numFmtId="0" fontId="8" fillId="0" borderId="29" xfId="0" applyFont="1" applyFill="1" applyBorder="1" applyAlignment="1" applyProtection="1">
      <alignment horizontal="center" vertical="center" wrapText="1"/>
      <protection hidden="1"/>
    </xf>
    <xf numFmtId="0" fontId="6" fillId="0" borderId="5" xfId="0" applyFont="1" applyFill="1" applyBorder="1" applyAlignment="1" applyProtection="1">
      <alignment horizontal="center" vertical="center" wrapText="1"/>
      <protection hidden="1"/>
    </xf>
    <xf numFmtId="0" fontId="8" fillId="0" borderId="18" xfId="0" applyFont="1" applyFill="1" applyBorder="1" applyAlignment="1" applyProtection="1">
      <alignment horizontal="center" vertical="center" wrapText="1"/>
      <protection hidden="1"/>
    </xf>
    <xf numFmtId="0" fontId="8" fillId="0" borderId="17" xfId="0" applyFont="1" applyFill="1" applyBorder="1" applyAlignment="1" applyProtection="1">
      <alignment horizontal="center" vertical="center" wrapText="1"/>
      <protection hidden="1"/>
    </xf>
    <xf numFmtId="0" fontId="6" fillId="0" borderId="17" xfId="0" applyFont="1" applyFill="1" applyBorder="1" applyAlignment="1" applyProtection="1">
      <alignment horizontal="center" vertical="center" wrapText="1"/>
      <protection hidden="1"/>
    </xf>
    <xf numFmtId="1" fontId="7" fillId="0" borderId="0" xfId="0" applyNumberFormat="1" applyFont="1" applyBorder="1" applyAlignment="1" applyProtection="1">
      <alignment vertical="center" wrapText="1"/>
      <protection hidden="1"/>
    </xf>
    <xf numFmtId="0" fontId="7" fillId="0" borderId="0" xfId="0" applyFont="1" applyFill="1" applyBorder="1" applyAlignment="1" applyProtection="1">
      <alignment vertical="center"/>
      <protection hidden="1"/>
    </xf>
    <xf numFmtId="0" fontId="3" fillId="0" borderId="0" xfId="0" applyFont="1" applyFill="1" applyBorder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horizontal="center" vertical="center" wrapText="1"/>
      <protection hidden="1"/>
    </xf>
    <xf numFmtId="0" fontId="8" fillId="0" borderId="0" xfId="0" applyFont="1" applyFill="1" applyBorder="1" applyAlignment="1" applyProtection="1">
      <alignment vertical="center" wrapText="1"/>
      <protection hidden="1"/>
    </xf>
    <xf numFmtId="0" fontId="7" fillId="0" borderId="0" xfId="0" applyFont="1" applyFill="1" applyBorder="1" applyAlignment="1" applyProtection="1">
      <alignment horizontal="left" vertical="center"/>
      <protection hidden="1"/>
    </xf>
    <xf numFmtId="0" fontId="7" fillId="0" borderId="0" xfId="0" applyFont="1" applyAlignment="1" applyProtection="1">
      <alignment horizontal="left" vertical="center"/>
      <protection hidden="1"/>
    </xf>
    <xf numFmtId="0" fontId="7" fillId="2" borderId="17" xfId="0" applyFont="1" applyFill="1" applyBorder="1" applyAlignment="1" applyProtection="1">
      <alignment vertical="center"/>
      <protection locked="0" hidden="1"/>
    </xf>
    <xf numFmtId="0" fontId="3" fillId="0" borderId="0" xfId="0" applyFont="1" applyProtection="1">
      <protection hidden="1"/>
    </xf>
    <xf numFmtId="0" fontId="6" fillId="0" borderId="0" xfId="0" applyFont="1" applyBorder="1" applyAlignment="1" applyProtection="1">
      <alignment vertical="center"/>
      <protection hidden="1"/>
    </xf>
    <xf numFmtId="0" fontId="6" fillId="0" borderId="0" xfId="0" applyFont="1" applyBorder="1" applyAlignment="1" applyProtection="1">
      <alignment vertical="top"/>
      <protection hidden="1"/>
    </xf>
    <xf numFmtId="0" fontId="5" fillId="3" borderId="1" xfId="0" applyFont="1" applyFill="1" applyBorder="1" applyAlignment="1" applyProtection="1">
      <alignment horizontal="left"/>
      <protection hidden="1"/>
    </xf>
    <xf numFmtId="0" fontId="5" fillId="0" borderId="38" xfId="0" applyFont="1" applyBorder="1" applyAlignment="1" applyProtection="1">
      <alignment horizontal="left"/>
      <protection hidden="1"/>
    </xf>
    <xf numFmtId="0" fontId="5" fillId="0" borderId="0" xfId="0" applyFont="1" applyAlignment="1" applyProtection="1">
      <alignment horizontal="center"/>
      <protection hidden="1"/>
    </xf>
    <xf numFmtId="0" fontId="5" fillId="3" borderId="39" xfId="0" applyFont="1" applyFill="1" applyBorder="1" applyAlignment="1" applyProtection="1">
      <alignment horizontal="left"/>
      <protection hidden="1"/>
    </xf>
    <xf numFmtId="0" fontId="9" fillId="0" borderId="0" xfId="0" applyFont="1" applyProtection="1">
      <protection hidden="1"/>
    </xf>
    <xf numFmtId="0" fontId="5" fillId="0" borderId="0" xfId="0" applyFont="1" applyFill="1" applyBorder="1" applyAlignment="1" applyProtection="1">
      <alignment horizontal="left"/>
      <protection hidden="1"/>
    </xf>
    <xf numFmtId="0" fontId="5" fillId="0" borderId="0" xfId="0" applyFont="1" applyBorder="1" applyAlignment="1" applyProtection="1">
      <alignment horizontal="left"/>
      <protection hidden="1"/>
    </xf>
    <xf numFmtId="0" fontId="5" fillId="0" borderId="0" xfId="0" applyFont="1" applyFill="1" applyBorder="1" applyAlignment="1" applyProtection="1">
      <alignment horizontal="center"/>
      <protection hidden="1"/>
    </xf>
    <xf numFmtId="0" fontId="5" fillId="0" borderId="0" xfId="0" applyFont="1" applyBorder="1" applyAlignment="1" applyProtection="1">
      <alignment horizontal="center"/>
      <protection hidden="1"/>
    </xf>
    <xf numFmtId="49" fontId="9" fillId="0" borderId="0" xfId="0" applyNumberFormat="1" applyFont="1" applyBorder="1" applyAlignment="1" applyProtection="1">
      <alignment vertical="center"/>
      <protection hidden="1"/>
    </xf>
    <xf numFmtId="14" fontId="3" fillId="0" borderId="0" xfId="0" applyNumberFormat="1" applyFont="1" applyProtection="1">
      <protection hidden="1"/>
    </xf>
    <xf numFmtId="0" fontId="5" fillId="3" borderId="39" xfId="0" applyFont="1" applyFill="1" applyBorder="1" applyAlignment="1" applyProtection="1">
      <protection hidden="1"/>
    </xf>
    <xf numFmtId="0" fontId="21" fillId="3" borderId="38" xfId="0" applyFont="1" applyFill="1" applyBorder="1" applyProtection="1">
      <protection hidden="1"/>
    </xf>
    <xf numFmtId="0" fontId="9" fillId="0" borderId="40" xfId="0" applyFont="1" applyBorder="1" applyAlignment="1" applyProtection="1">
      <alignment horizontal="center"/>
      <protection hidden="1"/>
    </xf>
    <xf numFmtId="164" fontId="5" fillId="0" borderId="0" xfId="0" applyNumberFormat="1" applyFont="1" applyBorder="1" applyAlignment="1" applyProtection="1">
      <alignment horizontal="left"/>
      <protection hidden="1"/>
    </xf>
    <xf numFmtId="164" fontId="5" fillId="0" borderId="41" xfId="0" applyNumberFormat="1" applyFont="1" applyBorder="1" applyAlignment="1" applyProtection="1">
      <alignment horizontal="left"/>
      <protection hidden="1"/>
    </xf>
    <xf numFmtId="0" fontId="5" fillId="0" borderId="0" xfId="0" applyFont="1" applyFill="1" applyBorder="1" applyAlignment="1" applyProtection="1">
      <alignment horizontal="right"/>
      <protection hidden="1"/>
    </xf>
    <xf numFmtId="0" fontId="5" fillId="0" borderId="0" xfId="0" applyFont="1" applyBorder="1" applyAlignment="1" applyProtection="1">
      <alignment horizontal="right"/>
      <protection hidden="1"/>
    </xf>
    <xf numFmtId="0" fontId="5" fillId="0" borderId="0" xfId="0" applyFont="1" applyFill="1" applyBorder="1" applyAlignment="1" applyProtection="1">
      <protection hidden="1"/>
    </xf>
    <xf numFmtId="0" fontId="5" fillId="0" borderId="0" xfId="0" applyFont="1" applyFill="1" applyBorder="1" applyAlignment="1" applyProtection="1">
      <alignment horizontal="left" vertical="center"/>
      <protection hidden="1"/>
    </xf>
    <xf numFmtId="0" fontId="9" fillId="0" borderId="0" xfId="0" quotePrefix="1" applyFont="1" applyFill="1" applyBorder="1" applyAlignment="1" applyProtection="1">
      <alignment horizontal="center"/>
      <protection hidden="1"/>
    </xf>
    <xf numFmtId="164" fontId="8" fillId="0" borderId="0" xfId="0" applyNumberFormat="1" applyFont="1" applyBorder="1" applyAlignment="1" applyProtection="1">
      <protection hidden="1"/>
    </xf>
    <xf numFmtId="0" fontId="5" fillId="0" borderId="1" xfId="0" applyFont="1" applyFill="1" applyBorder="1" applyAlignment="1" applyProtection="1">
      <alignment horizontal="center"/>
      <protection hidden="1"/>
    </xf>
    <xf numFmtId="0" fontId="6" fillId="0" borderId="41" xfId="0" applyFont="1" applyBorder="1" applyAlignment="1" applyProtection="1">
      <alignment horizontal="left" vertical="center"/>
      <protection hidden="1"/>
    </xf>
    <xf numFmtId="0" fontId="5" fillId="3" borderId="42" xfId="0" applyFont="1" applyFill="1" applyBorder="1" applyAlignment="1" applyProtection="1">
      <protection hidden="1"/>
    </xf>
    <xf numFmtId="0" fontId="5" fillId="3" borderId="37" xfId="0" quotePrefix="1" applyFont="1" applyFill="1" applyBorder="1" applyAlignment="1" applyProtection="1">
      <alignment horizontal="left"/>
      <protection hidden="1"/>
    </xf>
    <xf numFmtId="0" fontId="5" fillId="3" borderId="43" xfId="0" applyFont="1" applyFill="1" applyBorder="1" applyAlignment="1" applyProtection="1">
      <alignment horizontal="left"/>
      <protection hidden="1"/>
    </xf>
    <xf numFmtId="0" fontId="9" fillId="0" borderId="16" xfId="0" applyFont="1" applyBorder="1" applyAlignment="1" applyProtection="1">
      <alignment horizontal="left"/>
      <protection hidden="1"/>
    </xf>
    <xf numFmtId="0" fontId="9" fillId="0" borderId="44" xfId="0" applyFont="1" applyBorder="1" applyAlignment="1" applyProtection="1">
      <alignment horizontal="right"/>
      <protection hidden="1"/>
    </xf>
    <xf numFmtId="0" fontId="9" fillId="0" borderId="45" xfId="0" applyFont="1" applyBorder="1" applyAlignment="1" applyProtection="1">
      <alignment horizontal="left"/>
      <protection hidden="1"/>
    </xf>
    <xf numFmtId="0" fontId="9" fillId="0" borderId="40" xfId="0" applyFont="1" applyBorder="1" applyAlignment="1" applyProtection="1">
      <alignment horizontal="right"/>
      <protection hidden="1"/>
    </xf>
    <xf numFmtId="0" fontId="9" fillId="0" borderId="46" xfId="0" applyFont="1" applyBorder="1" applyAlignment="1" applyProtection="1">
      <alignment horizontal="left"/>
      <protection hidden="1"/>
    </xf>
    <xf numFmtId="0" fontId="9" fillId="0" borderId="47" xfId="0" applyFont="1" applyBorder="1" applyAlignment="1" applyProtection="1">
      <alignment horizontal="right"/>
      <protection hidden="1"/>
    </xf>
    <xf numFmtId="0" fontId="9" fillId="0" borderId="21" xfId="0" applyFont="1" applyBorder="1" applyAlignment="1" applyProtection="1">
      <alignment horizontal="left"/>
      <protection hidden="1"/>
    </xf>
    <xf numFmtId="0" fontId="5" fillId="3" borderId="15" xfId="0" quotePrefix="1" applyFont="1" applyFill="1" applyBorder="1" applyAlignment="1" applyProtection="1">
      <alignment horizontal="left"/>
      <protection hidden="1"/>
    </xf>
    <xf numFmtId="0" fontId="5" fillId="3" borderId="16" xfId="0" applyFont="1" applyFill="1" applyBorder="1" applyAlignment="1" applyProtection="1">
      <alignment horizontal="left"/>
      <protection hidden="1"/>
    </xf>
    <xf numFmtId="0" fontId="5" fillId="0" borderId="15" xfId="0" quotePrefix="1" applyFont="1" applyFill="1" applyBorder="1" applyAlignment="1" applyProtection="1">
      <alignment horizontal="center"/>
      <protection hidden="1"/>
    </xf>
    <xf numFmtId="0" fontId="9" fillId="0" borderId="0" xfId="0" applyFont="1" applyBorder="1" applyAlignment="1" applyProtection="1">
      <alignment vertical="top"/>
      <protection hidden="1"/>
    </xf>
    <xf numFmtId="0" fontId="9" fillId="0" borderId="0" xfId="0" applyFont="1" applyBorder="1" applyProtection="1">
      <protection hidden="1"/>
    </xf>
    <xf numFmtId="0" fontId="9" fillId="0" borderId="0" xfId="0" applyFont="1" applyFill="1" applyBorder="1" applyProtection="1">
      <protection hidden="1"/>
    </xf>
    <xf numFmtId="0" fontId="9" fillId="0" borderId="0" xfId="0" applyFont="1" applyBorder="1" applyAlignment="1" applyProtection="1">
      <alignment horizontal="left" vertical="top" wrapText="1"/>
      <protection hidden="1"/>
    </xf>
    <xf numFmtId="0" fontId="9" fillId="0" borderId="0" xfId="0" applyFont="1" applyFill="1" applyBorder="1" applyAlignment="1" applyProtection="1">
      <alignment horizontal="left" vertical="top" wrapText="1"/>
      <protection hidden="1"/>
    </xf>
    <xf numFmtId="0" fontId="9" fillId="0" borderId="0" xfId="0" applyFont="1" applyFill="1" applyBorder="1" applyAlignment="1" applyProtection="1">
      <alignment horizontal="center" vertical="top" wrapText="1"/>
      <protection hidden="1"/>
    </xf>
    <xf numFmtId="0" fontId="9" fillId="0" borderId="0" xfId="0" applyFont="1" applyBorder="1" applyAlignment="1" applyProtection="1">
      <alignment horizontal="center" vertical="center"/>
      <protection hidden="1"/>
    </xf>
    <xf numFmtId="0" fontId="9" fillId="0" borderId="0" xfId="0" applyFont="1" applyBorder="1" applyAlignment="1" applyProtection="1">
      <alignment horizontal="center"/>
      <protection hidden="1"/>
    </xf>
    <xf numFmtId="0" fontId="9" fillId="0" borderId="48" xfId="0" applyFont="1" applyBorder="1" applyAlignment="1" applyProtection="1">
      <alignment horizontal="right"/>
      <protection locked="0" hidden="1"/>
    </xf>
    <xf numFmtId="0" fontId="9" fillId="0" borderId="44" xfId="0" applyFont="1" applyBorder="1" applyAlignment="1" applyProtection="1">
      <alignment horizontal="right"/>
      <protection locked="0" hidden="1"/>
    </xf>
    <xf numFmtId="0" fontId="9" fillId="0" borderId="40" xfId="0" applyFont="1" applyBorder="1" applyAlignment="1" applyProtection="1">
      <alignment horizontal="right"/>
      <protection locked="0" hidden="1"/>
    </xf>
    <xf numFmtId="0" fontId="9" fillId="0" borderId="27" xfId="0" applyFont="1" applyBorder="1" applyAlignment="1" applyProtection="1">
      <alignment horizontal="right"/>
      <protection locked="0" hidden="1"/>
    </xf>
    <xf numFmtId="0" fontId="9" fillId="0" borderId="28" xfId="0" applyFont="1" applyBorder="1" applyAlignment="1" applyProtection="1">
      <alignment horizontal="right"/>
      <protection locked="0" hidden="1"/>
    </xf>
    <xf numFmtId="0" fontId="9" fillId="0" borderId="18" xfId="0" applyFont="1" applyFill="1" applyBorder="1" applyAlignment="1" applyProtection="1">
      <alignment horizontal="right"/>
      <protection locked="0" hidden="1"/>
    </xf>
    <xf numFmtId="0" fontId="9" fillId="0" borderId="0" xfId="0" applyFont="1" applyFill="1" applyBorder="1" applyAlignment="1" applyProtection="1">
      <alignment horizontal="center" vertical="center"/>
      <protection hidden="1"/>
    </xf>
    <xf numFmtId="0" fontId="9" fillId="0" borderId="0" xfId="0" applyFont="1" applyFill="1" applyBorder="1" applyAlignment="1" applyProtection="1">
      <alignment horizontal="center"/>
      <protection hidden="1"/>
    </xf>
    <xf numFmtId="0" fontId="5" fillId="0" borderId="0" xfId="0" applyFont="1" applyFill="1" applyBorder="1" applyAlignment="1" applyProtection="1">
      <alignment horizontal="center" vertical="center"/>
      <protection hidden="1"/>
    </xf>
    <xf numFmtId="0" fontId="9" fillId="0" borderId="0" xfId="0" applyFont="1" applyFill="1" applyProtection="1">
      <protection hidden="1"/>
    </xf>
    <xf numFmtId="0" fontId="3" fillId="0" borderId="0" xfId="0" applyFont="1" applyFill="1" applyProtection="1">
      <protection hidden="1"/>
    </xf>
    <xf numFmtId="0" fontId="9" fillId="0" borderId="48" xfId="0" applyFont="1" applyBorder="1" applyAlignment="1" applyProtection="1">
      <protection hidden="1"/>
    </xf>
    <xf numFmtId="0" fontId="9" fillId="0" borderId="44" xfId="0" applyFont="1" applyBorder="1" applyAlignment="1" applyProtection="1">
      <alignment wrapText="1"/>
      <protection hidden="1"/>
    </xf>
    <xf numFmtId="0" fontId="9" fillId="0" borderId="45" xfId="0" applyFont="1" applyBorder="1" applyAlignment="1" applyProtection="1">
      <alignment wrapText="1"/>
      <protection hidden="1"/>
    </xf>
    <xf numFmtId="0" fontId="9" fillId="0" borderId="27" xfId="0" applyFont="1" applyBorder="1" applyAlignment="1" applyProtection="1">
      <protection hidden="1"/>
    </xf>
    <xf numFmtId="0" fontId="9" fillId="0" borderId="40" xfId="0" applyFont="1" applyBorder="1" applyAlignment="1" applyProtection="1">
      <protection hidden="1"/>
    </xf>
    <xf numFmtId="0" fontId="9" fillId="0" borderId="46" xfId="0" applyFont="1" applyBorder="1" applyAlignment="1" applyProtection="1">
      <protection hidden="1"/>
    </xf>
    <xf numFmtId="0" fontId="9" fillId="0" borderId="40" xfId="0" applyFont="1" applyBorder="1" applyAlignment="1" applyProtection="1">
      <alignment wrapText="1"/>
      <protection hidden="1"/>
    </xf>
    <xf numFmtId="0" fontId="9" fillId="0" borderId="46" xfId="0" applyFont="1" applyBorder="1" applyAlignment="1" applyProtection="1">
      <alignment wrapText="1"/>
      <protection hidden="1"/>
    </xf>
    <xf numFmtId="0" fontId="9" fillId="0" borderId="28" xfId="0" applyFont="1" applyBorder="1" applyAlignment="1" applyProtection="1">
      <protection hidden="1"/>
    </xf>
    <xf numFmtId="0" fontId="9" fillId="0" borderId="47" xfId="0" applyFont="1" applyBorder="1" applyAlignment="1" applyProtection="1">
      <alignment wrapText="1"/>
      <protection hidden="1"/>
    </xf>
    <xf numFmtId="0" fontId="9" fillId="0" borderId="21" xfId="0" applyFont="1" applyBorder="1" applyAlignment="1" applyProtection="1">
      <alignment wrapText="1"/>
      <protection hidden="1"/>
    </xf>
    <xf numFmtId="0" fontId="5" fillId="3" borderId="18" xfId="0" applyFont="1" applyFill="1" applyBorder="1" applyAlignment="1" applyProtection="1">
      <protection hidden="1"/>
    </xf>
    <xf numFmtId="0" fontId="9" fillId="0" borderId="5" xfId="0" applyFont="1" applyBorder="1" applyProtection="1">
      <protection hidden="1"/>
    </xf>
    <xf numFmtId="0" fontId="9" fillId="0" borderId="49" xfId="0" applyFont="1" applyBorder="1" applyAlignment="1" applyProtection="1">
      <alignment horizontal="right"/>
      <protection hidden="1"/>
    </xf>
    <xf numFmtId="0" fontId="9" fillId="0" borderId="50" xfId="0" applyFont="1" applyBorder="1" applyAlignment="1" applyProtection="1">
      <alignment horizontal="left"/>
      <protection hidden="1"/>
    </xf>
    <xf numFmtId="0" fontId="9" fillId="0" borderId="15" xfId="0" applyFont="1" applyBorder="1" applyAlignment="1" applyProtection="1">
      <alignment horizontal="right"/>
      <protection hidden="1"/>
    </xf>
    <xf numFmtId="0" fontId="22" fillId="0" borderId="0" xfId="0" applyFont="1" applyAlignment="1" applyProtection="1">
      <alignment horizontal="left"/>
      <protection hidden="1"/>
    </xf>
    <xf numFmtId="0" fontId="9" fillId="0" borderId="0" xfId="0" applyFont="1" applyBorder="1" applyAlignment="1" applyProtection="1">
      <alignment horizontal="center" vertical="top" wrapText="1"/>
      <protection hidden="1"/>
    </xf>
    <xf numFmtId="0" fontId="3" fillId="0" borderId="0" xfId="0" applyFont="1" applyBorder="1" applyProtection="1">
      <protection hidden="1"/>
    </xf>
    <xf numFmtId="0" fontId="9" fillId="0" borderId="49" xfId="0" applyFont="1" applyBorder="1" applyAlignment="1" applyProtection="1">
      <alignment horizontal="right"/>
      <protection locked="0" hidden="1"/>
    </xf>
    <xf numFmtId="0" fontId="9" fillId="0" borderId="18" xfId="0" applyFont="1" applyBorder="1" applyAlignment="1" applyProtection="1">
      <alignment horizontal="right"/>
      <protection locked="0" hidden="1"/>
    </xf>
    <xf numFmtId="0" fontId="3" fillId="0" borderId="0" xfId="0" applyFont="1" applyAlignment="1" applyProtection="1">
      <alignment vertical="center"/>
      <protection hidden="1"/>
    </xf>
    <xf numFmtId="0" fontId="9" fillId="0" borderId="0" xfId="0" applyFont="1" applyAlignment="1" applyProtection="1">
      <alignment vertical="center"/>
      <protection hidden="1"/>
    </xf>
    <xf numFmtId="0" fontId="5" fillId="0" borderId="0" xfId="0" applyFont="1" applyBorder="1" applyAlignment="1" applyProtection="1">
      <alignment horizontal="left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0" fontId="5" fillId="0" borderId="0" xfId="0" applyFont="1" applyBorder="1" applyAlignment="1" applyProtection="1">
      <alignment horizontal="center" vertical="center"/>
      <protection hidden="1"/>
    </xf>
    <xf numFmtId="0" fontId="5" fillId="3" borderId="37" xfId="0" quotePrefix="1" applyFont="1" applyFill="1" applyBorder="1" applyAlignment="1" applyProtection="1">
      <alignment horizontal="left" vertical="center"/>
      <protection hidden="1"/>
    </xf>
    <xf numFmtId="0" fontId="5" fillId="3" borderId="43" xfId="0" applyFont="1" applyFill="1" applyBorder="1" applyAlignment="1" applyProtection="1">
      <alignment horizontal="left" vertical="center"/>
      <protection hidden="1"/>
    </xf>
    <xf numFmtId="0" fontId="9" fillId="0" borderId="44" xfId="0" applyFont="1" applyBorder="1" applyAlignment="1" applyProtection="1">
      <alignment horizontal="right" vertical="center"/>
      <protection hidden="1"/>
    </xf>
    <xf numFmtId="0" fontId="9" fillId="0" borderId="45" xfId="0" applyFont="1" applyBorder="1" applyAlignment="1" applyProtection="1">
      <alignment horizontal="left" vertical="center"/>
      <protection hidden="1"/>
    </xf>
    <xf numFmtId="0" fontId="9" fillId="0" borderId="40" xfId="0" applyFont="1" applyBorder="1" applyAlignment="1" applyProtection="1">
      <alignment horizontal="right" vertical="center"/>
      <protection hidden="1"/>
    </xf>
    <xf numFmtId="0" fontId="9" fillId="0" borderId="46" xfId="0" applyFont="1" applyBorder="1" applyAlignment="1" applyProtection="1">
      <alignment horizontal="left" vertical="center"/>
      <protection hidden="1"/>
    </xf>
    <xf numFmtId="0" fontId="5" fillId="3" borderId="15" xfId="0" quotePrefix="1" applyFont="1" applyFill="1" applyBorder="1" applyAlignment="1" applyProtection="1">
      <alignment horizontal="left" vertical="center"/>
      <protection hidden="1"/>
    </xf>
    <xf numFmtId="0" fontId="5" fillId="3" borderId="16" xfId="0" applyFont="1" applyFill="1" applyBorder="1" applyAlignment="1" applyProtection="1">
      <alignment horizontal="left" vertical="center"/>
      <protection hidden="1"/>
    </xf>
    <xf numFmtId="0" fontId="3" fillId="0" borderId="0" xfId="0" applyFont="1" applyBorder="1" applyAlignment="1" applyProtection="1">
      <alignment vertical="center"/>
      <protection hidden="1"/>
    </xf>
    <xf numFmtId="0" fontId="9" fillId="0" borderId="49" xfId="0" applyFont="1" applyBorder="1" applyAlignment="1" applyProtection="1">
      <alignment horizontal="right" vertical="center"/>
      <protection hidden="1"/>
    </xf>
    <xf numFmtId="0" fontId="9" fillId="0" borderId="50" xfId="0" applyFont="1" applyBorder="1" applyAlignment="1" applyProtection="1">
      <alignment horizontal="left" vertical="center"/>
      <protection hidden="1"/>
    </xf>
    <xf numFmtId="0" fontId="9" fillId="0" borderId="41" xfId="0" applyFont="1" applyBorder="1" applyAlignment="1" applyProtection="1">
      <alignment horizontal="right" vertical="center"/>
      <protection hidden="1"/>
    </xf>
    <xf numFmtId="0" fontId="9" fillId="0" borderId="51" xfId="0" applyFont="1" applyBorder="1" applyAlignment="1" applyProtection="1">
      <alignment horizontal="left" vertical="center"/>
      <protection hidden="1"/>
    </xf>
    <xf numFmtId="0" fontId="9" fillId="0" borderId="47" xfId="0" applyFont="1" applyBorder="1" applyAlignment="1" applyProtection="1">
      <alignment horizontal="right" vertical="center"/>
      <protection hidden="1"/>
    </xf>
    <xf numFmtId="0" fontId="9" fillId="0" borderId="21" xfId="0" applyFont="1" applyBorder="1" applyAlignment="1" applyProtection="1">
      <alignment horizontal="left" vertical="center"/>
      <protection hidden="1"/>
    </xf>
    <xf numFmtId="0" fontId="9" fillId="0" borderId="0" xfId="0" applyFont="1" applyBorder="1" applyAlignment="1" applyProtection="1">
      <alignment vertical="center"/>
      <protection hidden="1"/>
    </xf>
    <xf numFmtId="0" fontId="9" fillId="0" borderId="15" xfId="0" applyFont="1" applyBorder="1" applyAlignment="1" applyProtection="1">
      <alignment horizontal="right" vertical="center"/>
      <protection hidden="1"/>
    </xf>
    <xf numFmtId="0" fontId="9" fillId="0" borderId="16" xfId="0" applyFont="1" applyBorder="1" applyAlignment="1" applyProtection="1">
      <alignment horizontal="left" vertical="center"/>
      <protection hidden="1"/>
    </xf>
    <xf numFmtId="0" fontId="9" fillId="0" borderId="0" xfId="0" applyFont="1" applyBorder="1" applyAlignment="1" applyProtection="1">
      <alignment horizontal="left" vertical="center" wrapText="1"/>
      <protection hidden="1"/>
    </xf>
    <xf numFmtId="0" fontId="9" fillId="0" borderId="0" xfId="0" applyFont="1" applyBorder="1" applyAlignment="1" applyProtection="1">
      <alignment horizontal="center" vertical="center" wrapText="1"/>
      <protection hidden="1"/>
    </xf>
    <xf numFmtId="0" fontId="9" fillId="0" borderId="0" xfId="0" applyFont="1" applyFill="1" applyBorder="1" applyAlignment="1" applyProtection="1">
      <alignment vertical="center"/>
      <protection hidden="1"/>
    </xf>
    <xf numFmtId="0" fontId="9" fillId="0" borderId="48" xfId="0" applyFont="1" applyBorder="1" applyAlignment="1" applyProtection="1">
      <alignment horizontal="right" vertical="center"/>
      <protection locked="0" hidden="1"/>
    </xf>
    <xf numFmtId="0" fontId="9" fillId="0" borderId="44" xfId="0" applyFont="1" applyBorder="1" applyAlignment="1" applyProtection="1">
      <alignment horizontal="right" vertical="center"/>
      <protection locked="0" hidden="1"/>
    </xf>
    <xf numFmtId="0" fontId="9" fillId="0" borderId="40" xfId="0" applyFont="1" applyBorder="1" applyAlignment="1" applyProtection="1">
      <alignment horizontal="right" vertical="center"/>
      <protection locked="0" hidden="1"/>
    </xf>
    <xf numFmtId="0" fontId="9" fillId="0" borderId="49" xfId="0" applyFont="1" applyBorder="1" applyAlignment="1" applyProtection="1">
      <alignment horizontal="right" vertical="center"/>
      <protection locked="0" hidden="1"/>
    </xf>
    <xf numFmtId="0" fontId="9" fillId="0" borderId="41" xfId="0" applyFont="1" applyBorder="1" applyAlignment="1" applyProtection="1">
      <alignment horizontal="right" vertical="center"/>
      <protection locked="0" hidden="1"/>
    </xf>
    <xf numFmtId="0" fontId="9" fillId="0" borderId="27" xfId="0" applyFont="1" applyBorder="1" applyAlignment="1" applyProtection="1">
      <alignment horizontal="right" vertical="center"/>
      <protection locked="0" hidden="1"/>
    </xf>
    <xf numFmtId="0" fontId="9" fillId="0" borderId="28" xfId="0" applyFont="1" applyBorder="1" applyAlignment="1" applyProtection="1">
      <alignment horizontal="right" vertical="center"/>
      <protection locked="0" hidden="1"/>
    </xf>
    <xf numFmtId="0" fontId="9" fillId="0" borderId="18" xfId="0" applyFont="1" applyBorder="1" applyAlignment="1" applyProtection="1">
      <alignment horizontal="right" vertical="center"/>
      <protection locked="0" hidden="1"/>
    </xf>
    <xf numFmtId="0" fontId="26" fillId="2" borderId="0" xfId="0" applyFont="1" applyFill="1" applyAlignment="1" applyProtection="1">
      <alignment horizontal="left" vertical="center" wrapText="1"/>
      <protection hidden="1"/>
    </xf>
    <xf numFmtId="14" fontId="8" fillId="2" borderId="52" xfId="0" applyNumberFormat="1" applyFont="1" applyFill="1" applyBorder="1" applyAlignment="1" applyProtection="1">
      <alignment horizontal="center" vertical="center" wrapText="1"/>
      <protection locked="0" hidden="1"/>
    </xf>
    <xf numFmtId="14" fontId="8" fillId="2" borderId="24" xfId="0" applyNumberFormat="1" applyFont="1" applyFill="1" applyBorder="1" applyAlignment="1" applyProtection="1">
      <alignment horizontal="center" vertical="center" wrapText="1"/>
      <protection locked="0" hidden="1"/>
    </xf>
    <xf numFmtId="0" fontId="8" fillId="2" borderId="22" xfId="0" applyFont="1" applyFill="1" applyBorder="1" applyAlignment="1" applyProtection="1">
      <alignment horizontal="center" vertical="center"/>
      <protection hidden="1"/>
    </xf>
    <xf numFmtId="0" fontId="8" fillId="2" borderId="23" xfId="0" applyFont="1" applyFill="1" applyBorder="1" applyAlignment="1" applyProtection="1">
      <alignment horizontal="center" vertical="center"/>
      <protection hidden="1"/>
    </xf>
    <xf numFmtId="0" fontId="8" fillId="2" borderId="24" xfId="0" applyFont="1" applyFill="1" applyBorder="1" applyAlignment="1" applyProtection="1">
      <alignment horizontal="center" vertical="center"/>
      <protection hidden="1"/>
    </xf>
    <xf numFmtId="0" fontId="8" fillId="2" borderId="19" xfId="0" applyFont="1" applyFill="1" applyBorder="1" applyAlignment="1" applyProtection="1">
      <alignment horizontal="center" vertical="center" wrapText="1"/>
      <protection locked="0" hidden="1"/>
    </xf>
    <xf numFmtId="0" fontId="8" fillId="2" borderId="13" xfId="0" applyFont="1" applyFill="1" applyBorder="1" applyAlignment="1" applyProtection="1">
      <alignment horizontal="center" vertical="center" wrapText="1"/>
      <protection locked="0" hidden="1"/>
    </xf>
    <xf numFmtId="0" fontId="8" fillId="2" borderId="19" xfId="0" applyFont="1" applyFill="1" applyBorder="1" applyAlignment="1" applyProtection="1">
      <alignment horizontal="center" vertical="center"/>
      <protection locked="0" hidden="1"/>
    </xf>
    <xf numFmtId="0" fontId="8" fillId="2" borderId="53" xfId="0" applyFont="1" applyFill="1" applyBorder="1" applyAlignment="1" applyProtection="1">
      <alignment horizontal="center" vertical="center"/>
      <protection locked="0" hidden="1"/>
    </xf>
    <xf numFmtId="0" fontId="8" fillId="2" borderId="25" xfId="0" applyFont="1" applyFill="1" applyBorder="1" applyAlignment="1" applyProtection="1">
      <alignment horizontal="center" vertical="center" wrapText="1"/>
      <protection locked="0" hidden="1"/>
    </xf>
    <xf numFmtId="0" fontId="8" fillId="2" borderId="10" xfId="0" applyFont="1" applyFill="1" applyBorder="1" applyAlignment="1" applyProtection="1">
      <alignment horizontal="center" vertical="center" wrapText="1"/>
      <protection locked="0" hidden="1"/>
    </xf>
    <xf numFmtId="14" fontId="8" fillId="2" borderId="38" xfId="0" applyNumberFormat="1" applyFont="1" applyFill="1" applyBorder="1" applyAlignment="1" applyProtection="1">
      <alignment horizontal="center" vertical="center" wrapText="1"/>
      <protection locked="0" hidden="1"/>
    </xf>
    <xf numFmtId="14" fontId="8" fillId="2" borderId="10" xfId="0" applyNumberFormat="1" applyFont="1" applyFill="1" applyBorder="1" applyAlignment="1" applyProtection="1">
      <alignment horizontal="center" vertical="center" wrapText="1"/>
      <protection locked="0" hidden="1"/>
    </xf>
    <xf numFmtId="0" fontId="8" fillId="2" borderId="42" xfId="0" applyFont="1" applyFill="1" applyBorder="1" applyAlignment="1" applyProtection="1">
      <alignment horizontal="center" vertical="center"/>
      <protection hidden="1"/>
    </xf>
    <xf numFmtId="0" fontId="8" fillId="2" borderId="43" xfId="0" applyFont="1" applyFill="1" applyBorder="1" applyAlignment="1" applyProtection="1">
      <alignment horizontal="center" vertical="center"/>
      <protection hidden="1"/>
    </xf>
    <xf numFmtId="0" fontId="8" fillId="2" borderId="4" xfId="0" applyFont="1" applyFill="1" applyBorder="1" applyAlignment="1" applyProtection="1">
      <alignment horizontal="center" vertical="center"/>
      <protection hidden="1"/>
    </xf>
    <xf numFmtId="0" fontId="8" fillId="2" borderId="5" xfId="0" applyFont="1" applyFill="1" applyBorder="1" applyAlignment="1" applyProtection="1">
      <alignment horizontal="center" vertical="center"/>
      <protection hidden="1"/>
    </xf>
    <xf numFmtId="0" fontId="8" fillId="3" borderId="18" xfId="0" applyFont="1" applyFill="1" applyBorder="1" applyAlignment="1" applyProtection="1">
      <alignment horizontal="left" vertical="center" wrapText="1"/>
      <protection hidden="1"/>
    </xf>
    <xf numFmtId="0" fontId="8" fillId="3" borderId="16" xfId="0" applyFont="1" applyFill="1" applyBorder="1" applyAlignment="1" applyProtection="1">
      <alignment horizontal="left" vertical="center" wrapText="1"/>
      <protection hidden="1"/>
    </xf>
    <xf numFmtId="14" fontId="8" fillId="2" borderId="20" xfId="0" applyNumberFormat="1" applyFont="1" applyFill="1" applyBorder="1" applyAlignment="1" applyProtection="1">
      <alignment horizontal="center" vertical="center" wrapText="1"/>
      <protection locked="0" hidden="1"/>
    </xf>
    <xf numFmtId="14" fontId="8" fillId="2" borderId="13" xfId="0" applyNumberFormat="1" applyFont="1" applyFill="1" applyBorder="1" applyAlignment="1" applyProtection="1">
      <alignment horizontal="center" vertical="center" wrapText="1"/>
      <protection locked="0" hidden="1"/>
    </xf>
    <xf numFmtId="0" fontId="8" fillId="2" borderId="25" xfId="0" applyFont="1" applyFill="1" applyBorder="1" applyAlignment="1" applyProtection="1">
      <alignment horizontal="center" vertical="center"/>
      <protection locked="0" hidden="1"/>
    </xf>
    <xf numFmtId="0" fontId="8" fillId="2" borderId="39" xfId="0" applyFont="1" applyFill="1" applyBorder="1" applyAlignment="1" applyProtection="1">
      <alignment horizontal="center" vertical="center"/>
      <protection locked="0" hidden="1"/>
    </xf>
    <xf numFmtId="0" fontId="4" fillId="2" borderId="54" xfId="0" applyFont="1" applyFill="1" applyBorder="1" applyAlignment="1" applyProtection="1">
      <alignment horizontal="center" vertical="center" wrapText="1"/>
      <protection hidden="1"/>
    </xf>
    <xf numFmtId="0" fontId="0" fillId="0" borderId="55" xfId="0" applyBorder="1" applyAlignment="1" applyProtection="1">
      <alignment vertical="center"/>
      <protection hidden="1"/>
    </xf>
    <xf numFmtId="0" fontId="0" fillId="0" borderId="56" xfId="0" applyBorder="1" applyAlignment="1" applyProtection="1">
      <alignment vertical="center"/>
      <protection hidden="1"/>
    </xf>
    <xf numFmtId="0" fontId="0" fillId="0" borderId="57" xfId="0" applyBorder="1" applyAlignment="1" applyProtection="1">
      <alignment vertical="center"/>
      <protection hidden="1"/>
    </xf>
    <xf numFmtId="0" fontId="0" fillId="0" borderId="58" xfId="0" applyBorder="1" applyAlignment="1" applyProtection="1">
      <alignment vertical="center"/>
      <protection hidden="1"/>
    </xf>
    <xf numFmtId="0" fontId="0" fillId="0" borderId="59" xfId="0" applyBorder="1" applyAlignment="1" applyProtection="1">
      <alignment vertical="center"/>
      <protection hidden="1"/>
    </xf>
    <xf numFmtId="0" fontId="8" fillId="3" borderId="31" xfId="0" applyFont="1" applyFill="1" applyBorder="1" applyAlignment="1" applyProtection="1">
      <alignment horizontal="left" vertical="center" wrapText="1"/>
      <protection hidden="1"/>
    </xf>
    <xf numFmtId="0" fontId="0" fillId="0" borderId="29" xfId="0" applyBorder="1" applyAlignment="1" applyProtection="1">
      <alignment vertical="center"/>
      <protection hidden="1"/>
    </xf>
    <xf numFmtId="1" fontId="8" fillId="2" borderId="18" xfId="0" applyNumberFormat="1" applyFont="1" applyFill="1" applyBorder="1" applyAlignment="1" applyProtection="1">
      <alignment horizontal="left" vertical="center"/>
      <protection locked="0" hidden="1"/>
    </xf>
    <xf numFmtId="1" fontId="8" fillId="2" borderId="15" xfId="0" applyNumberFormat="1" applyFont="1" applyFill="1" applyBorder="1" applyAlignment="1" applyProtection="1">
      <alignment horizontal="left" vertical="center"/>
      <protection locked="0" hidden="1"/>
    </xf>
    <xf numFmtId="1" fontId="8" fillId="2" borderId="16" xfId="0" applyNumberFormat="1" applyFont="1" applyFill="1" applyBorder="1" applyAlignment="1" applyProtection="1">
      <alignment horizontal="left" vertical="center"/>
      <protection locked="0" hidden="1"/>
    </xf>
    <xf numFmtId="1" fontId="0" fillId="0" borderId="15" xfId="0" applyNumberFormat="1" applyBorder="1" applyAlignment="1" applyProtection="1">
      <alignment vertical="center"/>
      <protection locked="0" hidden="1"/>
    </xf>
    <xf numFmtId="1" fontId="0" fillId="0" borderId="16" xfId="0" applyNumberFormat="1" applyBorder="1" applyAlignment="1" applyProtection="1">
      <alignment vertical="center"/>
      <protection locked="0" hidden="1"/>
    </xf>
    <xf numFmtId="164" fontId="8" fillId="2" borderId="18" xfId="0" applyNumberFormat="1" applyFont="1" applyFill="1" applyBorder="1" applyAlignment="1" applyProtection="1">
      <alignment horizontal="left" vertical="center"/>
      <protection locked="0" hidden="1"/>
    </xf>
    <xf numFmtId="164" fontId="0" fillId="0" borderId="15" xfId="0" applyNumberFormat="1" applyBorder="1" applyAlignment="1" applyProtection="1">
      <alignment vertical="center"/>
      <protection locked="0" hidden="1"/>
    </xf>
    <xf numFmtId="164" fontId="0" fillId="0" borderId="16" xfId="0" applyNumberFormat="1" applyBorder="1" applyAlignment="1" applyProtection="1">
      <alignment vertical="center"/>
      <protection locked="0" hidden="1"/>
    </xf>
    <xf numFmtId="0" fontId="8" fillId="3" borderId="18" xfId="0" applyNumberFormat="1" applyFont="1" applyFill="1" applyBorder="1" applyAlignment="1" applyProtection="1">
      <alignment horizontal="center" vertical="center"/>
      <protection hidden="1"/>
    </xf>
    <xf numFmtId="0" fontId="0" fillId="0" borderId="15" xfId="0" applyBorder="1" applyAlignment="1" applyProtection="1">
      <alignment vertical="center"/>
      <protection hidden="1"/>
    </xf>
    <xf numFmtId="0" fontId="0" fillId="0" borderId="16" xfId="0" applyBorder="1" applyAlignment="1" applyProtection="1">
      <alignment vertical="center"/>
      <protection hidden="1"/>
    </xf>
    <xf numFmtId="164" fontId="8" fillId="2" borderId="15" xfId="0" applyNumberFormat="1" applyFont="1" applyFill="1" applyBorder="1" applyAlignment="1" applyProtection="1">
      <alignment horizontal="left" vertical="center"/>
      <protection locked="0" hidden="1"/>
    </xf>
    <xf numFmtId="164" fontId="8" fillId="2" borderId="16" xfId="0" applyNumberFormat="1" applyFont="1" applyFill="1" applyBorder="1" applyAlignment="1" applyProtection="1">
      <alignment horizontal="left" vertical="center"/>
      <protection locked="0" hidden="1"/>
    </xf>
    <xf numFmtId="0" fontId="8" fillId="3" borderId="31" xfId="0" applyFont="1" applyFill="1" applyBorder="1" applyAlignment="1" applyProtection="1">
      <alignment horizontal="center" vertical="center" wrapText="1"/>
      <protection hidden="1"/>
    </xf>
    <xf numFmtId="0" fontId="8" fillId="3" borderId="29" xfId="0" applyFont="1" applyFill="1" applyBorder="1" applyAlignment="1" applyProtection="1">
      <alignment horizontal="center" vertical="center" wrapText="1"/>
      <protection hidden="1"/>
    </xf>
    <xf numFmtId="0" fontId="8" fillId="3" borderId="42" xfId="0" applyFont="1" applyFill="1" applyBorder="1" applyAlignment="1" applyProtection="1">
      <alignment horizontal="center" vertical="center"/>
      <protection hidden="1"/>
    </xf>
    <xf numFmtId="0" fontId="8" fillId="3" borderId="43" xfId="0" applyFont="1" applyFill="1" applyBorder="1" applyAlignment="1" applyProtection="1">
      <alignment horizontal="center" vertical="center"/>
      <protection hidden="1"/>
    </xf>
    <xf numFmtId="0" fontId="8" fillId="3" borderId="33" xfId="0" applyFont="1" applyFill="1" applyBorder="1" applyAlignment="1" applyProtection="1">
      <alignment horizontal="center" vertical="center"/>
      <protection hidden="1"/>
    </xf>
    <xf numFmtId="0" fontId="8" fillId="3" borderId="30" xfId="0" applyFont="1" applyFill="1" applyBorder="1" applyAlignment="1" applyProtection="1">
      <alignment horizontal="center" vertical="center"/>
      <protection hidden="1"/>
    </xf>
    <xf numFmtId="0" fontId="8" fillId="0" borderId="42" xfId="0" applyNumberFormat="1" applyFont="1" applyBorder="1" applyAlignment="1" applyProtection="1">
      <alignment horizontal="center" vertical="center"/>
      <protection locked="0" hidden="1"/>
    </xf>
    <xf numFmtId="0" fontId="8" fillId="0" borderId="37" xfId="0" applyNumberFormat="1" applyFont="1" applyBorder="1" applyAlignment="1" applyProtection="1">
      <alignment horizontal="center" vertical="center"/>
      <protection locked="0" hidden="1"/>
    </xf>
    <xf numFmtId="0" fontId="8" fillId="0" borderId="43" xfId="0" applyNumberFormat="1" applyFont="1" applyBorder="1" applyAlignment="1" applyProtection="1">
      <alignment horizontal="center" vertical="center"/>
      <protection locked="0" hidden="1"/>
    </xf>
    <xf numFmtId="0" fontId="8" fillId="0" borderId="33" xfId="0" applyNumberFormat="1" applyFont="1" applyBorder="1" applyAlignment="1" applyProtection="1">
      <alignment horizontal="center" vertical="center"/>
      <protection locked="0" hidden="1"/>
    </xf>
    <xf numFmtId="0" fontId="8" fillId="0" borderId="34" xfId="0" applyNumberFormat="1" applyFont="1" applyBorder="1" applyAlignment="1" applyProtection="1">
      <alignment horizontal="center" vertical="center"/>
      <protection locked="0" hidden="1"/>
    </xf>
    <xf numFmtId="0" fontId="8" fillId="0" borderId="30" xfId="0" applyNumberFormat="1" applyFont="1" applyBorder="1" applyAlignment="1" applyProtection="1">
      <alignment horizontal="center" vertical="center"/>
      <protection locked="0" hidden="1"/>
    </xf>
    <xf numFmtId="0" fontId="8" fillId="2" borderId="18" xfId="0" applyNumberFormat="1" applyFont="1" applyFill="1" applyBorder="1" applyAlignment="1" applyProtection="1">
      <alignment horizontal="left" vertical="center"/>
      <protection hidden="1"/>
    </xf>
    <xf numFmtId="0" fontId="8" fillId="2" borderId="16" xfId="0" applyNumberFormat="1" applyFont="1" applyFill="1" applyBorder="1" applyAlignment="1" applyProtection="1">
      <alignment horizontal="left" vertical="center"/>
      <protection hidden="1"/>
    </xf>
    <xf numFmtId="0" fontId="8" fillId="2" borderId="18" xfId="0" applyFont="1" applyFill="1" applyBorder="1" applyAlignment="1" applyProtection="1">
      <alignment horizontal="center" vertical="center" wrapText="1"/>
      <protection locked="0" hidden="1"/>
    </xf>
    <xf numFmtId="0" fontId="8" fillId="2" borderId="15" xfId="0" applyFont="1" applyFill="1" applyBorder="1" applyAlignment="1" applyProtection="1">
      <alignment horizontal="center" vertical="center" wrapText="1"/>
      <protection locked="0" hidden="1"/>
    </xf>
    <xf numFmtId="0" fontId="8" fillId="2" borderId="16" xfId="0" applyFont="1" applyFill="1" applyBorder="1" applyAlignment="1" applyProtection="1">
      <alignment horizontal="center" vertical="center" wrapText="1"/>
      <protection locked="0" hidden="1"/>
    </xf>
    <xf numFmtId="0" fontId="8" fillId="2" borderId="18" xfId="0" applyFont="1" applyFill="1" applyBorder="1" applyAlignment="1" applyProtection="1">
      <alignment horizontal="center" vertical="center"/>
      <protection locked="0" hidden="1"/>
    </xf>
    <xf numFmtId="0" fontId="8" fillId="2" borderId="15" xfId="0" applyFont="1" applyFill="1" applyBorder="1" applyAlignment="1" applyProtection="1">
      <alignment horizontal="center" vertical="center"/>
      <protection locked="0" hidden="1"/>
    </xf>
    <xf numFmtId="0" fontId="8" fillId="2" borderId="16" xfId="0" applyFont="1" applyFill="1" applyBorder="1" applyAlignment="1" applyProtection="1">
      <alignment horizontal="center" vertical="center"/>
      <protection locked="0" hidden="1"/>
    </xf>
    <xf numFmtId="0" fontId="8" fillId="2" borderId="42" xfId="0" applyFont="1" applyFill="1" applyBorder="1" applyAlignment="1" applyProtection="1">
      <alignment horizontal="left" vertical="top" wrapText="1"/>
      <protection locked="0" hidden="1"/>
    </xf>
    <xf numFmtId="0" fontId="8" fillId="2" borderId="37" xfId="0" applyFont="1" applyFill="1" applyBorder="1" applyAlignment="1" applyProtection="1">
      <alignment horizontal="left" vertical="top" wrapText="1"/>
      <protection locked="0" hidden="1"/>
    </xf>
    <xf numFmtId="0" fontId="8" fillId="2" borderId="43" xfId="0" applyFont="1" applyFill="1" applyBorder="1" applyAlignment="1" applyProtection="1">
      <alignment horizontal="left" vertical="top" wrapText="1"/>
      <protection locked="0" hidden="1"/>
    </xf>
    <xf numFmtId="0" fontId="8" fillId="2" borderId="33" xfId="0" applyFont="1" applyFill="1" applyBorder="1" applyAlignment="1" applyProtection="1">
      <alignment horizontal="left" vertical="top" wrapText="1"/>
      <protection locked="0" hidden="1"/>
    </xf>
    <xf numFmtId="0" fontId="8" fillId="2" borderId="34" xfId="0" applyFont="1" applyFill="1" applyBorder="1" applyAlignment="1" applyProtection="1">
      <alignment horizontal="left" vertical="top" wrapText="1"/>
      <protection locked="0" hidden="1"/>
    </xf>
    <xf numFmtId="0" fontId="8" fillId="2" borderId="30" xfId="0" applyFont="1" applyFill="1" applyBorder="1" applyAlignment="1" applyProtection="1">
      <alignment horizontal="left" vertical="top" wrapText="1"/>
      <protection locked="0" hidden="1"/>
    </xf>
    <xf numFmtId="0" fontId="8" fillId="3" borderId="32" xfId="0" applyFont="1" applyFill="1" applyBorder="1" applyAlignment="1" applyProtection="1">
      <alignment horizontal="center" vertical="center" wrapText="1"/>
      <protection hidden="1"/>
    </xf>
    <xf numFmtId="0" fontId="8" fillId="2" borderId="42" xfId="0" applyFont="1" applyFill="1" applyBorder="1" applyAlignment="1" applyProtection="1">
      <alignment horizontal="center" vertical="center" wrapText="1"/>
      <protection locked="0" hidden="1"/>
    </xf>
    <xf numFmtId="0" fontId="8" fillId="2" borderId="37" xfId="0" applyFont="1" applyFill="1" applyBorder="1" applyAlignment="1" applyProtection="1">
      <alignment horizontal="center" vertical="center" wrapText="1"/>
      <protection locked="0" hidden="1"/>
    </xf>
    <xf numFmtId="0" fontId="8" fillId="2" borderId="43" xfId="0" applyFont="1" applyFill="1" applyBorder="1" applyAlignment="1" applyProtection="1">
      <alignment horizontal="center" vertical="center" wrapText="1"/>
      <protection locked="0" hidden="1"/>
    </xf>
    <xf numFmtId="0" fontId="8" fillId="2" borderId="4" xfId="0" applyFont="1" applyFill="1" applyBorder="1" applyAlignment="1" applyProtection="1">
      <alignment horizontal="center" vertical="center" wrapText="1"/>
      <protection locked="0" hidden="1"/>
    </xf>
    <xf numFmtId="0" fontId="8" fillId="2" borderId="0" xfId="0" applyFont="1" applyFill="1" applyBorder="1" applyAlignment="1" applyProtection="1">
      <alignment horizontal="center" vertical="center" wrapText="1"/>
      <protection locked="0" hidden="1"/>
    </xf>
    <xf numFmtId="0" fontId="8" fillId="2" borderId="5" xfId="0" applyFont="1" applyFill="1" applyBorder="1" applyAlignment="1" applyProtection="1">
      <alignment horizontal="center" vertical="center" wrapText="1"/>
      <protection locked="0" hidden="1"/>
    </xf>
    <xf numFmtId="0" fontId="8" fillId="2" borderId="33" xfId="0" applyFont="1" applyFill="1" applyBorder="1" applyAlignment="1" applyProtection="1">
      <alignment horizontal="center" vertical="center" wrapText="1"/>
      <protection locked="0" hidden="1"/>
    </xf>
    <xf numFmtId="0" fontId="8" fillId="2" borderId="34" xfId="0" applyFont="1" applyFill="1" applyBorder="1" applyAlignment="1" applyProtection="1">
      <alignment horizontal="center" vertical="center" wrapText="1"/>
      <protection locked="0" hidden="1"/>
    </xf>
    <xf numFmtId="0" fontId="8" fillId="2" borderId="30" xfId="0" applyFont="1" applyFill="1" applyBorder="1" applyAlignment="1" applyProtection="1">
      <alignment horizontal="center" vertical="center" wrapText="1"/>
      <protection locked="0" hidden="1"/>
    </xf>
    <xf numFmtId="0" fontId="8" fillId="3" borderId="29" xfId="0" applyFont="1" applyFill="1" applyBorder="1" applyAlignment="1" applyProtection="1">
      <alignment horizontal="left" vertical="center" wrapText="1"/>
      <protection hidden="1"/>
    </xf>
    <xf numFmtId="0" fontId="8" fillId="2" borderId="22" xfId="0" applyFont="1" applyFill="1" applyBorder="1" applyAlignment="1" applyProtection="1">
      <alignment horizontal="center" vertical="center"/>
      <protection locked="0" hidden="1"/>
    </xf>
    <xf numFmtId="0" fontId="8" fillId="2" borderId="60" xfId="0" applyFont="1" applyFill="1" applyBorder="1" applyAlignment="1" applyProtection="1">
      <alignment horizontal="center" vertical="center"/>
      <protection locked="0" hidden="1"/>
    </xf>
    <xf numFmtId="0" fontId="8" fillId="2" borderId="22" xfId="0" applyFont="1" applyFill="1" applyBorder="1" applyAlignment="1" applyProtection="1">
      <alignment horizontal="center" vertical="center" wrapText="1"/>
      <protection locked="0" hidden="1"/>
    </xf>
    <xf numFmtId="0" fontId="8" fillId="2" borderId="24" xfId="0" applyFont="1" applyFill="1" applyBorder="1" applyAlignment="1" applyProtection="1">
      <alignment horizontal="center" vertical="center" wrapText="1"/>
      <protection locked="0" hidden="1"/>
    </xf>
    <xf numFmtId="0" fontId="8" fillId="2" borderId="42" xfId="0" applyFont="1" applyFill="1" applyBorder="1" applyAlignment="1" applyProtection="1">
      <alignment horizontal="center" vertical="center" wrapText="1"/>
      <protection hidden="1"/>
    </xf>
    <xf numFmtId="0" fontId="8" fillId="2" borderId="43" xfId="0" applyFont="1" applyFill="1" applyBorder="1" applyAlignment="1" applyProtection="1">
      <alignment horizontal="center" vertical="center" wrapText="1"/>
      <protection hidden="1"/>
    </xf>
    <xf numFmtId="0" fontId="8" fillId="2" borderId="4" xfId="0" applyFont="1" applyFill="1" applyBorder="1" applyAlignment="1" applyProtection="1">
      <alignment horizontal="center" vertical="center" wrapText="1"/>
      <protection hidden="1"/>
    </xf>
    <xf numFmtId="0" fontId="8" fillId="2" borderId="5" xfId="0" applyFont="1" applyFill="1" applyBorder="1" applyAlignment="1" applyProtection="1">
      <alignment horizontal="center" vertical="center" wrapText="1"/>
      <protection hidden="1"/>
    </xf>
    <xf numFmtId="0" fontId="8" fillId="2" borderId="37" xfId="0" applyFont="1" applyFill="1" applyBorder="1" applyAlignment="1" applyProtection="1">
      <alignment horizontal="center" vertical="center" wrapText="1"/>
      <protection hidden="1"/>
    </xf>
    <xf numFmtId="0" fontId="8" fillId="2" borderId="0" xfId="0" applyFont="1" applyFill="1" applyBorder="1" applyAlignment="1" applyProtection="1">
      <alignment horizontal="center" vertical="center" wrapText="1"/>
      <protection hidden="1"/>
    </xf>
    <xf numFmtId="0" fontId="8" fillId="2" borderId="18" xfId="0" applyFont="1" applyFill="1" applyBorder="1" applyAlignment="1" applyProtection="1">
      <alignment horizontal="left" vertical="center" wrapText="1"/>
      <protection locked="0" hidden="1"/>
    </xf>
    <xf numFmtId="0" fontId="8" fillId="2" borderId="15" xfId="0" applyFont="1" applyFill="1" applyBorder="1" applyAlignment="1" applyProtection="1">
      <alignment horizontal="left" vertical="center" wrapText="1"/>
      <protection locked="0" hidden="1"/>
    </xf>
    <xf numFmtId="0" fontId="8" fillId="2" borderId="16" xfId="0" applyFont="1" applyFill="1" applyBorder="1" applyAlignment="1" applyProtection="1">
      <alignment horizontal="left" vertical="center" wrapText="1"/>
      <protection locked="0" hidden="1"/>
    </xf>
    <xf numFmtId="0" fontId="17" fillId="3" borderId="18" xfId="3" applyFont="1" applyFill="1" applyBorder="1" applyAlignment="1" applyProtection="1">
      <alignment horizontal="center" vertical="center"/>
      <protection hidden="1"/>
    </xf>
    <xf numFmtId="0" fontId="17" fillId="3" borderId="15" xfId="3" applyFont="1" applyFill="1" applyBorder="1" applyAlignment="1" applyProtection="1">
      <alignment horizontal="center" vertical="center"/>
      <protection hidden="1"/>
    </xf>
    <xf numFmtId="0" fontId="17" fillId="3" borderId="16" xfId="3" applyFont="1" applyFill="1" applyBorder="1" applyAlignment="1" applyProtection="1">
      <alignment horizontal="center" vertical="center"/>
      <protection hidden="1"/>
    </xf>
    <xf numFmtId="0" fontId="16" fillId="2" borderId="4" xfId="3" applyFont="1" applyFill="1" applyBorder="1" applyAlignment="1" applyProtection="1">
      <alignment horizontal="center" vertical="center" wrapText="1"/>
      <protection hidden="1"/>
    </xf>
    <xf numFmtId="0" fontId="16" fillId="2" borderId="0" xfId="3" applyFont="1" applyFill="1" applyBorder="1" applyAlignment="1" applyProtection="1">
      <alignment horizontal="center" vertical="center" wrapText="1"/>
      <protection hidden="1"/>
    </xf>
    <xf numFmtId="0" fontId="16" fillId="2" borderId="5" xfId="3" applyFont="1" applyFill="1" applyBorder="1" applyAlignment="1" applyProtection="1">
      <alignment horizontal="center" vertical="center" wrapText="1"/>
      <protection hidden="1"/>
    </xf>
    <xf numFmtId="0" fontId="8" fillId="2" borderId="0" xfId="3" applyFont="1" applyFill="1" applyBorder="1" applyAlignment="1" applyProtection="1">
      <alignment horizontal="left" vertical="center" wrapText="1"/>
      <protection locked="0" hidden="1"/>
    </xf>
    <xf numFmtId="0" fontId="7" fillId="2" borderId="38" xfId="3" applyFont="1" applyFill="1" applyBorder="1" applyAlignment="1" applyProtection="1">
      <alignment vertical="center"/>
      <protection locked="0" hidden="1"/>
    </xf>
    <xf numFmtId="0" fontId="7" fillId="2" borderId="1" xfId="3" applyFont="1" applyFill="1" applyBorder="1" applyAlignment="1" applyProtection="1">
      <alignment vertical="center"/>
      <protection locked="0" hidden="1"/>
    </xf>
    <xf numFmtId="20" fontId="8" fillId="2" borderId="25" xfId="3" applyNumberFormat="1" applyFont="1" applyFill="1" applyBorder="1" applyAlignment="1" applyProtection="1">
      <alignment vertical="center"/>
      <protection hidden="1"/>
    </xf>
    <xf numFmtId="0" fontId="8" fillId="2" borderId="19" xfId="3" applyFont="1" applyFill="1" applyBorder="1" applyAlignment="1" applyProtection="1">
      <alignment vertical="center"/>
      <protection hidden="1"/>
    </xf>
    <xf numFmtId="14" fontId="5" fillId="2" borderId="1" xfId="3" applyNumberFormat="1" applyFont="1" applyFill="1" applyBorder="1" applyAlignment="1" applyProtection="1">
      <alignment horizontal="center" vertical="center" wrapText="1"/>
      <protection hidden="1"/>
    </xf>
    <xf numFmtId="20" fontId="16" fillId="2" borderId="38" xfId="3" applyNumberFormat="1" applyFont="1" applyFill="1" applyBorder="1" applyAlignment="1" applyProtection="1">
      <alignment horizontal="center" vertical="center"/>
      <protection hidden="1"/>
    </xf>
    <xf numFmtId="0" fontId="1" fillId="0" borderId="10" xfId="3" applyBorder="1" applyAlignment="1" applyProtection="1">
      <alignment horizontal="center" vertical="center"/>
      <protection hidden="1"/>
    </xf>
    <xf numFmtId="20" fontId="28" fillId="2" borderId="24" xfId="3" applyNumberFormat="1" applyFont="1" applyFill="1" applyBorder="1" applyAlignment="1" applyProtection="1">
      <alignment horizontal="center" vertical="center"/>
      <protection hidden="1"/>
    </xf>
    <xf numFmtId="0" fontId="28" fillId="2" borderId="10" xfId="3" applyNumberFormat="1" applyFont="1" applyFill="1" applyBorder="1" applyAlignment="1" applyProtection="1">
      <alignment horizontal="center" vertical="center"/>
      <protection hidden="1"/>
    </xf>
    <xf numFmtId="20" fontId="16" fillId="2" borderId="20" xfId="3" applyNumberFormat="1" applyFont="1" applyFill="1" applyBorder="1" applyAlignment="1" applyProtection="1">
      <alignment horizontal="center" vertical="center"/>
      <protection hidden="1"/>
    </xf>
    <xf numFmtId="0" fontId="1" fillId="0" borderId="13" xfId="3" applyBorder="1" applyAlignment="1" applyProtection="1">
      <alignment horizontal="center" vertical="center"/>
      <protection hidden="1"/>
    </xf>
    <xf numFmtId="0" fontId="7" fillId="2" borderId="20" xfId="3" applyFont="1" applyFill="1" applyBorder="1" applyAlignment="1" applyProtection="1">
      <alignment vertical="center"/>
      <protection locked="0" hidden="1"/>
    </xf>
    <xf numFmtId="0" fontId="7" fillId="2" borderId="12" xfId="3" applyFont="1" applyFill="1" applyBorder="1" applyAlignment="1" applyProtection="1">
      <alignment vertical="center"/>
      <protection locked="0" hidden="1"/>
    </xf>
    <xf numFmtId="20" fontId="16" fillId="2" borderId="64" xfId="3" applyNumberFormat="1" applyFont="1" applyFill="1" applyBorder="1" applyAlignment="1" applyProtection="1">
      <alignment horizontal="center" vertical="center"/>
      <protection hidden="1"/>
    </xf>
    <xf numFmtId="0" fontId="1" fillId="0" borderId="9" xfId="3" applyBorder="1" applyAlignment="1" applyProtection="1">
      <alignment horizontal="center" vertical="center"/>
      <protection hidden="1"/>
    </xf>
    <xf numFmtId="0" fontId="8" fillId="2" borderId="25" xfId="3" applyFont="1" applyFill="1" applyBorder="1" applyAlignment="1" applyProtection="1">
      <alignment vertical="center"/>
      <protection hidden="1"/>
    </xf>
    <xf numFmtId="0" fontId="17" fillId="3" borderId="37" xfId="3" applyFont="1" applyFill="1" applyBorder="1" applyAlignment="1" applyProtection="1">
      <alignment horizontal="center" vertical="center"/>
      <protection locked="0" hidden="1"/>
    </xf>
    <xf numFmtId="0" fontId="17" fillId="3" borderId="43" xfId="3" applyFont="1" applyFill="1" applyBorder="1" applyAlignment="1" applyProtection="1">
      <alignment horizontal="center" vertical="center"/>
      <protection locked="0" hidden="1"/>
    </xf>
    <xf numFmtId="0" fontId="17" fillId="3" borderId="49" xfId="3" applyFont="1" applyFill="1" applyBorder="1" applyAlignment="1" applyProtection="1">
      <alignment horizontal="center" vertical="center"/>
      <protection locked="0" hidden="1"/>
    </xf>
    <xf numFmtId="0" fontId="17" fillId="3" borderId="50" xfId="3" applyFont="1" applyFill="1" applyBorder="1" applyAlignment="1" applyProtection="1">
      <alignment horizontal="center" vertical="center"/>
      <protection locked="0" hidden="1"/>
    </xf>
    <xf numFmtId="20" fontId="8" fillId="2" borderId="65" xfId="3" applyNumberFormat="1" applyFont="1" applyFill="1" applyBorder="1" applyAlignment="1" applyProtection="1">
      <alignment vertical="center"/>
      <protection hidden="1"/>
    </xf>
    <xf numFmtId="14" fontId="5" fillId="2" borderId="8" xfId="3" applyNumberFormat="1" applyFont="1" applyFill="1" applyBorder="1" applyAlignment="1" applyProtection="1">
      <alignment horizontal="center" vertical="center" wrapText="1"/>
      <protection hidden="1"/>
    </xf>
    <xf numFmtId="20" fontId="16" fillId="2" borderId="52" xfId="3" applyNumberFormat="1" applyFont="1" applyFill="1" applyBorder="1" applyAlignment="1" applyProtection="1">
      <alignment horizontal="center" vertical="center"/>
      <protection hidden="1"/>
    </xf>
    <xf numFmtId="0" fontId="1" fillId="0" borderId="24" xfId="3" applyBorder="1" applyAlignment="1" applyProtection="1">
      <alignment horizontal="center" vertical="center"/>
      <protection hidden="1"/>
    </xf>
    <xf numFmtId="0" fontId="7" fillId="2" borderId="48" xfId="3" applyFont="1" applyFill="1" applyBorder="1" applyAlignment="1" applyProtection="1">
      <alignment horizontal="center" vertical="center"/>
      <protection locked="0" hidden="1"/>
    </xf>
    <xf numFmtId="0" fontId="7" fillId="2" borderId="44" xfId="3" applyFont="1" applyFill="1" applyBorder="1" applyAlignment="1" applyProtection="1">
      <alignment horizontal="center" vertical="center"/>
      <protection locked="0" hidden="1"/>
    </xf>
    <xf numFmtId="0" fontId="16" fillId="3" borderId="9" xfId="3" applyNumberFormat="1" applyFont="1" applyFill="1" applyBorder="1" applyAlignment="1" applyProtection="1">
      <alignment horizontal="center" vertical="center" wrapText="1"/>
      <protection hidden="1"/>
    </xf>
    <xf numFmtId="0" fontId="7" fillId="0" borderId="13" xfId="3" applyFont="1" applyBorder="1" applyAlignment="1" applyProtection="1">
      <alignment horizontal="center" vertical="center" wrapText="1"/>
      <protection hidden="1"/>
    </xf>
    <xf numFmtId="0" fontId="7" fillId="2" borderId="52" xfId="3" applyFont="1" applyFill="1" applyBorder="1" applyAlignment="1" applyProtection="1">
      <alignment horizontal="center" vertical="center"/>
      <protection locked="0" hidden="1"/>
    </xf>
    <xf numFmtId="0" fontId="17" fillId="3" borderId="42" xfId="3" applyFont="1" applyFill="1" applyBorder="1" applyAlignment="1" applyProtection="1">
      <alignment horizontal="left" vertical="center"/>
      <protection hidden="1"/>
    </xf>
    <xf numFmtId="0" fontId="17" fillId="3" borderId="37" xfId="3" applyFont="1" applyFill="1" applyBorder="1" applyAlignment="1" applyProtection="1">
      <alignment horizontal="left" vertical="center"/>
      <protection hidden="1"/>
    </xf>
    <xf numFmtId="0" fontId="17" fillId="3" borderId="26" xfId="3" applyFont="1" applyFill="1" applyBorder="1" applyAlignment="1" applyProtection="1">
      <alignment horizontal="left" vertical="center"/>
      <protection hidden="1"/>
    </xf>
    <xf numFmtId="0" fontId="17" fillId="3" borderId="49" xfId="3" applyFont="1" applyFill="1" applyBorder="1" applyAlignment="1" applyProtection="1">
      <alignment horizontal="left" vertical="center"/>
      <protection hidden="1"/>
    </xf>
    <xf numFmtId="0" fontId="5" fillId="3" borderId="45" xfId="3" applyNumberFormat="1" applyFont="1" applyFill="1" applyBorder="1" applyAlignment="1" applyProtection="1">
      <alignment horizontal="center" vertical="center" wrapText="1"/>
      <protection hidden="1"/>
    </xf>
    <xf numFmtId="0" fontId="5" fillId="3" borderId="5" xfId="3" applyNumberFormat="1" applyFont="1" applyFill="1" applyBorder="1" applyAlignment="1" applyProtection="1">
      <alignment horizontal="center" vertical="center" wrapText="1"/>
      <protection hidden="1"/>
    </xf>
    <xf numFmtId="0" fontId="5" fillId="3" borderId="21" xfId="3" applyNumberFormat="1" applyFont="1" applyFill="1" applyBorder="1" applyAlignment="1" applyProtection="1">
      <alignment horizontal="center" vertical="center" wrapText="1"/>
      <protection hidden="1"/>
    </xf>
    <xf numFmtId="0" fontId="13" fillId="2" borderId="54" xfId="3" applyFont="1" applyFill="1" applyBorder="1" applyAlignment="1" applyProtection="1">
      <alignment horizontal="center" vertical="center" wrapText="1"/>
      <protection hidden="1"/>
    </xf>
    <xf numFmtId="0" fontId="13" fillId="2" borderId="55" xfId="3" applyFont="1" applyFill="1" applyBorder="1" applyAlignment="1" applyProtection="1">
      <alignment horizontal="center" vertical="center" wrapText="1"/>
      <protection hidden="1"/>
    </xf>
    <xf numFmtId="0" fontId="13" fillId="2" borderId="56" xfId="3" applyFont="1" applyFill="1" applyBorder="1" applyAlignment="1" applyProtection="1">
      <alignment horizontal="center" vertical="center" wrapText="1"/>
      <protection hidden="1"/>
    </xf>
    <xf numFmtId="0" fontId="13" fillId="2" borderId="57" xfId="3" applyFont="1" applyFill="1" applyBorder="1" applyAlignment="1" applyProtection="1">
      <alignment horizontal="center" vertical="center" wrapText="1"/>
      <protection hidden="1"/>
    </xf>
    <xf numFmtId="0" fontId="13" fillId="2" borderId="58" xfId="3" applyFont="1" applyFill="1" applyBorder="1" applyAlignment="1" applyProtection="1">
      <alignment horizontal="center" vertical="center" wrapText="1"/>
      <protection hidden="1"/>
    </xf>
    <xf numFmtId="0" fontId="13" fillId="2" borderId="59" xfId="3" applyFont="1" applyFill="1" applyBorder="1" applyAlignment="1" applyProtection="1">
      <alignment horizontal="center" vertical="center" wrapText="1"/>
      <protection hidden="1"/>
    </xf>
    <xf numFmtId="0" fontId="17" fillId="3" borderId="18" xfId="3" applyFont="1" applyFill="1" applyBorder="1" applyAlignment="1" applyProtection="1">
      <alignment horizontal="left" vertical="center" wrapText="1"/>
      <protection hidden="1"/>
    </xf>
    <xf numFmtId="0" fontId="17" fillId="3" borderId="15" xfId="3" applyFont="1" applyFill="1" applyBorder="1" applyAlignment="1" applyProtection="1">
      <alignment horizontal="left" vertical="center" wrapText="1"/>
      <protection hidden="1"/>
    </xf>
    <xf numFmtId="0" fontId="17" fillId="3" borderId="16" xfId="3" applyFont="1" applyFill="1" applyBorder="1" applyAlignment="1" applyProtection="1">
      <alignment horizontal="left" vertical="center" wrapText="1"/>
      <protection hidden="1"/>
    </xf>
    <xf numFmtId="0" fontId="17" fillId="0" borderId="4" xfId="3" applyFont="1" applyFill="1" applyBorder="1" applyAlignment="1" applyProtection="1">
      <alignment horizontal="left" vertical="center" wrapText="1"/>
      <protection locked="0" hidden="1"/>
    </xf>
    <xf numFmtId="0" fontId="17" fillId="0" borderId="0" xfId="3" applyFont="1" applyFill="1" applyBorder="1" applyAlignment="1" applyProtection="1">
      <alignment horizontal="left" vertical="center" wrapText="1"/>
      <protection locked="0" hidden="1"/>
    </xf>
    <xf numFmtId="0" fontId="17" fillId="0" borderId="5" xfId="3" applyFont="1" applyFill="1" applyBorder="1" applyAlignment="1" applyProtection="1">
      <alignment horizontal="left" vertical="center" wrapText="1"/>
      <protection locked="0" hidden="1"/>
    </xf>
    <xf numFmtId="0" fontId="17" fillId="3" borderId="18" xfId="3" applyFont="1" applyFill="1" applyBorder="1" applyAlignment="1" applyProtection="1">
      <alignment horizontal="center" vertical="center" wrapText="1"/>
      <protection hidden="1"/>
    </xf>
    <xf numFmtId="0" fontId="17" fillId="3" borderId="15" xfId="3" applyFont="1" applyFill="1" applyBorder="1" applyAlignment="1" applyProtection="1">
      <alignment horizontal="center" vertical="center" wrapText="1"/>
      <protection hidden="1"/>
    </xf>
    <xf numFmtId="0" fontId="1" fillId="0" borderId="16" xfId="3" applyBorder="1" applyAlignment="1" applyProtection="1">
      <alignment vertical="center"/>
      <protection hidden="1"/>
    </xf>
    <xf numFmtId="0" fontId="7" fillId="0" borderId="0" xfId="3" applyFont="1" applyAlignment="1" applyProtection="1">
      <alignment horizontal="left" vertical="center"/>
      <protection hidden="1"/>
    </xf>
    <xf numFmtId="0" fontId="17" fillId="3" borderId="42" xfId="3" applyFont="1" applyFill="1" applyBorder="1" applyAlignment="1" applyProtection="1">
      <alignment horizontal="center" vertical="center" wrapText="1"/>
      <protection hidden="1"/>
    </xf>
    <xf numFmtId="0" fontId="18" fillId="0" borderId="66" xfId="3" applyFont="1" applyBorder="1" applyAlignment="1" applyProtection="1">
      <alignment horizontal="center" vertical="center" wrapText="1"/>
      <protection hidden="1"/>
    </xf>
    <xf numFmtId="0" fontId="17" fillId="3" borderId="4" xfId="3" applyFont="1" applyFill="1" applyBorder="1" applyAlignment="1" applyProtection="1">
      <alignment horizontal="center" vertical="center" wrapText="1"/>
      <protection hidden="1"/>
    </xf>
    <xf numFmtId="0" fontId="18" fillId="0" borderId="35" xfId="3" applyFont="1" applyBorder="1" applyAlignment="1" applyProtection="1">
      <alignment horizontal="center" vertical="center" wrapText="1"/>
      <protection hidden="1"/>
    </xf>
    <xf numFmtId="0" fontId="18" fillId="0" borderId="33" xfId="3" applyFont="1" applyBorder="1" applyAlignment="1" applyProtection="1">
      <alignment horizontal="center" vertical="center" wrapText="1"/>
      <protection hidden="1"/>
    </xf>
    <xf numFmtId="0" fontId="18" fillId="0" borderId="36" xfId="3" applyFont="1" applyBorder="1" applyAlignment="1" applyProtection="1">
      <alignment horizontal="center" vertical="center" wrapText="1"/>
      <protection hidden="1"/>
    </xf>
    <xf numFmtId="0" fontId="17" fillId="3" borderId="3" xfId="3" applyFont="1" applyFill="1" applyBorder="1" applyAlignment="1" applyProtection="1">
      <alignment horizontal="center" vertical="center" wrapText="1"/>
      <protection hidden="1"/>
    </xf>
    <xf numFmtId="0" fontId="17" fillId="3" borderId="14" xfId="3" applyFont="1" applyFill="1" applyBorder="1" applyAlignment="1" applyProtection="1">
      <alignment horizontal="center" vertical="center" wrapText="1"/>
      <protection hidden="1"/>
    </xf>
    <xf numFmtId="0" fontId="18" fillId="0" borderId="67" xfId="3" applyFont="1" applyBorder="1" applyAlignment="1" applyProtection="1">
      <alignment horizontal="center" vertical="center" wrapText="1"/>
      <protection hidden="1"/>
    </xf>
    <xf numFmtId="0" fontId="17" fillId="3" borderId="42" xfId="3" applyFont="1" applyFill="1" applyBorder="1" applyAlignment="1" applyProtection="1">
      <alignment horizontal="center" vertical="center"/>
      <protection hidden="1"/>
    </xf>
    <xf numFmtId="0" fontId="1" fillId="0" borderId="43" xfId="3" applyBorder="1" applyAlignment="1" applyProtection="1">
      <alignment horizontal="center" vertical="center"/>
      <protection hidden="1"/>
    </xf>
    <xf numFmtId="0" fontId="1" fillId="0" borderId="4" xfId="3" applyBorder="1" applyAlignment="1" applyProtection="1">
      <alignment horizontal="center" vertical="center"/>
      <protection hidden="1"/>
    </xf>
    <xf numFmtId="0" fontId="1" fillId="0" borderId="5" xfId="3" applyBorder="1" applyAlignment="1" applyProtection="1">
      <alignment horizontal="center" vertical="center"/>
      <protection hidden="1"/>
    </xf>
    <xf numFmtId="0" fontId="1" fillId="0" borderId="33" xfId="3" applyBorder="1" applyAlignment="1" applyProtection="1">
      <alignment horizontal="center" vertical="center"/>
      <protection hidden="1"/>
    </xf>
    <xf numFmtId="0" fontId="1" fillId="0" borderId="30" xfId="3" applyBorder="1" applyAlignment="1" applyProtection="1">
      <alignment horizontal="center" vertical="center"/>
      <protection hidden="1"/>
    </xf>
    <xf numFmtId="0" fontId="9" fillId="2" borderId="4" xfId="3" applyFont="1" applyFill="1" applyBorder="1" applyAlignment="1" applyProtection="1">
      <alignment horizontal="left" vertical="center"/>
      <protection locked="0" hidden="1"/>
    </xf>
    <xf numFmtId="0" fontId="9" fillId="2" borderId="0" xfId="3" applyFont="1" applyFill="1" applyAlignment="1" applyProtection="1">
      <alignment horizontal="left" vertical="center"/>
      <protection locked="0" hidden="1"/>
    </xf>
    <xf numFmtId="0" fontId="17" fillId="3" borderId="16" xfId="3" applyFont="1" applyFill="1" applyBorder="1" applyAlignment="1" applyProtection="1">
      <alignment horizontal="center" vertical="center" wrapText="1"/>
      <protection hidden="1"/>
    </xf>
    <xf numFmtId="0" fontId="9" fillId="2" borderId="4" xfId="3" applyFont="1" applyFill="1" applyBorder="1" applyAlignment="1" applyProtection="1">
      <alignment vertical="center"/>
      <protection locked="0" hidden="1"/>
    </xf>
    <xf numFmtId="0" fontId="1" fillId="0" borderId="0" xfId="0" applyFont="1" applyAlignment="1">
      <alignment vertical="center"/>
    </xf>
    <xf numFmtId="0" fontId="9" fillId="2" borderId="0" xfId="3" applyFont="1" applyFill="1" applyBorder="1" applyAlignment="1" applyProtection="1">
      <alignment vertical="center"/>
      <protection locked="0" hidden="1"/>
    </xf>
    <xf numFmtId="0" fontId="1" fillId="0" borderId="0" xfId="0" applyFont="1" applyBorder="1" applyAlignment="1">
      <alignment vertical="center"/>
    </xf>
    <xf numFmtId="0" fontId="15" fillId="3" borderId="42" xfId="0" applyFont="1" applyFill="1" applyBorder="1" applyAlignment="1" applyProtection="1">
      <alignment horizontal="center" vertical="center" wrapText="1"/>
      <protection hidden="1"/>
    </xf>
    <xf numFmtId="0" fontId="15" fillId="3" borderId="37" xfId="0" applyFont="1" applyFill="1" applyBorder="1" applyAlignment="1" applyProtection="1">
      <alignment horizontal="center" vertical="center" wrapText="1"/>
      <protection hidden="1"/>
    </xf>
    <xf numFmtId="0" fontId="15" fillId="3" borderId="43" xfId="0" applyFont="1" applyFill="1" applyBorder="1" applyAlignment="1" applyProtection="1">
      <alignment horizontal="center" vertical="center" wrapText="1"/>
      <protection hidden="1"/>
    </xf>
    <xf numFmtId="0" fontId="15" fillId="3" borderId="33" xfId="0" applyFont="1" applyFill="1" applyBorder="1" applyAlignment="1" applyProtection="1">
      <alignment horizontal="center" vertical="center" wrapText="1"/>
      <protection hidden="1"/>
    </xf>
    <xf numFmtId="0" fontId="15" fillId="3" borderId="34" xfId="0" applyFont="1" applyFill="1" applyBorder="1" applyAlignment="1" applyProtection="1">
      <alignment horizontal="center" vertical="center" wrapText="1"/>
      <protection hidden="1"/>
    </xf>
    <xf numFmtId="0" fontId="15" fillId="3" borderId="30" xfId="0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8" fillId="0" borderId="18" xfId="0" applyFont="1" applyBorder="1" applyAlignment="1" applyProtection="1">
      <alignment horizontal="center" vertical="center"/>
      <protection hidden="1"/>
    </xf>
    <xf numFmtId="0" fontId="8" fillId="0" borderId="15" xfId="0" applyFont="1" applyBorder="1" applyAlignment="1" applyProtection="1">
      <alignment horizontal="center" vertical="center"/>
      <protection hidden="1"/>
    </xf>
    <xf numFmtId="0" fontId="8" fillId="0" borderId="16" xfId="0" applyFont="1" applyBorder="1" applyAlignment="1" applyProtection="1">
      <alignment horizontal="center" vertical="center"/>
      <protection hidden="1"/>
    </xf>
    <xf numFmtId="1" fontId="7" fillId="0" borderId="18" xfId="0" applyNumberFormat="1" applyFont="1" applyBorder="1" applyAlignment="1" applyProtection="1">
      <alignment horizontal="center" vertical="center" wrapText="1"/>
      <protection hidden="1"/>
    </xf>
    <xf numFmtId="1" fontId="7" fillId="0" borderId="15" xfId="0" applyNumberFormat="1" applyFont="1" applyBorder="1" applyAlignment="1" applyProtection="1">
      <alignment horizontal="center" vertical="center" wrapText="1"/>
      <protection hidden="1"/>
    </xf>
    <xf numFmtId="1" fontId="7" fillId="0" borderId="16" xfId="0" applyNumberFormat="1" applyFont="1" applyBorder="1" applyAlignment="1" applyProtection="1">
      <alignment horizontal="center" vertical="center" wrapText="1"/>
      <protection hidden="1"/>
    </xf>
    <xf numFmtId="0" fontId="7" fillId="0" borderId="18" xfId="0" applyFont="1" applyBorder="1" applyAlignment="1" applyProtection="1">
      <alignment horizontal="center" vertical="center" wrapText="1"/>
      <protection hidden="1"/>
    </xf>
    <xf numFmtId="0" fontId="7" fillId="0" borderId="15" xfId="0" applyFont="1" applyBorder="1" applyAlignment="1" applyProtection="1">
      <alignment horizontal="center" vertical="center" wrapText="1"/>
      <protection hidden="1"/>
    </xf>
    <xf numFmtId="0" fontId="7" fillId="0" borderId="16" xfId="0" applyFont="1" applyBorder="1" applyAlignment="1" applyProtection="1">
      <alignment horizontal="center" vertical="center" wrapText="1"/>
      <protection hidden="1"/>
    </xf>
    <xf numFmtId="0" fontId="7" fillId="0" borderId="4" xfId="0" applyFont="1" applyBorder="1" applyAlignment="1" applyProtection="1">
      <alignment horizontal="center" vertical="center" wrapText="1"/>
      <protection hidden="1"/>
    </xf>
    <xf numFmtId="0" fontId="7" fillId="0" borderId="0" xfId="0" applyFont="1" applyBorder="1" applyAlignment="1" applyProtection="1">
      <alignment horizontal="center" vertical="center" wrapText="1"/>
      <protection hidden="1"/>
    </xf>
    <xf numFmtId="0" fontId="7" fillId="0" borderId="5" xfId="0" applyFont="1" applyBorder="1" applyAlignment="1" applyProtection="1">
      <alignment horizontal="center" vertical="center" wrapText="1"/>
      <protection hidden="1"/>
    </xf>
    <xf numFmtId="0" fontId="15" fillId="3" borderId="42" xfId="0" applyFont="1" applyFill="1" applyBorder="1" applyAlignment="1" applyProtection="1">
      <alignment horizontal="center" vertical="center"/>
      <protection hidden="1"/>
    </xf>
    <xf numFmtId="0" fontId="15" fillId="3" borderId="37" xfId="0" applyFont="1" applyFill="1" applyBorder="1" applyAlignment="1" applyProtection="1">
      <alignment horizontal="center" vertical="center"/>
      <protection hidden="1"/>
    </xf>
    <xf numFmtId="0" fontId="15" fillId="3" borderId="43" xfId="0" applyFont="1" applyFill="1" applyBorder="1" applyAlignment="1" applyProtection="1">
      <alignment horizontal="center" vertical="center"/>
      <protection hidden="1"/>
    </xf>
    <xf numFmtId="0" fontId="15" fillId="3" borderId="33" xfId="0" applyFont="1" applyFill="1" applyBorder="1" applyAlignment="1" applyProtection="1">
      <alignment horizontal="center" vertical="center"/>
      <protection hidden="1"/>
    </xf>
    <xf numFmtId="0" fontId="15" fillId="3" borderId="34" xfId="0" applyFont="1" applyFill="1" applyBorder="1" applyAlignment="1" applyProtection="1">
      <alignment horizontal="center" vertical="center"/>
      <protection hidden="1"/>
    </xf>
    <xf numFmtId="0" fontId="15" fillId="3" borderId="30" xfId="0" applyFont="1" applyFill="1" applyBorder="1" applyAlignment="1" applyProtection="1">
      <alignment horizontal="center" vertical="center"/>
      <protection hidden="1"/>
    </xf>
    <xf numFmtId="0" fontId="8" fillId="0" borderId="42" xfId="0" applyFont="1" applyBorder="1" applyAlignment="1" applyProtection="1">
      <alignment horizontal="center" vertical="center"/>
      <protection locked="0" hidden="1"/>
    </xf>
    <xf numFmtId="0" fontId="8" fillId="0" borderId="37" xfId="0" applyFont="1" applyBorder="1" applyAlignment="1" applyProtection="1">
      <alignment horizontal="center" vertical="center"/>
      <protection locked="0" hidden="1"/>
    </xf>
    <xf numFmtId="0" fontId="8" fillId="0" borderId="43" xfId="0" applyFont="1" applyBorder="1" applyAlignment="1" applyProtection="1">
      <alignment horizontal="center" vertical="center"/>
      <protection locked="0" hidden="1"/>
    </xf>
    <xf numFmtId="0" fontId="8" fillId="0" borderId="33" xfId="0" applyFont="1" applyBorder="1" applyAlignment="1" applyProtection="1">
      <alignment horizontal="center" vertical="center"/>
      <protection locked="0" hidden="1"/>
    </xf>
    <xf numFmtId="0" fontId="8" fillId="0" borderId="34" xfId="0" applyFont="1" applyBorder="1" applyAlignment="1" applyProtection="1">
      <alignment horizontal="center" vertical="center"/>
      <protection locked="0" hidden="1"/>
    </xf>
    <xf numFmtId="0" fontId="8" fillId="0" borderId="30" xfId="0" applyFont="1" applyBorder="1" applyAlignment="1" applyProtection="1">
      <alignment horizontal="center" vertical="center"/>
      <protection locked="0" hidden="1"/>
    </xf>
    <xf numFmtId="0" fontId="6" fillId="0" borderId="18" xfId="0" applyFont="1" applyBorder="1" applyAlignment="1" applyProtection="1">
      <alignment horizontal="center" vertical="center"/>
      <protection hidden="1"/>
    </xf>
    <xf numFmtId="0" fontId="6" fillId="0" borderId="16" xfId="0" applyFont="1" applyBorder="1" applyAlignment="1" applyProtection="1">
      <alignment horizontal="center" vertical="center"/>
      <protection hidden="1"/>
    </xf>
    <xf numFmtId="0" fontId="15" fillId="3" borderId="18" xfId="0" applyFont="1" applyFill="1" applyBorder="1" applyAlignment="1" applyProtection="1">
      <alignment horizontal="center" vertical="center" wrapText="1"/>
      <protection hidden="1"/>
    </xf>
    <xf numFmtId="0" fontId="15" fillId="3" borderId="15" xfId="0" applyFont="1" applyFill="1" applyBorder="1" applyAlignment="1" applyProtection="1">
      <alignment horizontal="center" vertical="center" wrapText="1"/>
      <protection hidden="1"/>
    </xf>
    <xf numFmtId="0" fontId="15" fillId="3" borderId="16" xfId="0" applyFont="1" applyFill="1" applyBorder="1" applyAlignment="1" applyProtection="1">
      <alignment horizontal="center" vertical="center" wrapText="1"/>
      <protection hidden="1"/>
    </xf>
    <xf numFmtId="0" fontId="4" fillId="2" borderId="42" xfId="0" applyFont="1" applyFill="1" applyBorder="1" applyAlignment="1" applyProtection="1">
      <alignment horizontal="center" vertical="center" wrapText="1"/>
      <protection hidden="1"/>
    </xf>
    <xf numFmtId="0" fontId="4" fillId="2" borderId="37" xfId="0" applyFont="1" applyFill="1" applyBorder="1" applyAlignment="1" applyProtection="1">
      <alignment horizontal="center" vertical="center" wrapText="1"/>
      <protection hidden="1"/>
    </xf>
    <xf numFmtId="0" fontId="4" fillId="2" borderId="43" xfId="0" applyFont="1" applyFill="1" applyBorder="1" applyAlignment="1" applyProtection="1">
      <alignment horizontal="center" vertical="center" wrapText="1"/>
      <protection hidden="1"/>
    </xf>
    <xf numFmtId="0" fontId="4" fillId="2" borderId="33" xfId="0" applyFont="1" applyFill="1" applyBorder="1" applyAlignment="1" applyProtection="1">
      <alignment horizontal="center" vertical="center" wrapText="1"/>
      <protection hidden="1"/>
    </xf>
    <xf numFmtId="0" fontId="4" fillId="2" borderId="34" xfId="0" applyFont="1" applyFill="1" applyBorder="1" applyAlignment="1" applyProtection="1">
      <alignment horizontal="center" vertical="center" wrapText="1"/>
      <protection hidden="1"/>
    </xf>
    <xf numFmtId="0" fontId="4" fillId="2" borderId="30" xfId="0" applyFont="1" applyFill="1" applyBorder="1" applyAlignment="1" applyProtection="1">
      <alignment horizontal="center" vertical="center" wrapText="1"/>
      <protection hidden="1"/>
    </xf>
    <xf numFmtId="0" fontId="5" fillId="2" borderId="18" xfId="0" applyFont="1" applyFill="1" applyBorder="1" applyAlignment="1" applyProtection="1">
      <alignment vertical="center" wrapText="1"/>
      <protection hidden="1"/>
    </xf>
    <xf numFmtId="0" fontId="5" fillId="2" borderId="15" xfId="0" applyFont="1" applyFill="1" applyBorder="1" applyAlignment="1" applyProtection="1">
      <alignment vertical="center" wrapText="1"/>
      <protection hidden="1"/>
    </xf>
    <xf numFmtId="0" fontId="5" fillId="2" borderId="16" xfId="0" applyFont="1" applyFill="1" applyBorder="1" applyAlignment="1" applyProtection="1">
      <alignment vertical="center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3" borderId="18" xfId="0" applyFont="1" applyFill="1" applyBorder="1" applyAlignment="1" applyProtection="1">
      <alignment horizontal="left" vertical="center" wrapText="1"/>
      <protection hidden="1"/>
    </xf>
    <xf numFmtId="0" fontId="5" fillId="3" borderId="15" xfId="0" applyFont="1" applyFill="1" applyBorder="1" applyAlignment="1" applyProtection="1">
      <alignment horizontal="left" vertical="center" wrapText="1"/>
      <protection hidden="1"/>
    </xf>
    <xf numFmtId="14" fontId="5" fillId="4" borderId="18" xfId="0" applyNumberFormat="1" applyFont="1" applyFill="1" applyBorder="1" applyAlignment="1" applyProtection="1">
      <alignment horizontal="center" vertical="center" wrapText="1"/>
      <protection hidden="1"/>
    </xf>
    <xf numFmtId="14" fontId="5" fillId="4" borderId="15" xfId="0" applyNumberFormat="1" applyFont="1" applyFill="1" applyBorder="1" applyAlignment="1" applyProtection="1">
      <alignment horizontal="center" vertical="center" wrapText="1"/>
      <protection hidden="1"/>
    </xf>
    <xf numFmtId="14" fontId="5" fillId="4" borderId="16" xfId="0" applyNumberFormat="1" applyFont="1" applyFill="1" applyBorder="1" applyAlignment="1" applyProtection="1">
      <alignment horizontal="center" vertical="center" wrapText="1"/>
      <protection hidden="1"/>
    </xf>
    <xf numFmtId="0" fontId="5" fillId="4" borderId="18" xfId="0" applyFont="1" applyFill="1" applyBorder="1" applyAlignment="1" applyProtection="1">
      <alignment horizontal="center" vertical="center" wrapText="1"/>
      <protection hidden="1"/>
    </xf>
    <xf numFmtId="0" fontId="5" fillId="4" borderId="15" xfId="0" applyFont="1" applyFill="1" applyBorder="1" applyAlignment="1" applyProtection="1">
      <alignment horizontal="center" vertical="center" wrapText="1"/>
      <protection hidden="1"/>
    </xf>
    <xf numFmtId="0" fontId="5" fillId="4" borderId="16" xfId="0" applyFont="1" applyFill="1" applyBorder="1" applyAlignment="1" applyProtection="1">
      <alignment horizontal="center" vertical="center" wrapText="1"/>
      <protection hidden="1"/>
    </xf>
    <xf numFmtId="0" fontId="7" fillId="0" borderId="15" xfId="0" applyFont="1" applyBorder="1" applyAlignment="1" applyProtection="1">
      <alignment horizontal="center" vertical="center"/>
      <protection hidden="1"/>
    </xf>
    <xf numFmtId="164" fontId="5" fillId="2" borderId="18" xfId="0" applyNumberFormat="1" applyFont="1" applyFill="1" applyBorder="1" applyAlignment="1" applyProtection="1">
      <alignment horizontal="left" vertical="center"/>
      <protection hidden="1"/>
    </xf>
    <xf numFmtId="164" fontId="5" fillId="2" borderId="15" xfId="0" applyNumberFormat="1" applyFont="1" applyFill="1" applyBorder="1" applyAlignment="1" applyProtection="1">
      <alignment horizontal="left" vertical="center"/>
      <protection hidden="1"/>
    </xf>
    <xf numFmtId="0" fontId="5" fillId="2" borderId="18" xfId="0" applyFont="1" applyFill="1" applyBorder="1" applyAlignment="1" applyProtection="1">
      <alignment horizontal="left" vertical="center" wrapText="1"/>
      <protection hidden="1"/>
    </xf>
    <xf numFmtId="0" fontId="5" fillId="2" borderId="15" xfId="0" applyFont="1" applyFill="1" applyBorder="1" applyAlignment="1" applyProtection="1">
      <alignment horizontal="left" vertical="center" wrapText="1"/>
      <protection hidden="1"/>
    </xf>
    <xf numFmtId="0" fontId="5" fillId="2" borderId="16" xfId="0" applyFont="1" applyFill="1" applyBorder="1" applyAlignment="1" applyProtection="1">
      <alignment horizontal="left" vertical="center" wrapText="1"/>
      <protection hidden="1"/>
    </xf>
    <xf numFmtId="14" fontId="5" fillId="2" borderId="18" xfId="0" applyNumberFormat="1" applyFont="1" applyFill="1" applyBorder="1" applyAlignment="1" applyProtection="1">
      <alignment horizontal="left" vertical="center"/>
      <protection hidden="1"/>
    </xf>
    <xf numFmtId="14" fontId="5" fillId="2" borderId="15" xfId="0" applyNumberFormat="1" applyFont="1" applyFill="1" applyBorder="1" applyAlignment="1" applyProtection="1">
      <alignment horizontal="left" vertical="center"/>
      <protection hidden="1"/>
    </xf>
    <xf numFmtId="0" fontId="4" fillId="0" borderId="15" xfId="0" applyFont="1" applyBorder="1" applyAlignment="1" applyProtection="1">
      <alignment horizontal="center" vertical="center" wrapText="1"/>
      <protection hidden="1"/>
    </xf>
    <xf numFmtId="0" fontId="8" fillId="0" borderId="0" xfId="0" applyFont="1" applyAlignment="1" applyProtection="1">
      <alignment horizontal="center" vertical="center" wrapText="1"/>
      <protection hidden="1"/>
    </xf>
    <xf numFmtId="1" fontId="7" fillId="0" borderId="4" xfId="0" applyNumberFormat="1" applyFont="1" applyBorder="1" applyAlignment="1" applyProtection="1">
      <alignment horizontal="center" vertical="center" wrapText="1"/>
      <protection hidden="1"/>
    </xf>
    <xf numFmtId="0" fontId="8" fillId="3" borderId="42" xfId="0" applyFont="1" applyFill="1" applyBorder="1" applyAlignment="1" applyProtection="1">
      <alignment horizontal="left" vertical="center" wrapText="1"/>
      <protection hidden="1"/>
    </xf>
    <xf numFmtId="0" fontId="8" fillId="3" borderId="4" xfId="0" applyFont="1" applyFill="1" applyBorder="1" applyAlignment="1" applyProtection="1">
      <alignment horizontal="left" vertical="center" wrapText="1"/>
      <protection hidden="1"/>
    </xf>
    <xf numFmtId="0" fontId="8" fillId="3" borderId="33" xfId="0" applyFont="1" applyFill="1" applyBorder="1" applyAlignment="1" applyProtection="1">
      <alignment horizontal="left" vertical="center" wrapText="1"/>
      <protection hidden="1"/>
    </xf>
    <xf numFmtId="0" fontId="8" fillId="0" borderId="42" xfId="0" applyFont="1" applyFill="1" applyBorder="1" applyAlignment="1" applyProtection="1">
      <alignment horizontal="center" vertical="center"/>
      <protection hidden="1"/>
    </xf>
    <xf numFmtId="0" fontId="8" fillId="0" borderId="37" xfId="0" applyFont="1" applyFill="1" applyBorder="1" applyAlignment="1" applyProtection="1">
      <alignment horizontal="center" vertical="center"/>
      <protection hidden="1"/>
    </xf>
    <xf numFmtId="0" fontId="8" fillId="0" borderId="43" xfId="0" applyFont="1" applyFill="1" applyBorder="1" applyAlignment="1" applyProtection="1">
      <alignment horizontal="center" vertical="center"/>
      <protection hidden="1"/>
    </xf>
    <xf numFmtId="0" fontId="8" fillId="0" borderId="33" xfId="0" applyFont="1" applyFill="1" applyBorder="1" applyAlignment="1" applyProtection="1">
      <alignment horizontal="center" vertical="center"/>
      <protection hidden="1"/>
    </xf>
    <xf numFmtId="0" fontId="8" fillId="0" borderId="34" xfId="0" applyFont="1" applyFill="1" applyBorder="1" applyAlignment="1" applyProtection="1">
      <alignment horizontal="center" vertical="center"/>
      <protection hidden="1"/>
    </xf>
    <xf numFmtId="0" fontId="8" fillId="0" borderId="30" xfId="0" applyFont="1" applyFill="1" applyBorder="1" applyAlignment="1" applyProtection="1">
      <alignment horizontal="center" vertical="center"/>
      <protection hidden="1"/>
    </xf>
    <xf numFmtId="0" fontId="8" fillId="0" borderId="34" xfId="0" applyFont="1" applyBorder="1" applyAlignment="1" applyProtection="1">
      <alignment horizontal="center" vertical="center" wrapText="1"/>
      <protection hidden="1"/>
    </xf>
    <xf numFmtId="0" fontId="8" fillId="0" borderId="32" xfId="0" applyFont="1" applyFill="1" applyBorder="1" applyAlignment="1" applyProtection="1">
      <alignment horizontal="center" vertical="center"/>
      <protection hidden="1"/>
    </xf>
    <xf numFmtId="0" fontId="6" fillId="0" borderId="18" xfId="0" applyFont="1" applyFill="1" applyBorder="1" applyAlignment="1" applyProtection="1">
      <alignment horizontal="center" vertical="center" wrapText="1"/>
      <protection hidden="1"/>
    </xf>
    <xf numFmtId="0" fontId="6" fillId="0" borderId="16" xfId="0" applyFont="1" applyFill="1" applyBorder="1" applyAlignment="1" applyProtection="1">
      <alignment horizontal="center" vertical="center" wrapText="1"/>
      <protection hidden="1"/>
    </xf>
    <xf numFmtId="0" fontId="6" fillId="0" borderId="33" xfId="0" applyFont="1" applyFill="1" applyBorder="1" applyAlignment="1" applyProtection="1">
      <alignment horizontal="center" vertical="center" wrapText="1"/>
      <protection hidden="1"/>
    </xf>
    <xf numFmtId="0" fontId="6" fillId="0" borderId="30" xfId="0" applyFont="1" applyFill="1" applyBorder="1" applyAlignment="1" applyProtection="1">
      <alignment horizontal="center" vertical="center" wrapText="1"/>
      <protection hidden="1"/>
    </xf>
    <xf numFmtId="0" fontId="7" fillId="0" borderId="32" xfId="0" applyFont="1" applyFill="1" applyBorder="1" applyAlignment="1" applyProtection="1">
      <alignment horizontal="center" vertical="center"/>
      <protection hidden="1"/>
    </xf>
    <xf numFmtId="0" fontId="6" fillId="3" borderId="18" xfId="0" applyFont="1" applyFill="1" applyBorder="1" applyAlignment="1" applyProtection="1">
      <alignment horizontal="center" vertical="center"/>
      <protection hidden="1"/>
    </xf>
    <xf numFmtId="0" fontId="6" fillId="3" borderId="15" xfId="0" applyFont="1" applyFill="1" applyBorder="1" applyAlignment="1" applyProtection="1">
      <alignment horizontal="center" vertical="center"/>
      <protection hidden="1"/>
    </xf>
    <xf numFmtId="0" fontId="6" fillId="3" borderId="16" xfId="0" applyFont="1" applyFill="1" applyBorder="1" applyAlignment="1" applyProtection="1">
      <alignment horizontal="center" vertical="center"/>
      <protection hidden="1"/>
    </xf>
    <xf numFmtId="0" fontId="6" fillId="0" borderId="42" xfId="0" applyFont="1" applyBorder="1" applyAlignment="1" applyProtection="1">
      <alignment horizontal="center" vertical="center"/>
      <protection locked="0" hidden="1"/>
    </xf>
    <xf numFmtId="0" fontId="6" fillId="0" borderId="37" xfId="0" applyFont="1" applyBorder="1" applyAlignment="1" applyProtection="1">
      <alignment horizontal="center" vertical="center"/>
      <protection locked="0" hidden="1"/>
    </xf>
    <xf numFmtId="0" fontId="6" fillId="0" borderId="43" xfId="0" applyFont="1" applyBorder="1" applyAlignment="1" applyProtection="1">
      <alignment horizontal="center" vertical="center"/>
      <protection locked="0" hidden="1"/>
    </xf>
    <xf numFmtId="0" fontId="6" fillId="0" borderId="4" xfId="0" applyFont="1" applyBorder="1" applyAlignment="1" applyProtection="1">
      <alignment horizontal="center" vertical="center"/>
      <protection locked="0" hidden="1"/>
    </xf>
    <xf numFmtId="0" fontId="6" fillId="0" borderId="0" xfId="0" applyFont="1" applyBorder="1" applyAlignment="1" applyProtection="1">
      <alignment horizontal="center" vertical="center"/>
      <protection locked="0" hidden="1"/>
    </xf>
    <xf numFmtId="0" fontId="6" fillId="0" borderId="5" xfId="0" applyFont="1" applyBorder="1" applyAlignment="1" applyProtection="1">
      <alignment horizontal="center" vertical="center"/>
      <protection locked="0" hidden="1"/>
    </xf>
    <xf numFmtId="0" fontId="6" fillId="0" borderId="33" xfId="0" applyFont="1" applyBorder="1" applyAlignment="1" applyProtection="1">
      <alignment horizontal="center" vertical="center"/>
      <protection locked="0" hidden="1"/>
    </xf>
    <xf numFmtId="0" fontId="6" fillId="0" borderId="34" xfId="0" applyFont="1" applyBorder="1" applyAlignment="1" applyProtection="1">
      <alignment horizontal="center" vertical="center"/>
      <protection locked="0" hidden="1"/>
    </xf>
    <xf numFmtId="0" fontId="6" fillId="0" borderId="30" xfId="0" applyFont="1" applyBorder="1" applyAlignment="1" applyProtection="1">
      <alignment horizontal="center" vertical="center"/>
      <protection locked="0" hidden="1"/>
    </xf>
    <xf numFmtId="0" fontId="7" fillId="0" borderId="0" xfId="0" applyFont="1" applyAlignment="1" applyProtection="1">
      <alignment horizontal="center" vertical="center" wrapText="1"/>
      <protection hidden="1"/>
    </xf>
    <xf numFmtId="0" fontId="5" fillId="2" borderId="18" xfId="0" applyFont="1" applyFill="1" applyBorder="1" applyAlignment="1" applyProtection="1">
      <alignment horizontal="left" vertical="center"/>
      <protection hidden="1"/>
    </xf>
    <xf numFmtId="0" fontId="5" fillId="2" borderId="15" xfId="0" applyFont="1" applyFill="1" applyBorder="1" applyAlignment="1" applyProtection="1">
      <alignment horizontal="left" vertical="center"/>
      <protection hidden="1"/>
    </xf>
    <xf numFmtId="0" fontId="5" fillId="2" borderId="16" xfId="0" applyFont="1" applyFill="1" applyBorder="1" applyAlignment="1" applyProtection="1">
      <alignment horizontal="left" vertical="center"/>
      <protection hidden="1"/>
    </xf>
    <xf numFmtId="0" fontId="6" fillId="0" borderId="42" xfId="0" applyFont="1" applyFill="1" applyBorder="1" applyAlignment="1" applyProtection="1">
      <alignment horizontal="center" vertical="center" wrapText="1"/>
      <protection hidden="1"/>
    </xf>
    <xf numFmtId="0" fontId="6" fillId="0" borderId="43" xfId="0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Border="1" applyAlignment="1" applyProtection="1">
      <alignment horizontal="center" vertical="center"/>
      <protection hidden="1"/>
    </xf>
    <xf numFmtId="0" fontId="8" fillId="3" borderId="32" xfId="0" applyFont="1" applyFill="1" applyBorder="1" applyAlignment="1" applyProtection="1">
      <alignment horizontal="left" vertical="center" wrapText="1"/>
      <protection hidden="1"/>
    </xf>
    <xf numFmtId="0" fontId="0" fillId="0" borderId="37" xfId="0" applyBorder="1" applyAlignment="1" applyProtection="1">
      <alignment horizontal="center" vertical="center"/>
      <protection hidden="1"/>
    </xf>
    <xf numFmtId="0" fontId="0" fillId="0" borderId="4" xfId="0" applyBorder="1" applyAlignment="1" applyProtection="1">
      <alignment horizontal="center" vertical="center"/>
      <protection hidden="1"/>
    </xf>
    <xf numFmtId="0" fontId="8" fillId="5" borderId="18" xfId="0" applyFont="1" applyFill="1" applyBorder="1" applyAlignment="1" applyProtection="1">
      <alignment horizontal="center" vertical="center"/>
      <protection hidden="1"/>
    </xf>
    <xf numFmtId="0" fontId="8" fillId="5" borderId="15" xfId="0" applyFont="1" applyFill="1" applyBorder="1" applyAlignment="1" applyProtection="1">
      <alignment horizontal="center" vertical="center"/>
      <protection hidden="1"/>
    </xf>
    <xf numFmtId="0" fontId="8" fillId="5" borderId="16" xfId="0" applyFont="1" applyFill="1" applyBorder="1" applyAlignment="1" applyProtection="1">
      <alignment horizontal="center" vertical="center"/>
      <protection hidden="1"/>
    </xf>
    <xf numFmtId="0" fontId="7" fillId="0" borderId="37" xfId="0" applyFont="1" applyBorder="1" applyAlignment="1" applyProtection="1">
      <alignment horizontal="center" vertical="center"/>
      <protection hidden="1"/>
    </xf>
    <xf numFmtId="0" fontId="5" fillId="2" borderId="18" xfId="0" applyFont="1" applyFill="1" applyBorder="1" applyAlignment="1" applyProtection="1">
      <alignment vertical="center"/>
      <protection hidden="1"/>
    </xf>
    <xf numFmtId="0" fontId="5" fillId="2" borderId="15" xfId="0" applyFont="1" applyFill="1" applyBorder="1" applyAlignment="1" applyProtection="1">
      <alignment vertical="center"/>
      <protection hidden="1"/>
    </xf>
    <xf numFmtId="0" fontId="5" fillId="2" borderId="16" xfId="0" applyFont="1" applyFill="1" applyBorder="1" applyAlignment="1" applyProtection="1">
      <alignment vertical="center"/>
      <protection hidden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13" fillId="3" borderId="18" xfId="0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6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3" fillId="0" borderId="6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6" fillId="0" borderId="69" xfId="0" applyFont="1" applyFill="1" applyBorder="1" applyAlignment="1">
      <alignment horizontal="center" vertical="center"/>
    </xf>
    <xf numFmtId="0" fontId="6" fillId="0" borderId="37" xfId="0" applyFont="1" applyFill="1" applyBorder="1" applyAlignment="1">
      <alignment horizontal="center" vertical="center"/>
    </xf>
    <xf numFmtId="0" fontId="6" fillId="0" borderId="6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 wrapText="1"/>
    </xf>
    <xf numFmtId="0" fontId="6" fillId="0" borderId="39" xfId="0" applyFont="1" applyFill="1" applyBorder="1" applyAlignment="1" applyProtection="1">
      <alignment horizontal="left" vertical="center"/>
      <protection locked="0"/>
    </xf>
    <xf numFmtId="0" fontId="6" fillId="0" borderId="38" xfId="0" applyFont="1" applyFill="1" applyBorder="1" applyAlignment="1" applyProtection="1">
      <alignment horizontal="left" vertical="center"/>
      <protection locked="0"/>
    </xf>
    <xf numFmtId="0" fontId="12" fillId="0" borderId="42" xfId="0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horizontal="center" vertical="center"/>
    </xf>
    <xf numFmtId="0" fontId="11" fillId="0" borderId="61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3" fillId="3" borderId="18" xfId="0" applyFont="1" applyFill="1" applyBorder="1" applyAlignment="1">
      <alignment horizontal="left" vertical="center"/>
    </xf>
    <xf numFmtId="0" fontId="13" fillId="3" borderId="15" xfId="0" applyFont="1" applyFill="1" applyBorder="1" applyAlignment="1">
      <alignment horizontal="left" vertical="center"/>
    </xf>
    <xf numFmtId="0" fontId="13" fillId="3" borderId="16" xfId="0" applyFont="1" applyFill="1" applyBorder="1" applyAlignment="1">
      <alignment horizontal="left" vertical="center"/>
    </xf>
    <xf numFmtId="0" fontId="8" fillId="0" borderId="18" xfId="0" applyFont="1" applyFill="1" applyBorder="1" applyAlignment="1">
      <alignment horizontal="left" vertical="center" wrapText="1"/>
    </xf>
    <xf numFmtId="0" fontId="8" fillId="0" borderId="15" xfId="0" applyFont="1" applyFill="1" applyBorder="1" applyAlignment="1">
      <alignment horizontal="left" vertical="center" wrapText="1"/>
    </xf>
    <xf numFmtId="0" fontId="3" fillId="2" borderId="55" xfId="0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5" fillId="3" borderId="70" xfId="0" applyFont="1" applyFill="1" applyBorder="1" applyAlignment="1" applyProtection="1">
      <alignment horizontal="center"/>
      <protection hidden="1"/>
    </xf>
    <xf numFmtId="0" fontId="5" fillId="3" borderId="71" xfId="0" applyFont="1" applyFill="1" applyBorder="1" applyAlignment="1" applyProtection="1">
      <alignment horizontal="center"/>
      <protection hidden="1"/>
    </xf>
    <xf numFmtId="0" fontId="5" fillId="0" borderId="0" xfId="0" applyFont="1" applyFill="1" applyBorder="1" applyAlignment="1" applyProtection="1">
      <alignment horizontal="center"/>
      <protection hidden="1"/>
    </xf>
    <xf numFmtId="0" fontId="9" fillId="0" borderId="25" xfId="0" applyFont="1" applyBorder="1" applyAlignment="1" applyProtection="1">
      <alignment horizontal="left" wrapText="1"/>
      <protection hidden="1"/>
    </xf>
    <xf numFmtId="0" fontId="9" fillId="0" borderId="1" xfId="0" applyFont="1" applyBorder="1" applyAlignment="1" applyProtection="1">
      <alignment horizontal="left" wrapText="1"/>
      <protection hidden="1"/>
    </xf>
    <xf numFmtId="0" fontId="9" fillId="0" borderId="39" xfId="0" applyFont="1" applyBorder="1" applyAlignment="1" applyProtection="1">
      <alignment horizontal="left" wrapText="1"/>
      <protection hidden="1"/>
    </xf>
    <xf numFmtId="0" fontId="9" fillId="0" borderId="10" xfId="0" applyFont="1" applyBorder="1" applyAlignment="1" applyProtection="1">
      <alignment horizontal="left" wrapText="1"/>
      <protection hidden="1"/>
    </xf>
    <xf numFmtId="0" fontId="9" fillId="0" borderId="0" xfId="0" applyFont="1" applyBorder="1" applyAlignment="1" applyProtection="1">
      <alignment horizontal="center"/>
      <protection hidden="1"/>
    </xf>
    <xf numFmtId="0" fontId="9" fillId="0" borderId="25" xfId="0" applyFont="1" applyBorder="1" applyAlignment="1" applyProtection="1">
      <alignment horizontal="left"/>
      <protection hidden="1"/>
    </xf>
    <xf numFmtId="0" fontId="9" fillId="0" borderId="1" xfId="0" applyFont="1" applyBorder="1" applyAlignment="1" applyProtection="1">
      <alignment horizontal="left"/>
      <protection hidden="1"/>
    </xf>
    <xf numFmtId="0" fontId="9" fillId="0" borderId="39" xfId="0" applyFont="1" applyBorder="1" applyAlignment="1" applyProtection="1">
      <alignment horizontal="left"/>
      <protection hidden="1"/>
    </xf>
    <xf numFmtId="0" fontId="9" fillId="0" borderId="10" xfId="0" applyFont="1" applyBorder="1" applyAlignment="1" applyProtection="1">
      <alignment horizontal="left"/>
      <protection hidden="1"/>
    </xf>
    <xf numFmtId="0" fontId="9" fillId="0" borderId="0" xfId="0" applyFont="1" applyBorder="1" applyAlignment="1" applyProtection="1">
      <alignment horizontal="center" vertical="center"/>
      <protection hidden="1"/>
    </xf>
    <xf numFmtId="0" fontId="5" fillId="3" borderId="18" xfId="0" applyFont="1" applyFill="1" applyBorder="1" applyAlignment="1" applyProtection="1">
      <alignment horizontal="center"/>
      <protection hidden="1"/>
    </xf>
    <xf numFmtId="0" fontId="5" fillId="3" borderId="15" xfId="0" applyFont="1" applyFill="1" applyBorder="1" applyAlignment="1" applyProtection="1">
      <alignment horizontal="center"/>
      <protection hidden="1"/>
    </xf>
    <xf numFmtId="0" fontId="5" fillId="3" borderId="16" xfId="0" applyFont="1" applyFill="1" applyBorder="1" applyAlignment="1" applyProtection="1">
      <alignment horizontal="center"/>
      <protection hidden="1"/>
    </xf>
    <xf numFmtId="0" fontId="9" fillId="0" borderId="18" xfId="0" applyFont="1" applyBorder="1" applyAlignment="1" applyProtection="1">
      <alignment horizontal="left"/>
      <protection hidden="1"/>
    </xf>
    <xf numFmtId="0" fontId="9" fillId="0" borderId="15" xfId="0" applyFont="1" applyBorder="1" applyAlignment="1" applyProtection="1">
      <alignment horizontal="left"/>
      <protection hidden="1"/>
    </xf>
    <xf numFmtId="0" fontId="9" fillId="0" borderId="16" xfId="0" applyFont="1" applyBorder="1" applyAlignment="1" applyProtection="1">
      <alignment horizontal="left"/>
      <protection hidden="1"/>
    </xf>
    <xf numFmtId="0" fontId="9" fillId="0" borderId="19" xfId="0" applyFont="1" applyBorder="1" applyAlignment="1" applyProtection="1">
      <alignment horizontal="left"/>
      <protection hidden="1"/>
    </xf>
    <xf numFmtId="0" fontId="9" fillId="0" borderId="12" xfId="0" applyFont="1" applyBorder="1" applyAlignment="1" applyProtection="1">
      <alignment horizontal="left"/>
      <protection hidden="1"/>
    </xf>
    <xf numFmtId="0" fontId="9" fillId="0" borderId="53" xfId="0" applyFont="1" applyBorder="1" applyAlignment="1" applyProtection="1">
      <alignment horizontal="left"/>
      <protection hidden="1"/>
    </xf>
    <xf numFmtId="0" fontId="9" fillId="0" borderId="13" xfId="0" applyFont="1" applyBorder="1" applyAlignment="1" applyProtection="1">
      <alignment horizontal="left"/>
      <protection hidden="1"/>
    </xf>
    <xf numFmtId="0" fontId="5" fillId="0" borderId="0" xfId="0" applyFont="1" applyBorder="1" applyAlignment="1" applyProtection="1">
      <alignment horizontal="center"/>
      <protection hidden="1"/>
    </xf>
    <xf numFmtId="0" fontId="5" fillId="0" borderId="18" xfId="0" applyFont="1" applyBorder="1" applyAlignment="1" applyProtection="1">
      <alignment horizontal="center"/>
      <protection hidden="1"/>
    </xf>
    <xf numFmtId="0" fontId="5" fillId="0" borderId="16" xfId="0" applyFont="1" applyBorder="1" applyAlignment="1" applyProtection="1">
      <alignment horizontal="center"/>
      <protection hidden="1"/>
    </xf>
    <xf numFmtId="0" fontId="5" fillId="0" borderId="0" xfId="0" applyFont="1" applyFill="1" applyBorder="1" applyAlignment="1" applyProtection="1">
      <alignment horizontal="left" vertical="center"/>
      <protection hidden="1"/>
    </xf>
    <xf numFmtId="0" fontId="5" fillId="3" borderId="42" xfId="0" applyFont="1" applyFill="1" applyBorder="1" applyAlignment="1" applyProtection="1">
      <alignment horizontal="center"/>
      <protection hidden="1"/>
    </xf>
    <xf numFmtId="0" fontId="5" fillId="3" borderId="37" xfId="0" applyFont="1" applyFill="1" applyBorder="1" applyAlignment="1" applyProtection="1">
      <alignment horizontal="center"/>
      <protection hidden="1"/>
    </xf>
    <xf numFmtId="0" fontId="5" fillId="3" borderId="43" xfId="0" applyFont="1" applyFill="1" applyBorder="1" applyAlignment="1" applyProtection="1">
      <alignment horizontal="center"/>
      <protection hidden="1"/>
    </xf>
    <xf numFmtId="0" fontId="9" fillId="0" borderId="22" xfId="0" applyFont="1" applyBorder="1" applyAlignment="1" applyProtection="1">
      <alignment horizontal="left"/>
      <protection hidden="1"/>
    </xf>
    <xf numFmtId="0" fontId="9" fillId="0" borderId="23" xfId="0" applyFont="1" applyBorder="1" applyAlignment="1" applyProtection="1">
      <alignment horizontal="left"/>
      <protection hidden="1"/>
    </xf>
    <xf numFmtId="0" fontId="9" fillId="0" borderId="60" xfId="0" applyFont="1" applyBorder="1" applyAlignment="1" applyProtection="1">
      <alignment horizontal="left"/>
      <protection hidden="1"/>
    </xf>
    <xf numFmtId="0" fontId="9" fillId="0" borderId="24" xfId="0" applyFont="1" applyBorder="1" applyAlignment="1" applyProtection="1">
      <alignment horizontal="left"/>
      <protection hidden="1"/>
    </xf>
    <xf numFmtId="0" fontId="9" fillId="0" borderId="22" xfId="0" applyFont="1" applyBorder="1" applyAlignment="1" applyProtection="1">
      <alignment horizontal="left" wrapText="1"/>
      <protection hidden="1"/>
    </xf>
    <xf numFmtId="0" fontId="9" fillId="0" borderId="23" xfId="0" applyFont="1" applyBorder="1" applyAlignment="1" applyProtection="1">
      <alignment horizontal="left" wrapText="1"/>
      <protection hidden="1"/>
    </xf>
    <xf numFmtId="0" fontId="9" fillId="0" borderId="60" xfId="0" applyFont="1" applyBorder="1" applyAlignment="1" applyProtection="1">
      <alignment horizontal="left" wrapText="1"/>
      <protection hidden="1"/>
    </xf>
    <xf numFmtId="0" fontId="9" fillId="0" borderId="24" xfId="0" applyFont="1" applyBorder="1" applyAlignment="1" applyProtection="1">
      <alignment horizontal="left" wrapText="1"/>
      <protection hidden="1"/>
    </xf>
    <xf numFmtId="0" fontId="4" fillId="2" borderId="55" xfId="0" applyFont="1" applyFill="1" applyBorder="1" applyAlignment="1" applyProtection="1">
      <alignment horizontal="center" vertical="center" wrapText="1"/>
      <protection hidden="1"/>
    </xf>
    <xf numFmtId="0" fontId="4" fillId="2" borderId="56" xfId="0" applyFont="1" applyFill="1" applyBorder="1" applyAlignment="1" applyProtection="1">
      <alignment horizontal="center" vertical="center" wrapText="1"/>
      <protection hidden="1"/>
    </xf>
    <xf numFmtId="0" fontId="4" fillId="0" borderId="57" xfId="0" applyFont="1" applyBorder="1" applyAlignment="1" applyProtection="1">
      <alignment horizontal="center" vertical="center" wrapText="1"/>
      <protection hidden="1"/>
    </xf>
    <xf numFmtId="0" fontId="4" fillId="0" borderId="58" xfId="0" applyFont="1" applyBorder="1" applyAlignment="1" applyProtection="1">
      <alignment horizontal="center" vertical="center" wrapText="1"/>
      <protection hidden="1"/>
    </xf>
    <xf numFmtId="0" fontId="4" fillId="0" borderId="59" xfId="0" applyFont="1" applyBorder="1" applyAlignment="1" applyProtection="1">
      <alignment horizontal="center" vertical="center" wrapText="1"/>
      <protection hidden="1"/>
    </xf>
    <xf numFmtId="0" fontId="5" fillId="0" borderId="39" xfId="0" applyFont="1" applyBorder="1" applyAlignment="1" applyProtection="1">
      <alignment horizontal="left"/>
      <protection hidden="1"/>
    </xf>
    <xf numFmtId="0" fontId="5" fillId="0" borderId="40" xfId="0" applyFont="1" applyBorder="1" applyAlignment="1" applyProtection="1">
      <alignment horizontal="left"/>
      <protection hidden="1"/>
    </xf>
    <xf numFmtId="0" fontId="5" fillId="0" borderId="38" xfId="0" applyFont="1" applyBorder="1" applyAlignment="1" applyProtection="1">
      <alignment horizontal="left"/>
      <protection hidden="1"/>
    </xf>
    <xf numFmtId="164" fontId="5" fillId="0" borderId="39" xfId="0" applyNumberFormat="1" applyFont="1" applyBorder="1" applyAlignment="1" applyProtection="1">
      <alignment horizontal="left"/>
      <protection hidden="1"/>
    </xf>
    <xf numFmtId="164" fontId="5" fillId="0" borderId="38" xfId="0" applyNumberFormat="1" applyFont="1" applyBorder="1" applyAlignment="1" applyProtection="1">
      <alignment horizontal="left"/>
      <protection hidden="1"/>
    </xf>
    <xf numFmtId="0" fontId="5" fillId="0" borderId="39" xfId="0" applyFont="1" applyFill="1" applyBorder="1" applyAlignment="1" applyProtection="1">
      <alignment horizontal="left" vertical="center"/>
      <protection hidden="1"/>
    </xf>
    <xf numFmtId="0" fontId="5" fillId="0" borderId="40" xfId="0" applyFont="1" applyFill="1" applyBorder="1" applyAlignment="1" applyProtection="1">
      <alignment horizontal="left" vertical="center"/>
      <protection hidden="1"/>
    </xf>
    <xf numFmtId="0" fontId="5" fillId="0" borderId="38" xfId="0" applyFont="1" applyFill="1" applyBorder="1" applyAlignment="1" applyProtection="1">
      <alignment horizontal="left" vertical="center"/>
      <protection hidden="1"/>
    </xf>
    <xf numFmtId="0" fontId="5" fillId="0" borderId="72" xfId="0" applyFont="1" applyFill="1" applyBorder="1" applyAlignment="1" applyProtection="1">
      <alignment horizontal="left" vertical="center"/>
      <protection hidden="1"/>
    </xf>
    <xf numFmtId="0" fontId="5" fillId="0" borderId="49" xfId="0" applyFont="1" applyFill="1" applyBorder="1" applyAlignment="1" applyProtection="1">
      <alignment horizontal="left" vertical="center"/>
      <protection hidden="1"/>
    </xf>
    <xf numFmtId="0" fontId="5" fillId="0" borderId="64" xfId="0" applyFont="1" applyFill="1" applyBorder="1" applyAlignment="1" applyProtection="1">
      <alignment horizontal="left" vertical="center"/>
      <protection hidden="1"/>
    </xf>
    <xf numFmtId="0" fontId="5" fillId="0" borderId="39" xfId="0" applyFont="1" applyBorder="1" applyAlignment="1" applyProtection="1">
      <alignment horizontal="right"/>
      <protection hidden="1"/>
    </xf>
    <xf numFmtId="0" fontId="5" fillId="0" borderId="40" xfId="0" applyFont="1" applyBorder="1" applyAlignment="1" applyProtection="1">
      <alignment horizontal="right"/>
      <protection hidden="1"/>
    </xf>
    <xf numFmtId="0" fontId="5" fillId="3" borderId="39" xfId="0" applyFont="1" applyFill="1" applyBorder="1" applyAlignment="1" applyProtection="1">
      <alignment horizontal="left"/>
      <protection hidden="1"/>
    </xf>
    <xf numFmtId="0" fontId="5" fillId="3" borderId="38" xfId="0" applyFont="1" applyFill="1" applyBorder="1" applyAlignment="1" applyProtection="1">
      <alignment horizontal="left"/>
      <protection hidden="1"/>
    </xf>
    <xf numFmtId="0" fontId="5" fillId="0" borderId="55" xfId="0" applyFont="1" applyBorder="1" applyAlignment="1" applyProtection="1">
      <alignment horizontal="center" vertical="center" wrapText="1"/>
      <protection hidden="1"/>
    </xf>
    <xf numFmtId="0" fontId="5" fillId="3" borderId="4" xfId="0" applyFont="1" applyFill="1" applyBorder="1" applyAlignment="1" applyProtection="1">
      <alignment horizontal="center"/>
      <protection hidden="1"/>
    </xf>
    <xf numFmtId="0" fontId="5" fillId="3" borderId="0" xfId="0" applyFont="1" applyFill="1" applyBorder="1" applyAlignment="1" applyProtection="1">
      <alignment horizontal="center"/>
      <protection hidden="1"/>
    </xf>
    <xf numFmtId="0" fontId="5" fillId="3" borderId="5" xfId="0" applyFont="1" applyFill="1" applyBorder="1" applyAlignment="1" applyProtection="1">
      <alignment horizontal="center"/>
      <protection hidden="1"/>
    </xf>
    <xf numFmtId="0" fontId="5" fillId="0" borderId="0" xfId="0" applyFont="1" applyFill="1" applyBorder="1" applyAlignment="1" applyProtection="1">
      <alignment horizontal="center" vertical="center"/>
      <protection hidden="1"/>
    </xf>
    <xf numFmtId="0" fontId="9" fillId="0" borderId="0" xfId="0" applyFont="1" applyFill="1" applyBorder="1" applyAlignment="1" applyProtection="1">
      <alignment horizontal="left"/>
      <protection hidden="1"/>
    </xf>
    <xf numFmtId="0" fontId="9" fillId="0" borderId="0" xfId="0" applyFont="1" applyFill="1" applyBorder="1" applyAlignment="1" applyProtection="1">
      <alignment horizontal="center"/>
      <protection hidden="1"/>
    </xf>
    <xf numFmtId="0" fontId="9" fillId="0" borderId="0" xfId="0" applyFont="1" applyFill="1" applyBorder="1" applyAlignment="1" applyProtection="1">
      <alignment horizontal="left" wrapText="1"/>
      <protection hidden="1"/>
    </xf>
    <xf numFmtId="0" fontId="9" fillId="0" borderId="0" xfId="0" applyFont="1" applyFill="1" applyBorder="1" applyAlignment="1" applyProtection="1">
      <alignment horizontal="center" vertical="center"/>
      <protection hidden="1"/>
    </xf>
    <xf numFmtId="0" fontId="5" fillId="3" borderId="33" xfId="0" applyFont="1" applyFill="1" applyBorder="1" applyAlignment="1" applyProtection="1">
      <alignment horizontal="center"/>
      <protection hidden="1"/>
    </xf>
    <xf numFmtId="0" fontId="5" fillId="3" borderId="34" xfId="0" applyFont="1" applyFill="1" applyBorder="1" applyAlignment="1" applyProtection="1">
      <alignment horizontal="center"/>
      <protection hidden="1"/>
    </xf>
    <xf numFmtId="0" fontId="5" fillId="3" borderId="30" xfId="0" applyFont="1" applyFill="1" applyBorder="1" applyAlignment="1" applyProtection="1">
      <alignment horizontal="center"/>
      <protection hidden="1"/>
    </xf>
    <xf numFmtId="0" fontId="5" fillId="0" borderId="0" xfId="0" applyFont="1" applyFill="1" applyBorder="1" applyAlignment="1" applyProtection="1">
      <alignment horizontal="left"/>
      <protection hidden="1"/>
    </xf>
    <xf numFmtId="0" fontId="6" fillId="0" borderId="39" xfId="0" applyFont="1" applyFill="1" applyBorder="1" applyAlignment="1" applyProtection="1">
      <alignment horizontal="left" vertical="center" wrapText="1"/>
      <protection locked="0"/>
    </xf>
    <xf numFmtId="0" fontId="6" fillId="0" borderId="38" xfId="0" applyFont="1" applyFill="1" applyBorder="1" applyAlignment="1" applyProtection="1">
      <alignment horizontal="left" vertical="center" wrapText="1"/>
      <protection locked="0"/>
    </xf>
    <xf numFmtId="0" fontId="12" fillId="0" borderId="69" xfId="0" applyFont="1" applyFill="1" applyBorder="1" applyAlignment="1">
      <alignment horizontal="center" vertical="center"/>
    </xf>
    <xf numFmtId="0" fontId="12" fillId="0" borderId="37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left"/>
    </xf>
    <xf numFmtId="0" fontId="3" fillId="0" borderId="39" xfId="0" applyFont="1" applyBorder="1" applyAlignment="1">
      <alignment horizontal="left"/>
    </xf>
    <xf numFmtId="0" fontId="3" fillId="0" borderId="40" xfId="0" applyFont="1" applyBorder="1" applyAlignment="1">
      <alignment horizontal="left"/>
    </xf>
    <xf numFmtId="0" fontId="3" fillId="0" borderId="38" xfId="0" applyFont="1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9" fillId="0" borderId="40" xfId="0" applyFont="1" applyBorder="1" applyAlignment="1" applyProtection="1">
      <alignment horizontal="left"/>
      <protection hidden="1"/>
    </xf>
    <xf numFmtId="0" fontId="9" fillId="0" borderId="46" xfId="0" applyFont="1" applyBorder="1" applyAlignment="1" applyProtection="1">
      <alignment horizontal="left"/>
      <protection hidden="1"/>
    </xf>
    <xf numFmtId="0" fontId="8" fillId="3" borderId="18" xfId="0" applyFont="1" applyFill="1" applyBorder="1" applyAlignment="1" applyProtection="1">
      <alignment horizontal="center"/>
      <protection hidden="1"/>
    </xf>
    <xf numFmtId="0" fontId="8" fillId="3" borderId="15" xfId="0" applyFont="1" applyFill="1" applyBorder="1" applyAlignment="1" applyProtection="1">
      <alignment horizontal="center"/>
      <protection hidden="1"/>
    </xf>
    <xf numFmtId="0" fontId="8" fillId="3" borderId="16" xfId="0" applyFont="1" applyFill="1" applyBorder="1" applyAlignment="1" applyProtection="1">
      <alignment horizontal="center"/>
      <protection hidden="1"/>
    </xf>
    <xf numFmtId="0" fontId="9" fillId="0" borderId="44" xfId="0" applyFont="1" applyBorder="1" applyAlignment="1" applyProtection="1">
      <alignment horizontal="left"/>
      <protection hidden="1"/>
    </xf>
    <xf numFmtId="0" fontId="9" fillId="0" borderId="45" xfId="0" applyFont="1" applyBorder="1" applyAlignment="1" applyProtection="1">
      <alignment horizontal="left"/>
      <protection hidden="1"/>
    </xf>
    <xf numFmtId="0" fontId="9" fillId="0" borderId="66" xfId="0" applyFont="1" applyBorder="1" applyAlignment="1" applyProtection="1">
      <alignment horizontal="center" vertical="center" wrapText="1"/>
      <protection hidden="1"/>
    </xf>
    <xf numFmtId="0" fontId="9" fillId="0" borderId="35" xfId="0" applyFont="1" applyBorder="1" applyAlignment="1" applyProtection="1">
      <alignment horizontal="center" vertical="center" wrapText="1"/>
      <protection hidden="1"/>
    </xf>
    <xf numFmtId="0" fontId="9" fillId="0" borderId="36" xfId="0" applyFont="1" applyBorder="1" applyAlignment="1" applyProtection="1">
      <alignment horizontal="center" vertical="center" wrapText="1"/>
      <protection hidden="1"/>
    </xf>
    <xf numFmtId="0" fontId="9" fillId="0" borderId="40" xfId="0" applyFont="1" applyBorder="1" applyAlignment="1" applyProtection="1">
      <alignment horizontal="left" wrapText="1"/>
      <protection hidden="1"/>
    </xf>
    <xf numFmtId="0" fontId="9" fillId="0" borderId="46" xfId="0" applyFont="1" applyBorder="1" applyAlignment="1" applyProtection="1">
      <alignment horizontal="left" wrapText="1"/>
      <protection hidden="1"/>
    </xf>
    <xf numFmtId="0" fontId="9" fillId="0" borderId="73" xfId="0" applyFont="1" applyBorder="1" applyAlignment="1" applyProtection="1">
      <alignment horizontal="left" wrapText="1"/>
      <protection hidden="1"/>
    </xf>
    <xf numFmtId="0" fontId="9" fillId="0" borderId="41" xfId="0" applyFont="1" applyBorder="1" applyAlignment="1" applyProtection="1">
      <alignment horizontal="left" wrapText="1"/>
      <protection hidden="1"/>
    </xf>
    <xf numFmtId="0" fontId="9" fillId="0" borderId="51" xfId="0" applyFont="1" applyBorder="1" applyAlignment="1" applyProtection="1">
      <alignment horizontal="left" wrapText="1"/>
      <protection hidden="1"/>
    </xf>
    <xf numFmtId="0" fontId="5" fillId="0" borderId="55" xfId="0" applyFont="1" applyBorder="1" applyAlignment="1" applyProtection="1">
      <alignment horizontal="center" wrapText="1"/>
      <protection hidden="1"/>
    </xf>
    <xf numFmtId="0" fontId="7" fillId="0" borderId="25" xfId="0" applyFont="1" applyBorder="1" applyAlignment="1" applyProtection="1">
      <alignment horizontal="left" vertical="center"/>
      <protection hidden="1"/>
    </xf>
    <xf numFmtId="0" fontId="7" fillId="0" borderId="1" xfId="0" applyFont="1" applyBorder="1" applyAlignment="1" applyProtection="1">
      <alignment horizontal="left" vertical="center"/>
      <protection hidden="1"/>
    </xf>
    <xf numFmtId="0" fontId="7" fillId="0" borderId="39" xfId="0" applyFont="1" applyBorder="1" applyAlignment="1" applyProtection="1">
      <alignment horizontal="left" vertical="center"/>
      <protection hidden="1"/>
    </xf>
    <xf numFmtId="0" fontId="7" fillId="0" borderId="10" xfId="0" applyFont="1" applyBorder="1" applyAlignment="1" applyProtection="1">
      <alignment horizontal="left" vertical="center"/>
      <protection hidden="1"/>
    </xf>
    <xf numFmtId="0" fontId="7" fillId="0" borderId="18" xfId="0" applyFont="1" applyBorder="1" applyAlignment="1" applyProtection="1">
      <alignment horizontal="left" vertical="center"/>
      <protection hidden="1"/>
    </xf>
    <xf numFmtId="0" fontId="7" fillId="0" borderId="15" xfId="0" applyFont="1" applyBorder="1" applyAlignment="1" applyProtection="1">
      <alignment horizontal="left" vertical="center"/>
      <protection hidden="1"/>
    </xf>
    <xf numFmtId="0" fontId="7" fillId="0" borderId="16" xfId="0" applyFont="1" applyBorder="1" applyAlignment="1" applyProtection="1">
      <alignment horizontal="left" vertical="center"/>
      <protection hidden="1"/>
    </xf>
    <xf numFmtId="0" fontId="7" fillId="0" borderId="22" xfId="0" applyFont="1" applyBorder="1" applyAlignment="1" applyProtection="1">
      <alignment horizontal="left" vertical="center"/>
      <protection hidden="1"/>
    </xf>
    <xf numFmtId="0" fontId="7" fillId="0" borderId="23" xfId="0" applyFont="1" applyBorder="1" applyAlignment="1" applyProtection="1">
      <alignment horizontal="left" vertical="center"/>
      <protection hidden="1"/>
    </xf>
    <xf numFmtId="0" fontId="7" fillId="0" borderId="60" xfId="0" applyFont="1" applyBorder="1" applyAlignment="1" applyProtection="1">
      <alignment horizontal="left" vertical="center"/>
      <protection hidden="1"/>
    </xf>
    <xf numFmtId="0" fontId="7" fillId="0" borderId="24" xfId="0" applyFont="1" applyBorder="1" applyAlignment="1" applyProtection="1">
      <alignment horizontal="left" vertical="center"/>
      <protection hidden="1"/>
    </xf>
    <xf numFmtId="0" fontId="5" fillId="3" borderId="42" xfId="0" applyFont="1" applyFill="1" applyBorder="1" applyAlignment="1" applyProtection="1">
      <alignment horizontal="center" vertical="center"/>
      <protection hidden="1"/>
    </xf>
    <xf numFmtId="0" fontId="5" fillId="3" borderId="37" xfId="0" applyFont="1" applyFill="1" applyBorder="1" applyAlignment="1" applyProtection="1">
      <alignment horizontal="center" vertical="center"/>
      <protection hidden="1"/>
    </xf>
    <xf numFmtId="0" fontId="5" fillId="3" borderId="43" xfId="0" applyFont="1" applyFill="1" applyBorder="1" applyAlignment="1" applyProtection="1">
      <alignment horizontal="center" vertical="center"/>
      <protection hidden="1"/>
    </xf>
    <xf numFmtId="0" fontId="5" fillId="3" borderId="18" xfId="0" applyFont="1" applyFill="1" applyBorder="1" applyAlignment="1" applyProtection="1">
      <alignment horizontal="center" vertical="center"/>
      <protection hidden="1"/>
    </xf>
    <xf numFmtId="0" fontId="5" fillId="3" borderId="15" xfId="0" applyFont="1" applyFill="1" applyBorder="1" applyAlignment="1" applyProtection="1">
      <alignment horizontal="center" vertical="center"/>
      <protection hidden="1"/>
    </xf>
    <xf numFmtId="0" fontId="5" fillId="3" borderId="16" xfId="0" applyFont="1" applyFill="1" applyBorder="1" applyAlignment="1" applyProtection="1">
      <alignment horizontal="center" vertical="center"/>
      <protection hidden="1"/>
    </xf>
    <xf numFmtId="0" fontId="7" fillId="0" borderId="19" xfId="0" applyFont="1" applyBorder="1" applyAlignment="1" applyProtection="1">
      <alignment horizontal="left" vertical="center"/>
      <protection hidden="1"/>
    </xf>
    <xf numFmtId="0" fontId="7" fillId="0" borderId="12" xfId="0" applyFont="1" applyBorder="1" applyAlignment="1" applyProtection="1">
      <alignment horizontal="left" vertical="center"/>
      <protection hidden="1"/>
    </xf>
    <xf numFmtId="0" fontId="7" fillId="0" borderId="53" xfId="0" applyFont="1" applyBorder="1" applyAlignment="1" applyProtection="1">
      <alignment horizontal="left" vertical="center"/>
      <protection hidden="1"/>
    </xf>
    <xf numFmtId="0" fontId="7" fillId="0" borderId="13" xfId="0" applyFont="1" applyBorder="1" applyAlignment="1" applyProtection="1">
      <alignment horizontal="left" vertical="center"/>
      <protection hidden="1"/>
    </xf>
    <xf numFmtId="0" fontId="7" fillId="0" borderId="31" xfId="0" applyFont="1" applyBorder="1" applyAlignment="1" applyProtection="1">
      <alignment horizontal="center" vertical="center" wrapText="1"/>
      <protection hidden="1"/>
    </xf>
    <xf numFmtId="0" fontId="7" fillId="0" borderId="32" xfId="0" applyFont="1" applyBorder="1" applyAlignment="1" applyProtection="1">
      <alignment horizontal="center" vertical="center" wrapText="1"/>
      <protection hidden="1"/>
    </xf>
    <xf numFmtId="0" fontId="7" fillId="0" borderId="29" xfId="0" applyFont="1" applyBorder="1" applyAlignment="1" applyProtection="1">
      <alignment horizontal="center" vertical="center" wrapText="1"/>
      <protection hidden="1"/>
    </xf>
    <xf numFmtId="0" fontId="7" fillId="0" borderId="40" xfId="0" applyFont="1" applyBorder="1" applyAlignment="1" applyProtection="1">
      <alignment horizontal="left" vertical="center" wrapText="1"/>
      <protection hidden="1"/>
    </xf>
    <xf numFmtId="0" fontId="7" fillId="0" borderId="46" xfId="0" applyFont="1" applyBorder="1" applyAlignment="1" applyProtection="1">
      <alignment horizontal="left" vertical="center" wrapText="1"/>
      <protection hidden="1"/>
    </xf>
    <xf numFmtId="0" fontId="7" fillId="0" borderId="40" xfId="0" applyFont="1" applyBorder="1" applyAlignment="1" applyProtection="1">
      <alignment horizontal="left" vertical="center"/>
      <protection hidden="1"/>
    </xf>
    <xf numFmtId="0" fontId="7" fillId="0" borderId="46" xfId="0" applyFont="1" applyBorder="1" applyAlignment="1" applyProtection="1">
      <alignment horizontal="left" vertical="center"/>
      <protection hidden="1"/>
    </xf>
    <xf numFmtId="0" fontId="8" fillId="3" borderId="4" xfId="0" applyFont="1" applyFill="1" applyBorder="1" applyAlignment="1" applyProtection="1">
      <alignment horizontal="center" vertical="center"/>
      <protection hidden="1"/>
    </xf>
    <xf numFmtId="0" fontId="8" fillId="3" borderId="34" xfId="0" applyFont="1" applyFill="1" applyBorder="1" applyAlignment="1" applyProtection="1">
      <alignment horizontal="center" vertical="center"/>
      <protection hidden="1"/>
    </xf>
    <xf numFmtId="0" fontId="7" fillId="0" borderId="44" xfId="0" applyFont="1" applyBorder="1" applyAlignment="1" applyProtection="1">
      <alignment horizontal="left" vertical="center"/>
      <protection hidden="1"/>
    </xf>
    <xf numFmtId="0" fontId="7" fillId="0" borderId="45" xfId="0" applyFont="1" applyBorder="1" applyAlignment="1" applyProtection="1">
      <alignment horizontal="left" vertical="center"/>
      <protection hidden="1"/>
    </xf>
    <xf numFmtId="0" fontId="7" fillId="0" borderId="41" xfId="0" applyFont="1" applyBorder="1" applyAlignment="1" applyProtection="1">
      <alignment horizontal="left" vertical="center" wrapText="1"/>
      <protection hidden="1"/>
    </xf>
    <xf numFmtId="0" fontId="7" fillId="0" borderId="51" xfId="0" applyFont="1" applyBorder="1" applyAlignment="1" applyProtection="1">
      <alignment horizontal="left" vertical="center" wrapText="1"/>
      <protection hidden="1"/>
    </xf>
    <xf numFmtId="0" fontId="5" fillId="3" borderId="70" xfId="0" applyFont="1" applyFill="1" applyBorder="1" applyAlignment="1" applyProtection="1">
      <alignment horizontal="center" vertical="center"/>
      <protection hidden="1"/>
    </xf>
    <xf numFmtId="0" fontId="5" fillId="3" borderId="71" xfId="0" applyFont="1" applyFill="1" applyBorder="1" applyAlignment="1" applyProtection="1">
      <alignment horizontal="center" vertical="center"/>
      <protection hidden="1"/>
    </xf>
    <xf numFmtId="0" fontId="8" fillId="3" borderId="18" xfId="0" applyFont="1" applyFill="1" applyBorder="1" applyAlignment="1" applyProtection="1">
      <alignment horizontal="center" vertical="center"/>
      <protection hidden="1"/>
    </xf>
    <xf numFmtId="0" fontId="8" fillId="3" borderId="15" xfId="0" applyFont="1" applyFill="1" applyBorder="1" applyAlignment="1" applyProtection="1">
      <alignment horizontal="center" vertical="center"/>
      <protection hidden="1"/>
    </xf>
    <xf numFmtId="0" fontId="7" fillId="0" borderId="25" xfId="0" applyFont="1" applyBorder="1" applyAlignment="1" applyProtection="1">
      <alignment horizontal="left" vertical="center" wrapText="1"/>
      <protection hidden="1"/>
    </xf>
    <xf numFmtId="0" fontId="7" fillId="0" borderId="1" xfId="0" applyFont="1" applyBorder="1" applyAlignment="1" applyProtection="1">
      <alignment horizontal="left" vertical="center" wrapText="1"/>
      <protection hidden="1"/>
    </xf>
    <xf numFmtId="0" fontId="7" fillId="0" borderId="39" xfId="0" applyFont="1" applyBorder="1" applyAlignment="1" applyProtection="1">
      <alignment horizontal="left" vertical="center" wrapText="1"/>
      <protection hidden="1"/>
    </xf>
    <xf numFmtId="0" fontId="7" fillId="0" borderId="10" xfId="0" applyFont="1" applyBorder="1" applyAlignment="1" applyProtection="1">
      <alignment horizontal="left" vertical="center" wrapText="1"/>
      <protection hidden="1"/>
    </xf>
    <xf numFmtId="0" fontId="5" fillId="0" borderId="0" xfId="0" applyFont="1" applyBorder="1" applyAlignment="1" applyProtection="1">
      <alignment horizontal="center" vertical="center"/>
      <protection hidden="1"/>
    </xf>
    <xf numFmtId="0" fontId="9" fillId="0" borderId="0" xfId="0" applyFont="1" applyFill="1" applyBorder="1" applyAlignment="1" applyProtection="1">
      <alignment horizontal="left" vertical="center"/>
      <protection hidden="1"/>
    </xf>
    <xf numFmtId="0" fontId="5" fillId="3" borderId="4" xfId="0" applyFont="1" applyFill="1" applyBorder="1" applyAlignment="1" applyProtection="1">
      <alignment horizontal="center" vertical="center"/>
      <protection hidden="1"/>
    </xf>
  </cellXfs>
  <cellStyles count="4">
    <cellStyle name="Euro" xfId="1" xr:uid="{00000000-0005-0000-0000-000000000000}"/>
    <cellStyle name="Normal" xfId="0" builtinId="0"/>
    <cellStyle name="Normal 2" xfId="2" xr:uid="{00000000-0005-0000-0000-000002000000}"/>
    <cellStyle name="Normal_10 03 23 Feuille de présence Alyence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0</xdr:colOff>
          <xdr:row>10</xdr:row>
          <xdr:rowOff>104775</xdr:rowOff>
        </xdr:from>
        <xdr:to>
          <xdr:col>3</xdr:col>
          <xdr:colOff>38100</xdr:colOff>
          <xdr:row>12</xdr:row>
          <xdr:rowOff>47625</xdr:rowOff>
        </xdr:to>
        <xdr:sp macro="" textlink="">
          <xdr:nvSpPr>
            <xdr:cNvPr id="156673" name="Check Box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02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10</xdr:row>
          <xdr:rowOff>104775</xdr:rowOff>
        </xdr:from>
        <xdr:to>
          <xdr:col>6</xdr:col>
          <xdr:colOff>104775</xdr:colOff>
          <xdr:row>12</xdr:row>
          <xdr:rowOff>47625</xdr:rowOff>
        </xdr:to>
        <xdr:sp macro="" textlink="">
          <xdr:nvSpPr>
            <xdr:cNvPr id="156674" name="Check Box 2" hidden="1">
              <a:extLst>
                <a:ext uri="{63B3BB69-23CF-44E3-9099-C40C66FF867C}">
                  <a14:compatExt spid="_x0000_s156674"/>
                </a:ext>
                <a:ext uri="{FF2B5EF4-FFF2-40B4-BE49-F238E27FC236}">
                  <a16:creationId xmlns:a16="http://schemas.microsoft.com/office/drawing/2014/main" id="{00000000-0008-0000-0200-000002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371475</xdr:colOff>
          <xdr:row>10</xdr:row>
          <xdr:rowOff>104775</xdr:rowOff>
        </xdr:from>
        <xdr:to>
          <xdr:col>10</xdr:col>
          <xdr:colOff>133350</xdr:colOff>
          <xdr:row>12</xdr:row>
          <xdr:rowOff>47625</xdr:rowOff>
        </xdr:to>
        <xdr:sp macro="" textlink="">
          <xdr:nvSpPr>
            <xdr:cNvPr id="156675" name="Check Box 3" hidden="1">
              <a:extLst>
                <a:ext uri="{63B3BB69-23CF-44E3-9099-C40C66FF867C}">
                  <a14:compatExt spid="_x0000_s156675"/>
                </a:ext>
                <a:ext uri="{FF2B5EF4-FFF2-40B4-BE49-F238E27FC236}">
                  <a16:creationId xmlns:a16="http://schemas.microsoft.com/office/drawing/2014/main" id="{00000000-0008-0000-0200-000003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523875</xdr:colOff>
          <xdr:row>10</xdr:row>
          <xdr:rowOff>104775</xdr:rowOff>
        </xdr:from>
        <xdr:to>
          <xdr:col>13</xdr:col>
          <xdr:colOff>152400</xdr:colOff>
          <xdr:row>12</xdr:row>
          <xdr:rowOff>47625</xdr:rowOff>
        </xdr:to>
        <xdr:sp macro="" textlink="">
          <xdr:nvSpPr>
            <xdr:cNvPr id="156676" name="Check Box 4" hidden="1">
              <a:extLst>
                <a:ext uri="{63B3BB69-23CF-44E3-9099-C40C66FF867C}">
                  <a14:compatExt spid="_x0000_s156676"/>
                </a:ext>
                <a:ext uri="{FF2B5EF4-FFF2-40B4-BE49-F238E27FC236}">
                  <a16:creationId xmlns:a16="http://schemas.microsoft.com/office/drawing/2014/main" id="{00000000-0008-0000-0200-000004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1638300</xdr:colOff>
          <xdr:row>14</xdr:row>
          <xdr:rowOff>95250</xdr:rowOff>
        </xdr:from>
        <xdr:to>
          <xdr:col>3</xdr:col>
          <xdr:colOff>38100</xdr:colOff>
          <xdr:row>16</xdr:row>
          <xdr:rowOff>38100</xdr:rowOff>
        </xdr:to>
        <xdr:sp macro="" textlink="">
          <xdr:nvSpPr>
            <xdr:cNvPr id="156677" name="Check Box 5" hidden="1">
              <a:extLst>
                <a:ext uri="{63B3BB69-23CF-44E3-9099-C40C66FF867C}">
                  <a14:compatExt spid="_x0000_s156677"/>
                </a:ext>
                <a:ext uri="{FF2B5EF4-FFF2-40B4-BE49-F238E27FC236}">
                  <a16:creationId xmlns:a16="http://schemas.microsoft.com/office/drawing/2014/main" id="{00000000-0008-0000-0200-000005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14</xdr:row>
          <xdr:rowOff>104775</xdr:rowOff>
        </xdr:from>
        <xdr:to>
          <xdr:col>6</xdr:col>
          <xdr:colOff>95250</xdr:colOff>
          <xdr:row>16</xdr:row>
          <xdr:rowOff>47625</xdr:rowOff>
        </xdr:to>
        <xdr:sp macro="" textlink="">
          <xdr:nvSpPr>
            <xdr:cNvPr id="156678" name="Check Box 6" hidden="1">
              <a:extLst>
                <a:ext uri="{63B3BB69-23CF-44E3-9099-C40C66FF867C}">
                  <a14:compatExt spid="_x0000_s156678"/>
                </a:ext>
                <a:ext uri="{FF2B5EF4-FFF2-40B4-BE49-F238E27FC236}">
                  <a16:creationId xmlns:a16="http://schemas.microsoft.com/office/drawing/2014/main" id="{00000000-0008-0000-0200-000006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14</xdr:row>
          <xdr:rowOff>95250</xdr:rowOff>
        </xdr:from>
        <xdr:to>
          <xdr:col>10</xdr:col>
          <xdr:colOff>123825</xdr:colOff>
          <xdr:row>16</xdr:row>
          <xdr:rowOff>38100</xdr:rowOff>
        </xdr:to>
        <xdr:sp macro="" textlink="">
          <xdr:nvSpPr>
            <xdr:cNvPr id="156679" name="Check Box 7" hidden="1">
              <a:extLst>
                <a:ext uri="{63B3BB69-23CF-44E3-9099-C40C66FF867C}">
                  <a14:compatExt spid="_x0000_s156679"/>
                </a:ext>
                <a:ext uri="{FF2B5EF4-FFF2-40B4-BE49-F238E27FC236}">
                  <a16:creationId xmlns:a16="http://schemas.microsoft.com/office/drawing/2014/main" id="{00000000-0008-0000-0200-000007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1638300</xdr:colOff>
          <xdr:row>16</xdr:row>
          <xdr:rowOff>104775</xdr:rowOff>
        </xdr:from>
        <xdr:to>
          <xdr:col>3</xdr:col>
          <xdr:colOff>38100</xdr:colOff>
          <xdr:row>18</xdr:row>
          <xdr:rowOff>47625</xdr:rowOff>
        </xdr:to>
        <xdr:sp macro="" textlink="">
          <xdr:nvSpPr>
            <xdr:cNvPr id="156680" name="Check Box 8" hidden="1">
              <a:extLst>
                <a:ext uri="{63B3BB69-23CF-44E3-9099-C40C66FF867C}">
                  <a14:compatExt spid="_x0000_s156680"/>
                </a:ext>
                <a:ext uri="{FF2B5EF4-FFF2-40B4-BE49-F238E27FC236}">
                  <a16:creationId xmlns:a16="http://schemas.microsoft.com/office/drawing/2014/main" id="{00000000-0008-0000-0200-000008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16</xdr:row>
          <xdr:rowOff>104775</xdr:rowOff>
        </xdr:from>
        <xdr:to>
          <xdr:col>6</xdr:col>
          <xdr:colOff>114300</xdr:colOff>
          <xdr:row>18</xdr:row>
          <xdr:rowOff>47625</xdr:rowOff>
        </xdr:to>
        <xdr:sp macro="" textlink="">
          <xdr:nvSpPr>
            <xdr:cNvPr id="156681" name="Check Box 9" hidden="1">
              <a:extLst>
                <a:ext uri="{63B3BB69-23CF-44E3-9099-C40C66FF867C}">
                  <a14:compatExt spid="_x0000_s156681"/>
                </a:ext>
                <a:ext uri="{FF2B5EF4-FFF2-40B4-BE49-F238E27FC236}">
                  <a16:creationId xmlns:a16="http://schemas.microsoft.com/office/drawing/2014/main" id="{00000000-0008-0000-0200-000009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18</xdr:row>
          <xdr:rowOff>95250</xdr:rowOff>
        </xdr:from>
        <xdr:to>
          <xdr:col>3</xdr:col>
          <xdr:colOff>38100</xdr:colOff>
          <xdr:row>20</xdr:row>
          <xdr:rowOff>38100</xdr:rowOff>
        </xdr:to>
        <xdr:sp macro="" textlink="">
          <xdr:nvSpPr>
            <xdr:cNvPr id="156682" name="Check Box 10" hidden="1">
              <a:extLst>
                <a:ext uri="{63B3BB69-23CF-44E3-9099-C40C66FF867C}">
                  <a14:compatExt spid="_x0000_s156682"/>
                </a:ext>
                <a:ext uri="{FF2B5EF4-FFF2-40B4-BE49-F238E27FC236}">
                  <a16:creationId xmlns:a16="http://schemas.microsoft.com/office/drawing/2014/main" id="{00000000-0008-0000-0200-00000A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18</xdr:row>
          <xdr:rowOff>104775</xdr:rowOff>
        </xdr:from>
        <xdr:to>
          <xdr:col>6</xdr:col>
          <xdr:colOff>104775</xdr:colOff>
          <xdr:row>20</xdr:row>
          <xdr:rowOff>47625</xdr:rowOff>
        </xdr:to>
        <xdr:sp macro="" textlink="">
          <xdr:nvSpPr>
            <xdr:cNvPr id="156683" name="Check Box 11" hidden="1">
              <a:extLst>
                <a:ext uri="{63B3BB69-23CF-44E3-9099-C40C66FF867C}">
                  <a14:compatExt spid="_x0000_s156683"/>
                </a:ext>
                <a:ext uri="{FF2B5EF4-FFF2-40B4-BE49-F238E27FC236}">
                  <a16:creationId xmlns:a16="http://schemas.microsoft.com/office/drawing/2014/main" id="{00000000-0008-0000-0200-00000B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10</xdr:row>
          <xdr:rowOff>104775</xdr:rowOff>
        </xdr:from>
        <xdr:to>
          <xdr:col>3</xdr:col>
          <xdr:colOff>19050</xdr:colOff>
          <xdr:row>12</xdr:row>
          <xdr:rowOff>47625</xdr:rowOff>
        </xdr:to>
        <xdr:sp macro="" textlink="">
          <xdr:nvSpPr>
            <xdr:cNvPr id="161793" name="Check Box 1" hidden="1">
              <a:extLst>
                <a:ext uri="{63B3BB69-23CF-44E3-9099-C40C66FF867C}">
                  <a14:compatExt spid="_x0000_s161793"/>
                </a:ext>
                <a:ext uri="{FF2B5EF4-FFF2-40B4-BE49-F238E27FC236}">
                  <a16:creationId xmlns:a16="http://schemas.microsoft.com/office/drawing/2014/main" id="{00000000-0008-0000-0300-000001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10</xdr:row>
          <xdr:rowOff>114300</xdr:rowOff>
        </xdr:from>
        <xdr:to>
          <xdr:col>6</xdr:col>
          <xdr:colOff>114300</xdr:colOff>
          <xdr:row>12</xdr:row>
          <xdr:rowOff>57150</xdr:rowOff>
        </xdr:to>
        <xdr:sp macro="" textlink="">
          <xdr:nvSpPr>
            <xdr:cNvPr id="161794" name="Check Box 2" hidden="1">
              <a:extLst>
                <a:ext uri="{63B3BB69-23CF-44E3-9099-C40C66FF867C}">
                  <a14:compatExt spid="_x0000_s161794"/>
                </a:ext>
                <a:ext uri="{FF2B5EF4-FFF2-40B4-BE49-F238E27FC236}">
                  <a16:creationId xmlns:a16="http://schemas.microsoft.com/office/drawing/2014/main" id="{00000000-0008-0000-0300-000002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10</xdr:row>
          <xdr:rowOff>114300</xdr:rowOff>
        </xdr:from>
        <xdr:to>
          <xdr:col>10</xdr:col>
          <xdr:colOff>123825</xdr:colOff>
          <xdr:row>12</xdr:row>
          <xdr:rowOff>57150</xdr:rowOff>
        </xdr:to>
        <xdr:sp macro="" textlink="">
          <xdr:nvSpPr>
            <xdr:cNvPr id="161795" name="Check Box 3" hidden="1">
              <a:extLst>
                <a:ext uri="{63B3BB69-23CF-44E3-9099-C40C66FF867C}">
                  <a14:compatExt spid="_x0000_s161795"/>
                </a:ext>
                <a:ext uri="{FF2B5EF4-FFF2-40B4-BE49-F238E27FC236}">
                  <a16:creationId xmlns:a16="http://schemas.microsoft.com/office/drawing/2014/main" id="{00000000-0008-0000-0300-000003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523875</xdr:colOff>
          <xdr:row>10</xdr:row>
          <xdr:rowOff>95250</xdr:rowOff>
        </xdr:from>
        <xdr:to>
          <xdr:col>14</xdr:col>
          <xdr:colOff>123825</xdr:colOff>
          <xdr:row>12</xdr:row>
          <xdr:rowOff>38100</xdr:rowOff>
        </xdr:to>
        <xdr:sp macro="" textlink="">
          <xdr:nvSpPr>
            <xdr:cNvPr id="161796" name="Check Box 4" hidden="1">
              <a:extLst>
                <a:ext uri="{63B3BB69-23CF-44E3-9099-C40C66FF867C}">
                  <a14:compatExt spid="_x0000_s161796"/>
                </a:ext>
                <a:ext uri="{FF2B5EF4-FFF2-40B4-BE49-F238E27FC236}">
                  <a16:creationId xmlns:a16="http://schemas.microsoft.com/office/drawing/2014/main" id="{00000000-0008-0000-0300-000004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14</xdr:row>
          <xdr:rowOff>104775</xdr:rowOff>
        </xdr:from>
        <xdr:to>
          <xdr:col>3</xdr:col>
          <xdr:colOff>28575</xdr:colOff>
          <xdr:row>16</xdr:row>
          <xdr:rowOff>47625</xdr:rowOff>
        </xdr:to>
        <xdr:sp macro="" textlink="">
          <xdr:nvSpPr>
            <xdr:cNvPr id="161797" name="Check Box 5" hidden="1">
              <a:extLst>
                <a:ext uri="{63B3BB69-23CF-44E3-9099-C40C66FF867C}">
                  <a14:compatExt spid="_x0000_s161797"/>
                </a:ext>
                <a:ext uri="{FF2B5EF4-FFF2-40B4-BE49-F238E27FC236}">
                  <a16:creationId xmlns:a16="http://schemas.microsoft.com/office/drawing/2014/main" id="{00000000-0008-0000-0300-000005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14</xdr:row>
          <xdr:rowOff>104775</xdr:rowOff>
        </xdr:from>
        <xdr:to>
          <xdr:col>6</xdr:col>
          <xdr:colOff>104775</xdr:colOff>
          <xdr:row>16</xdr:row>
          <xdr:rowOff>47625</xdr:rowOff>
        </xdr:to>
        <xdr:sp macro="" textlink="">
          <xdr:nvSpPr>
            <xdr:cNvPr id="161798" name="Check Box 6" hidden="1">
              <a:extLst>
                <a:ext uri="{63B3BB69-23CF-44E3-9099-C40C66FF867C}">
                  <a14:compatExt spid="_x0000_s161798"/>
                </a:ext>
                <a:ext uri="{FF2B5EF4-FFF2-40B4-BE49-F238E27FC236}">
                  <a16:creationId xmlns:a16="http://schemas.microsoft.com/office/drawing/2014/main" id="{00000000-0008-0000-0300-000006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14</xdr:row>
          <xdr:rowOff>95250</xdr:rowOff>
        </xdr:from>
        <xdr:to>
          <xdr:col>10</xdr:col>
          <xdr:colOff>123825</xdr:colOff>
          <xdr:row>16</xdr:row>
          <xdr:rowOff>38100</xdr:rowOff>
        </xdr:to>
        <xdr:sp macro="" textlink="">
          <xdr:nvSpPr>
            <xdr:cNvPr id="161799" name="Check Box 7" hidden="1">
              <a:extLst>
                <a:ext uri="{63B3BB69-23CF-44E3-9099-C40C66FF867C}">
                  <a14:compatExt spid="_x0000_s161799"/>
                </a:ext>
                <a:ext uri="{FF2B5EF4-FFF2-40B4-BE49-F238E27FC236}">
                  <a16:creationId xmlns:a16="http://schemas.microsoft.com/office/drawing/2014/main" id="{00000000-0008-0000-0300-000007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1638300</xdr:colOff>
          <xdr:row>16</xdr:row>
          <xdr:rowOff>104775</xdr:rowOff>
        </xdr:from>
        <xdr:to>
          <xdr:col>3</xdr:col>
          <xdr:colOff>38100</xdr:colOff>
          <xdr:row>18</xdr:row>
          <xdr:rowOff>47625</xdr:rowOff>
        </xdr:to>
        <xdr:sp macro="" textlink="">
          <xdr:nvSpPr>
            <xdr:cNvPr id="161800" name="Check Box 8" hidden="1">
              <a:extLst>
                <a:ext uri="{63B3BB69-23CF-44E3-9099-C40C66FF867C}">
                  <a14:compatExt spid="_x0000_s161800"/>
                </a:ext>
                <a:ext uri="{FF2B5EF4-FFF2-40B4-BE49-F238E27FC236}">
                  <a16:creationId xmlns:a16="http://schemas.microsoft.com/office/drawing/2014/main" id="{00000000-0008-0000-0300-000008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733425</xdr:colOff>
          <xdr:row>16</xdr:row>
          <xdr:rowOff>104775</xdr:rowOff>
        </xdr:from>
        <xdr:to>
          <xdr:col>6</xdr:col>
          <xdr:colOff>133350</xdr:colOff>
          <xdr:row>18</xdr:row>
          <xdr:rowOff>47625</xdr:rowOff>
        </xdr:to>
        <xdr:sp macro="" textlink="">
          <xdr:nvSpPr>
            <xdr:cNvPr id="161801" name="Check Box 9" hidden="1">
              <a:extLst>
                <a:ext uri="{63B3BB69-23CF-44E3-9099-C40C66FF867C}">
                  <a14:compatExt spid="_x0000_s161801"/>
                </a:ext>
                <a:ext uri="{FF2B5EF4-FFF2-40B4-BE49-F238E27FC236}">
                  <a16:creationId xmlns:a16="http://schemas.microsoft.com/office/drawing/2014/main" id="{00000000-0008-0000-0300-000009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18</xdr:row>
          <xdr:rowOff>104775</xdr:rowOff>
        </xdr:from>
        <xdr:to>
          <xdr:col>3</xdr:col>
          <xdr:colOff>38100</xdr:colOff>
          <xdr:row>20</xdr:row>
          <xdr:rowOff>47625</xdr:rowOff>
        </xdr:to>
        <xdr:sp macro="" textlink="">
          <xdr:nvSpPr>
            <xdr:cNvPr id="161802" name="Check Box 10" hidden="1">
              <a:extLst>
                <a:ext uri="{63B3BB69-23CF-44E3-9099-C40C66FF867C}">
                  <a14:compatExt spid="_x0000_s161802"/>
                </a:ext>
                <a:ext uri="{FF2B5EF4-FFF2-40B4-BE49-F238E27FC236}">
                  <a16:creationId xmlns:a16="http://schemas.microsoft.com/office/drawing/2014/main" id="{00000000-0008-0000-0300-00000A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18</xdr:row>
          <xdr:rowOff>104775</xdr:rowOff>
        </xdr:from>
        <xdr:to>
          <xdr:col>6</xdr:col>
          <xdr:colOff>114300</xdr:colOff>
          <xdr:row>20</xdr:row>
          <xdr:rowOff>47625</xdr:rowOff>
        </xdr:to>
        <xdr:sp macro="" textlink="">
          <xdr:nvSpPr>
            <xdr:cNvPr id="161803" name="Check Box 11" hidden="1">
              <a:extLst>
                <a:ext uri="{63B3BB69-23CF-44E3-9099-C40C66FF867C}">
                  <a14:compatExt spid="_x0000_s161803"/>
                </a:ext>
                <a:ext uri="{FF2B5EF4-FFF2-40B4-BE49-F238E27FC236}">
                  <a16:creationId xmlns:a16="http://schemas.microsoft.com/office/drawing/2014/main" id="{00000000-0008-0000-0300-00000B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10</xdr:row>
          <xdr:rowOff>104775</xdr:rowOff>
        </xdr:from>
        <xdr:to>
          <xdr:col>3</xdr:col>
          <xdr:colOff>19050</xdr:colOff>
          <xdr:row>12</xdr:row>
          <xdr:rowOff>47625</xdr:rowOff>
        </xdr:to>
        <xdr:sp macro="" textlink="">
          <xdr:nvSpPr>
            <xdr:cNvPr id="162817" name="Check Box 1" hidden="1">
              <a:extLst>
                <a:ext uri="{63B3BB69-23CF-44E3-9099-C40C66FF867C}">
                  <a14:compatExt spid="_x0000_s162817"/>
                </a:ext>
                <a:ext uri="{FF2B5EF4-FFF2-40B4-BE49-F238E27FC236}">
                  <a16:creationId xmlns:a16="http://schemas.microsoft.com/office/drawing/2014/main" id="{00000000-0008-0000-0400-000001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10</xdr:row>
          <xdr:rowOff>114300</xdr:rowOff>
        </xdr:from>
        <xdr:to>
          <xdr:col>6</xdr:col>
          <xdr:colOff>114300</xdr:colOff>
          <xdr:row>12</xdr:row>
          <xdr:rowOff>57150</xdr:rowOff>
        </xdr:to>
        <xdr:sp macro="" textlink="">
          <xdr:nvSpPr>
            <xdr:cNvPr id="162818" name="Check Box 2" hidden="1">
              <a:extLst>
                <a:ext uri="{63B3BB69-23CF-44E3-9099-C40C66FF867C}">
                  <a14:compatExt spid="_x0000_s162818"/>
                </a:ext>
                <a:ext uri="{FF2B5EF4-FFF2-40B4-BE49-F238E27FC236}">
                  <a16:creationId xmlns:a16="http://schemas.microsoft.com/office/drawing/2014/main" id="{00000000-0008-0000-0400-000002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10</xdr:row>
          <xdr:rowOff>104775</xdr:rowOff>
        </xdr:from>
        <xdr:to>
          <xdr:col>10</xdr:col>
          <xdr:colOff>123825</xdr:colOff>
          <xdr:row>12</xdr:row>
          <xdr:rowOff>47625</xdr:rowOff>
        </xdr:to>
        <xdr:sp macro="" textlink="">
          <xdr:nvSpPr>
            <xdr:cNvPr id="162819" name="Check Box 3" hidden="1">
              <a:extLst>
                <a:ext uri="{63B3BB69-23CF-44E3-9099-C40C66FF867C}">
                  <a14:compatExt spid="_x0000_s162819"/>
                </a:ext>
                <a:ext uri="{FF2B5EF4-FFF2-40B4-BE49-F238E27FC236}">
                  <a16:creationId xmlns:a16="http://schemas.microsoft.com/office/drawing/2014/main" id="{00000000-0008-0000-0400-000003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523875</xdr:colOff>
          <xdr:row>10</xdr:row>
          <xdr:rowOff>104775</xdr:rowOff>
        </xdr:from>
        <xdr:to>
          <xdr:col>14</xdr:col>
          <xdr:colOff>123825</xdr:colOff>
          <xdr:row>12</xdr:row>
          <xdr:rowOff>47625</xdr:rowOff>
        </xdr:to>
        <xdr:sp macro="" textlink="">
          <xdr:nvSpPr>
            <xdr:cNvPr id="162820" name="Check Box 4" hidden="1">
              <a:extLst>
                <a:ext uri="{63B3BB69-23CF-44E3-9099-C40C66FF867C}">
                  <a14:compatExt spid="_x0000_s162820"/>
                </a:ext>
                <a:ext uri="{FF2B5EF4-FFF2-40B4-BE49-F238E27FC236}">
                  <a16:creationId xmlns:a16="http://schemas.microsoft.com/office/drawing/2014/main" id="{00000000-0008-0000-0400-000004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14</xdr:row>
          <xdr:rowOff>104775</xdr:rowOff>
        </xdr:from>
        <xdr:to>
          <xdr:col>3</xdr:col>
          <xdr:colOff>28575</xdr:colOff>
          <xdr:row>16</xdr:row>
          <xdr:rowOff>47625</xdr:rowOff>
        </xdr:to>
        <xdr:sp macro="" textlink="">
          <xdr:nvSpPr>
            <xdr:cNvPr id="162821" name="Check Box 5" hidden="1">
              <a:extLst>
                <a:ext uri="{63B3BB69-23CF-44E3-9099-C40C66FF867C}">
                  <a14:compatExt spid="_x0000_s162821"/>
                </a:ext>
                <a:ext uri="{FF2B5EF4-FFF2-40B4-BE49-F238E27FC236}">
                  <a16:creationId xmlns:a16="http://schemas.microsoft.com/office/drawing/2014/main" id="{00000000-0008-0000-0400-000005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733425</xdr:colOff>
          <xdr:row>14</xdr:row>
          <xdr:rowOff>104775</xdr:rowOff>
        </xdr:from>
        <xdr:to>
          <xdr:col>6</xdr:col>
          <xdr:colOff>114300</xdr:colOff>
          <xdr:row>16</xdr:row>
          <xdr:rowOff>47625</xdr:rowOff>
        </xdr:to>
        <xdr:sp macro="" textlink="">
          <xdr:nvSpPr>
            <xdr:cNvPr id="162822" name="Check Box 6" hidden="1">
              <a:extLst>
                <a:ext uri="{63B3BB69-23CF-44E3-9099-C40C66FF867C}">
                  <a14:compatExt spid="_x0000_s162822"/>
                </a:ext>
                <a:ext uri="{FF2B5EF4-FFF2-40B4-BE49-F238E27FC236}">
                  <a16:creationId xmlns:a16="http://schemas.microsoft.com/office/drawing/2014/main" id="{00000000-0008-0000-0400-000006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371475</xdr:colOff>
          <xdr:row>14</xdr:row>
          <xdr:rowOff>104775</xdr:rowOff>
        </xdr:from>
        <xdr:to>
          <xdr:col>10</xdr:col>
          <xdr:colOff>133350</xdr:colOff>
          <xdr:row>16</xdr:row>
          <xdr:rowOff>47625</xdr:rowOff>
        </xdr:to>
        <xdr:sp macro="" textlink="">
          <xdr:nvSpPr>
            <xdr:cNvPr id="162823" name="Check Box 7" hidden="1">
              <a:extLst>
                <a:ext uri="{63B3BB69-23CF-44E3-9099-C40C66FF867C}">
                  <a14:compatExt spid="_x0000_s162823"/>
                </a:ext>
                <a:ext uri="{FF2B5EF4-FFF2-40B4-BE49-F238E27FC236}">
                  <a16:creationId xmlns:a16="http://schemas.microsoft.com/office/drawing/2014/main" id="{00000000-0008-0000-0400-000007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16</xdr:row>
          <xdr:rowOff>104775</xdr:rowOff>
        </xdr:from>
        <xdr:to>
          <xdr:col>3</xdr:col>
          <xdr:colOff>28575</xdr:colOff>
          <xdr:row>18</xdr:row>
          <xdr:rowOff>47625</xdr:rowOff>
        </xdr:to>
        <xdr:sp macro="" textlink="">
          <xdr:nvSpPr>
            <xdr:cNvPr id="162824" name="Check Box 8" hidden="1">
              <a:extLst>
                <a:ext uri="{63B3BB69-23CF-44E3-9099-C40C66FF867C}">
                  <a14:compatExt spid="_x0000_s162824"/>
                </a:ext>
                <a:ext uri="{FF2B5EF4-FFF2-40B4-BE49-F238E27FC236}">
                  <a16:creationId xmlns:a16="http://schemas.microsoft.com/office/drawing/2014/main" id="{00000000-0008-0000-0400-000008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733425</xdr:colOff>
          <xdr:row>16</xdr:row>
          <xdr:rowOff>95250</xdr:rowOff>
        </xdr:from>
        <xdr:to>
          <xdr:col>6</xdr:col>
          <xdr:colOff>133350</xdr:colOff>
          <xdr:row>18</xdr:row>
          <xdr:rowOff>38100</xdr:rowOff>
        </xdr:to>
        <xdr:sp macro="" textlink="">
          <xdr:nvSpPr>
            <xdr:cNvPr id="162825" name="Check Box 9" hidden="1">
              <a:extLst>
                <a:ext uri="{63B3BB69-23CF-44E3-9099-C40C66FF867C}">
                  <a14:compatExt spid="_x0000_s162825"/>
                </a:ext>
                <a:ext uri="{FF2B5EF4-FFF2-40B4-BE49-F238E27FC236}">
                  <a16:creationId xmlns:a16="http://schemas.microsoft.com/office/drawing/2014/main" id="{00000000-0008-0000-0400-000009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1638300</xdr:colOff>
          <xdr:row>18</xdr:row>
          <xdr:rowOff>104775</xdr:rowOff>
        </xdr:from>
        <xdr:to>
          <xdr:col>3</xdr:col>
          <xdr:colOff>47625</xdr:colOff>
          <xdr:row>20</xdr:row>
          <xdr:rowOff>47625</xdr:rowOff>
        </xdr:to>
        <xdr:sp macro="" textlink="">
          <xdr:nvSpPr>
            <xdr:cNvPr id="162826" name="Check Box 10" hidden="1">
              <a:extLst>
                <a:ext uri="{63B3BB69-23CF-44E3-9099-C40C66FF867C}">
                  <a14:compatExt spid="_x0000_s162826"/>
                </a:ext>
                <a:ext uri="{FF2B5EF4-FFF2-40B4-BE49-F238E27FC236}">
                  <a16:creationId xmlns:a16="http://schemas.microsoft.com/office/drawing/2014/main" id="{00000000-0008-0000-0400-00000A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18</xdr:row>
          <xdr:rowOff>104775</xdr:rowOff>
        </xdr:from>
        <xdr:to>
          <xdr:col>6</xdr:col>
          <xdr:colOff>114300</xdr:colOff>
          <xdr:row>20</xdr:row>
          <xdr:rowOff>47625</xdr:rowOff>
        </xdr:to>
        <xdr:sp macro="" textlink="">
          <xdr:nvSpPr>
            <xdr:cNvPr id="162827" name="Check Box 11" hidden="1">
              <a:extLst>
                <a:ext uri="{63B3BB69-23CF-44E3-9099-C40C66FF867C}">
                  <a14:compatExt spid="_x0000_s162827"/>
                </a:ext>
                <a:ext uri="{FF2B5EF4-FFF2-40B4-BE49-F238E27FC236}">
                  <a16:creationId xmlns:a16="http://schemas.microsoft.com/office/drawing/2014/main" id="{00000000-0008-0000-0400-00000B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1619250</xdr:colOff>
          <xdr:row>10</xdr:row>
          <xdr:rowOff>104775</xdr:rowOff>
        </xdr:from>
        <xdr:to>
          <xdr:col>3</xdr:col>
          <xdr:colOff>9525</xdr:colOff>
          <xdr:row>12</xdr:row>
          <xdr:rowOff>47625</xdr:rowOff>
        </xdr:to>
        <xdr:sp macro="" textlink="">
          <xdr:nvSpPr>
            <xdr:cNvPr id="163841" name="Check Box 1" hidden="1">
              <a:extLst>
                <a:ext uri="{63B3BB69-23CF-44E3-9099-C40C66FF867C}">
                  <a14:compatExt spid="_x0000_s163841"/>
                </a:ext>
                <a:ext uri="{FF2B5EF4-FFF2-40B4-BE49-F238E27FC236}">
                  <a16:creationId xmlns:a16="http://schemas.microsoft.com/office/drawing/2014/main" id="{00000000-0008-0000-0500-000001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10</xdr:row>
          <xdr:rowOff>114300</xdr:rowOff>
        </xdr:from>
        <xdr:to>
          <xdr:col>6</xdr:col>
          <xdr:colOff>114300</xdr:colOff>
          <xdr:row>12</xdr:row>
          <xdr:rowOff>57150</xdr:rowOff>
        </xdr:to>
        <xdr:sp macro="" textlink="">
          <xdr:nvSpPr>
            <xdr:cNvPr id="163842" name="Check Box 2" hidden="1">
              <a:extLst>
                <a:ext uri="{63B3BB69-23CF-44E3-9099-C40C66FF867C}">
                  <a14:compatExt spid="_x0000_s163842"/>
                </a:ext>
                <a:ext uri="{FF2B5EF4-FFF2-40B4-BE49-F238E27FC236}">
                  <a16:creationId xmlns:a16="http://schemas.microsoft.com/office/drawing/2014/main" id="{00000000-0008-0000-0500-000002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10</xdr:row>
          <xdr:rowOff>104775</xdr:rowOff>
        </xdr:from>
        <xdr:to>
          <xdr:col>10</xdr:col>
          <xdr:colOff>123825</xdr:colOff>
          <xdr:row>12</xdr:row>
          <xdr:rowOff>47625</xdr:rowOff>
        </xdr:to>
        <xdr:sp macro="" textlink="">
          <xdr:nvSpPr>
            <xdr:cNvPr id="163843" name="Check Box 3" hidden="1">
              <a:extLst>
                <a:ext uri="{63B3BB69-23CF-44E3-9099-C40C66FF867C}">
                  <a14:compatExt spid="_x0000_s163843"/>
                </a:ext>
                <a:ext uri="{FF2B5EF4-FFF2-40B4-BE49-F238E27FC236}">
                  <a16:creationId xmlns:a16="http://schemas.microsoft.com/office/drawing/2014/main" id="{00000000-0008-0000-0500-000003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523875</xdr:colOff>
          <xdr:row>10</xdr:row>
          <xdr:rowOff>104775</xdr:rowOff>
        </xdr:from>
        <xdr:to>
          <xdr:col>14</xdr:col>
          <xdr:colOff>123825</xdr:colOff>
          <xdr:row>12</xdr:row>
          <xdr:rowOff>47625</xdr:rowOff>
        </xdr:to>
        <xdr:sp macro="" textlink="">
          <xdr:nvSpPr>
            <xdr:cNvPr id="163844" name="Check Box 4" hidden="1">
              <a:extLst>
                <a:ext uri="{63B3BB69-23CF-44E3-9099-C40C66FF867C}">
                  <a14:compatExt spid="_x0000_s163844"/>
                </a:ext>
                <a:ext uri="{FF2B5EF4-FFF2-40B4-BE49-F238E27FC236}">
                  <a16:creationId xmlns:a16="http://schemas.microsoft.com/office/drawing/2014/main" id="{00000000-0008-0000-0500-000004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14</xdr:row>
          <xdr:rowOff>95250</xdr:rowOff>
        </xdr:from>
        <xdr:to>
          <xdr:col>3</xdr:col>
          <xdr:colOff>28575</xdr:colOff>
          <xdr:row>16</xdr:row>
          <xdr:rowOff>38100</xdr:rowOff>
        </xdr:to>
        <xdr:sp macro="" textlink="">
          <xdr:nvSpPr>
            <xdr:cNvPr id="163845" name="Check Box 5" hidden="1">
              <a:extLst>
                <a:ext uri="{63B3BB69-23CF-44E3-9099-C40C66FF867C}">
                  <a14:compatExt spid="_x0000_s163845"/>
                </a:ext>
                <a:ext uri="{FF2B5EF4-FFF2-40B4-BE49-F238E27FC236}">
                  <a16:creationId xmlns:a16="http://schemas.microsoft.com/office/drawing/2014/main" id="{00000000-0008-0000-0500-000005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733425</xdr:colOff>
          <xdr:row>14</xdr:row>
          <xdr:rowOff>104775</xdr:rowOff>
        </xdr:from>
        <xdr:to>
          <xdr:col>6</xdr:col>
          <xdr:colOff>114300</xdr:colOff>
          <xdr:row>16</xdr:row>
          <xdr:rowOff>47625</xdr:rowOff>
        </xdr:to>
        <xdr:sp macro="" textlink="">
          <xdr:nvSpPr>
            <xdr:cNvPr id="163846" name="Check Box 6" hidden="1">
              <a:extLst>
                <a:ext uri="{63B3BB69-23CF-44E3-9099-C40C66FF867C}">
                  <a14:compatExt spid="_x0000_s163846"/>
                </a:ext>
                <a:ext uri="{FF2B5EF4-FFF2-40B4-BE49-F238E27FC236}">
                  <a16:creationId xmlns:a16="http://schemas.microsoft.com/office/drawing/2014/main" id="{00000000-0008-0000-0500-000006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14</xdr:row>
          <xdr:rowOff>104775</xdr:rowOff>
        </xdr:from>
        <xdr:to>
          <xdr:col>10</xdr:col>
          <xdr:colOff>123825</xdr:colOff>
          <xdr:row>16</xdr:row>
          <xdr:rowOff>47625</xdr:rowOff>
        </xdr:to>
        <xdr:sp macro="" textlink="">
          <xdr:nvSpPr>
            <xdr:cNvPr id="163847" name="Check Box 7" hidden="1">
              <a:extLst>
                <a:ext uri="{63B3BB69-23CF-44E3-9099-C40C66FF867C}">
                  <a14:compatExt spid="_x0000_s163847"/>
                </a:ext>
                <a:ext uri="{FF2B5EF4-FFF2-40B4-BE49-F238E27FC236}">
                  <a16:creationId xmlns:a16="http://schemas.microsoft.com/office/drawing/2014/main" id="{00000000-0008-0000-0500-000007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1619250</xdr:colOff>
          <xdr:row>16</xdr:row>
          <xdr:rowOff>104775</xdr:rowOff>
        </xdr:from>
        <xdr:to>
          <xdr:col>3</xdr:col>
          <xdr:colOff>19050</xdr:colOff>
          <xdr:row>18</xdr:row>
          <xdr:rowOff>47625</xdr:rowOff>
        </xdr:to>
        <xdr:sp macro="" textlink="">
          <xdr:nvSpPr>
            <xdr:cNvPr id="163848" name="Check Box 8" hidden="1">
              <a:extLst>
                <a:ext uri="{63B3BB69-23CF-44E3-9099-C40C66FF867C}">
                  <a14:compatExt spid="_x0000_s163848"/>
                </a:ext>
                <a:ext uri="{FF2B5EF4-FFF2-40B4-BE49-F238E27FC236}">
                  <a16:creationId xmlns:a16="http://schemas.microsoft.com/office/drawing/2014/main" id="{00000000-0008-0000-0500-000008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733425</xdr:colOff>
          <xdr:row>16</xdr:row>
          <xdr:rowOff>104775</xdr:rowOff>
        </xdr:from>
        <xdr:to>
          <xdr:col>6</xdr:col>
          <xdr:colOff>133350</xdr:colOff>
          <xdr:row>18</xdr:row>
          <xdr:rowOff>47625</xdr:rowOff>
        </xdr:to>
        <xdr:sp macro="" textlink="">
          <xdr:nvSpPr>
            <xdr:cNvPr id="163849" name="Check Box 9" hidden="1">
              <a:extLst>
                <a:ext uri="{63B3BB69-23CF-44E3-9099-C40C66FF867C}">
                  <a14:compatExt spid="_x0000_s163849"/>
                </a:ext>
                <a:ext uri="{FF2B5EF4-FFF2-40B4-BE49-F238E27FC236}">
                  <a16:creationId xmlns:a16="http://schemas.microsoft.com/office/drawing/2014/main" id="{00000000-0008-0000-0500-000009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1638300</xdr:colOff>
          <xdr:row>18</xdr:row>
          <xdr:rowOff>95250</xdr:rowOff>
        </xdr:from>
        <xdr:to>
          <xdr:col>3</xdr:col>
          <xdr:colOff>47625</xdr:colOff>
          <xdr:row>20</xdr:row>
          <xdr:rowOff>38100</xdr:rowOff>
        </xdr:to>
        <xdr:sp macro="" textlink="">
          <xdr:nvSpPr>
            <xdr:cNvPr id="163850" name="Check Box 10" hidden="1">
              <a:extLst>
                <a:ext uri="{63B3BB69-23CF-44E3-9099-C40C66FF867C}">
                  <a14:compatExt spid="_x0000_s163850"/>
                </a:ext>
                <a:ext uri="{FF2B5EF4-FFF2-40B4-BE49-F238E27FC236}">
                  <a16:creationId xmlns:a16="http://schemas.microsoft.com/office/drawing/2014/main" id="{00000000-0008-0000-0500-00000A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18</xdr:row>
          <xdr:rowOff>95250</xdr:rowOff>
        </xdr:from>
        <xdr:to>
          <xdr:col>6</xdr:col>
          <xdr:colOff>114300</xdr:colOff>
          <xdr:row>20</xdr:row>
          <xdr:rowOff>38100</xdr:rowOff>
        </xdr:to>
        <xdr:sp macro="" textlink="">
          <xdr:nvSpPr>
            <xdr:cNvPr id="163851" name="Check Box 11" hidden="1">
              <a:extLst>
                <a:ext uri="{63B3BB69-23CF-44E3-9099-C40C66FF867C}">
                  <a14:compatExt spid="_x0000_s163851"/>
                </a:ext>
                <a:ext uri="{FF2B5EF4-FFF2-40B4-BE49-F238E27FC236}">
                  <a16:creationId xmlns:a16="http://schemas.microsoft.com/office/drawing/2014/main" id="{00000000-0008-0000-0500-00000B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10</xdr:row>
          <xdr:rowOff>104775</xdr:rowOff>
        </xdr:from>
        <xdr:to>
          <xdr:col>3</xdr:col>
          <xdr:colOff>19050</xdr:colOff>
          <xdr:row>12</xdr:row>
          <xdr:rowOff>47625</xdr:rowOff>
        </xdr:to>
        <xdr:sp macro="" textlink="">
          <xdr:nvSpPr>
            <xdr:cNvPr id="164865" name="Check Box 1" hidden="1">
              <a:extLst>
                <a:ext uri="{63B3BB69-23CF-44E3-9099-C40C66FF867C}">
                  <a14:compatExt spid="_x0000_s164865"/>
                </a:ext>
                <a:ext uri="{FF2B5EF4-FFF2-40B4-BE49-F238E27FC236}">
                  <a16:creationId xmlns:a16="http://schemas.microsoft.com/office/drawing/2014/main" id="{00000000-0008-0000-0600-000001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10</xdr:row>
          <xdr:rowOff>114300</xdr:rowOff>
        </xdr:from>
        <xdr:to>
          <xdr:col>6</xdr:col>
          <xdr:colOff>104775</xdr:colOff>
          <xdr:row>12</xdr:row>
          <xdr:rowOff>57150</xdr:rowOff>
        </xdr:to>
        <xdr:sp macro="" textlink="">
          <xdr:nvSpPr>
            <xdr:cNvPr id="164866" name="Check Box 2" hidden="1">
              <a:extLst>
                <a:ext uri="{63B3BB69-23CF-44E3-9099-C40C66FF867C}">
                  <a14:compatExt spid="_x0000_s164866"/>
                </a:ext>
                <a:ext uri="{FF2B5EF4-FFF2-40B4-BE49-F238E27FC236}">
                  <a16:creationId xmlns:a16="http://schemas.microsoft.com/office/drawing/2014/main" id="{00000000-0008-0000-0600-000002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10</xdr:row>
          <xdr:rowOff>95250</xdr:rowOff>
        </xdr:from>
        <xdr:to>
          <xdr:col>10</xdr:col>
          <xdr:colOff>123825</xdr:colOff>
          <xdr:row>12</xdr:row>
          <xdr:rowOff>38100</xdr:rowOff>
        </xdr:to>
        <xdr:sp macro="" textlink="">
          <xdr:nvSpPr>
            <xdr:cNvPr id="164867" name="Check Box 3" hidden="1">
              <a:extLst>
                <a:ext uri="{63B3BB69-23CF-44E3-9099-C40C66FF867C}">
                  <a14:compatExt spid="_x0000_s164867"/>
                </a:ext>
                <a:ext uri="{FF2B5EF4-FFF2-40B4-BE49-F238E27FC236}">
                  <a16:creationId xmlns:a16="http://schemas.microsoft.com/office/drawing/2014/main" id="{00000000-0008-0000-0600-000003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523875</xdr:colOff>
          <xdr:row>10</xdr:row>
          <xdr:rowOff>95250</xdr:rowOff>
        </xdr:from>
        <xdr:to>
          <xdr:col>14</xdr:col>
          <xdr:colOff>123825</xdr:colOff>
          <xdr:row>12</xdr:row>
          <xdr:rowOff>38100</xdr:rowOff>
        </xdr:to>
        <xdr:sp macro="" textlink="">
          <xdr:nvSpPr>
            <xdr:cNvPr id="164868" name="Check Box 4" hidden="1">
              <a:extLst>
                <a:ext uri="{63B3BB69-23CF-44E3-9099-C40C66FF867C}">
                  <a14:compatExt spid="_x0000_s164868"/>
                </a:ext>
                <a:ext uri="{FF2B5EF4-FFF2-40B4-BE49-F238E27FC236}">
                  <a16:creationId xmlns:a16="http://schemas.microsoft.com/office/drawing/2014/main" id="{00000000-0008-0000-0600-000004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1638300</xdr:colOff>
          <xdr:row>14</xdr:row>
          <xdr:rowOff>104775</xdr:rowOff>
        </xdr:from>
        <xdr:to>
          <xdr:col>3</xdr:col>
          <xdr:colOff>38100</xdr:colOff>
          <xdr:row>16</xdr:row>
          <xdr:rowOff>47625</xdr:rowOff>
        </xdr:to>
        <xdr:sp macro="" textlink="">
          <xdr:nvSpPr>
            <xdr:cNvPr id="164869" name="Check Box 5" hidden="1">
              <a:extLst>
                <a:ext uri="{63B3BB69-23CF-44E3-9099-C40C66FF867C}">
                  <a14:compatExt spid="_x0000_s164869"/>
                </a:ext>
                <a:ext uri="{FF2B5EF4-FFF2-40B4-BE49-F238E27FC236}">
                  <a16:creationId xmlns:a16="http://schemas.microsoft.com/office/drawing/2014/main" id="{00000000-0008-0000-0600-000005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14</xdr:row>
          <xdr:rowOff>104775</xdr:rowOff>
        </xdr:from>
        <xdr:to>
          <xdr:col>6</xdr:col>
          <xdr:colOff>104775</xdr:colOff>
          <xdr:row>16</xdr:row>
          <xdr:rowOff>47625</xdr:rowOff>
        </xdr:to>
        <xdr:sp macro="" textlink="">
          <xdr:nvSpPr>
            <xdr:cNvPr id="164870" name="Check Box 6" hidden="1">
              <a:extLst>
                <a:ext uri="{63B3BB69-23CF-44E3-9099-C40C66FF867C}">
                  <a14:compatExt spid="_x0000_s164870"/>
                </a:ext>
                <a:ext uri="{FF2B5EF4-FFF2-40B4-BE49-F238E27FC236}">
                  <a16:creationId xmlns:a16="http://schemas.microsoft.com/office/drawing/2014/main" id="{00000000-0008-0000-0600-000006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14</xdr:row>
          <xdr:rowOff>104775</xdr:rowOff>
        </xdr:from>
        <xdr:to>
          <xdr:col>10</xdr:col>
          <xdr:colOff>123825</xdr:colOff>
          <xdr:row>16</xdr:row>
          <xdr:rowOff>47625</xdr:rowOff>
        </xdr:to>
        <xdr:sp macro="" textlink="">
          <xdr:nvSpPr>
            <xdr:cNvPr id="164871" name="Check Box 7" hidden="1">
              <a:extLst>
                <a:ext uri="{63B3BB69-23CF-44E3-9099-C40C66FF867C}">
                  <a14:compatExt spid="_x0000_s164871"/>
                </a:ext>
                <a:ext uri="{FF2B5EF4-FFF2-40B4-BE49-F238E27FC236}">
                  <a16:creationId xmlns:a16="http://schemas.microsoft.com/office/drawing/2014/main" id="{00000000-0008-0000-0600-000007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16</xdr:row>
          <xdr:rowOff>104775</xdr:rowOff>
        </xdr:from>
        <xdr:to>
          <xdr:col>3</xdr:col>
          <xdr:colOff>28575</xdr:colOff>
          <xdr:row>18</xdr:row>
          <xdr:rowOff>47625</xdr:rowOff>
        </xdr:to>
        <xdr:sp macro="" textlink="">
          <xdr:nvSpPr>
            <xdr:cNvPr id="164872" name="Check Box 8" hidden="1">
              <a:extLst>
                <a:ext uri="{63B3BB69-23CF-44E3-9099-C40C66FF867C}">
                  <a14:compatExt spid="_x0000_s164872"/>
                </a:ext>
                <a:ext uri="{FF2B5EF4-FFF2-40B4-BE49-F238E27FC236}">
                  <a16:creationId xmlns:a16="http://schemas.microsoft.com/office/drawing/2014/main" id="{00000000-0008-0000-0600-000008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16</xdr:row>
          <xdr:rowOff>104775</xdr:rowOff>
        </xdr:from>
        <xdr:to>
          <xdr:col>6</xdr:col>
          <xdr:colOff>114300</xdr:colOff>
          <xdr:row>18</xdr:row>
          <xdr:rowOff>47625</xdr:rowOff>
        </xdr:to>
        <xdr:sp macro="" textlink="">
          <xdr:nvSpPr>
            <xdr:cNvPr id="164873" name="Check Box 9" hidden="1">
              <a:extLst>
                <a:ext uri="{63B3BB69-23CF-44E3-9099-C40C66FF867C}">
                  <a14:compatExt spid="_x0000_s164873"/>
                </a:ext>
                <a:ext uri="{FF2B5EF4-FFF2-40B4-BE49-F238E27FC236}">
                  <a16:creationId xmlns:a16="http://schemas.microsoft.com/office/drawing/2014/main" id="{00000000-0008-0000-0600-000009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18</xdr:row>
          <xdr:rowOff>104775</xdr:rowOff>
        </xdr:from>
        <xdr:to>
          <xdr:col>3</xdr:col>
          <xdr:colOff>38100</xdr:colOff>
          <xdr:row>20</xdr:row>
          <xdr:rowOff>47625</xdr:rowOff>
        </xdr:to>
        <xdr:sp macro="" textlink="">
          <xdr:nvSpPr>
            <xdr:cNvPr id="164874" name="Check Box 10" hidden="1">
              <a:extLst>
                <a:ext uri="{63B3BB69-23CF-44E3-9099-C40C66FF867C}">
                  <a14:compatExt spid="_x0000_s164874"/>
                </a:ext>
                <a:ext uri="{FF2B5EF4-FFF2-40B4-BE49-F238E27FC236}">
                  <a16:creationId xmlns:a16="http://schemas.microsoft.com/office/drawing/2014/main" id="{00000000-0008-0000-0600-00000A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18</xdr:row>
          <xdr:rowOff>95250</xdr:rowOff>
        </xdr:from>
        <xdr:to>
          <xdr:col>6</xdr:col>
          <xdr:colOff>104775</xdr:colOff>
          <xdr:row>20</xdr:row>
          <xdr:rowOff>38100</xdr:rowOff>
        </xdr:to>
        <xdr:sp macro="" textlink="">
          <xdr:nvSpPr>
            <xdr:cNvPr id="164875" name="Check Box 11" hidden="1">
              <a:extLst>
                <a:ext uri="{63B3BB69-23CF-44E3-9099-C40C66FF867C}">
                  <a14:compatExt spid="_x0000_s164875"/>
                </a:ext>
                <a:ext uri="{FF2B5EF4-FFF2-40B4-BE49-F238E27FC236}">
                  <a16:creationId xmlns:a16="http://schemas.microsoft.com/office/drawing/2014/main" id="{00000000-0008-0000-0600-00000B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10</xdr:row>
          <xdr:rowOff>104775</xdr:rowOff>
        </xdr:from>
        <xdr:to>
          <xdr:col>3</xdr:col>
          <xdr:colOff>19050</xdr:colOff>
          <xdr:row>12</xdr:row>
          <xdr:rowOff>47625</xdr:rowOff>
        </xdr:to>
        <xdr:sp macro="" textlink="">
          <xdr:nvSpPr>
            <xdr:cNvPr id="165889" name="Check Box 1" hidden="1">
              <a:extLst>
                <a:ext uri="{63B3BB69-23CF-44E3-9099-C40C66FF867C}">
                  <a14:compatExt spid="_x0000_s165889"/>
                </a:ext>
                <a:ext uri="{FF2B5EF4-FFF2-40B4-BE49-F238E27FC236}">
                  <a16:creationId xmlns:a16="http://schemas.microsoft.com/office/drawing/2014/main" id="{00000000-0008-0000-0700-000001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10</xdr:row>
          <xdr:rowOff>114300</xdr:rowOff>
        </xdr:from>
        <xdr:to>
          <xdr:col>6</xdr:col>
          <xdr:colOff>114300</xdr:colOff>
          <xdr:row>12</xdr:row>
          <xdr:rowOff>57150</xdr:rowOff>
        </xdr:to>
        <xdr:sp macro="" textlink="">
          <xdr:nvSpPr>
            <xdr:cNvPr id="165890" name="Check Box 2" hidden="1">
              <a:extLst>
                <a:ext uri="{63B3BB69-23CF-44E3-9099-C40C66FF867C}">
                  <a14:compatExt spid="_x0000_s165890"/>
                </a:ext>
                <a:ext uri="{FF2B5EF4-FFF2-40B4-BE49-F238E27FC236}">
                  <a16:creationId xmlns:a16="http://schemas.microsoft.com/office/drawing/2014/main" id="{00000000-0008-0000-0700-000002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10</xdr:row>
          <xdr:rowOff>114300</xdr:rowOff>
        </xdr:from>
        <xdr:to>
          <xdr:col>10</xdr:col>
          <xdr:colOff>123825</xdr:colOff>
          <xdr:row>12</xdr:row>
          <xdr:rowOff>57150</xdr:rowOff>
        </xdr:to>
        <xdr:sp macro="" textlink="">
          <xdr:nvSpPr>
            <xdr:cNvPr id="165891" name="Check Box 3" hidden="1">
              <a:extLst>
                <a:ext uri="{63B3BB69-23CF-44E3-9099-C40C66FF867C}">
                  <a14:compatExt spid="_x0000_s165891"/>
                </a:ext>
                <a:ext uri="{FF2B5EF4-FFF2-40B4-BE49-F238E27FC236}">
                  <a16:creationId xmlns:a16="http://schemas.microsoft.com/office/drawing/2014/main" id="{00000000-0008-0000-0700-000003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514350</xdr:colOff>
          <xdr:row>10</xdr:row>
          <xdr:rowOff>114300</xdr:rowOff>
        </xdr:from>
        <xdr:to>
          <xdr:col>14</xdr:col>
          <xdr:colOff>114300</xdr:colOff>
          <xdr:row>12</xdr:row>
          <xdr:rowOff>57150</xdr:rowOff>
        </xdr:to>
        <xdr:sp macro="" textlink="">
          <xdr:nvSpPr>
            <xdr:cNvPr id="165892" name="Check Box 4" hidden="1">
              <a:extLst>
                <a:ext uri="{63B3BB69-23CF-44E3-9099-C40C66FF867C}">
                  <a14:compatExt spid="_x0000_s165892"/>
                </a:ext>
                <a:ext uri="{FF2B5EF4-FFF2-40B4-BE49-F238E27FC236}">
                  <a16:creationId xmlns:a16="http://schemas.microsoft.com/office/drawing/2014/main" id="{00000000-0008-0000-0700-000004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1628775</xdr:colOff>
          <xdr:row>14</xdr:row>
          <xdr:rowOff>104775</xdr:rowOff>
        </xdr:from>
        <xdr:to>
          <xdr:col>3</xdr:col>
          <xdr:colOff>28575</xdr:colOff>
          <xdr:row>16</xdr:row>
          <xdr:rowOff>47625</xdr:rowOff>
        </xdr:to>
        <xdr:sp macro="" textlink="">
          <xdr:nvSpPr>
            <xdr:cNvPr id="165893" name="Check Box 5" hidden="1">
              <a:extLst>
                <a:ext uri="{63B3BB69-23CF-44E3-9099-C40C66FF867C}">
                  <a14:compatExt spid="_x0000_s165893"/>
                </a:ext>
                <a:ext uri="{FF2B5EF4-FFF2-40B4-BE49-F238E27FC236}">
                  <a16:creationId xmlns:a16="http://schemas.microsoft.com/office/drawing/2014/main" id="{00000000-0008-0000-0700-000005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714375</xdr:colOff>
          <xdr:row>14</xdr:row>
          <xdr:rowOff>104775</xdr:rowOff>
        </xdr:from>
        <xdr:to>
          <xdr:col>6</xdr:col>
          <xdr:colOff>95250</xdr:colOff>
          <xdr:row>16</xdr:row>
          <xdr:rowOff>47625</xdr:rowOff>
        </xdr:to>
        <xdr:sp macro="" textlink="">
          <xdr:nvSpPr>
            <xdr:cNvPr id="165894" name="Check Box 6" hidden="1">
              <a:extLst>
                <a:ext uri="{63B3BB69-23CF-44E3-9099-C40C66FF867C}">
                  <a14:compatExt spid="_x0000_s165894"/>
                </a:ext>
                <a:ext uri="{FF2B5EF4-FFF2-40B4-BE49-F238E27FC236}">
                  <a16:creationId xmlns:a16="http://schemas.microsoft.com/office/drawing/2014/main" id="{00000000-0008-0000-0700-000006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14</xdr:row>
          <xdr:rowOff>104775</xdr:rowOff>
        </xdr:from>
        <xdr:to>
          <xdr:col>10</xdr:col>
          <xdr:colOff>123825</xdr:colOff>
          <xdr:row>16</xdr:row>
          <xdr:rowOff>47625</xdr:rowOff>
        </xdr:to>
        <xdr:sp macro="" textlink="">
          <xdr:nvSpPr>
            <xdr:cNvPr id="165895" name="Check Box 7" hidden="1">
              <a:extLst>
                <a:ext uri="{63B3BB69-23CF-44E3-9099-C40C66FF867C}">
                  <a14:compatExt spid="_x0000_s165895"/>
                </a:ext>
                <a:ext uri="{FF2B5EF4-FFF2-40B4-BE49-F238E27FC236}">
                  <a16:creationId xmlns:a16="http://schemas.microsoft.com/office/drawing/2014/main" id="{00000000-0008-0000-0700-000007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1638300</xdr:colOff>
          <xdr:row>16</xdr:row>
          <xdr:rowOff>95250</xdr:rowOff>
        </xdr:from>
        <xdr:to>
          <xdr:col>3</xdr:col>
          <xdr:colOff>38100</xdr:colOff>
          <xdr:row>18</xdr:row>
          <xdr:rowOff>38100</xdr:rowOff>
        </xdr:to>
        <xdr:sp macro="" textlink="">
          <xdr:nvSpPr>
            <xdr:cNvPr id="165896" name="Check Box 8" hidden="1">
              <a:extLst>
                <a:ext uri="{63B3BB69-23CF-44E3-9099-C40C66FF867C}">
                  <a14:compatExt spid="_x0000_s165896"/>
                </a:ext>
                <a:ext uri="{FF2B5EF4-FFF2-40B4-BE49-F238E27FC236}">
                  <a16:creationId xmlns:a16="http://schemas.microsoft.com/office/drawing/2014/main" id="{00000000-0008-0000-0700-000008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733425</xdr:colOff>
          <xdr:row>16</xdr:row>
          <xdr:rowOff>104775</xdr:rowOff>
        </xdr:from>
        <xdr:to>
          <xdr:col>6</xdr:col>
          <xdr:colOff>133350</xdr:colOff>
          <xdr:row>18</xdr:row>
          <xdr:rowOff>47625</xdr:rowOff>
        </xdr:to>
        <xdr:sp macro="" textlink="">
          <xdr:nvSpPr>
            <xdr:cNvPr id="165897" name="Check Box 9" hidden="1">
              <a:extLst>
                <a:ext uri="{63B3BB69-23CF-44E3-9099-C40C66FF867C}">
                  <a14:compatExt spid="_x0000_s165897"/>
                </a:ext>
                <a:ext uri="{FF2B5EF4-FFF2-40B4-BE49-F238E27FC236}">
                  <a16:creationId xmlns:a16="http://schemas.microsoft.com/office/drawing/2014/main" id="{00000000-0008-0000-0700-000009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1619250</xdr:colOff>
          <xdr:row>18</xdr:row>
          <xdr:rowOff>104775</xdr:rowOff>
        </xdr:from>
        <xdr:to>
          <xdr:col>3</xdr:col>
          <xdr:colOff>28575</xdr:colOff>
          <xdr:row>20</xdr:row>
          <xdr:rowOff>47625</xdr:rowOff>
        </xdr:to>
        <xdr:sp macro="" textlink="">
          <xdr:nvSpPr>
            <xdr:cNvPr id="165898" name="Check Box 10" hidden="1">
              <a:extLst>
                <a:ext uri="{63B3BB69-23CF-44E3-9099-C40C66FF867C}">
                  <a14:compatExt spid="_x0000_s165898"/>
                </a:ext>
                <a:ext uri="{FF2B5EF4-FFF2-40B4-BE49-F238E27FC236}">
                  <a16:creationId xmlns:a16="http://schemas.microsoft.com/office/drawing/2014/main" id="{00000000-0008-0000-0700-00000A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723900</xdr:colOff>
          <xdr:row>18</xdr:row>
          <xdr:rowOff>104775</xdr:rowOff>
        </xdr:from>
        <xdr:to>
          <xdr:col>6</xdr:col>
          <xdr:colOff>114300</xdr:colOff>
          <xdr:row>20</xdr:row>
          <xdr:rowOff>47625</xdr:rowOff>
        </xdr:to>
        <xdr:sp macro="" textlink="">
          <xdr:nvSpPr>
            <xdr:cNvPr id="165899" name="Check Box 11" hidden="1">
              <a:extLst>
                <a:ext uri="{63B3BB69-23CF-44E3-9099-C40C66FF867C}">
                  <a14:compatExt spid="_x0000_s165899"/>
                </a:ext>
                <a:ext uri="{FF2B5EF4-FFF2-40B4-BE49-F238E27FC236}">
                  <a16:creationId xmlns:a16="http://schemas.microsoft.com/office/drawing/2014/main" id="{00000000-0008-0000-0700-00000B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ur2k3\commun\Users\p-viola\AppData\Local\Microsoft\Windows\Temporary%20Internet%20Files\Content.Outlook\WUYUUJH9\Tablet%20V%201%206%20Chario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ur2k3\commun\Users\p-viola\Documents\Administratif\PROCEDURE\10%2004%2008%20PROCEDURE\New%20Tablet\10%2004%2012%20TABLET%20EC%20V1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ur2k3\commun\DOCUME~1\PROPRI~1\LOCALS~1\Temp\Rar$DI00.125\Image_cellu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de garde"/>
      <sheetName val="Rens C1"/>
      <sheetName val="Rens C2"/>
      <sheetName val="Rens C3"/>
      <sheetName val="Rens C4"/>
      <sheetName val="Rens C5"/>
      <sheetName val="Rens C6"/>
      <sheetName val="Résultats  C1"/>
      <sheetName val="Résultats  C2"/>
      <sheetName val="Résultats  C3"/>
      <sheetName val="Résultats  C4"/>
      <sheetName val="Résultats  C5"/>
      <sheetName val="Résultats  C6"/>
      <sheetName val="VERIF ENGIN CACES 1"/>
      <sheetName val="Pratique 1 C1"/>
      <sheetName val="Pratique 1 C2"/>
      <sheetName val="Pratique 1 C3"/>
      <sheetName val="Pratique 1 C4"/>
      <sheetName val="Pratique 1 C5"/>
      <sheetName val="Pratique 1 C6"/>
      <sheetName val="VERIF ENGIN CACES 2"/>
      <sheetName val="Pratique 2 C1"/>
      <sheetName val="Pratique 2 C2"/>
      <sheetName val="Pratique 2 C3"/>
      <sheetName val="Pratique 2 C4"/>
      <sheetName val="Pratique 2 C5"/>
      <sheetName val="Pratique 2 C6"/>
      <sheetName val="VERIF ENGIN CACES 3"/>
      <sheetName val="Pratique 3 C1"/>
      <sheetName val="Pratique 3 C2"/>
      <sheetName val="Pratique 3 C3"/>
      <sheetName val="Pratique 3 C4"/>
      <sheetName val="Pratique 3 C5"/>
      <sheetName val="Pratique 3 C6"/>
      <sheetName val="VERIF ENGIN CACES 4"/>
      <sheetName val="Pratique 4 C1"/>
      <sheetName val="Pratique 4 C2"/>
      <sheetName val="Pratique 4 C3"/>
      <sheetName val="Pratique 4 C4"/>
      <sheetName val="Pratique 4 C5"/>
      <sheetName val="Pratique 4 C6"/>
      <sheetName val="VERIF ENGIN CACES 5"/>
      <sheetName val="Pratique 5 C1"/>
      <sheetName val="Pratique 5 C2"/>
      <sheetName val="Pratique 5 C3"/>
      <sheetName val="Pratique 5 C4"/>
      <sheetName val="Pratique 5 C5"/>
      <sheetName val="Pratique 5 C6"/>
      <sheetName val="VERIF ENGIN CACES 6"/>
      <sheetName val="Pratique 6 C1"/>
      <sheetName val="Pratique 6 C2"/>
      <sheetName val="Pratique 6 C3"/>
      <sheetName val="Pratique 6 C4"/>
      <sheetName val="Pratique 6 C5"/>
      <sheetName val="Pratique 6 C6"/>
      <sheetName val="Diplôme recto 1"/>
      <sheetName val="Diplôme verso 1 "/>
      <sheetName val="Diplôme recto 2"/>
      <sheetName val="Diplôme verso 2"/>
      <sheetName val="Ac recto"/>
      <sheetName val="Ac verso"/>
      <sheetName val="ALY-6"/>
      <sheetName val="ALY-7"/>
      <sheetName val="ALY-8"/>
      <sheetName val="ALY-11"/>
      <sheetName val="ALY-15"/>
      <sheetName val="ALY-18"/>
      <sheetName val="ALY-19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6">
          <cell r="K16" t="str">
            <v/>
          </cell>
        </row>
        <row r="27">
          <cell r="C27" t="str">
            <v/>
          </cell>
          <cell r="E27" t="str">
            <v/>
          </cell>
          <cell r="G27" t="str">
            <v/>
          </cell>
          <cell r="I27" t="str">
            <v/>
          </cell>
          <cell r="K27" t="str">
            <v/>
          </cell>
          <cell r="M27" t="str">
            <v/>
          </cell>
        </row>
      </sheetData>
      <sheetData sheetId="8">
        <row r="16">
          <cell r="K16" t="str">
            <v/>
          </cell>
        </row>
        <row r="27">
          <cell r="C27" t="str">
            <v/>
          </cell>
          <cell r="E27" t="str">
            <v/>
          </cell>
          <cell r="G27" t="str">
            <v/>
          </cell>
          <cell r="I27" t="str">
            <v/>
          </cell>
          <cell r="K27" t="str">
            <v/>
          </cell>
          <cell r="M27" t="str">
            <v/>
          </cell>
        </row>
      </sheetData>
      <sheetData sheetId="9">
        <row r="16">
          <cell r="K16" t="str">
            <v/>
          </cell>
        </row>
        <row r="27">
          <cell r="C27" t="str">
            <v/>
          </cell>
          <cell r="E27" t="str">
            <v/>
          </cell>
          <cell r="G27" t="str">
            <v/>
          </cell>
          <cell r="I27" t="str">
            <v/>
          </cell>
          <cell r="K27" t="str">
            <v/>
          </cell>
          <cell r="M27" t="str">
            <v/>
          </cell>
        </row>
      </sheetData>
      <sheetData sheetId="10">
        <row r="16">
          <cell r="K16" t="str">
            <v/>
          </cell>
        </row>
        <row r="27">
          <cell r="C27" t="str">
            <v/>
          </cell>
          <cell r="E27" t="str">
            <v/>
          </cell>
          <cell r="G27" t="str">
            <v/>
          </cell>
          <cell r="I27" t="str">
            <v/>
          </cell>
          <cell r="K27" t="str">
            <v/>
          </cell>
          <cell r="M27" t="str">
            <v/>
          </cell>
        </row>
      </sheetData>
      <sheetData sheetId="11">
        <row r="16">
          <cell r="K16" t="str">
            <v/>
          </cell>
        </row>
        <row r="27">
          <cell r="C27" t="str">
            <v/>
          </cell>
          <cell r="E27" t="str">
            <v/>
          </cell>
          <cell r="G27" t="str">
            <v/>
          </cell>
          <cell r="I27" t="str">
            <v/>
          </cell>
          <cell r="K27" t="str">
            <v/>
          </cell>
          <cell r="M27" t="str">
            <v/>
          </cell>
        </row>
      </sheetData>
      <sheetData sheetId="12">
        <row r="16">
          <cell r="K16" t="str">
            <v/>
          </cell>
        </row>
        <row r="27">
          <cell r="C27" t="str">
            <v/>
          </cell>
          <cell r="E27" t="str">
            <v/>
          </cell>
          <cell r="G27" t="str">
            <v/>
          </cell>
          <cell r="I27" t="str">
            <v/>
          </cell>
          <cell r="K27" t="str">
            <v/>
          </cell>
          <cell r="M27" t="str">
            <v/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de garde"/>
      <sheetName val="Mise à dispo"/>
      <sheetName val="Rens C1"/>
      <sheetName val="Rens C2"/>
      <sheetName val="Rens C3"/>
      <sheetName val="Rens C4"/>
      <sheetName val="Rens C5"/>
      <sheetName val="Rens C6"/>
      <sheetName val="VERIF ENGIN CACES 1"/>
      <sheetName val="VERIF ENGIN CACES 2"/>
      <sheetName val="VERIF ENGIN CACES 3"/>
      <sheetName val="VERIF ENGIN CACES 4"/>
      <sheetName val="VERIF ENGIN CACES 5"/>
      <sheetName val="VERIF ENGIN CACES 6"/>
      <sheetName val="Diplôme recto 1"/>
      <sheetName val="Diplôme verso 1 "/>
      <sheetName val="Diplôme recto 2"/>
      <sheetName val="Diplôme verso 2"/>
      <sheetName val="Ac recto"/>
      <sheetName val="Ac verso"/>
      <sheetName val="FP Alyence"/>
      <sheetName val="FP Apogée"/>
      <sheetName val="Résultats  C1"/>
      <sheetName val="Pratique 1 C1"/>
      <sheetName val="Pratique 2 C1"/>
      <sheetName val="Pratique 4 C1"/>
      <sheetName val="Pratique 8 C1"/>
      <sheetName val="Pratique 9 C1"/>
      <sheetName val="Pratique 10 C1"/>
      <sheetName val="Option Télécommande C1"/>
      <sheetName val="ALY-6"/>
      <sheetName val="ALY-7"/>
      <sheetName val="ALY-8"/>
      <sheetName val="ALY-11"/>
      <sheetName val="ALY-15"/>
      <sheetName val="ALY-18"/>
      <sheetName val="ALY-19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Smiley"/>
      <sheetName val="Feux rouge"/>
      <sheetName val="Vélo"/>
      <sheetName val="Image"/>
      <sheetName val="Base"/>
    </sheetNames>
    <sheetDataSet>
      <sheetData sheetId="0"/>
      <sheetData sheetId="1"/>
      <sheetData sheetId="2"/>
      <sheetData sheetId="3"/>
      <sheetData sheetId="4">
        <row r="9">
          <cell r="L9">
            <v>-1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trlProp" Target="../ctrlProps/ctrlProp8.xml"/><Relationship Id="rId3" Type="http://schemas.openxmlformats.org/officeDocument/2006/relationships/drawing" Target="../drawings/drawing1.x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printerSettings" Target="../printerSettings/printerSettings5.bin"/><Relationship Id="rId16" Type="http://schemas.openxmlformats.org/officeDocument/2006/relationships/ctrlProp" Target="../ctrlProps/ctrlProp11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vmlDrawing" Target="../drawings/vmlDrawing4.vml"/><Relationship Id="rId15" Type="http://schemas.openxmlformats.org/officeDocument/2006/relationships/ctrlProp" Target="../ctrlProps/ctrlProp10.xml"/><Relationship Id="rId10" Type="http://schemas.openxmlformats.org/officeDocument/2006/relationships/ctrlProp" Target="../ctrlProps/ctrlProp5.xml"/><Relationship Id="rId4" Type="http://schemas.openxmlformats.org/officeDocument/2006/relationships/vmlDrawing" Target="../drawings/vmlDrawing3.vml"/><Relationship Id="rId9" Type="http://schemas.openxmlformats.org/officeDocument/2006/relationships/ctrlProp" Target="../ctrlProps/ctrlProp4.xml"/><Relationship Id="rId14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.xml"/><Relationship Id="rId13" Type="http://schemas.openxmlformats.org/officeDocument/2006/relationships/ctrlProp" Target="../ctrlProps/ctrlProp20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14.xml"/><Relationship Id="rId12" Type="http://schemas.openxmlformats.org/officeDocument/2006/relationships/ctrlProp" Target="../ctrlProps/ctrlProp1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3.xml"/><Relationship Id="rId11" Type="http://schemas.openxmlformats.org/officeDocument/2006/relationships/ctrlProp" Target="../ctrlProps/ctrlProp18.xml"/><Relationship Id="rId5" Type="http://schemas.openxmlformats.org/officeDocument/2006/relationships/ctrlProp" Target="../ctrlProps/ctrlProp12.xml"/><Relationship Id="rId15" Type="http://schemas.openxmlformats.org/officeDocument/2006/relationships/ctrlProp" Target="../ctrlProps/ctrlProp22.xml"/><Relationship Id="rId10" Type="http://schemas.openxmlformats.org/officeDocument/2006/relationships/ctrlProp" Target="../ctrlProps/ctrlProp17.xml"/><Relationship Id="rId4" Type="http://schemas.openxmlformats.org/officeDocument/2006/relationships/vmlDrawing" Target="../drawings/vmlDrawing6.vml"/><Relationship Id="rId9" Type="http://schemas.openxmlformats.org/officeDocument/2006/relationships/ctrlProp" Target="../ctrlProps/ctrlProp16.xml"/><Relationship Id="rId14" Type="http://schemas.openxmlformats.org/officeDocument/2006/relationships/ctrlProp" Target="../ctrlProps/ctrlProp2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.xml"/><Relationship Id="rId13" Type="http://schemas.openxmlformats.org/officeDocument/2006/relationships/ctrlProp" Target="../ctrlProps/ctrlProp31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25.xml"/><Relationship Id="rId12" Type="http://schemas.openxmlformats.org/officeDocument/2006/relationships/ctrlProp" Target="../ctrlProps/ctrlProp3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24.xml"/><Relationship Id="rId11" Type="http://schemas.openxmlformats.org/officeDocument/2006/relationships/ctrlProp" Target="../ctrlProps/ctrlProp29.xml"/><Relationship Id="rId5" Type="http://schemas.openxmlformats.org/officeDocument/2006/relationships/ctrlProp" Target="../ctrlProps/ctrlProp23.xml"/><Relationship Id="rId15" Type="http://schemas.openxmlformats.org/officeDocument/2006/relationships/ctrlProp" Target="../ctrlProps/ctrlProp33.xml"/><Relationship Id="rId10" Type="http://schemas.openxmlformats.org/officeDocument/2006/relationships/ctrlProp" Target="../ctrlProps/ctrlProp28.xml"/><Relationship Id="rId4" Type="http://schemas.openxmlformats.org/officeDocument/2006/relationships/vmlDrawing" Target="../drawings/vmlDrawing8.vml"/><Relationship Id="rId9" Type="http://schemas.openxmlformats.org/officeDocument/2006/relationships/ctrlProp" Target="../ctrlProps/ctrlProp27.xml"/><Relationship Id="rId14" Type="http://schemas.openxmlformats.org/officeDocument/2006/relationships/ctrlProp" Target="../ctrlProps/ctrlProp3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7.xml"/><Relationship Id="rId13" Type="http://schemas.openxmlformats.org/officeDocument/2006/relationships/ctrlProp" Target="../ctrlProps/ctrlProp42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36.xml"/><Relationship Id="rId12" Type="http://schemas.openxmlformats.org/officeDocument/2006/relationships/ctrlProp" Target="../ctrlProps/ctrlProp4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35.xml"/><Relationship Id="rId11" Type="http://schemas.openxmlformats.org/officeDocument/2006/relationships/ctrlProp" Target="../ctrlProps/ctrlProp40.xml"/><Relationship Id="rId5" Type="http://schemas.openxmlformats.org/officeDocument/2006/relationships/ctrlProp" Target="../ctrlProps/ctrlProp34.xml"/><Relationship Id="rId15" Type="http://schemas.openxmlformats.org/officeDocument/2006/relationships/ctrlProp" Target="../ctrlProps/ctrlProp44.xml"/><Relationship Id="rId10" Type="http://schemas.openxmlformats.org/officeDocument/2006/relationships/ctrlProp" Target="../ctrlProps/ctrlProp39.xml"/><Relationship Id="rId4" Type="http://schemas.openxmlformats.org/officeDocument/2006/relationships/vmlDrawing" Target="../drawings/vmlDrawing10.vml"/><Relationship Id="rId9" Type="http://schemas.openxmlformats.org/officeDocument/2006/relationships/ctrlProp" Target="../ctrlProps/ctrlProp38.xml"/><Relationship Id="rId14" Type="http://schemas.openxmlformats.org/officeDocument/2006/relationships/ctrlProp" Target="../ctrlProps/ctrlProp4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13" Type="http://schemas.openxmlformats.org/officeDocument/2006/relationships/ctrlProp" Target="../ctrlProps/ctrlProp53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47.xml"/><Relationship Id="rId12" Type="http://schemas.openxmlformats.org/officeDocument/2006/relationships/ctrlProp" Target="../ctrlProps/ctrlProp5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46.xml"/><Relationship Id="rId11" Type="http://schemas.openxmlformats.org/officeDocument/2006/relationships/ctrlProp" Target="../ctrlProps/ctrlProp51.xml"/><Relationship Id="rId5" Type="http://schemas.openxmlformats.org/officeDocument/2006/relationships/ctrlProp" Target="../ctrlProps/ctrlProp45.xml"/><Relationship Id="rId15" Type="http://schemas.openxmlformats.org/officeDocument/2006/relationships/ctrlProp" Target="../ctrlProps/ctrlProp55.xml"/><Relationship Id="rId10" Type="http://schemas.openxmlformats.org/officeDocument/2006/relationships/ctrlProp" Target="../ctrlProps/ctrlProp50.xml"/><Relationship Id="rId4" Type="http://schemas.openxmlformats.org/officeDocument/2006/relationships/vmlDrawing" Target="../drawings/vmlDrawing12.vml"/><Relationship Id="rId9" Type="http://schemas.openxmlformats.org/officeDocument/2006/relationships/ctrlProp" Target="../ctrlProps/ctrlProp49.xml"/><Relationship Id="rId14" Type="http://schemas.openxmlformats.org/officeDocument/2006/relationships/ctrlProp" Target="../ctrlProps/ctrlProp5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9.xml"/><Relationship Id="rId13" Type="http://schemas.openxmlformats.org/officeDocument/2006/relationships/ctrlProp" Target="../ctrlProps/ctrlProp64.xml"/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58.xml"/><Relationship Id="rId12" Type="http://schemas.openxmlformats.org/officeDocument/2006/relationships/ctrlProp" Target="../ctrlProps/ctrlProp6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57.xml"/><Relationship Id="rId11" Type="http://schemas.openxmlformats.org/officeDocument/2006/relationships/ctrlProp" Target="../ctrlProps/ctrlProp62.xml"/><Relationship Id="rId5" Type="http://schemas.openxmlformats.org/officeDocument/2006/relationships/ctrlProp" Target="../ctrlProps/ctrlProp56.xml"/><Relationship Id="rId15" Type="http://schemas.openxmlformats.org/officeDocument/2006/relationships/ctrlProp" Target="../ctrlProps/ctrlProp66.xml"/><Relationship Id="rId10" Type="http://schemas.openxmlformats.org/officeDocument/2006/relationships/ctrlProp" Target="../ctrlProps/ctrlProp61.xml"/><Relationship Id="rId4" Type="http://schemas.openxmlformats.org/officeDocument/2006/relationships/vmlDrawing" Target="../drawings/vmlDrawing14.vml"/><Relationship Id="rId9" Type="http://schemas.openxmlformats.org/officeDocument/2006/relationships/ctrlProp" Target="../ctrlProps/ctrlProp60.xml"/><Relationship Id="rId14" Type="http://schemas.openxmlformats.org/officeDocument/2006/relationships/ctrlProp" Target="../ctrlProps/ctrlProp6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K39"/>
  <sheetViews>
    <sheetView showGridLines="0" tabSelected="1" zoomScaleNormal="100" workbookViewId="0">
      <selection activeCell="S14" sqref="S14"/>
    </sheetView>
  </sheetViews>
  <sheetFormatPr baseColWidth="10" defaultRowHeight="12.75" x14ac:dyDescent="0.2"/>
  <cols>
    <col min="1" max="1" width="18.7109375" style="83" customWidth="1"/>
    <col min="2" max="2" width="13.28515625" style="48" customWidth="1"/>
    <col min="3" max="3" width="12.42578125" style="48" customWidth="1"/>
    <col min="4" max="4" width="3.7109375" style="48" customWidth="1"/>
    <col min="5" max="5" width="12.42578125" style="48" customWidth="1"/>
    <col min="6" max="6" width="9.85546875" style="48" customWidth="1"/>
    <col min="7" max="7" width="6" style="48" customWidth="1"/>
    <col min="8" max="11" width="3.7109375" style="48" customWidth="1"/>
    <col min="12" max="12" width="11.42578125" style="47"/>
    <col min="13" max="13" width="60.28515625" style="47" customWidth="1"/>
    <col min="14" max="35" width="11.42578125" style="47"/>
    <col min="36" max="16384" width="11.42578125" style="48"/>
  </cols>
  <sheetData>
    <row r="1" spans="1:37" ht="21" customHeight="1" thickTop="1" x14ac:dyDescent="0.2">
      <c r="A1" s="326" t="s">
        <v>207</v>
      </c>
      <c r="B1" s="327"/>
      <c r="C1" s="327"/>
      <c r="D1" s="327"/>
      <c r="E1" s="327"/>
      <c r="F1" s="327"/>
      <c r="G1" s="327"/>
      <c r="H1" s="327"/>
      <c r="I1" s="327"/>
      <c r="J1" s="327"/>
      <c r="K1" s="328"/>
    </row>
    <row r="2" spans="1:37" ht="12" customHeight="1" thickBot="1" x14ac:dyDescent="0.25">
      <c r="A2" s="329"/>
      <c r="B2" s="330"/>
      <c r="C2" s="330"/>
      <c r="D2" s="330"/>
      <c r="E2" s="330"/>
      <c r="F2" s="330"/>
      <c r="G2" s="330"/>
      <c r="H2" s="330"/>
      <c r="I2" s="330"/>
      <c r="J2" s="330"/>
      <c r="K2" s="331"/>
    </row>
    <row r="3" spans="1:37" ht="9" customHeight="1" thickTop="1" thickBot="1" x14ac:dyDescent="0.25">
      <c r="A3" s="49"/>
      <c r="B3" s="49"/>
      <c r="C3" s="49"/>
      <c r="D3" s="49"/>
      <c r="E3" s="49"/>
      <c r="F3" s="49"/>
      <c r="G3" s="49"/>
      <c r="H3" s="49"/>
      <c r="I3" s="49"/>
      <c r="J3" s="50"/>
      <c r="K3" s="47"/>
    </row>
    <row r="4" spans="1:37" ht="32.25" thickBot="1" x14ac:dyDescent="0.25">
      <c r="A4" s="51" t="s">
        <v>37</v>
      </c>
      <c r="B4" s="334">
        <v>1111</v>
      </c>
      <c r="C4" s="337"/>
      <c r="D4" s="338"/>
      <c r="E4" s="342" t="s">
        <v>32</v>
      </c>
      <c r="F4" s="343"/>
      <c r="G4" s="344"/>
      <c r="H4" s="334">
        <v>1111</v>
      </c>
      <c r="I4" s="335"/>
      <c r="J4" s="335"/>
      <c r="K4" s="336"/>
      <c r="M4" s="53" t="s">
        <v>167</v>
      </c>
    </row>
    <row r="5" spans="1:37" ht="9" customHeight="1" thickBot="1" x14ac:dyDescent="0.25">
      <c r="A5" s="54"/>
      <c r="B5" s="55"/>
      <c r="C5" s="55"/>
      <c r="D5" s="56"/>
      <c r="E5" s="56"/>
      <c r="F5" s="56"/>
      <c r="G5" s="56"/>
      <c r="H5" s="56"/>
      <c r="I5" s="57"/>
      <c r="J5" s="57"/>
      <c r="K5" s="57"/>
      <c r="M5" s="58"/>
    </row>
    <row r="6" spans="1:37" ht="16.5" customHeight="1" thickBot="1" x14ac:dyDescent="0.25">
      <c r="A6" s="51" t="s">
        <v>118</v>
      </c>
      <c r="B6" s="339">
        <v>44200</v>
      </c>
      <c r="C6" s="340"/>
      <c r="D6" s="341"/>
      <c r="E6" s="59" t="s">
        <v>36</v>
      </c>
      <c r="F6" s="339">
        <v>44200</v>
      </c>
      <c r="G6" s="345"/>
      <c r="H6" s="345"/>
      <c r="I6" s="345"/>
      <c r="J6" s="345"/>
      <c r="K6" s="346"/>
      <c r="M6" s="58" t="s">
        <v>168</v>
      </c>
    </row>
    <row r="7" spans="1:37" ht="9" customHeight="1" thickBot="1" x14ac:dyDescent="0.25">
      <c r="A7" s="60"/>
      <c r="B7" s="55"/>
      <c r="C7" s="55"/>
      <c r="D7" s="56"/>
      <c r="E7" s="56"/>
      <c r="F7" s="56"/>
      <c r="G7" s="56"/>
      <c r="H7" s="56"/>
      <c r="I7" s="57"/>
      <c r="J7" s="57"/>
      <c r="K7" s="57"/>
      <c r="M7" s="58" t="s">
        <v>169</v>
      </c>
    </row>
    <row r="8" spans="1:37" ht="15.75" customHeight="1" thickBot="1" x14ac:dyDescent="0.25">
      <c r="A8" s="347" t="s">
        <v>38</v>
      </c>
      <c r="B8" s="61" t="s">
        <v>24</v>
      </c>
      <c r="C8" s="52"/>
      <c r="D8" s="84" t="s">
        <v>17</v>
      </c>
      <c r="E8" s="349" t="s">
        <v>119</v>
      </c>
      <c r="F8" s="350"/>
      <c r="G8" s="353"/>
      <c r="H8" s="354"/>
      <c r="I8" s="354"/>
      <c r="J8" s="354"/>
      <c r="K8" s="355"/>
    </row>
    <row r="9" spans="1:37" ht="16.5" thickBot="1" x14ac:dyDescent="0.25">
      <c r="A9" s="348"/>
      <c r="B9" s="359" t="s">
        <v>120</v>
      </c>
      <c r="C9" s="360"/>
      <c r="D9" s="84"/>
      <c r="E9" s="351"/>
      <c r="F9" s="352"/>
      <c r="G9" s="356"/>
      <c r="H9" s="357"/>
      <c r="I9" s="357"/>
      <c r="J9" s="357"/>
      <c r="K9" s="358"/>
    </row>
    <row r="10" spans="1:37" ht="9" customHeight="1" thickBot="1" x14ac:dyDescent="0.25">
      <c r="A10" s="54"/>
      <c r="B10" s="62"/>
      <c r="C10" s="62"/>
      <c r="D10" s="62"/>
      <c r="E10" s="62"/>
      <c r="F10" s="62"/>
      <c r="G10" s="62"/>
      <c r="H10" s="62"/>
      <c r="I10" s="63"/>
      <c r="J10" s="57"/>
      <c r="K10" s="57"/>
      <c r="M10" s="64" t="s">
        <v>170</v>
      </c>
    </row>
    <row r="11" spans="1:37" ht="16.5" customHeight="1" thickBot="1" x14ac:dyDescent="0.25">
      <c r="A11" s="51" t="s">
        <v>19</v>
      </c>
      <c r="B11" s="364"/>
      <c r="C11" s="365"/>
      <c r="D11" s="365"/>
      <c r="E11" s="365"/>
      <c r="F11" s="365"/>
      <c r="G11" s="365"/>
      <c r="H11" s="365"/>
      <c r="I11" s="365"/>
      <c r="J11" s="365"/>
      <c r="K11" s="366"/>
      <c r="L11" s="65"/>
      <c r="M11" s="66" t="s">
        <v>206</v>
      </c>
      <c r="O11" s="66"/>
      <c r="AJ11" s="47"/>
      <c r="AK11" s="47"/>
    </row>
    <row r="12" spans="1:37" ht="9" customHeight="1" thickBot="1" x14ac:dyDescent="0.25">
      <c r="A12" s="48"/>
      <c r="B12" s="62"/>
      <c r="C12" s="62"/>
      <c r="D12" s="62"/>
      <c r="E12" s="62"/>
      <c r="F12" s="62"/>
      <c r="G12" s="54"/>
      <c r="H12" s="62"/>
      <c r="I12" s="63"/>
      <c r="J12" s="57"/>
      <c r="K12" s="57"/>
      <c r="M12" s="66" t="s">
        <v>171</v>
      </c>
    </row>
    <row r="13" spans="1:37" ht="16.5" customHeight="1" thickBot="1" x14ac:dyDescent="0.25">
      <c r="A13" s="332" t="s">
        <v>20</v>
      </c>
      <c r="B13" s="367" t="s">
        <v>210</v>
      </c>
      <c r="C13" s="368"/>
      <c r="D13" s="369"/>
      <c r="E13" s="67" t="s">
        <v>116</v>
      </c>
      <c r="F13" s="68"/>
      <c r="G13" s="364"/>
      <c r="H13" s="365"/>
      <c r="I13" s="365"/>
      <c r="J13" s="365"/>
      <c r="K13" s="366"/>
      <c r="L13" s="69"/>
      <c r="M13" s="66" t="s">
        <v>172</v>
      </c>
    </row>
    <row r="14" spans="1:37" ht="16.5" thickBot="1" x14ac:dyDescent="0.25">
      <c r="A14" s="333"/>
      <c r="B14" s="370"/>
      <c r="C14" s="371"/>
      <c r="D14" s="372"/>
      <c r="E14" s="67" t="s">
        <v>117</v>
      </c>
      <c r="F14" s="70"/>
      <c r="G14" s="361"/>
      <c r="H14" s="362"/>
      <c r="I14" s="362"/>
      <c r="J14" s="362"/>
      <c r="K14" s="363"/>
      <c r="L14" s="54"/>
      <c r="M14" s="66" t="s">
        <v>187</v>
      </c>
    </row>
    <row r="15" spans="1:37" ht="16.5" customHeight="1" thickBot="1" x14ac:dyDescent="0.25">
      <c r="A15" s="48"/>
      <c r="B15" s="62"/>
      <c r="C15" s="62"/>
      <c r="D15" s="62"/>
      <c r="E15" s="62"/>
      <c r="F15" s="62"/>
      <c r="G15" s="54"/>
      <c r="H15" s="62"/>
      <c r="I15" s="63"/>
      <c r="J15" s="57"/>
      <c r="K15" s="57"/>
      <c r="M15" s="58" t="s">
        <v>173</v>
      </c>
    </row>
    <row r="16" spans="1:37" s="71" customFormat="1" ht="16.5" customHeight="1" x14ac:dyDescent="0.2">
      <c r="A16" s="332" t="s">
        <v>35</v>
      </c>
      <c r="B16" s="388" t="s">
        <v>21</v>
      </c>
      <c r="C16" s="392"/>
      <c r="D16" s="316" t="s">
        <v>22</v>
      </c>
      <c r="E16" s="317"/>
      <c r="F16" s="388" t="s">
        <v>23</v>
      </c>
      <c r="G16" s="389"/>
      <c r="H16" s="305" t="s">
        <v>156</v>
      </c>
      <c r="I16" s="306"/>
      <c r="J16" s="306"/>
      <c r="K16" s="307"/>
      <c r="L16" s="47"/>
      <c r="M16" s="302" t="s">
        <v>174</v>
      </c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</row>
    <row r="17" spans="1:13" ht="16.5" customHeight="1" thickBot="1" x14ac:dyDescent="0.25">
      <c r="A17" s="383"/>
      <c r="B17" s="390"/>
      <c r="C17" s="393"/>
      <c r="D17" s="318"/>
      <c r="E17" s="319"/>
      <c r="F17" s="390"/>
      <c r="G17" s="391"/>
      <c r="H17" s="72" t="s">
        <v>152</v>
      </c>
      <c r="I17" s="73" t="s">
        <v>153</v>
      </c>
      <c r="J17" s="73" t="s">
        <v>154</v>
      </c>
      <c r="K17" s="74" t="s">
        <v>155</v>
      </c>
      <c r="M17" s="302"/>
    </row>
    <row r="18" spans="1:13" ht="16.5" customHeight="1" x14ac:dyDescent="0.2">
      <c r="A18" s="75" t="s">
        <v>25</v>
      </c>
      <c r="B18" s="384" t="s">
        <v>209</v>
      </c>
      <c r="C18" s="385"/>
      <c r="D18" s="386" t="s">
        <v>208</v>
      </c>
      <c r="E18" s="387"/>
      <c r="F18" s="303">
        <v>25368</v>
      </c>
      <c r="G18" s="304"/>
      <c r="H18" s="85" t="s">
        <v>17</v>
      </c>
      <c r="I18" s="86"/>
      <c r="J18" s="86" t="s">
        <v>17</v>
      </c>
      <c r="K18" s="87"/>
    </row>
    <row r="19" spans="1:13" ht="16.5" customHeight="1" x14ac:dyDescent="0.2">
      <c r="A19" s="75" t="s">
        <v>26</v>
      </c>
      <c r="B19" s="324"/>
      <c r="C19" s="325"/>
      <c r="D19" s="312"/>
      <c r="E19" s="313"/>
      <c r="F19" s="314"/>
      <c r="G19" s="315"/>
      <c r="H19" s="88"/>
      <c r="I19" s="89"/>
      <c r="J19" s="89"/>
      <c r="K19" s="90"/>
    </row>
    <row r="20" spans="1:13" ht="15.75" x14ac:dyDescent="0.2">
      <c r="A20" s="75" t="s">
        <v>27</v>
      </c>
      <c r="B20" s="324"/>
      <c r="C20" s="325"/>
      <c r="D20" s="312"/>
      <c r="E20" s="313"/>
      <c r="F20" s="314"/>
      <c r="G20" s="315"/>
      <c r="H20" s="88"/>
      <c r="I20" s="89"/>
      <c r="J20" s="89"/>
      <c r="K20" s="90"/>
    </row>
    <row r="21" spans="1:13" ht="16.5" customHeight="1" x14ac:dyDescent="0.2">
      <c r="A21" s="75" t="s">
        <v>28</v>
      </c>
      <c r="B21" s="324"/>
      <c r="C21" s="325"/>
      <c r="D21" s="312"/>
      <c r="E21" s="313"/>
      <c r="F21" s="314"/>
      <c r="G21" s="315"/>
      <c r="H21" s="88"/>
      <c r="I21" s="89"/>
      <c r="J21" s="89"/>
      <c r="K21" s="90"/>
      <c r="M21" s="76" t="s">
        <v>175</v>
      </c>
    </row>
    <row r="22" spans="1:13" ht="16.5" customHeight="1" x14ac:dyDescent="0.2">
      <c r="A22" s="75" t="s">
        <v>29</v>
      </c>
      <c r="B22" s="324"/>
      <c r="C22" s="325"/>
      <c r="D22" s="312"/>
      <c r="E22" s="313"/>
      <c r="F22" s="314"/>
      <c r="G22" s="315"/>
      <c r="H22" s="88"/>
      <c r="I22" s="89"/>
      <c r="J22" s="89"/>
      <c r="K22" s="90"/>
      <c r="M22" s="76" t="s">
        <v>176</v>
      </c>
    </row>
    <row r="23" spans="1:13" ht="16.5" customHeight="1" thickBot="1" x14ac:dyDescent="0.25">
      <c r="A23" s="75" t="s">
        <v>30</v>
      </c>
      <c r="B23" s="310"/>
      <c r="C23" s="311"/>
      <c r="D23" s="308"/>
      <c r="E23" s="309"/>
      <c r="F23" s="322"/>
      <c r="G23" s="323"/>
      <c r="H23" s="91"/>
      <c r="I23" s="92"/>
      <c r="J23" s="92"/>
      <c r="K23" s="93"/>
    </row>
    <row r="24" spans="1:13" ht="16.5" customHeight="1" thickBot="1" x14ac:dyDescent="0.25">
      <c r="A24" s="77"/>
      <c r="B24" s="47"/>
      <c r="C24" s="47"/>
      <c r="D24" s="47"/>
      <c r="E24" s="47"/>
      <c r="F24" s="47"/>
      <c r="G24" s="47"/>
      <c r="H24" s="47"/>
      <c r="I24" s="47"/>
      <c r="J24" s="47"/>
      <c r="K24" s="47"/>
    </row>
    <row r="25" spans="1:13" ht="16.5" customHeight="1" thickBot="1" x14ac:dyDescent="0.25">
      <c r="A25" s="320" t="s">
        <v>33</v>
      </c>
      <c r="B25" s="321"/>
      <c r="C25" s="394" t="s">
        <v>211</v>
      </c>
      <c r="D25" s="395"/>
      <c r="E25" s="395"/>
      <c r="F25" s="395"/>
      <c r="G25" s="395"/>
      <c r="H25" s="395"/>
      <c r="I25" s="395"/>
      <c r="J25" s="395"/>
      <c r="K25" s="396"/>
    </row>
    <row r="26" spans="1:13" ht="15.75" customHeight="1" thickBot="1" x14ac:dyDescent="0.25">
      <c r="A26" s="78"/>
      <c r="B26" s="79"/>
      <c r="C26" s="80"/>
      <c r="D26" s="80"/>
      <c r="E26" s="81"/>
      <c r="F26" s="80"/>
      <c r="G26" s="80"/>
      <c r="H26" s="80"/>
      <c r="I26" s="77"/>
      <c r="J26" s="77"/>
      <c r="K26" s="77"/>
    </row>
    <row r="27" spans="1:13" ht="15.75" customHeight="1" thickBot="1" x14ac:dyDescent="0.25">
      <c r="A27" s="320" t="s">
        <v>34</v>
      </c>
      <c r="B27" s="321"/>
      <c r="C27" s="394" t="s">
        <v>208</v>
      </c>
      <c r="D27" s="395"/>
      <c r="E27" s="395"/>
      <c r="F27" s="395"/>
      <c r="G27" s="395"/>
      <c r="H27" s="395"/>
      <c r="I27" s="395"/>
      <c r="J27" s="395"/>
      <c r="K27" s="396"/>
    </row>
    <row r="28" spans="1:13" ht="15.75" customHeight="1" thickBot="1" x14ac:dyDescent="0.25">
      <c r="A28" s="77"/>
      <c r="B28" s="47"/>
      <c r="C28" s="47"/>
      <c r="D28" s="47"/>
      <c r="E28" s="47"/>
      <c r="F28" s="82"/>
      <c r="G28" s="82"/>
      <c r="H28" s="82"/>
      <c r="I28" s="47"/>
      <c r="J28" s="47"/>
      <c r="K28" s="47"/>
    </row>
    <row r="29" spans="1:13" x14ac:dyDescent="0.2">
      <c r="A29" s="347" t="s">
        <v>31</v>
      </c>
      <c r="B29" s="374"/>
      <c r="C29" s="375"/>
      <c r="D29" s="375"/>
      <c r="E29" s="375"/>
      <c r="F29" s="375"/>
      <c r="G29" s="375"/>
      <c r="H29" s="375"/>
      <c r="I29" s="375"/>
      <c r="J29" s="375"/>
      <c r="K29" s="376"/>
    </row>
    <row r="30" spans="1:13" x14ac:dyDescent="0.2">
      <c r="A30" s="373"/>
      <c r="B30" s="377"/>
      <c r="C30" s="378"/>
      <c r="D30" s="378"/>
      <c r="E30" s="378"/>
      <c r="F30" s="378"/>
      <c r="G30" s="378"/>
      <c r="H30" s="378"/>
      <c r="I30" s="378"/>
      <c r="J30" s="378"/>
      <c r="K30" s="379"/>
    </row>
    <row r="31" spans="1:13" ht="13.5" thickBot="1" x14ac:dyDescent="0.25">
      <c r="A31" s="348"/>
      <c r="B31" s="380"/>
      <c r="C31" s="381"/>
      <c r="D31" s="381"/>
      <c r="E31" s="381"/>
      <c r="F31" s="381"/>
      <c r="G31" s="381"/>
      <c r="H31" s="381"/>
      <c r="I31" s="381"/>
      <c r="J31" s="381"/>
      <c r="K31" s="382"/>
    </row>
    <row r="39" ht="7.5" customHeight="1" x14ac:dyDescent="0.2"/>
  </sheetData>
  <sheetProtection selectLockedCells="1"/>
  <protectedRanges>
    <protectedRange sqref="B4 H4 B29 C25 C27" name="Plage1"/>
    <protectedRange sqref="B6 F6 B8:B10 B18:K23" name="Plage1_1"/>
    <protectedRange sqref="B11:B12" name="Plage1_2"/>
    <protectedRange sqref="B13 G13:G14" name="Plage1_3"/>
  </protectedRanges>
  <customSheetViews>
    <customSheetView guid="{5FB36879-52E5-4A28-A554-511D43C212A3}" showRuler="0">
      <selection activeCell="B11" sqref="B11:K11"/>
      <pageMargins left="0.47244094488188981" right="0" top="0.17" bottom="0.31496062992125984" header="0.22" footer="0.31496062992125984"/>
      <printOptions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ALY-36 du 2 mai 2007</oddFooter>
      </headerFooter>
    </customSheetView>
  </customSheetViews>
  <mergeCells count="45">
    <mergeCell ref="A29:A31"/>
    <mergeCell ref="B29:K31"/>
    <mergeCell ref="A16:A17"/>
    <mergeCell ref="B18:C18"/>
    <mergeCell ref="B19:C19"/>
    <mergeCell ref="F22:G22"/>
    <mergeCell ref="D18:E18"/>
    <mergeCell ref="B20:C20"/>
    <mergeCell ref="B22:C22"/>
    <mergeCell ref="F21:G21"/>
    <mergeCell ref="D19:E19"/>
    <mergeCell ref="F16:G17"/>
    <mergeCell ref="B16:C17"/>
    <mergeCell ref="A27:B27"/>
    <mergeCell ref="C25:K25"/>
    <mergeCell ref="C27:K27"/>
    <mergeCell ref="A1:K2"/>
    <mergeCell ref="A13:A14"/>
    <mergeCell ref="H4:K4"/>
    <mergeCell ref="B4:D4"/>
    <mergeCell ref="B6:D6"/>
    <mergeCell ref="E4:G4"/>
    <mergeCell ref="F6:K6"/>
    <mergeCell ref="A8:A9"/>
    <mergeCell ref="E8:F9"/>
    <mergeCell ref="G8:K9"/>
    <mergeCell ref="B9:C9"/>
    <mergeCell ref="G14:K14"/>
    <mergeCell ref="B11:K11"/>
    <mergeCell ref="B13:D14"/>
    <mergeCell ref="G13:K13"/>
    <mergeCell ref="A25:B25"/>
    <mergeCell ref="F23:G23"/>
    <mergeCell ref="B21:C21"/>
    <mergeCell ref="D22:E22"/>
    <mergeCell ref="D21:E21"/>
    <mergeCell ref="M16:M17"/>
    <mergeCell ref="F18:G18"/>
    <mergeCell ref="H16:K16"/>
    <mergeCell ref="D23:E23"/>
    <mergeCell ref="B23:C23"/>
    <mergeCell ref="D20:E20"/>
    <mergeCell ref="F20:G20"/>
    <mergeCell ref="D16:E17"/>
    <mergeCell ref="F19:G19"/>
  </mergeCells>
  <phoneticPr fontId="2" type="noConversion"/>
  <printOptions horizontalCentered="1" verticalCentered="1"/>
  <pageMargins left="0" right="0" top="0.15748031496062992" bottom="0" header="0.23622047244094491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ALY-36-2 du 12 aout 2010</oddFooter>
  </headerFooter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1"/>
  <sheetViews>
    <sheetView showGridLines="0" topLeftCell="A10" zoomScale="145" zoomScaleNormal="145" workbookViewId="0">
      <selection activeCell="AE12" activeCellId="4" sqref="J12 F13:I13 AL15 AI13 AE12:AE13"/>
    </sheetView>
  </sheetViews>
  <sheetFormatPr baseColWidth="10" defaultRowHeight="12.75" x14ac:dyDescent="0.2"/>
  <cols>
    <col min="1" max="1" width="2.5703125" style="96" customWidth="1"/>
    <col min="2" max="2" width="18.140625" style="96" customWidth="1"/>
    <col min="3" max="3" width="11.85546875" style="96" customWidth="1"/>
    <col min="4" max="4" width="3.140625" style="96" customWidth="1"/>
    <col min="5" max="5" width="2.5703125" style="96" customWidth="1"/>
    <col min="6" max="6" width="3.42578125" style="96" customWidth="1"/>
    <col min="7" max="7" width="4.5703125" style="96" customWidth="1"/>
    <col min="8" max="8" width="2.140625" style="96" customWidth="1"/>
    <col min="9" max="9" width="5.140625" style="96" customWidth="1"/>
    <col min="10" max="10" width="5.7109375" style="126" customWidth="1"/>
    <col min="11" max="11" width="3.42578125" style="96" customWidth="1"/>
    <col min="12" max="12" width="4.42578125" style="96" customWidth="1"/>
    <col min="13" max="13" width="2.140625" style="96" customWidth="1"/>
    <col min="14" max="14" width="5.140625" style="96" customWidth="1"/>
    <col min="15" max="15" width="5.7109375" style="126" customWidth="1"/>
    <col min="16" max="16" width="3.42578125" style="96" customWidth="1"/>
    <col min="17" max="17" width="4.5703125" style="96" customWidth="1"/>
    <col min="18" max="18" width="2.140625" style="96" customWidth="1"/>
    <col min="19" max="19" width="5.140625" style="96" customWidth="1"/>
    <col min="20" max="20" width="5.5703125" style="126" customWidth="1"/>
    <col min="21" max="21" width="3.42578125" style="96" customWidth="1"/>
    <col min="22" max="22" width="4.5703125" style="96" customWidth="1"/>
    <col min="23" max="23" width="2.140625" style="96" customWidth="1"/>
    <col min="24" max="24" width="5.140625" style="96" customWidth="1"/>
    <col min="25" max="25" width="5.5703125" style="126" customWidth="1"/>
    <col min="26" max="26" width="3.42578125" style="96" customWidth="1"/>
    <col min="27" max="27" width="4.5703125" style="96" customWidth="1"/>
    <col min="28" max="28" width="2.140625" style="96" customWidth="1"/>
    <col min="29" max="29" width="5.140625" style="96" customWidth="1"/>
    <col min="30" max="30" width="5.5703125" style="126" customWidth="1"/>
    <col min="31" max="31" width="8.85546875" style="95" customWidth="1"/>
    <col min="32" max="37" width="11.42578125" style="95"/>
    <col min="38" max="16384" width="11.42578125" style="96"/>
  </cols>
  <sheetData>
    <row r="1" spans="1:37" ht="9.9499999999999993" customHeight="1" thickTop="1" x14ac:dyDescent="0.2">
      <c r="A1" s="440" t="s">
        <v>39</v>
      </c>
      <c r="B1" s="441"/>
      <c r="C1" s="441"/>
      <c r="D1" s="441"/>
      <c r="E1" s="441"/>
      <c r="F1" s="441"/>
      <c r="G1" s="441"/>
      <c r="H1" s="441"/>
      <c r="I1" s="441"/>
      <c r="J1" s="441"/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1"/>
      <c r="X1" s="441"/>
      <c r="Y1" s="441"/>
      <c r="Z1" s="441"/>
      <c r="AA1" s="441"/>
      <c r="AB1" s="441"/>
      <c r="AC1" s="441"/>
      <c r="AD1" s="442"/>
    </row>
    <row r="2" spans="1:37" s="98" customFormat="1" ht="18" customHeight="1" thickBot="1" x14ac:dyDescent="0.25">
      <c r="A2" s="443"/>
      <c r="B2" s="444"/>
      <c r="C2" s="444"/>
      <c r="D2" s="444"/>
      <c r="E2" s="444"/>
      <c r="F2" s="444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5"/>
      <c r="AE2" s="97"/>
      <c r="AF2" s="97"/>
      <c r="AG2" s="97"/>
      <c r="AH2" s="97"/>
      <c r="AI2" s="97"/>
      <c r="AJ2" s="97"/>
      <c r="AK2" s="97"/>
    </row>
    <row r="3" spans="1:37" ht="9.9499999999999993" customHeight="1" thickTop="1" thickBot="1" x14ac:dyDescent="0.25">
      <c r="A3" s="95"/>
      <c r="B3" s="99"/>
      <c r="C3" s="99"/>
      <c r="D3" s="100"/>
      <c r="E3" s="100"/>
      <c r="F3" s="100"/>
      <c r="G3" s="100"/>
      <c r="H3" s="100"/>
      <c r="I3" s="100"/>
      <c r="J3" s="101"/>
      <c r="K3" s="100"/>
      <c r="L3" s="100"/>
      <c r="M3" s="100"/>
      <c r="N3" s="100"/>
      <c r="O3" s="101"/>
      <c r="P3" s="100"/>
      <c r="Q3" s="100"/>
      <c r="R3" s="100"/>
      <c r="S3" s="100"/>
      <c r="T3" s="101"/>
      <c r="U3" s="100"/>
      <c r="V3" s="100"/>
      <c r="W3" s="100"/>
      <c r="X3" s="100"/>
      <c r="Y3" s="101"/>
      <c r="Z3" s="100"/>
      <c r="AA3" s="100"/>
      <c r="AB3" s="100"/>
      <c r="AC3" s="100"/>
      <c r="AD3" s="101"/>
    </row>
    <row r="4" spans="1:37" ht="18" customHeight="1" thickBot="1" x14ac:dyDescent="0.25">
      <c r="A4" s="446" t="s">
        <v>18</v>
      </c>
      <c r="B4" s="447"/>
      <c r="C4" s="448"/>
      <c r="D4" s="449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1"/>
      <c r="P4" s="452" t="s">
        <v>193</v>
      </c>
      <c r="Q4" s="453"/>
      <c r="R4" s="453"/>
      <c r="S4" s="453"/>
      <c r="T4" s="453"/>
      <c r="U4" s="454"/>
      <c r="V4" s="455" t="str">
        <f>IF('Page de garde'!B11="","",'Page de garde'!B11)</f>
        <v/>
      </c>
      <c r="W4" s="455"/>
      <c r="X4" s="455"/>
      <c r="Y4" s="455"/>
      <c r="Z4" s="455"/>
      <c r="AA4" s="455"/>
      <c r="AB4" s="455"/>
      <c r="AC4" s="455"/>
      <c r="AD4" s="455"/>
    </row>
    <row r="5" spans="1:37" ht="9.9499999999999993" customHeight="1" thickBot="1" x14ac:dyDescent="0.25">
      <c r="A5" s="102"/>
      <c r="B5" s="103"/>
      <c r="C5" s="103"/>
      <c r="D5" s="102"/>
      <c r="E5" s="104"/>
      <c r="F5" s="104"/>
      <c r="G5" s="104"/>
      <c r="H5" s="104"/>
      <c r="I5" s="104"/>
      <c r="J5" s="105"/>
      <c r="K5" s="104"/>
      <c r="L5" s="104"/>
      <c r="M5" s="104"/>
      <c r="N5" s="104"/>
      <c r="O5" s="105"/>
      <c r="P5" s="104"/>
      <c r="Q5" s="104"/>
      <c r="R5" s="104"/>
      <c r="S5" s="104"/>
      <c r="T5" s="105"/>
      <c r="U5" s="104"/>
      <c r="V5" s="104"/>
      <c r="W5" s="104"/>
      <c r="X5" s="104"/>
      <c r="Y5" s="105"/>
      <c r="Z5" s="104"/>
      <c r="AA5" s="104"/>
      <c r="AB5" s="104"/>
      <c r="AC5" s="104"/>
      <c r="AD5" s="105"/>
    </row>
    <row r="6" spans="1:37" ht="16.5" customHeight="1" thickBot="1" x14ac:dyDescent="0.25">
      <c r="A6" s="446" t="s">
        <v>194</v>
      </c>
      <c r="B6" s="447"/>
      <c r="C6" s="448"/>
      <c r="D6" s="471"/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105"/>
      <c r="P6" s="452" t="s">
        <v>195</v>
      </c>
      <c r="Q6" s="453"/>
      <c r="R6" s="453"/>
      <c r="S6" s="453"/>
      <c r="T6" s="453"/>
      <c r="U6" s="473"/>
      <c r="V6" s="474" t="str">
        <f>IF('Page de garde'!C25="","",'Page de garde'!C25)</f>
        <v>ffff</v>
      </c>
      <c r="W6" s="475"/>
      <c r="X6" s="475"/>
      <c r="Y6" s="475"/>
      <c r="Z6" s="475"/>
      <c r="AA6" s="475"/>
      <c r="AB6" s="475"/>
      <c r="AC6" s="476" t="str">
        <f>IF('Page de garde'!C27="","",'Page de garde'!C27)</f>
        <v>Serge</v>
      </c>
      <c r="AD6" s="477"/>
      <c r="AE6" s="477"/>
    </row>
    <row r="7" spans="1:37" ht="6.75" customHeight="1" thickBot="1" x14ac:dyDescent="0.25">
      <c r="A7" s="106"/>
      <c r="B7" s="102"/>
      <c r="C7" s="102"/>
      <c r="D7" s="102"/>
      <c r="E7" s="107"/>
      <c r="F7" s="107"/>
      <c r="G7" s="107"/>
      <c r="H7" s="107"/>
      <c r="I7" s="107"/>
      <c r="J7" s="108"/>
      <c r="K7" s="107"/>
      <c r="L7" s="107"/>
      <c r="M7" s="107"/>
      <c r="N7" s="107"/>
      <c r="O7" s="108"/>
      <c r="P7" s="107"/>
      <c r="Q7" s="107"/>
      <c r="R7" s="107"/>
      <c r="S7" s="107"/>
      <c r="T7" s="108"/>
      <c r="U7" s="107"/>
      <c r="V7" s="107"/>
      <c r="W7" s="107"/>
      <c r="X7" s="107"/>
      <c r="Y7" s="108"/>
      <c r="Z7" s="107"/>
      <c r="AA7" s="107"/>
      <c r="AB7" s="107"/>
      <c r="AC7" s="107"/>
      <c r="AD7" s="108"/>
    </row>
    <row r="8" spans="1:37" ht="12" customHeight="1" x14ac:dyDescent="0.2">
      <c r="A8" s="456" t="s">
        <v>196</v>
      </c>
      <c r="B8" s="457"/>
      <c r="C8" s="462" t="s">
        <v>23</v>
      </c>
      <c r="D8" s="465"/>
      <c r="E8" s="466"/>
      <c r="F8" s="433" t="s">
        <v>150</v>
      </c>
      <c r="G8" s="434"/>
      <c r="H8" s="420"/>
      <c r="I8" s="420"/>
      <c r="J8" s="421"/>
      <c r="K8" s="433" t="s">
        <v>150</v>
      </c>
      <c r="L8" s="434"/>
      <c r="M8" s="420"/>
      <c r="N8" s="420"/>
      <c r="O8" s="421"/>
      <c r="P8" s="433" t="s">
        <v>150</v>
      </c>
      <c r="Q8" s="434"/>
      <c r="R8" s="420"/>
      <c r="S8" s="420"/>
      <c r="T8" s="421"/>
      <c r="U8" s="433" t="s">
        <v>150</v>
      </c>
      <c r="V8" s="434"/>
      <c r="W8" s="420"/>
      <c r="X8" s="420"/>
      <c r="Y8" s="421"/>
      <c r="Z8" s="433" t="s">
        <v>150</v>
      </c>
      <c r="AA8" s="434"/>
      <c r="AB8" s="420"/>
      <c r="AC8" s="420"/>
      <c r="AD8" s="421"/>
      <c r="AE8" s="437" t="s">
        <v>9</v>
      </c>
    </row>
    <row r="9" spans="1:37" ht="12" customHeight="1" x14ac:dyDescent="0.2">
      <c r="A9" s="458"/>
      <c r="B9" s="459"/>
      <c r="C9" s="463"/>
      <c r="D9" s="467"/>
      <c r="E9" s="468"/>
      <c r="F9" s="435"/>
      <c r="G9" s="436"/>
      <c r="H9" s="422"/>
      <c r="I9" s="422"/>
      <c r="J9" s="423"/>
      <c r="K9" s="435"/>
      <c r="L9" s="436"/>
      <c r="M9" s="422"/>
      <c r="N9" s="422"/>
      <c r="O9" s="423"/>
      <c r="P9" s="435"/>
      <c r="Q9" s="436"/>
      <c r="R9" s="422"/>
      <c r="S9" s="422"/>
      <c r="T9" s="423"/>
      <c r="U9" s="435"/>
      <c r="V9" s="436"/>
      <c r="W9" s="422"/>
      <c r="X9" s="422"/>
      <c r="Y9" s="423"/>
      <c r="Z9" s="435"/>
      <c r="AA9" s="436"/>
      <c r="AB9" s="422"/>
      <c r="AC9" s="422"/>
      <c r="AD9" s="423"/>
      <c r="AE9" s="438"/>
    </row>
    <row r="10" spans="1:37" ht="12" customHeight="1" x14ac:dyDescent="0.2">
      <c r="A10" s="458"/>
      <c r="B10" s="459"/>
      <c r="C10" s="463"/>
      <c r="D10" s="467"/>
      <c r="E10" s="468"/>
      <c r="F10" s="109" t="s">
        <v>197</v>
      </c>
      <c r="G10" s="133"/>
      <c r="H10" s="110" t="s">
        <v>198</v>
      </c>
      <c r="I10" s="131"/>
      <c r="J10" s="430" t="s">
        <v>199</v>
      </c>
      <c r="K10" s="111" t="s">
        <v>197</v>
      </c>
      <c r="L10" s="127"/>
      <c r="M10" s="110" t="s">
        <v>198</v>
      </c>
      <c r="N10" s="129"/>
      <c r="O10" s="430" t="s">
        <v>199</v>
      </c>
      <c r="P10" s="109" t="s">
        <v>197</v>
      </c>
      <c r="Q10" s="127"/>
      <c r="R10" s="110" t="s">
        <v>198</v>
      </c>
      <c r="S10" s="129"/>
      <c r="T10" s="430" t="s">
        <v>199</v>
      </c>
      <c r="U10" s="109" t="s">
        <v>197</v>
      </c>
      <c r="V10" s="127"/>
      <c r="W10" s="110" t="s">
        <v>198</v>
      </c>
      <c r="X10" s="129"/>
      <c r="Y10" s="430" t="s">
        <v>199</v>
      </c>
      <c r="Z10" s="109" t="s">
        <v>197</v>
      </c>
      <c r="AA10" s="127"/>
      <c r="AB10" s="110" t="s">
        <v>198</v>
      </c>
      <c r="AC10" s="129"/>
      <c r="AD10" s="430" t="s">
        <v>199</v>
      </c>
      <c r="AE10" s="438"/>
    </row>
    <row r="11" spans="1:37" ht="14.25" customHeight="1" thickBot="1" x14ac:dyDescent="0.25">
      <c r="A11" s="460"/>
      <c r="B11" s="461"/>
      <c r="C11" s="464"/>
      <c r="D11" s="469"/>
      <c r="E11" s="470"/>
      <c r="F11" s="112" t="s">
        <v>200</v>
      </c>
      <c r="G11" s="134"/>
      <c r="H11" s="113" t="s">
        <v>198</v>
      </c>
      <c r="I11" s="132"/>
      <c r="J11" s="431"/>
      <c r="K11" s="114" t="s">
        <v>200</v>
      </c>
      <c r="L11" s="128"/>
      <c r="M11" s="113" t="s">
        <v>198</v>
      </c>
      <c r="N11" s="130"/>
      <c r="O11" s="431"/>
      <c r="P11" s="112" t="s">
        <v>200</v>
      </c>
      <c r="Q11" s="128"/>
      <c r="R11" s="113" t="s">
        <v>198</v>
      </c>
      <c r="S11" s="130"/>
      <c r="T11" s="431"/>
      <c r="U11" s="112" t="s">
        <v>200</v>
      </c>
      <c r="V11" s="128"/>
      <c r="W11" s="113" t="s">
        <v>198</v>
      </c>
      <c r="X11" s="130"/>
      <c r="Y11" s="431"/>
      <c r="Z11" s="112" t="s">
        <v>200</v>
      </c>
      <c r="AA11" s="128"/>
      <c r="AB11" s="113" t="s">
        <v>198</v>
      </c>
      <c r="AC11" s="130"/>
      <c r="AD11" s="431"/>
      <c r="AE11" s="439"/>
    </row>
    <row r="12" spans="1:37" ht="22.5" customHeight="1" x14ac:dyDescent="0.2">
      <c r="A12" s="424" t="s">
        <v>25</v>
      </c>
      <c r="B12" s="43" t="str">
        <f>IF('Page de garde'!B18="","",'Page de garde'!B18)</f>
        <v>Pillay</v>
      </c>
      <c r="C12" s="425">
        <f>IF('Page de garde'!F18="","",'Page de garde'!F18)</f>
        <v>25368</v>
      </c>
      <c r="D12" s="426" t="s">
        <v>201</v>
      </c>
      <c r="E12" s="427"/>
      <c r="F12" s="428"/>
      <c r="G12" s="429"/>
      <c r="H12" s="429"/>
      <c r="I12" s="429"/>
      <c r="J12" s="115" t="str">
        <f>IF(B12="","",(IF($G$10="","",$I$10-$G$10)))</f>
        <v/>
      </c>
      <c r="K12" s="428"/>
      <c r="L12" s="429"/>
      <c r="M12" s="429"/>
      <c r="N12" s="429"/>
      <c r="O12" s="115" t="str">
        <f>IF(B12="","",(IF($L$10="","",$N$10-$L$10)))</f>
        <v/>
      </c>
      <c r="P12" s="428"/>
      <c r="Q12" s="429"/>
      <c r="R12" s="429"/>
      <c r="S12" s="429"/>
      <c r="T12" s="115" t="str">
        <f>IF(B12="","",(IF($Q$10="","",$S$10-$Q$10)))</f>
        <v/>
      </c>
      <c r="U12" s="428"/>
      <c r="V12" s="429"/>
      <c r="W12" s="429"/>
      <c r="X12" s="429"/>
      <c r="Y12" s="115" t="str">
        <f>IF(B12="","",(IF($V$10="","",$X$10-$V$10)))</f>
        <v/>
      </c>
      <c r="Z12" s="428"/>
      <c r="AA12" s="429"/>
      <c r="AB12" s="429"/>
      <c r="AC12" s="432"/>
      <c r="AD12" s="115" t="str">
        <f>IF(B12="","",(IF($AA$10="","",$AC$10-$AA$10)))</f>
        <v/>
      </c>
      <c r="AE12" s="411">
        <f>IF(B12="","",(IF(J12="",0,J12))+(IF(J13="",0,J13)+(IF(O12="",0,O12))+(IF(O13="",0,O13))+(IF(T12="",0,T12))+(IF(Y12="",0,Y12))+(IF(Y13="",0,Y13))+(IF(AD12="",0,AD12))+(IF(AD13="",0,AD13))+(IF(T13="",0,T13))))</f>
        <v>0</v>
      </c>
    </row>
    <row r="13" spans="1:37" ht="22.5" customHeight="1" thickBot="1" x14ac:dyDescent="0.25">
      <c r="A13" s="419"/>
      <c r="B13" s="44" t="str">
        <f>IF('Page de garde'!D18="","",'Page de garde'!D18)</f>
        <v>Serge</v>
      </c>
      <c r="C13" s="408"/>
      <c r="D13" s="409" t="s">
        <v>202</v>
      </c>
      <c r="E13" s="410"/>
      <c r="F13" s="404"/>
      <c r="G13" s="404"/>
      <c r="H13" s="404"/>
      <c r="I13" s="405"/>
      <c r="J13" s="116" t="str">
        <f>IF(B12="","",(IF($G$11="","",$I$11-$G$11)))</f>
        <v/>
      </c>
      <c r="K13" s="404"/>
      <c r="L13" s="404"/>
      <c r="M13" s="404"/>
      <c r="N13" s="405"/>
      <c r="O13" s="116" t="str">
        <f>IF(B12="","",(IF($L$11="","",$N$11-$L$11)))</f>
        <v/>
      </c>
      <c r="P13" s="404"/>
      <c r="Q13" s="404"/>
      <c r="R13" s="404"/>
      <c r="S13" s="405"/>
      <c r="T13" s="116" t="str">
        <f>IF(B12="","",(IF($Q$11="","",$S$11-$Q$11)))</f>
        <v/>
      </c>
      <c r="U13" s="404"/>
      <c r="V13" s="404"/>
      <c r="W13" s="404"/>
      <c r="X13" s="405"/>
      <c r="Y13" s="116" t="str">
        <f>IF(B12="","",(IF($V$11="","",$X$11-$V$11)))</f>
        <v/>
      </c>
      <c r="Z13" s="404"/>
      <c r="AA13" s="404"/>
      <c r="AB13" s="404"/>
      <c r="AC13" s="405"/>
      <c r="AD13" s="116" t="str">
        <f>IF(B12="","",(IF($AA$11="","",$AC$11-$AA$11)))</f>
        <v/>
      </c>
      <c r="AE13" s="412"/>
    </row>
    <row r="14" spans="1:37" ht="22.5" customHeight="1" x14ac:dyDescent="0.2">
      <c r="A14" s="406" t="s">
        <v>26</v>
      </c>
      <c r="B14" s="45" t="str">
        <f>IF('Page de garde'!B19="","",'Page de garde'!B19)</f>
        <v/>
      </c>
      <c r="C14" s="408" t="str">
        <f>IF('Page de garde'!F19="","",'Page de garde'!F19)</f>
        <v/>
      </c>
      <c r="D14" s="417" t="s">
        <v>201</v>
      </c>
      <c r="E14" s="418"/>
      <c r="F14" s="404"/>
      <c r="G14" s="404"/>
      <c r="H14" s="404"/>
      <c r="I14" s="405"/>
      <c r="J14" s="116" t="str">
        <f>IF(B14="","",(IF($G$10="","",$I$10-$G$10)))</f>
        <v/>
      </c>
      <c r="K14" s="404"/>
      <c r="L14" s="404"/>
      <c r="M14" s="404"/>
      <c r="N14" s="405"/>
      <c r="O14" s="116" t="str">
        <f>IF(B14="","",(IF($L$10="","",$N$10-$L$10)))</f>
        <v/>
      </c>
      <c r="P14" s="404"/>
      <c r="Q14" s="404"/>
      <c r="R14" s="404"/>
      <c r="S14" s="405"/>
      <c r="T14" s="116" t="str">
        <f>IF(B14="","",(IF($Q$10="","",$S$10-$Q$10)))</f>
        <v/>
      </c>
      <c r="U14" s="404"/>
      <c r="V14" s="404"/>
      <c r="W14" s="404"/>
      <c r="X14" s="405"/>
      <c r="Y14" s="116" t="str">
        <f>IF(B14="","",(IF($V$10="","",$X$10-$V$10)))</f>
        <v/>
      </c>
      <c r="Z14" s="404"/>
      <c r="AA14" s="404"/>
      <c r="AB14" s="404"/>
      <c r="AC14" s="405"/>
      <c r="AD14" s="116" t="str">
        <f>IF(B14="","",(IF($AA$10="","",$AC$10-$AA$10)))</f>
        <v/>
      </c>
      <c r="AE14" s="411" t="str">
        <f>IF(B14="","",(IF(J14="",0,J14))+(IF(J15="",0,J15)+(IF(O14="",0,O14))+(IF(O15="",0,O15))+(IF(T14="",0,T14))+(IF(Y14="",0,Y14))+(IF(Y15="",0,Y15))+(IF(AD14="",0,AD14))+(IF(AD15="",0,AD15))+(IF(T15="",0,T15))))</f>
        <v/>
      </c>
    </row>
    <row r="15" spans="1:37" ht="22.5" customHeight="1" thickBot="1" x14ac:dyDescent="0.25">
      <c r="A15" s="419"/>
      <c r="B15" s="44" t="str">
        <f>IF('Page de garde'!D19="","",'Page de garde'!D19)</f>
        <v/>
      </c>
      <c r="C15" s="408"/>
      <c r="D15" s="409" t="s">
        <v>202</v>
      </c>
      <c r="E15" s="410"/>
      <c r="F15" s="404"/>
      <c r="G15" s="404"/>
      <c r="H15" s="404"/>
      <c r="I15" s="405"/>
      <c r="J15" s="116" t="str">
        <f>IF(B14="","",(IF($G$11="","",$I$11-$G$11)))</f>
        <v/>
      </c>
      <c r="K15" s="404"/>
      <c r="L15" s="404"/>
      <c r="M15" s="404"/>
      <c r="N15" s="405"/>
      <c r="O15" s="116" t="str">
        <f>IF(B14="","",(IF($L$11="","",$N$11-$L$11)))</f>
        <v/>
      </c>
      <c r="P15" s="404"/>
      <c r="Q15" s="404"/>
      <c r="R15" s="404"/>
      <c r="S15" s="405"/>
      <c r="T15" s="116" t="str">
        <f>IF(B14="","",(IF($Q$11="","",$S$11-$Q$11)))</f>
        <v/>
      </c>
      <c r="U15" s="404"/>
      <c r="V15" s="404"/>
      <c r="W15" s="404"/>
      <c r="X15" s="405"/>
      <c r="Y15" s="116" t="str">
        <f>IF(B14="","",(IF($V$11="","",$X$11-$V$11)))</f>
        <v/>
      </c>
      <c r="Z15" s="404"/>
      <c r="AA15" s="404"/>
      <c r="AB15" s="404"/>
      <c r="AC15" s="405"/>
      <c r="AD15" s="116" t="str">
        <f>IF(B14="","",(IF($AA$11="","",$AC$11-$AA$11)))</f>
        <v/>
      </c>
      <c r="AE15" s="412"/>
    </row>
    <row r="16" spans="1:37" ht="22.5" customHeight="1" x14ac:dyDescent="0.2">
      <c r="A16" s="406" t="s">
        <v>27</v>
      </c>
      <c r="B16" s="45" t="str">
        <f>IF('Page de garde'!B20="","",'Page de garde'!B20)</f>
        <v/>
      </c>
      <c r="C16" s="408" t="str">
        <f>IF('Page de garde'!F20="","",'Page de garde'!F20)</f>
        <v/>
      </c>
      <c r="D16" s="417" t="s">
        <v>201</v>
      </c>
      <c r="E16" s="418"/>
      <c r="F16" s="404"/>
      <c r="G16" s="404"/>
      <c r="H16" s="404"/>
      <c r="I16" s="405"/>
      <c r="J16" s="116" t="str">
        <f>IF(B16="","",(IF($G$10="","",$I$10-$G$10)))</f>
        <v/>
      </c>
      <c r="K16" s="404"/>
      <c r="L16" s="404"/>
      <c r="M16" s="404"/>
      <c r="N16" s="405"/>
      <c r="O16" s="116" t="str">
        <f>IF(B16="","",(IF($L$10="","",$N$10-$L$10)))</f>
        <v/>
      </c>
      <c r="P16" s="404"/>
      <c r="Q16" s="404"/>
      <c r="R16" s="404"/>
      <c r="S16" s="405"/>
      <c r="T16" s="116" t="str">
        <f>IF(B16="","",(IF($Q$10="","",$S$10-$Q$10)))</f>
        <v/>
      </c>
      <c r="U16" s="404"/>
      <c r="V16" s="404"/>
      <c r="W16" s="404"/>
      <c r="X16" s="405"/>
      <c r="Y16" s="116" t="str">
        <f>IF(B16="","",(IF($V$10="","",$X$10-$V$10)))</f>
        <v/>
      </c>
      <c r="Z16" s="404"/>
      <c r="AA16" s="404"/>
      <c r="AB16" s="404"/>
      <c r="AC16" s="405"/>
      <c r="AD16" s="116" t="str">
        <f>IF(B16="","",(IF($AA$10="","",$AC$10-$AA$10)))</f>
        <v/>
      </c>
      <c r="AE16" s="411" t="str">
        <f>IF(B16="","",(IF(J16="",0,J16))+(IF(J17="",0,J17)+(IF(O16="",0,O16))+(IF(O17="",0,O17))+(IF(T16="",0,T16))+(IF(Y16="",0,Y16))+(IF(Y17="",0,Y17))+(IF(AD16="",0,AD16))+(IF(AD17="",0,AD17))+(IF(T17="",0,T17))))</f>
        <v/>
      </c>
    </row>
    <row r="17" spans="1:37" ht="22.5" customHeight="1" thickBot="1" x14ac:dyDescent="0.25">
      <c r="A17" s="419"/>
      <c r="B17" s="46" t="str">
        <f>IF('Page de garde'!D20="","",'Page de garde'!D20)</f>
        <v/>
      </c>
      <c r="C17" s="408"/>
      <c r="D17" s="409" t="s">
        <v>202</v>
      </c>
      <c r="E17" s="410"/>
      <c r="F17" s="404"/>
      <c r="G17" s="404"/>
      <c r="H17" s="404"/>
      <c r="I17" s="405"/>
      <c r="J17" s="116" t="str">
        <f>IF(B16="","",(IF($G$11="","",$I$11-$G$11)))</f>
        <v/>
      </c>
      <c r="K17" s="404"/>
      <c r="L17" s="404"/>
      <c r="M17" s="404"/>
      <c r="N17" s="405"/>
      <c r="O17" s="116" t="str">
        <f>IF(B16="","",(IF($L$11="","",$N$11-$L$11)))</f>
        <v/>
      </c>
      <c r="P17" s="404"/>
      <c r="Q17" s="404"/>
      <c r="R17" s="404"/>
      <c r="S17" s="405"/>
      <c r="T17" s="116" t="str">
        <f>IF(B16="","",(IF($Q$11="","",$S$11-$Q$11)))</f>
        <v/>
      </c>
      <c r="U17" s="404"/>
      <c r="V17" s="404"/>
      <c r="W17" s="404"/>
      <c r="X17" s="405"/>
      <c r="Y17" s="116" t="str">
        <f>IF(B16="","",(IF($V$11="","",$X$11-$V$11)))</f>
        <v/>
      </c>
      <c r="Z17" s="404"/>
      <c r="AA17" s="404"/>
      <c r="AB17" s="404"/>
      <c r="AC17" s="405"/>
      <c r="AD17" s="116" t="str">
        <f>IF(B16="","",(IF($AA$11="","",$AC$11-$AA$11)))</f>
        <v/>
      </c>
      <c r="AE17" s="412"/>
      <c r="AF17" s="96"/>
      <c r="AG17" s="96"/>
      <c r="AH17" s="96"/>
      <c r="AI17" s="96"/>
      <c r="AJ17" s="96"/>
      <c r="AK17" s="96"/>
    </row>
    <row r="18" spans="1:37" ht="22.5" customHeight="1" x14ac:dyDescent="0.2">
      <c r="A18" s="406" t="s">
        <v>28</v>
      </c>
      <c r="B18" s="45" t="str">
        <f>IF('Page de garde'!B21="","",'Page de garde'!B21)</f>
        <v/>
      </c>
      <c r="C18" s="408" t="str">
        <f>IF('Page de garde'!F21="","",'Page de garde'!F21)</f>
        <v/>
      </c>
      <c r="D18" s="417" t="s">
        <v>201</v>
      </c>
      <c r="E18" s="418"/>
      <c r="F18" s="404"/>
      <c r="G18" s="404"/>
      <c r="H18" s="404"/>
      <c r="I18" s="405"/>
      <c r="J18" s="116" t="str">
        <f>IF(B18="","",(IF($G$10="","",$I$10-$G$10)))</f>
        <v/>
      </c>
      <c r="K18" s="404"/>
      <c r="L18" s="404"/>
      <c r="M18" s="404"/>
      <c r="N18" s="405"/>
      <c r="O18" s="116" t="str">
        <f>IF(B18="","",(IF($L$10="","",$N$10-$L$10)))</f>
        <v/>
      </c>
      <c r="P18" s="404"/>
      <c r="Q18" s="404"/>
      <c r="R18" s="404"/>
      <c r="S18" s="405"/>
      <c r="T18" s="116" t="str">
        <f>IF(B18="","",(IF($Q$10="","",$S$10-$Q$10)))</f>
        <v/>
      </c>
      <c r="U18" s="404"/>
      <c r="V18" s="404"/>
      <c r="W18" s="404"/>
      <c r="X18" s="405"/>
      <c r="Y18" s="116" t="str">
        <f>IF(B18="","",(IF($V$10="","",$X$10-$V$10)))</f>
        <v/>
      </c>
      <c r="Z18" s="404"/>
      <c r="AA18" s="404"/>
      <c r="AB18" s="404"/>
      <c r="AC18" s="405"/>
      <c r="AD18" s="116" t="str">
        <f>IF(B18="","",(IF($AA$10="","",$AC$10-$AA$10)))</f>
        <v/>
      </c>
      <c r="AE18" s="411" t="str">
        <f>IF(B18="","",(IF(J18="",0,J18))+(IF(J19="",0,J19)+(IF(O18="",0,O18))+(IF(O19="",0,O19))+(IF(T18="",0,T18))+(IF(Y18="",0,Y18))+(IF(Y19="",0,Y19))+(IF(AD18="",0,AD18))+(IF(AD19="",0,AD19))+(IF(T19="",0,T19))))</f>
        <v/>
      </c>
      <c r="AF18" s="96"/>
      <c r="AG18" s="96"/>
      <c r="AH18" s="96"/>
      <c r="AI18" s="96"/>
      <c r="AJ18" s="96"/>
      <c r="AK18" s="96"/>
    </row>
    <row r="19" spans="1:37" ht="22.5" customHeight="1" thickBot="1" x14ac:dyDescent="0.25">
      <c r="A19" s="419"/>
      <c r="B19" s="44" t="str">
        <f>IF('Page de garde'!D21="","",'Page de garde'!D21)</f>
        <v/>
      </c>
      <c r="C19" s="408"/>
      <c r="D19" s="409" t="s">
        <v>202</v>
      </c>
      <c r="E19" s="410"/>
      <c r="F19" s="404"/>
      <c r="G19" s="404"/>
      <c r="H19" s="404"/>
      <c r="I19" s="405"/>
      <c r="J19" s="116" t="str">
        <f>IF(B18="","",(IF($G$11="","",$I$11-$G$11)))</f>
        <v/>
      </c>
      <c r="K19" s="404"/>
      <c r="L19" s="404"/>
      <c r="M19" s="404"/>
      <c r="N19" s="405"/>
      <c r="O19" s="116" t="str">
        <f>IF(B18="","",(IF($L$11="","",$N$11-$L$11)))</f>
        <v/>
      </c>
      <c r="P19" s="404"/>
      <c r="Q19" s="404"/>
      <c r="R19" s="404"/>
      <c r="S19" s="405"/>
      <c r="T19" s="116" t="str">
        <f>IF(B18="","",(IF($Q$11="","",$S$11-$Q$11)))</f>
        <v/>
      </c>
      <c r="U19" s="404"/>
      <c r="V19" s="404"/>
      <c r="W19" s="404"/>
      <c r="X19" s="405"/>
      <c r="Y19" s="116" t="str">
        <f>IF(B18="","",(IF($V$11="","",$X$11-$V$11)))</f>
        <v/>
      </c>
      <c r="Z19" s="404"/>
      <c r="AA19" s="404"/>
      <c r="AB19" s="404"/>
      <c r="AC19" s="405"/>
      <c r="AD19" s="116" t="str">
        <f>IF(B18="","",(IF($AA$11="","",$AC$11-$AA$11)))</f>
        <v/>
      </c>
      <c r="AE19" s="412"/>
      <c r="AF19" s="96"/>
      <c r="AG19" s="96"/>
      <c r="AH19" s="96"/>
      <c r="AI19" s="96"/>
      <c r="AJ19" s="96"/>
      <c r="AK19" s="96"/>
    </row>
    <row r="20" spans="1:37" ht="22.5" customHeight="1" x14ac:dyDescent="0.2">
      <c r="A20" s="406" t="s">
        <v>29</v>
      </c>
      <c r="B20" s="45" t="str">
        <f>IF('Page de garde'!B22="","",'Page de garde'!B22)</f>
        <v/>
      </c>
      <c r="C20" s="408" t="str">
        <f>IF('Page de garde'!F22="","",'Page de garde'!F22)</f>
        <v/>
      </c>
      <c r="D20" s="417" t="s">
        <v>201</v>
      </c>
      <c r="E20" s="418"/>
      <c r="F20" s="404"/>
      <c r="G20" s="404"/>
      <c r="H20" s="404"/>
      <c r="I20" s="405"/>
      <c r="J20" s="116" t="str">
        <f>IF(B20="","",(IF($G$10="","",$I$10-$G$10)))</f>
        <v/>
      </c>
      <c r="K20" s="404"/>
      <c r="L20" s="404"/>
      <c r="M20" s="404"/>
      <c r="N20" s="405"/>
      <c r="O20" s="116" t="str">
        <f>IF(B20="","",(IF($L$10="","",$N$10-$L$10)))</f>
        <v/>
      </c>
      <c r="P20" s="404"/>
      <c r="Q20" s="404"/>
      <c r="R20" s="404"/>
      <c r="S20" s="405"/>
      <c r="T20" s="116" t="str">
        <f>IF(B20="","",(IF($Q$10="","",$S$10-$Q$10)))</f>
        <v/>
      </c>
      <c r="U20" s="404"/>
      <c r="V20" s="404"/>
      <c r="W20" s="404"/>
      <c r="X20" s="405"/>
      <c r="Y20" s="116" t="str">
        <f>IF(B20="","",(IF($V$10="","",$X$10-$V$10)))</f>
        <v/>
      </c>
      <c r="Z20" s="404"/>
      <c r="AA20" s="404"/>
      <c r="AB20" s="404"/>
      <c r="AC20" s="405"/>
      <c r="AD20" s="116" t="str">
        <f>IF(B20="","",(IF($AA$10="","",$AC$10-$AA$10)))</f>
        <v/>
      </c>
      <c r="AE20" s="411" t="str">
        <f>IF(B20="","",(IF(J20="",0,J20))+(IF(J21="",0,J21)+(IF(O20="",0,O20))+(IF(O21="",0,O21))+(IF(T20="",0,T20))+(IF(Y20="",0,Y20))+(IF(Y21="",0,Y21))+(IF(AD20="",0,AD20))+(IF(AD21="",0,AD21))+(IF(T21="",0,T21))))</f>
        <v/>
      </c>
      <c r="AF20" s="96"/>
      <c r="AG20" s="96"/>
      <c r="AH20" s="96"/>
      <c r="AI20" s="96"/>
      <c r="AJ20" s="96"/>
      <c r="AK20" s="96"/>
    </row>
    <row r="21" spans="1:37" ht="22.5" customHeight="1" thickBot="1" x14ac:dyDescent="0.25">
      <c r="A21" s="419"/>
      <c r="B21" s="44" t="str">
        <f>IF('Page de garde'!D22="","",'Page de garde'!D22)</f>
        <v/>
      </c>
      <c r="C21" s="408"/>
      <c r="D21" s="409" t="s">
        <v>202</v>
      </c>
      <c r="E21" s="410"/>
      <c r="F21" s="404"/>
      <c r="G21" s="404"/>
      <c r="H21" s="404"/>
      <c r="I21" s="405"/>
      <c r="J21" s="116" t="str">
        <f>IF(B20="","",(IF($G$11="","",$I$11-$G$11)))</f>
        <v/>
      </c>
      <c r="K21" s="404"/>
      <c r="L21" s="404"/>
      <c r="M21" s="404"/>
      <c r="N21" s="405"/>
      <c r="O21" s="116" t="str">
        <f>IF(B20="","",(IF($L$11="","",$N$11-$L$11)))</f>
        <v/>
      </c>
      <c r="P21" s="404"/>
      <c r="Q21" s="404"/>
      <c r="R21" s="404"/>
      <c r="S21" s="405"/>
      <c r="T21" s="116" t="str">
        <f>IF(B20="","",(IF($Q$11="","",$S$11-$Q$11)))</f>
        <v/>
      </c>
      <c r="U21" s="404"/>
      <c r="V21" s="404"/>
      <c r="W21" s="404"/>
      <c r="X21" s="405"/>
      <c r="Y21" s="116" t="str">
        <f>IF(B20="","",(IF($V$11="","",$X$11-$V$11)))</f>
        <v/>
      </c>
      <c r="Z21" s="404"/>
      <c r="AA21" s="404"/>
      <c r="AB21" s="404"/>
      <c r="AC21" s="405"/>
      <c r="AD21" s="116" t="str">
        <f>IF(B20="","",(IF($AA$11="","",$AC$11-$AA$11)))</f>
        <v/>
      </c>
      <c r="AE21" s="412"/>
      <c r="AF21" s="96"/>
      <c r="AG21" s="96"/>
      <c r="AH21" s="96"/>
      <c r="AI21" s="96"/>
      <c r="AJ21" s="96"/>
      <c r="AK21" s="96"/>
    </row>
    <row r="22" spans="1:37" ht="22.5" customHeight="1" x14ac:dyDescent="0.2">
      <c r="A22" s="406" t="s">
        <v>30</v>
      </c>
      <c r="B22" s="45" t="str">
        <f>IF('Page de garde'!B23="","",'Page de garde'!B23)</f>
        <v/>
      </c>
      <c r="C22" s="408" t="str">
        <f>IF('Page de garde'!F23="","",'Page de garde'!F23)</f>
        <v/>
      </c>
      <c r="D22" s="417" t="s">
        <v>201</v>
      </c>
      <c r="E22" s="418"/>
      <c r="F22" s="404"/>
      <c r="G22" s="404"/>
      <c r="H22" s="404"/>
      <c r="I22" s="405"/>
      <c r="J22" s="116" t="str">
        <f>IF(B22="","",(IF($G$10="","",$I$10-$G$10)))</f>
        <v/>
      </c>
      <c r="K22" s="404"/>
      <c r="L22" s="404"/>
      <c r="M22" s="404"/>
      <c r="N22" s="405"/>
      <c r="O22" s="116" t="str">
        <f>IF(B22="","",(IF($L$10="","",$N$10-$L$10)))</f>
        <v/>
      </c>
      <c r="P22" s="404"/>
      <c r="Q22" s="404"/>
      <c r="R22" s="404"/>
      <c r="S22" s="405"/>
      <c r="T22" s="116" t="str">
        <f>IF(B22="","",(IF($Q$10="","",$S$10-$Q$10)))</f>
        <v/>
      </c>
      <c r="U22" s="404"/>
      <c r="V22" s="404"/>
      <c r="W22" s="404"/>
      <c r="X22" s="405"/>
      <c r="Y22" s="116" t="str">
        <f>IF(B22="","",(IF($V$10="","",$X$10-$V$10)))</f>
        <v/>
      </c>
      <c r="Z22" s="404"/>
      <c r="AA22" s="404"/>
      <c r="AB22" s="404"/>
      <c r="AC22" s="405"/>
      <c r="AD22" s="116" t="str">
        <f>IF(B22="","",(IF($AA$10="","",$AC$10-$AA$10)))</f>
        <v/>
      </c>
      <c r="AE22" s="411" t="str">
        <f>IF(B22="","",(IF(J22="",0,J22))+(IF(J23="",0,J23)+(IF(O22="",0,O22))+(IF(O23="",0,O23))+(IF(T22="",0,T22))+(IF(Y22="",0,Y22))+(IF(Y23="",0,Y23))+(IF(AD22="",0,AD22))+(IF(AD23="",0,AD23))+(IF(T23="",0,T23))))</f>
        <v/>
      </c>
      <c r="AF22" s="96"/>
      <c r="AG22" s="96"/>
      <c r="AH22" s="96"/>
      <c r="AI22" s="96"/>
      <c r="AJ22" s="96"/>
      <c r="AK22" s="96"/>
    </row>
    <row r="23" spans="1:37" ht="22.5" customHeight="1" thickBot="1" x14ac:dyDescent="0.25">
      <c r="A23" s="407"/>
      <c r="B23" s="44" t="str">
        <f>IF('Page de garde'!D23="","",'Page de garde'!D23)</f>
        <v/>
      </c>
      <c r="C23" s="408"/>
      <c r="D23" s="413" t="s">
        <v>202</v>
      </c>
      <c r="E23" s="414"/>
      <c r="F23" s="415"/>
      <c r="G23" s="415"/>
      <c r="H23" s="415"/>
      <c r="I23" s="416"/>
      <c r="J23" s="117" t="str">
        <f>IF(B22="","",(IF($G$11="","",$I$11-$G$11)))</f>
        <v/>
      </c>
      <c r="K23" s="415"/>
      <c r="L23" s="415"/>
      <c r="M23" s="415"/>
      <c r="N23" s="416"/>
      <c r="O23" s="117" t="str">
        <f>IF(B22="","",(IF($L$11="","",$N$11-$L$11)))</f>
        <v/>
      </c>
      <c r="P23" s="415"/>
      <c r="Q23" s="415"/>
      <c r="R23" s="415"/>
      <c r="S23" s="416"/>
      <c r="T23" s="117" t="str">
        <f>IF(B22="","",(IF($Q$11="","",$S$11-$Q$11)))</f>
        <v/>
      </c>
      <c r="U23" s="415"/>
      <c r="V23" s="415"/>
      <c r="W23" s="415"/>
      <c r="X23" s="416"/>
      <c r="Y23" s="117" t="str">
        <f>IF(B22="","",(IF($V$11="","",$X$11-$V$11)))</f>
        <v/>
      </c>
      <c r="Z23" s="415"/>
      <c r="AA23" s="415"/>
      <c r="AB23" s="415"/>
      <c r="AC23" s="416"/>
      <c r="AD23" s="117" t="str">
        <f>IF(B22="","",(IF($AA$11="","",$AC$11-$AA$11)))</f>
        <v/>
      </c>
      <c r="AE23" s="412"/>
      <c r="AF23" s="96"/>
      <c r="AG23" s="96"/>
      <c r="AH23" s="96"/>
      <c r="AI23" s="96"/>
      <c r="AJ23" s="96"/>
      <c r="AK23" s="96"/>
    </row>
    <row r="24" spans="1:37" ht="7.5" customHeight="1" thickBot="1" x14ac:dyDescent="0.25">
      <c r="A24" s="95"/>
      <c r="B24" s="95"/>
      <c r="C24" s="95"/>
      <c r="D24" s="95"/>
      <c r="E24" s="95"/>
      <c r="F24" s="95"/>
      <c r="G24" s="95"/>
      <c r="H24" s="95"/>
      <c r="I24" s="95"/>
      <c r="J24" s="118"/>
      <c r="K24" s="95"/>
      <c r="L24" s="95"/>
      <c r="M24" s="95"/>
      <c r="N24" s="95"/>
      <c r="O24" s="118"/>
      <c r="P24" s="95"/>
      <c r="Q24" s="95"/>
      <c r="R24" s="95"/>
      <c r="S24" s="95"/>
      <c r="T24" s="118"/>
      <c r="U24" s="95"/>
      <c r="V24" s="95"/>
      <c r="W24" s="95"/>
      <c r="X24" s="95"/>
      <c r="Y24" s="118"/>
      <c r="Z24" s="95"/>
      <c r="AA24" s="95"/>
      <c r="AB24" s="95"/>
      <c r="AC24" s="95"/>
      <c r="AD24" s="118"/>
      <c r="AE24" s="96"/>
      <c r="AF24" s="96"/>
      <c r="AG24" s="96"/>
      <c r="AH24" s="96"/>
      <c r="AI24" s="96"/>
      <c r="AJ24" s="96"/>
      <c r="AK24" s="96"/>
    </row>
    <row r="25" spans="1:37" ht="18" customHeight="1" thickBot="1" x14ac:dyDescent="0.25">
      <c r="A25" s="397" t="s">
        <v>203</v>
      </c>
      <c r="B25" s="398"/>
      <c r="C25" s="398"/>
      <c r="D25" s="398"/>
      <c r="E25" s="399"/>
      <c r="F25" s="400"/>
      <c r="G25" s="401"/>
      <c r="H25" s="401"/>
      <c r="I25" s="401"/>
      <c r="J25" s="401"/>
      <c r="K25" s="401"/>
      <c r="L25" s="401"/>
      <c r="M25" s="401"/>
      <c r="N25" s="401"/>
      <c r="O25" s="402"/>
      <c r="P25" s="397" t="s">
        <v>204</v>
      </c>
      <c r="Q25" s="398"/>
      <c r="R25" s="398"/>
      <c r="S25" s="398"/>
      <c r="T25" s="398"/>
      <c r="U25" s="398"/>
      <c r="V25" s="398"/>
      <c r="W25" s="398"/>
      <c r="X25" s="398"/>
      <c r="Y25" s="398"/>
      <c r="Z25" s="398"/>
      <c r="AA25" s="398"/>
      <c r="AB25" s="398"/>
      <c r="AC25" s="399"/>
      <c r="AD25" s="95"/>
      <c r="AF25" s="96"/>
      <c r="AG25" s="96"/>
      <c r="AH25" s="96"/>
      <c r="AI25" s="96"/>
      <c r="AJ25" s="96"/>
      <c r="AK25" s="96"/>
    </row>
    <row r="26" spans="1:37" ht="15.75" x14ac:dyDescent="0.25">
      <c r="A26" s="119"/>
      <c r="B26" s="135"/>
      <c r="C26" s="135"/>
      <c r="D26" s="135"/>
      <c r="E26" s="135"/>
      <c r="F26" s="403"/>
      <c r="G26" s="403"/>
      <c r="H26" s="403"/>
      <c r="I26" s="403"/>
      <c r="J26" s="403"/>
      <c r="K26" s="403"/>
      <c r="L26" s="403"/>
      <c r="M26" s="403"/>
      <c r="N26" s="403"/>
      <c r="O26" s="403"/>
      <c r="P26" s="403"/>
      <c r="Q26" s="403"/>
      <c r="R26" s="403"/>
      <c r="S26" s="403"/>
      <c r="T26" s="403"/>
      <c r="U26" s="403"/>
      <c r="V26" s="403"/>
      <c r="W26" s="403"/>
      <c r="X26" s="403"/>
      <c r="Y26" s="403"/>
      <c r="Z26" s="403"/>
      <c r="AA26" s="403"/>
      <c r="AB26" s="403"/>
      <c r="AC26" s="403"/>
      <c r="AD26" s="403"/>
      <c r="AF26" s="96"/>
      <c r="AG26" s="96"/>
      <c r="AH26" s="96"/>
      <c r="AI26" s="96"/>
      <c r="AJ26" s="96"/>
      <c r="AK26" s="96"/>
    </row>
    <row r="27" spans="1:37" ht="15.75" x14ac:dyDescent="0.25">
      <c r="A27" s="119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F27" s="96"/>
      <c r="AG27" s="96"/>
      <c r="AH27" s="96"/>
      <c r="AI27" s="96"/>
      <c r="AJ27" s="96"/>
      <c r="AK27" s="96"/>
    </row>
    <row r="28" spans="1:37" ht="15.75" x14ac:dyDescent="0.25">
      <c r="A28" s="119"/>
      <c r="B28" s="135"/>
      <c r="C28" s="135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F28" s="96"/>
      <c r="AG28" s="96"/>
      <c r="AH28" s="96"/>
      <c r="AI28" s="96"/>
      <c r="AJ28" s="96"/>
      <c r="AK28" s="96"/>
    </row>
    <row r="29" spans="1:37" ht="15.75" x14ac:dyDescent="0.2">
      <c r="A29" s="120"/>
      <c r="B29" s="121" t="s">
        <v>205</v>
      </c>
      <c r="C29" s="120"/>
      <c r="D29" s="120"/>
      <c r="E29" s="122"/>
      <c r="F29" s="122"/>
      <c r="G29" s="122"/>
      <c r="H29" s="122"/>
      <c r="I29" s="120"/>
      <c r="J29" s="123"/>
      <c r="K29" s="122"/>
      <c r="L29" s="122"/>
      <c r="M29" s="122"/>
      <c r="N29" s="120"/>
      <c r="O29" s="123"/>
      <c r="P29" s="122"/>
      <c r="Q29" s="122"/>
      <c r="R29" s="122"/>
      <c r="S29" s="120"/>
      <c r="T29" s="123"/>
      <c r="U29" s="122"/>
      <c r="V29" s="122"/>
      <c r="W29" s="122"/>
      <c r="X29" s="120"/>
      <c r="Y29" s="123"/>
      <c r="Z29" s="122"/>
      <c r="AA29" s="122"/>
      <c r="AB29" s="122"/>
      <c r="AC29" s="120"/>
      <c r="AD29" s="123"/>
      <c r="AF29" s="96"/>
      <c r="AG29" s="96"/>
      <c r="AH29" s="96"/>
      <c r="AI29" s="96"/>
      <c r="AJ29" s="96"/>
      <c r="AK29" s="96"/>
    </row>
    <row r="30" spans="1:37" x14ac:dyDescent="0.2">
      <c r="A30" s="97"/>
      <c r="B30" s="97"/>
      <c r="C30" s="97"/>
      <c r="D30" s="97"/>
      <c r="E30" s="97"/>
      <c r="F30" s="97"/>
      <c r="G30" s="97"/>
      <c r="H30" s="97"/>
      <c r="I30" s="97"/>
      <c r="J30" s="124"/>
      <c r="K30" s="97"/>
      <c r="L30" s="97"/>
      <c r="M30" s="97"/>
      <c r="N30" s="97"/>
      <c r="O30" s="124"/>
      <c r="P30" s="97"/>
      <c r="Q30" s="97"/>
      <c r="R30" s="97"/>
      <c r="S30" s="97"/>
      <c r="T30" s="124"/>
      <c r="U30" s="97"/>
      <c r="V30" s="97"/>
      <c r="W30" s="97"/>
      <c r="X30" s="97"/>
      <c r="Y30" s="124"/>
      <c r="Z30" s="97"/>
      <c r="AA30" s="97"/>
      <c r="AB30" s="97"/>
      <c r="AC30" s="97"/>
      <c r="AD30" s="124"/>
      <c r="AF30" s="96"/>
      <c r="AG30" s="96"/>
      <c r="AH30" s="96"/>
      <c r="AI30" s="96"/>
      <c r="AJ30" s="96"/>
      <c r="AK30" s="96"/>
    </row>
    <row r="31" spans="1:37" x14ac:dyDescent="0.2">
      <c r="A31" s="98"/>
      <c r="B31" s="98"/>
      <c r="C31" s="98"/>
      <c r="D31" s="98"/>
      <c r="E31" s="98"/>
      <c r="F31" s="98"/>
      <c r="G31" s="98"/>
      <c r="H31" s="98"/>
      <c r="I31" s="98"/>
      <c r="J31" s="125"/>
      <c r="K31" s="98"/>
      <c r="L31" s="98"/>
      <c r="M31" s="98"/>
      <c r="N31" s="98"/>
      <c r="O31" s="125"/>
      <c r="P31" s="98"/>
      <c r="Q31" s="98"/>
      <c r="R31" s="98"/>
      <c r="S31" s="98"/>
      <c r="T31" s="125"/>
      <c r="U31" s="98"/>
      <c r="V31" s="98"/>
      <c r="W31" s="98"/>
      <c r="X31" s="98"/>
      <c r="Y31" s="125"/>
      <c r="Z31" s="98"/>
      <c r="AA31" s="98"/>
      <c r="AB31" s="98"/>
      <c r="AC31" s="98"/>
      <c r="AD31" s="125"/>
      <c r="AE31" s="96"/>
      <c r="AF31" s="96"/>
      <c r="AG31" s="96"/>
      <c r="AH31" s="96"/>
      <c r="AI31" s="96"/>
      <c r="AJ31" s="96"/>
      <c r="AK31" s="96"/>
    </row>
  </sheetData>
  <sheetProtection selectLockedCells="1"/>
  <mergeCells count="123">
    <mergeCell ref="AE8:AE11"/>
    <mergeCell ref="Y10:Y11"/>
    <mergeCell ref="AD10:AD11"/>
    <mergeCell ref="P8:Q9"/>
    <mergeCell ref="R8:T9"/>
    <mergeCell ref="U8:V9"/>
    <mergeCell ref="W8:Y9"/>
    <mergeCell ref="A1:AD2"/>
    <mergeCell ref="A4:C4"/>
    <mergeCell ref="D4:O4"/>
    <mergeCell ref="P4:U4"/>
    <mergeCell ref="V4:AD4"/>
    <mergeCell ref="A8:B11"/>
    <mergeCell ref="C8:C11"/>
    <mergeCell ref="D8:E11"/>
    <mergeCell ref="F8:G9"/>
    <mergeCell ref="H8:J9"/>
    <mergeCell ref="A6:C6"/>
    <mergeCell ref="D6:N6"/>
    <mergeCell ref="P6:U6"/>
    <mergeCell ref="M8:O9"/>
    <mergeCell ref="V6:AB6"/>
    <mergeCell ref="AC6:AE6"/>
    <mergeCell ref="Z8:AA9"/>
    <mergeCell ref="AB8:AD9"/>
    <mergeCell ref="A12:A13"/>
    <mergeCell ref="C12:C13"/>
    <mergeCell ref="D12:E12"/>
    <mergeCell ref="F12:I12"/>
    <mergeCell ref="K12:N12"/>
    <mergeCell ref="P12:S12"/>
    <mergeCell ref="J10:J11"/>
    <mergeCell ref="O10:O11"/>
    <mergeCell ref="T10:T11"/>
    <mergeCell ref="U12:X12"/>
    <mergeCell ref="Z12:AC12"/>
    <mergeCell ref="K8:L9"/>
    <mergeCell ref="AE12:AE13"/>
    <mergeCell ref="D13:E13"/>
    <mergeCell ref="F13:I13"/>
    <mergeCell ref="K13:N13"/>
    <mergeCell ref="P13:S13"/>
    <mergeCell ref="U13:X13"/>
    <mergeCell ref="Z13:AC13"/>
    <mergeCell ref="A16:A17"/>
    <mergeCell ref="C16:C17"/>
    <mergeCell ref="D16:E16"/>
    <mergeCell ref="F16:I16"/>
    <mergeCell ref="K16:N16"/>
    <mergeCell ref="P16:S16"/>
    <mergeCell ref="U14:X14"/>
    <mergeCell ref="Z14:AC14"/>
    <mergeCell ref="AE14:AE15"/>
    <mergeCell ref="D15:E15"/>
    <mergeCell ref="F15:I15"/>
    <mergeCell ref="K15:N15"/>
    <mergeCell ref="P15:S15"/>
    <mergeCell ref="U15:X15"/>
    <mergeCell ref="Z15:AC15"/>
    <mergeCell ref="A14:A15"/>
    <mergeCell ref="C14:C15"/>
    <mergeCell ref="D14:E14"/>
    <mergeCell ref="F14:I14"/>
    <mergeCell ref="K14:N14"/>
    <mergeCell ref="P14:S14"/>
    <mergeCell ref="U16:X16"/>
    <mergeCell ref="Z16:AC16"/>
    <mergeCell ref="AE16:AE17"/>
    <mergeCell ref="D17:E17"/>
    <mergeCell ref="F17:I17"/>
    <mergeCell ref="K17:N17"/>
    <mergeCell ref="P17:S17"/>
    <mergeCell ref="U17:X17"/>
    <mergeCell ref="Z17:AC17"/>
    <mergeCell ref="A20:A21"/>
    <mergeCell ref="C20:C21"/>
    <mergeCell ref="D20:E20"/>
    <mergeCell ref="F20:I20"/>
    <mergeCell ref="K20:N20"/>
    <mergeCell ref="P20:S20"/>
    <mergeCell ref="U18:X18"/>
    <mergeCell ref="Z18:AC18"/>
    <mergeCell ref="AE18:AE19"/>
    <mergeCell ref="D19:E19"/>
    <mergeCell ref="F19:I19"/>
    <mergeCell ref="K19:N19"/>
    <mergeCell ref="P19:S19"/>
    <mergeCell ref="U19:X19"/>
    <mergeCell ref="Z19:AC19"/>
    <mergeCell ref="A18:A19"/>
    <mergeCell ref="C18:C19"/>
    <mergeCell ref="D18:E18"/>
    <mergeCell ref="F18:I18"/>
    <mergeCell ref="K18:N18"/>
    <mergeCell ref="P18:S18"/>
    <mergeCell ref="U20:X20"/>
    <mergeCell ref="Z20:AC20"/>
    <mergeCell ref="AE20:AE21"/>
    <mergeCell ref="D21:E21"/>
    <mergeCell ref="F21:I21"/>
    <mergeCell ref="K21:N21"/>
    <mergeCell ref="P21:S21"/>
    <mergeCell ref="U21:X21"/>
    <mergeCell ref="Z21:AC21"/>
    <mergeCell ref="AE22:AE23"/>
    <mergeCell ref="D23:E23"/>
    <mergeCell ref="F23:I23"/>
    <mergeCell ref="K23:N23"/>
    <mergeCell ref="P23:S23"/>
    <mergeCell ref="U23:X23"/>
    <mergeCell ref="Z23:AC23"/>
    <mergeCell ref="D22:E22"/>
    <mergeCell ref="F22:I22"/>
    <mergeCell ref="K22:N22"/>
    <mergeCell ref="A25:E25"/>
    <mergeCell ref="F25:O25"/>
    <mergeCell ref="P25:AC25"/>
    <mergeCell ref="F26:AD26"/>
    <mergeCell ref="U22:X22"/>
    <mergeCell ref="Z22:AC22"/>
    <mergeCell ref="A22:A23"/>
    <mergeCell ref="C22:C23"/>
    <mergeCell ref="P22:S22"/>
  </mergeCells>
  <printOptions horizontalCentered="1" verticalCentered="1"/>
  <pageMargins left="0" right="0" top="1.1023622047244095" bottom="0.55118110236220474" header="0.31496062992125984" footer="0.31496062992125984"/>
  <pageSetup paperSize="9" scale="95" orientation="landscape" verticalDpi="300" r:id="rId1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ALY-14-4 du 12 aout 2010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9">
    <tabColor indexed="24"/>
  </sheetPr>
  <dimension ref="A1:AC63"/>
  <sheetViews>
    <sheetView showGridLines="0" topLeftCell="A4" zoomScaleNormal="100" workbookViewId="0">
      <selection activeCell="U20" sqref="U20"/>
    </sheetView>
  </sheetViews>
  <sheetFormatPr baseColWidth="10" defaultColWidth="11.28515625" defaultRowHeight="12.75" x14ac:dyDescent="0.2"/>
  <cols>
    <col min="1" max="1" width="24.7109375" style="186" customWidth="1"/>
    <col min="2" max="2" width="2.7109375" style="136" customWidth="1"/>
    <col min="3" max="3" width="1.28515625" style="136" customWidth="1"/>
    <col min="4" max="4" width="2.5703125" style="136" customWidth="1"/>
    <col min="5" max="5" width="11.140625" style="136" customWidth="1"/>
    <col min="6" max="6" width="2.7109375" style="136" customWidth="1"/>
    <col min="7" max="7" width="8.28515625" style="136" customWidth="1"/>
    <col min="8" max="8" width="2.42578125" style="136" customWidth="1"/>
    <col min="9" max="9" width="5.85546875" style="136" customWidth="1"/>
    <col min="10" max="11" width="2.42578125" style="136" customWidth="1"/>
    <col min="12" max="12" width="10.140625" style="136" customWidth="1"/>
    <col min="13" max="13" width="0.140625" style="136" customWidth="1"/>
    <col min="14" max="14" width="2.42578125" style="136" customWidth="1"/>
    <col min="15" max="15" width="6.28515625" style="136" customWidth="1"/>
    <col min="16" max="16" width="2" style="136" customWidth="1"/>
    <col min="17" max="17" width="11" style="136" customWidth="1"/>
    <col min="18" max="16384" width="11.28515625" style="136"/>
  </cols>
  <sheetData>
    <row r="1" spans="1:19" ht="21" customHeight="1" x14ac:dyDescent="0.2">
      <c r="A1" s="514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9" ht="21" customHeight="1" thickBot="1" x14ac:dyDescent="0.25">
      <c r="A2" s="517" t="s">
        <v>162</v>
      </c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9"/>
    </row>
    <row r="3" spans="1:19" ht="21" customHeight="1" thickBot="1" x14ac:dyDescent="0.25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</row>
    <row r="4" spans="1:19" ht="16.5" customHeight="1" thickBot="1" x14ac:dyDescent="0.25">
      <c r="A4" s="137" t="s">
        <v>10</v>
      </c>
      <c r="B4" s="520" t="str">
        <f>IF('Page de garde'!B18="","",'Page de garde'!B18)</f>
        <v>Pillay</v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2"/>
      <c r="R4" s="138"/>
      <c r="S4" s="138"/>
    </row>
    <row r="5" spans="1:19" ht="16.5" customHeight="1" thickBot="1" x14ac:dyDescent="0.25">
      <c r="A5" s="139"/>
      <c r="B5" s="139"/>
      <c r="C5" s="139"/>
      <c r="D5" s="80"/>
      <c r="E5" s="80"/>
      <c r="F5" s="80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78"/>
    </row>
    <row r="6" spans="1:19" ht="16.5" customHeight="1" thickBot="1" x14ac:dyDescent="0.25">
      <c r="A6" s="137" t="s">
        <v>11</v>
      </c>
      <c r="B6" s="537" t="str">
        <f>IF('Page de garde'!D18="","",'Page de garde'!D18)</f>
        <v>Serge</v>
      </c>
      <c r="C6" s="538"/>
      <c r="D6" s="538"/>
      <c r="E6" s="538"/>
      <c r="F6" s="538"/>
      <c r="G6" s="538"/>
      <c r="H6" s="539"/>
      <c r="I6" s="526" t="s">
        <v>192</v>
      </c>
      <c r="J6" s="527"/>
      <c r="K6" s="527"/>
      <c r="L6" s="527"/>
      <c r="M6" s="527"/>
      <c r="N6" s="528">
        <f>IF('Page de garde'!F18="","",'Page de garde'!F18)</f>
        <v>25368</v>
      </c>
      <c r="O6" s="529"/>
      <c r="P6" s="529"/>
      <c r="Q6" s="530"/>
      <c r="R6" s="141"/>
    </row>
    <row r="7" spans="1:19" ht="16.5" customHeight="1" thickBot="1" x14ac:dyDescent="0.25">
      <c r="A7" s="80"/>
      <c r="B7" s="80"/>
      <c r="C7" s="80"/>
      <c r="D7" s="80"/>
      <c r="E7" s="80"/>
      <c r="F7" s="80"/>
      <c r="G7" s="142"/>
      <c r="H7" s="142"/>
      <c r="I7" s="142"/>
      <c r="J7" s="142"/>
      <c r="K7" s="143"/>
      <c r="L7" s="144"/>
      <c r="M7" s="142"/>
      <c r="N7" s="142"/>
      <c r="O7" s="49"/>
      <c r="P7" s="49"/>
      <c r="Q7" s="49"/>
      <c r="R7" s="49"/>
      <c r="S7" s="49"/>
    </row>
    <row r="8" spans="1:19" ht="16.5" customHeight="1" thickBot="1" x14ac:dyDescent="0.25">
      <c r="A8" s="137" t="s">
        <v>12</v>
      </c>
      <c r="B8" s="540">
        <f>IF('Page de garde'!F6="","",'Page de garde'!F6)</f>
        <v>44200</v>
      </c>
      <c r="C8" s="541"/>
      <c r="D8" s="541"/>
      <c r="E8" s="541"/>
      <c r="F8" s="541"/>
      <c r="G8" s="541"/>
      <c r="H8" s="541"/>
      <c r="I8" s="526" t="s">
        <v>13</v>
      </c>
      <c r="J8" s="527"/>
      <c r="K8" s="527"/>
      <c r="L8" s="527"/>
      <c r="M8" s="140"/>
      <c r="N8" s="528">
        <f>IF('Page de garde'!F6="","",'Page de garde'!F6)</f>
        <v>44200</v>
      </c>
      <c r="O8" s="529"/>
      <c r="P8" s="529"/>
      <c r="Q8" s="530"/>
      <c r="R8" s="141"/>
    </row>
    <row r="9" spans="1:19" ht="16.5" customHeight="1" thickBot="1" x14ac:dyDescent="0.25">
      <c r="A9" s="80"/>
      <c r="B9" s="80"/>
      <c r="C9" s="80"/>
      <c r="D9" s="80"/>
      <c r="E9" s="80"/>
      <c r="F9" s="80"/>
      <c r="G9" s="55"/>
      <c r="H9" s="55"/>
      <c r="I9" s="55"/>
      <c r="J9" s="80"/>
      <c r="K9" s="80"/>
      <c r="L9" s="80"/>
      <c r="M9" s="80"/>
      <c r="N9" s="80"/>
      <c r="O9" s="80"/>
      <c r="P9" s="80"/>
      <c r="Q9" s="80"/>
      <c r="R9" s="80"/>
      <c r="S9" s="56"/>
    </row>
    <row r="10" spans="1:19" ht="16.5" customHeight="1" thickBot="1" x14ac:dyDescent="0.25">
      <c r="A10" s="137" t="s">
        <v>115</v>
      </c>
      <c r="B10" s="535" t="str">
        <f>IF('Page de garde'!G13="","",'Page de garde'!G13)</f>
        <v/>
      </c>
      <c r="C10" s="536"/>
      <c r="D10" s="536"/>
      <c r="E10" s="536"/>
      <c r="F10" s="536"/>
      <c r="G10" s="536"/>
      <c r="H10" s="536"/>
      <c r="I10" s="526" t="s">
        <v>121</v>
      </c>
      <c r="J10" s="527"/>
      <c r="K10" s="527"/>
      <c r="L10" s="527"/>
      <c r="M10" s="140"/>
      <c r="N10" s="531" t="str">
        <f>IF('Page de garde'!C27="","",'Page de garde'!C27)</f>
        <v>Serge</v>
      </c>
      <c r="O10" s="532"/>
      <c r="P10" s="532"/>
      <c r="Q10" s="533"/>
      <c r="R10" s="145"/>
    </row>
    <row r="11" spans="1:19" ht="13.5" thickBot="1" x14ac:dyDescent="0.25">
      <c r="A11" s="534"/>
      <c r="B11" s="534"/>
      <c r="C11" s="534"/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</row>
    <row r="12" spans="1:19" ht="15.75" thickBot="1" x14ac:dyDescent="0.25">
      <c r="A12" s="137" t="s">
        <v>161</v>
      </c>
      <c r="B12" s="146"/>
      <c r="C12" s="574" t="s">
        <v>157</v>
      </c>
      <c r="D12" s="575"/>
      <c r="E12" s="576"/>
      <c r="F12" s="146"/>
      <c r="G12" s="523" t="s">
        <v>158</v>
      </c>
      <c r="H12" s="524"/>
      <c r="I12" s="525"/>
      <c r="J12" s="150"/>
      <c r="K12" s="523" t="s">
        <v>159</v>
      </c>
      <c r="L12" s="524"/>
      <c r="M12" s="524"/>
      <c r="N12" s="150"/>
      <c r="O12" s="523" t="s">
        <v>160</v>
      </c>
      <c r="P12" s="524"/>
      <c r="Q12" s="525"/>
      <c r="R12" s="151"/>
    </row>
    <row r="13" spans="1:19" ht="13.5" thickBot="1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</row>
    <row r="14" spans="1:19" ht="16.5" thickBot="1" x14ac:dyDescent="0.25">
      <c r="A14" s="583" t="s">
        <v>189</v>
      </c>
      <c r="B14" s="584"/>
      <c r="C14" s="584"/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5"/>
      <c r="R14" s="152"/>
      <c r="S14" s="152"/>
    </row>
    <row r="15" spans="1:19" ht="13.5" thickBot="1" x14ac:dyDescent="0.25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153"/>
      <c r="S15" s="153"/>
    </row>
    <row r="16" spans="1:19" ht="15.75" thickBot="1" x14ac:dyDescent="0.25">
      <c r="A16" s="137" t="s">
        <v>178</v>
      </c>
      <c r="B16" s="154"/>
      <c r="C16" s="155" t="s">
        <v>179</v>
      </c>
      <c r="D16" s="156"/>
      <c r="E16" s="157"/>
      <c r="F16" s="146"/>
      <c r="G16" s="147" t="s">
        <v>180</v>
      </c>
      <c r="H16" s="158"/>
      <c r="I16" s="159"/>
      <c r="J16" s="160"/>
      <c r="K16" s="587" t="s">
        <v>181</v>
      </c>
      <c r="L16" s="588"/>
      <c r="M16" s="588"/>
      <c r="N16" s="589"/>
      <c r="O16" s="582"/>
      <c r="P16" s="484"/>
      <c r="Q16" s="484"/>
      <c r="R16" s="164"/>
    </row>
    <row r="17" spans="1:29" ht="13.5" thickBot="1" x14ac:dyDescent="0.25">
      <c r="A17" s="484"/>
      <c r="B17" s="484"/>
      <c r="C17" s="484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  <c r="Q17" s="484"/>
      <c r="R17" s="94"/>
      <c r="S17" s="94"/>
    </row>
    <row r="18" spans="1:29" ht="15.75" thickBot="1" x14ac:dyDescent="0.25">
      <c r="A18" s="137" t="s">
        <v>182</v>
      </c>
      <c r="B18" s="165"/>
      <c r="C18" s="147" t="s">
        <v>183</v>
      </c>
      <c r="D18" s="148"/>
      <c r="E18" s="149"/>
      <c r="F18" s="146"/>
      <c r="G18" s="147" t="s">
        <v>184</v>
      </c>
      <c r="H18" s="148"/>
      <c r="I18" s="149"/>
      <c r="J18" s="187"/>
      <c r="K18" s="574" t="s">
        <v>190</v>
      </c>
      <c r="L18" s="575"/>
      <c r="M18" s="575"/>
      <c r="N18" s="576"/>
      <c r="O18" s="582"/>
      <c r="P18" s="484"/>
      <c r="Q18" s="484"/>
      <c r="R18" s="164"/>
    </row>
    <row r="19" spans="1:29" ht="13.5" thickBot="1" x14ac:dyDescent="0.25">
      <c r="A19" s="484"/>
      <c r="B19" s="484"/>
      <c r="C19" s="484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  <c r="Q19" s="484"/>
      <c r="R19" s="94"/>
      <c r="S19" s="94"/>
    </row>
    <row r="20" spans="1:29" ht="15.75" thickBot="1" x14ac:dyDescent="0.25">
      <c r="A20" s="137" t="s">
        <v>185</v>
      </c>
      <c r="B20" s="166"/>
      <c r="C20" s="161" t="s">
        <v>183</v>
      </c>
      <c r="D20" s="162"/>
      <c r="E20" s="163"/>
      <c r="F20" s="146"/>
      <c r="G20" s="147" t="s">
        <v>184</v>
      </c>
      <c r="H20" s="148"/>
      <c r="I20" s="149"/>
      <c r="J20" s="187"/>
      <c r="K20" s="574" t="s">
        <v>191</v>
      </c>
      <c r="L20" s="575"/>
      <c r="M20" s="575"/>
      <c r="N20" s="576"/>
      <c r="O20" s="582"/>
      <c r="P20" s="484"/>
      <c r="Q20" s="484"/>
      <c r="R20" s="164"/>
    </row>
    <row r="21" spans="1:29" x14ac:dyDescent="0.2">
      <c r="A21" s="579"/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</row>
    <row r="22" spans="1:29" ht="13.5" thickBot="1" x14ac:dyDescent="0.25">
      <c r="A22" s="579"/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</row>
    <row r="23" spans="1:29" ht="12.75" customHeight="1" x14ac:dyDescent="0.2">
      <c r="A23" s="332" t="s">
        <v>14</v>
      </c>
      <c r="B23" s="497" t="s">
        <v>40</v>
      </c>
      <c r="C23" s="498"/>
      <c r="D23" s="498"/>
      <c r="E23" s="499"/>
      <c r="F23" s="555"/>
      <c r="G23" s="478" t="s">
        <v>41</v>
      </c>
      <c r="H23" s="479"/>
      <c r="I23" s="480"/>
      <c r="J23" s="560"/>
      <c r="K23" s="478" t="s">
        <v>15</v>
      </c>
      <c r="L23" s="479"/>
      <c r="M23" s="480"/>
      <c r="N23" s="484"/>
      <c r="O23" s="484"/>
      <c r="P23" s="484"/>
      <c r="Q23" s="484"/>
      <c r="R23" s="167"/>
    </row>
    <row r="24" spans="1:29" ht="18.75" customHeight="1" thickBot="1" x14ac:dyDescent="0.25">
      <c r="A24" s="580"/>
      <c r="B24" s="500"/>
      <c r="C24" s="501"/>
      <c r="D24" s="501"/>
      <c r="E24" s="502"/>
      <c r="F24" s="555"/>
      <c r="G24" s="481"/>
      <c r="H24" s="482"/>
      <c r="I24" s="483"/>
      <c r="J24" s="560"/>
      <c r="K24" s="481"/>
      <c r="L24" s="482"/>
      <c r="M24" s="483"/>
      <c r="N24" s="484"/>
      <c r="O24" s="484"/>
      <c r="P24" s="484"/>
      <c r="Q24" s="484"/>
      <c r="R24" s="167"/>
    </row>
    <row r="25" spans="1:29" ht="12.75" customHeight="1" thickBot="1" x14ac:dyDescent="0.25">
      <c r="A25" s="580"/>
      <c r="B25" s="503">
        <v>85</v>
      </c>
      <c r="C25" s="504"/>
      <c r="D25" s="504"/>
      <c r="E25" s="505"/>
      <c r="F25" s="555"/>
      <c r="G25" s="548" t="str">
        <f>IF(AND('Page de garde'!$D$8="",'Page de garde'!$D$9=""), "",IF(AND('Page de garde'!$D$8="X",'Page de garde'!$D$9=""),"≥ 84/120",IF(AND('Page de garde'!$D$8="",'Page de garde'!$D$9="X"), "≥ 11/20",IF(AND('Page de garde'!$D$8="X",'Page de garde'!$D$9="X"),"≥ 84/120",""))))</f>
        <v>≥ 84/120</v>
      </c>
      <c r="H25" s="549"/>
      <c r="I25" s="550"/>
      <c r="J25" s="560"/>
      <c r="K25" s="168" t="str">
        <f>IF(B25="", "", IF(AND('Page de garde'!$D$8="",'Page de garde'!$D$9=""), "",IF(AND('Page de garde'!$D$8="X",'Page de garde'!$D$9=""),IF(B25&gt;=84, "X", ""),IF(AND('Page de garde'!$D$8="",'Page de garde'!$D$9="X"), IF(B25&gt;=11, "X", ""),IF(AND('Page de garde'!$D$8="X",'Page de garde'!$D$9="X"), IF(B25&gt;=84, "X", ""))))))</f>
        <v>X</v>
      </c>
      <c r="L25" s="509" t="s">
        <v>5</v>
      </c>
      <c r="M25" s="510"/>
      <c r="N25" s="484"/>
      <c r="O25" s="484"/>
      <c r="P25" s="484"/>
      <c r="Q25" s="484"/>
      <c r="R25" s="167"/>
    </row>
    <row r="26" spans="1:29" ht="13.5" customHeight="1" thickBot="1" x14ac:dyDescent="0.25">
      <c r="A26" s="383"/>
      <c r="B26" s="506"/>
      <c r="C26" s="507"/>
      <c r="D26" s="507"/>
      <c r="E26" s="508"/>
      <c r="F26" s="555"/>
      <c r="G26" s="551"/>
      <c r="H26" s="552"/>
      <c r="I26" s="553"/>
      <c r="J26" s="560"/>
      <c r="K26" s="169" t="str">
        <f>IF(B25="", "", IF(AND('Page de garde'!$D$8="",'Page de garde'!$D$9=""), "",IF(AND('Page de garde'!$D$8="X",'Page de garde'!$D$9=""),IF(B25&lt;84, "X", ""),IF(AND('Page de garde'!$D$8="",'Page de garde'!$D$9="X"), IF(B25&lt;11, "X", ""),IF(AND('Page de garde'!$D$8="X",'Page de garde'!$D$9="X"), IF(B25&lt;84, "X", ""))))))</f>
        <v/>
      </c>
      <c r="L26" s="509" t="s">
        <v>6</v>
      </c>
      <c r="M26" s="510"/>
      <c r="N26" s="484"/>
      <c r="O26" s="484"/>
      <c r="P26" s="484"/>
      <c r="Q26" s="484"/>
      <c r="R26" s="167"/>
    </row>
    <row r="27" spans="1:29" ht="16.5" thickBot="1" x14ac:dyDescent="0.25">
      <c r="A27" s="554"/>
      <c r="B27" s="554"/>
      <c r="C27" s="554"/>
      <c r="D27" s="554"/>
      <c r="E27" s="554"/>
      <c r="F27" s="554"/>
      <c r="G27" s="554"/>
      <c r="H27" s="554"/>
      <c r="I27" s="554"/>
      <c r="J27" s="554"/>
      <c r="K27" s="554"/>
      <c r="L27" s="554"/>
      <c r="M27" s="170"/>
      <c r="N27" s="484"/>
      <c r="O27" s="484"/>
      <c r="P27" s="484"/>
      <c r="Q27" s="484"/>
    </row>
    <row r="28" spans="1:29" ht="13.5" customHeight="1" thickBot="1" x14ac:dyDescent="0.25">
      <c r="A28" s="545" t="s">
        <v>16</v>
      </c>
      <c r="B28" s="511" t="s">
        <v>42</v>
      </c>
      <c r="C28" s="512"/>
      <c r="D28" s="512"/>
      <c r="E28" s="513"/>
      <c r="F28" s="485" t="s">
        <v>43</v>
      </c>
      <c r="G28" s="487"/>
      <c r="H28" s="485" t="s">
        <v>44</v>
      </c>
      <c r="I28" s="486"/>
      <c r="J28" s="487"/>
      <c r="K28" s="485" t="s">
        <v>45</v>
      </c>
      <c r="L28" s="486"/>
      <c r="M28" s="487"/>
      <c r="N28" s="485" t="s">
        <v>46</v>
      </c>
      <c r="O28" s="486"/>
      <c r="P28" s="487"/>
      <c r="Q28" s="544" t="str">
        <f>IF(OR($B7="", 'Page de garde'!S18=""),"",IF(AND('Page de garde'!$D$8="",'Page de garde'!$D$9=""),"",IF(AND('Page de garde'!$D$8="X",'Page de garde'!$D$9=""),'pratique 1A C1'!$H$7,IF(AND('Page de garde'!$D$8="",'Page de garde'!$D$9="X"),'pratique 1A C1'!$H10/'pratique 1A C1'!$K10*20,IF(AND('Page de garde'!$D$8="X",'Page de garde'!$D$9="X"),'pratique 1A C1'!$H$7,"")))))</f>
        <v/>
      </c>
      <c r="R28" s="171"/>
      <c r="S28" s="171"/>
      <c r="T28" s="172"/>
      <c r="U28" s="172"/>
    </row>
    <row r="29" spans="1:29" ht="13.5" customHeight="1" thickBot="1" x14ac:dyDescent="0.25">
      <c r="A29" s="546"/>
      <c r="B29" s="511" t="s">
        <v>40</v>
      </c>
      <c r="C29" s="512"/>
      <c r="D29" s="512"/>
      <c r="E29" s="513"/>
      <c r="F29" s="488">
        <f>IF(OR(B4="", 'Page de garde'!H18=""),"",IF(AND('Page de garde'!$D$8="",'Page de garde'!$D$9=""),"",IF(AND('Page de garde'!$D$8="X",'Page de garde'!$D$9=""),'pratique 1A C1'!$H$7,IF(AND('Page de garde'!$D$8="",'Page de garde'!$D$9="X"),'pratique 1A C1'!$H7/'pratique 1A C1'!$K7*20,IF(AND('Page de garde'!$D$8="X",'Page de garde'!$D$9="X"),'pratique 1A C1'!$H$7,"")))))</f>
        <v>117</v>
      </c>
      <c r="G29" s="490"/>
      <c r="H29" s="488" t="str">
        <f>IF(OR('Page de garde'!I18="",B4= ""),"",IF(AND('Page de garde'!$D$8="",'Page de garde'!$D$9=""),"",IF(AND('Page de garde'!$D$8="X",'Page de garde'!$D$9=""),'pratique 1B C1'!$H$7,IF(AND('Page de garde'!$D$8="",'Page de garde'!$D$9="X"),'pratique 1B C1'!$H7/'pratique 1B C1'!$K7*20,IF(AND('Page de garde'!$D$8="X",'Page de garde'!$D$9="X"),'pratique 1B C1'!$H$7,"")))))</f>
        <v/>
      </c>
      <c r="I29" s="489"/>
      <c r="J29" s="490"/>
      <c r="K29" s="488">
        <f>IF(OR('Page de garde'!J18="",B4= ""),"",IF(AND('Page de garde'!$D$8="",'Page de garde'!$D$9=""),"",IF(AND('Page de garde'!$D$8="X",'Page de garde'!$D$9=""),'pratique 3A C1'!$H$7,IF(AND('Page de garde'!$D$8="",'Page de garde'!$D$9="X"),'pratique 3A C1'!$H7/'pratique 3A C1'!$K7*20,IF(AND('Page de garde'!$D$8="X",'Page de garde'!$D$9="X"),'pratique 3A C1'!$H$7,"")))))</f>
        <v>0</v>
      </c>
      <c r="L29" s="489"/>
      <c r="M29" s="490"/>
      <c r="N29" s="488" t="str">
        <f>IF(OR(B4="", 'Page de garde'!K18=""),"",IF(AND('Page de garde'!$D$8="",'Page de garde'!$D$9=""),"",IF(AND('Page de garde'!$D$8="X",'Page de garde'!$D$9=""),'pratique 3B C1'!$H$7,IF(AND('Page de garde'!$D$8="",'Page de garde'!$D$9="X"),'pratique 3B C1'!$H7/'pratique 3B C1'!$K7*20,IF(AND('Page de garde'!$D$8="X",'Page de garde'!$D$9="X"),'pratique 3B C1'!$H$7,"")))))</f>
        <v/>
      </c>
      <c r="O29" s="489"/>
      <c r="P29" s="490"/>
      <c r="Q29" s="544"/>
      <c r="R29" s="173"/>
      <c r="S29" s="174"/>
      <c r="T29" s="172"/>
      <c r="U29" s="172"/>
    </row>
    <row r="30" spans="1:29" ht="26.25" customHeight="1" thickBot="1" x14ac:dyDescent="0.25">
      <c r="A30" s="546"/>
      <c r="B30" s="511" t="s">
        <v>41</v>
      </c>
      <c r="C30" s="512"/>
      <c r="D30" s="512"/>
      <c r="E30" s="513"/>
      <c r="F30" s="491" t="str">
        <f>IF(AND('Page de garde'!$D$8="",'Page de garde'!$D$9=""), "",IF(AND('Page de garde'!$D$8="X",'Page de garde'!$D$9=""),"≥ 105/150",IF(AND('Page de garde'!$D$8="",'Page de garde'!$D$9="X"), "≥ 12/20",IF(AND('Page de garde'!$D$8="X",'Page de garde'!$D$9="X"),"≥ 105/150",""))))</f>
        <v>≥ 105/150</v>
      </c>
      <c r="G30" s="493"/>
      <c r="H30" s="491" t="str">
        <f>IF(AND('Page de garde'!$D$8="",'Page de garde'!$D$9=""), "",IF(AND('Page de garde'!$D$8="X",'Page de garde'!$D$9=""),"≥ 133/190",IF(AND('Page de garde'!$D$8="",'Page de garde'!$D$9="X"), "≥ 12/20",IF(AND('Page de garde'!$D$8="X",'Page de garde'!$D$9="X"),"≥ 133/190",""))))</f>
        <v>≥ 133/190</v>
      </c>
      <c r="I30" s="492"/>
      <c r="J30" s="493"/>
      <c r="K30" s="491" t="str">
        <f>IF(AND('Page de garde'!$D$8="",'Page de garde'!$D$9=""), "",IF(AND('Page de garde'!$D$8="X",'Page de garde'!$D$9=""),"≥ 161/230",IF(AND('Page de garde'!$D$8="",'Page de garde'!$D$9="X"), "≥ 12/20",IF(AND('Page de garde'!$D$8="X",'Page de garde'!$D$9="X"),"≥ 161/230",""))))</f>
        <v>≥ 161/230</v>
      </c>
      <c r="L30" s="492"/>
      <c r="M30" s="493"/>
      <c r="N30" s="494" t="str">
        <f>IF(AND('Page de garde'!$D$8="",'Page de garde'!$D$9=""), "",IF(AND('Page de garde'!$D$8="X",'Page de garde'!$D$9=""),"≥ 238/340",IF(AND('Page de garde'!$D$8="",'Page de garde'!$D$9="X"), "≥ 12/20",IF(AND('Page de garde'!$D$8="X",'Page de garde'!$D$9="X"),"≥ 238/340",""))))</f>
        <v>≥ 238/340</v>
      </c>
      <c r="O30" s="495"/>
      <c r="P30" s="496"/>
      <c r="Q30" s="544"/>
      <c r="R30" s="173"/>
      <c r="S30" s="174"/>
      <c r="T30" s="172"/>
      <c r="U30" s="172"/>
    </row>
    <row r="31" spans="1:29" ht="16.350000000000001" customHeight="1" thickBot="1" x14ac:dyDescent="0.25">
      <c r="A31" s="546"/>
      <c r="B31" s="478" t="s">
        <v>15</v>
      </c>
      <c r="C31" s="479"/>
      <c r="D31" s="479"/>
      <c r="E31" s="480"/>
      <c r="F31" s="175" t="str">
        <f>IF(F$29="", "", IF(AND('Page de garde'!$D$8="",'Page de garde'!$D$9=""), "",IF(AND('Page de garde'!$D$8="X",'Page de garde'!$D$9=""),IF(F29&gt;=105, "X", ""),IF(AND('Page de garde'!$D$8="",'Page de garde'!$D$9="X"), IF(F29&gt;=12, "X", ""),IF(AND('Page de garde'!$D$8="X",'Page de garde'!$D$9="X"), IF(F$29&gt;=105, "X", ""))))))</f>
        <v>X</v>
      </c>
      <c r="G31" s="176" t="s">
        <v>5</v>
      </c>
      <c r="H31" s="177" t="str">
        <f>IF(H$29="", "", IF(AND('Page de garde'!$D$8="",'Page de garde'!$D$9=""), "",IF(AND('Page de garde'!$D$8="X",'Page de garde'!$D$9=""),IF(H29&gt;=133, "X", ""),IF(AND('Page de garde'!$D$8="",'Page de garde'!$D$9="X"), IF(H29&gt;=12, "X", ""),IF(AND('Page de garde'!$D$8="X",'Page de garde'!$D$9="X"), IF(H$29&gt;=133, "X", ""))))))</f>
        <v/>
      </c>
      <c r="I31" s="556" t="s">
        <v>5</v>
      </c>
      <c r="J31" s="557"/>
      <c r="K31" s="175" t="str">
        <f>IF(K$29="", "", IF(AND('Page de garde'!$D$8="",'Page de garde'!$D$9=""), "",IF(AND('Page de garde'!$D$8="X",'Page de garde'!$D$9=""),IF(K29&gt;=161, "X", ""),IF(AND('Page de garde'!$D$8="",'Page de garde'!$D$9="X"), IF(K29&gt;=12, "X", ""),IF(AND('Page de garde'!$D$8="X",'Page de garde'!$D$9="X"), IF(K$29&gt;=161, "X", ""))))))</f>
        <v/>
      </c>
      <c r="L31" s="577" t="s">
        <v>5</v>
      </c>
      <c r="M31" s="578"/>
      <c r="N31" s="178" t="str">
        <f>IF(N$29="", "", IF(AND('Page de garde'!$D$8="",'Page de garde'!$D$9=""), "",IF(AND('Page de garde'!$D$8="X",'Page de garde'!$D$9=""),IF(N29&gt;=238, "X", ""),IF(AND('Page de garde'!$D$8="",'Page de garde'!$D$9="X"), IF(N29&gt;=12, "X", ""),IF(AND('Page de garde'!$D$8="X",'Page de garde'!$D$9="X"), IF(N$29&gt;=238, "X", ""))))))</f>
        <v/>
      </c>
      <c r="O31" s="556" t="s">
        <v>5</v>
      </c>
      <c r="P31" s="557"/>
      <c r="Q31" s="544"/>
      <c r="R31" s="172"/>
      <c r="S31" s="172"/>
      <c r="T31" s="172"/>
    </row>
    <row r="32" spans="1:29" ht="16.350000000000001" customHeight="1" thickBot="1" x14ac:dyDescent="0.25">
      <c r="A32" s="547"/>
      <c r="B32" s="481"/>
      <c r="C32" s="482"/>
      <c r="D32" s="482"/>
      <c r="E32" s="483"/>
      <c r="F32" s="178" t="str">
        <f>IF(F$29="", "", IF(AND('Page de garde'!$D$8="",'Page de garde'!$D$9=""), "",IF(AND('Page de garde'!$D$8="X",'Page de garde'!$D$9=""),IF(F$29&lt;105, "X", ""),IF(AND('Page de garde'!$D$8="",'Page de garde'!$D$9="X"), IF(F29&lt;12, "X", ""),IF(AND('Page de garde'!$D$8="X",'Page de garde'!$D$9="X"), IF(F29&lt;105, "X", ""))))))</f>
        <v/>
      </c>
      <c r="G32" s="179" t="s">
        <v>6</v>
      </c>
      <c r="H32" s="177" t="str">
        <f>IF(H$29="", "", IF(AND('Page de garde'!$D$8="",'Page de garde'!$D$9=""), "",IF(AND('Page de garde'!$D$8="X",'Page de garde'!$D$9=""),IF(H$29&lt;133, "X", ""),IF(AND('Page de garde'!$D$8="",'Page de garde'!$D$9="X"), IF(H29&lt;12, "X", ""),IF(AND('Page de garde'!$D$8="X",'Page de garde'!$D$9="X"), IF(H29&lt;133, "X", ""))))))</f>
        <v/>
      </c>
      <c r="I32" s="556" t="s">
        <v>6</v>
      </c>
      <c r="J32" s="557"/>
      <c r="K32" s="178" t="str">
        <f>IF(K$29="", "", IF(AND('Page de garde'!$D$8="",'Page de garde'!$D$9=""), "",IF(AND('Page de garde'!$D$8="X",'Page de garde'!$D$9=""),IF(K$29&lt;161, "X", ""),IF(AND('Page de garde'!$D$8="",'Page de garde'!$D$9="X"), IF(K29&lt;12, "X", ""),IF(AND('Page de garde'!$D$8="X",'Page de garde'!$D$9="X"), IF(K29&lt;161, "X", ""))))))</f>
        <v>X</v>
      </c>
      <c r="L32" s="556" t="s">
        <v>6</v>
      </c>
      <c r="M32" s="557"/>
      <c r="N32" s="178" t="str">
        <f>IF(N$29="", "", IF(AND('Page de garde'!$D$8="",'Page de garde'!$D$9=""), "",IF(AND('Page de garde'!$D$8="X",'Page de garde'!$D$9=""),IF(N$29&lt;238, "X", ""),IF(AND('Page de garde'!$D$8="",'Page de garde'!$D$9="X"), IF(N29&lt;12, "X", ""),IF(AND('Page de garde'!$D$8="X",'Page de garde'!$D$9="X"), IF(N29&lt;238, "X", ""))))))</f>
        <v/>
      </c>
      <c r="O32" s="558" t="s">
        <v>6</v>
      </c>
      <c r="P32" s="559"/>
      <c r="Q32" s="544"/>
      <c r="R32" s="180"/>
      <c r="S32" s="180" t="str">
        <f>IF(OR('Page de garde'!T18="", $B7=""),"",IF(AND('Page de garde'!$D$8="",'Page de garde'!$D$9=""),"",IF(AND('Page de garde'!$D$8="X",'Page de garde'!$D$9=""),'pratique 1B C1'!$H$7,IF(AND('Page de garde'!$D$8="",'Page de garde'!$D$9="X"),'pratique 1B C1'!$H10/'pratique 1B C1'!$K10*20,IF(AND('Page de garde'!$D$8="X",'Page de garde'!$D$9="X"),'pratique 1B C1'!$H$7,"")))))</f>
        <v/>
      </c>
      <c r="T32" s="180"/>
      <c r="U32" s="180" t="str">
        <f>IF(OR('Page de garde'!U18="", $B7=""),"",IF(AND('Page de garde'!$D$8="",'Page de garde'!$D$9=""),"",IF(AND('Page de garde'!$D$8="X",'Page de garde'!$D$9=""),'pratique 3A C1'!$H$7,IF(AND('Page de garde'!$D$8="",'Page de garde'!$D$9="X"),'pratique 3A C1'!$H10/'pratique 3A C1'!$K10*20,IF(AND('Page de garde'!$D$8="X",'Page de garde'!$D$9="X"),'pratique 3A C1'!$H$7,"")))))</f>
        <v/>
      </c>
      <c r="V32" s="180"/>
      <c r="W32" s="180"/>
      <c r="X32" s="180" t="str">
        <f>IF(OR($B7="", 'Page de garde'!V18=""),"",IF(AND('Page de garde'!$D$8="",'Page de garde'!$D$9=""),"",IF(AND('Page de garde'!$D$8="X",'Page de garde'!$D$9=""),'pratique 3B C1'!$H$7,IF(AND('Page de garde'!$D$8="",'Page de garde'!$D$9="X"),'pratique 3B C1'!$H10/'pratique 3B C1'!$K10*20,IF(AND('Page de garde'!$D$8="X",'Page de garde'!$D$9="X"),'pratique 3B C1'!$H$7,"")))))</f>
        <v/>
      </c>
      <c r="Y32" s="180"/>
      <c r="Z32" s="167"/>
      <c r="AA32" s="167"/>
      <c r="AB32" s="167"/>
      <c r="AC32" s="167"/>
    </row>
    <row r="33" spans="1:18" ht="16.5" thickBot="1" x14ac:dyDescent="0.25">
      <c r="A33" s="543"/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172"/>
    </row>
    <row r="34" spans="1:18" ht="13.5" thickBot="1" x14ac:dyDescent="0.25">
      <c r="A34" s="561" t="s">
        <v>188</v>
      </c>
      <c r="B34" s="562"/>
      <c r="C34" s="562"/>
      <c r="D34" s="562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2"/>
      <c r="P34" s="562"/>
      <c r="Q34" s="563"/>
      <c r="R34" s="172"/>
    </row>
    <row r="35" spans="1:18" x14ac:dyDescent="0.2">
      <c r="A35" s="564"/>
      <c r="B35" s="565"/>
      <c r="C35" s="565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6"/>
      <c r="R35" s="172"/>
    </row>
    <row r="36" spans="1:18" ht="18.75" customHeight="1" x14ac:dyDescent="0.2">
      <c r="A36" s="567"/>
      <c r="B36" s="568"/>
      <c r="C36" s="568"/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9"/>
    </row>
    <row r="37" spans="1:18" ht="15.75" customHeight="1" x14ac:dyDescent="0.2">
      <c r="A37" s="567"/>
      <c r="B37" s="568"/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9"/>
    </row>
    <row r="38" spans="1:18" ht="15.75" customHeight="1" x14ac:dyDescent="0.2">
      <c r="A38" s="567"/>
      <c r="B38" s="568"/>
      <c r="C38" s="568"/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9"/>
    </row>
    <row r="39" spans="1:18" ht="15.75" customHeight="1" thickBot="1" x14ac:dyDescent="0.25">
      <c r="A39" s="570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2"/>
    </row>
    <row r="40" spans="1:18" ht="15" customHeight="1" x14ac:dyDescent="0.2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</row>
    <row r="41" spans="1:18" ht="15.75" customHeight="1" x14ac:dyDescent="0.2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</row>
    <row r="42" spans="1:18" ht="15.75" customHeight="1" x14ac:dyDescent="0.2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</row>
    <row r="43" spans="1:18" s="181" customFormat="1" ht="15.75" customHeight="1" x14ac:dyDescent="0.2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</row>
    <row r="44" spans="1:18" s="181" customFormat="1" x14ac:dyDescent="0.2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</row>
    <row r="45" spans="1:18" s="181" customFormat="1" ht="15.75" customHeight="1" x14ac:dyDescent="0.2">
      <c r="A45" s="182"/>
      <c r="L45" s="183"/>
      <c r="M45" s="183"/>
    </row>
    <row r="46" spans="1:18" s="181" customFormat="1" ht="15.75" x14ac:dyDescent="0.2">
      <c r="I46" s="183"/>
      <c r="J46" s="183"/>
      <c r="K46" s="184"/>
      <c r="L46" s="184"/>
      <c r="M46" s="184"/>
    </row>
    <row r="47" spans="1:18" s="181" customFormat="1" ht="15.75" x14ac:dyDescent="0.2">
      <c r="I47" s="183"/>
      <c r="J47" s="183"/>
      <c r="K47" s="184"/>
      <c r="L47" s="183"/>
      <c r="M47" s="184"/>
    </row>
    <row r="48" spans="1:18" ht="15.75" x14ac:dyDescent="0.2">
      <c r="A48" s="136"/>
      <c r="I48" s="183"/>
      <c r="J48" s="183"/>
      <c r="K48" s="184"/>
      <c r="L48" s="184"/>
      <c r="M48" s="184"/>
    </row>
    <row r="49" spans="1:13" ht="15" customHeight="1" x14ac:dyDescent="0.2">
      <c r="A49" s="136"/>
      <c r="I49" s="183"/>
      <c r="J49" s="183"/>
      <c r="K49" s="181"/>
      <c r="L49" s="181"/>
      <c r="M49" s="181"/>
    </row>
    <row r="50" spans="1:13" ht="15.75" customHeight="1" x14ac:dyDescent="0.2">
      <c r="A50" s="136"/>
      <c r="I50" s="183"/>
      <c r="J50" s="183"/>
      <c r="K50" s="181"/>
      <c r="L50" s="181"/>
      <c r="M50" s="181"/>
    </row>
    <row r="51" spans="1:13" x14ac:dyDescent="0.2">
      <c r="A51" s="136"/>
      <c r="I51" s="181"/>
      <c r="J51" s="181"/>
      <c r="K51" s="181"/>
      <c r="L51" s="181"/>
      <c r="M51" s="181"/>
    </row>
    <row r="52" spans="1:13" x14ac:dyDescent="0.2">
      <c r="A52" s="185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</row>
    <row r="53" spans="1:13" x14ac:dyDescent="0.2">
      <c r="A53" s="185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</row>
    <row r="54" spans="1:13" x14ac:dyDescent="0.2">
      <c r="A54" s="18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</row>
    <row r="55" spans="1:13" x14ac:dyDescent="0.2">
      <c r="A55" s="185"/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</row>
    <row r="56" spans="1:13" x14ac:dyDescent="0.2">
      <c r="A56" s="185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</row>
    <row r="57" spans="1:13" x14ac:dyDescent="0.2">
      <c r="A57" s="185"/>
      <c r="B57" s="181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</row>
    <row r="58" spans="1:13" x14ac:dyDescent="0.2">
      <c r="A58" s="185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</row>
    <row r="59" spans="1:13" x14ac:dyDescent="0.2">
      <c r="A59" s="185"/>
      <c r="B59" s="181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</row>
    <row r="60" spans="1:13" x14ac:dyDescent="0.2">
      <c r="A60" s="185"/>
      <c r="B60" s="181"/>
      <c r="C60" s="181"/>
      <c r="D60" s="181"/>
      <c r="E60" s="181"/>
      <c r="F60" s="181"/>
      <c r="G60" s="181"/>
      <c r="H60" s="181"/>
      <c r="I60" s="181"/>
      <c r="J60" s="181"/>
      <c r="K60" s="181"/>
      <c r="L60" s="181"/>
      <c r="M60" s="181"/>
    </row>
    <row r="61" spans="1:13" x14ac:dyDescent="0.2">
      <c r="A61" s="18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</row>
    <row r="62" spans="1:13" x14ac:dyDescent="0.2">
      <c r="A62" s="185"/>
      <c r="B62" s="181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</row>
    <row r="63" spans="1:13" x14ac:dyDescent="0.2">
      <c r="A63" s="185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</row>
  </sheetData>
  <sheetProtection selectLockedCells="1"/>
  <protectedRanges>
    <protectedRange sqref="J43 K23 B23:I26 I38:M38 J46:J50 N23:N26 K25:K26 J24 L23:L24 I36:M36 L43 N31:N32 F31:F32 I42:L42 K31:K32 I40:L40 M41:M43 H31:H32" name="Plage1"/>
    <protectedRange sqref="C12 E21 E13" name="Plage1_1_1"/>
    <protectedRange sqref="C20 C18 B16" name="Plage1_1_1_1"/>
  </protectedRanges>
  <customSheetViews>
    <customSheetView guid="{5FB36879-52E5-4A28-A554-511D43C212A3}" showRuler="0">
      <selection activeCell="M23" sqref="M23"/>
      <pageMargins left="0.51181102362204722" right="0" top="1.06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ALY-21 du 02 Avril 2007</oddFooter>
      </headerFooter>
    </customSheetView>
  </customSheetViews>
  <mergeCells count="70">
    <mergeCell ref="A15:Q15"/>
    <mergeCell ref="O16:Q16"/>
    <mergeCell ref="O18:Q18"/>
    <mergeCell ref="O20:Q20"/>
    <mergeCell ref="C12:E12"/>
    <mergeCell ref="G12:I12"/>
    <mergeCell ref="A14:Q14"/>
    <mergeCell ref="A13:Q13"/>
    <mergeCell ref="K16:N16"/>
    <mergeCell ref="A34:Q34"/>
    <mergeCell ref="A35:Q39"/>
    <mergeCell ref="A40:Q44"/>
    <mergeCell ref="K18:N18"/>
    <mergeCell ref="K20:N20"/>
    <mergeCell ref="N23:Q27"/>
    <mergeCell ref="L31:M31"/>
    <mergeCell ref="L32:M32"/>
    <mergeCell ref="A19:Q19"/>
    <mergeCell ref="A21:Q22"/>
    <mergeCell ref="F30:G30"/>
    <mergeCell ref="K30:M30"/>
    <mergeCell ref="F28:G28"/>
    <mergeCell ref="K29:M29"/>
    <mergeCell ref="F29:G29"/>
    <mergeCell ref="A23:A26"/>
    <mergeCell ref="A33:Q33"/>
    <mergeCell ref="Q28:Q32"/>
    <mergeCell ref="A28:A32"/>
    <mergeCell ref="K28:M28"/>
    <mergeCell ref="G25:I26"/>
    <mergeCell ref="A27:L27"/>
    <mergeCell ref="F23:F26"/>
    <mergeCell ref="K23:M24"/>
    <mergeCell ref="G23:I24"/>
    <mergeCell ref="B28:E28"/>
    <mergeCell ref="B29:E29"/>
    <mergeCell ref="I31:J31"/>
    <mergeCell ref="I32:J32"/>
    <mergeCell ref="O31:P31"/>
    <mergeCell ref="O32:P32"/>
    <mergeCell ref="J23:J26"/>
    <mergeCell ref="A1:Q1"/>
    <mergeCell ref="A2:Q2"/>
    <mergeCell ref="B4:Q4"/>
    <mergeCell ref="O12:Q12"/>
    <mergeCell ref="I6:M6"/>
    <mergeCell ref="I8:L8"/>
    <mergeCell ref="I10:L10"/>
    <mergeCell ref="N6:Q6"/>
    <mergeCell ref="N8:Q8"/>
    <mergeCell ref="N10:Q10"/>
    <mergeCell ref="A11:Q11"/>
    <mergeCell ref="B10:H10"/>
    <mergeCell ref="B6:H6"/>
    <mergeCell ref="B8:H8"/>
    <mergeCell ref="A3:Q3"/>
    <mergeCell ref="K12:M12"/>
    <mergeCell ref="B31:E32"/>
    <mergeCell ref="A17:Q17"/>
    <mergeCell ref="H28:J28"/>
    <mergeCell ref="H29:J29"/>
    <mergeCell ref="H30:J30"/>
    <mergeCell ref="N28:P28"/>
    <mergeCell ref="N29:P29"/>
    <mergeCell ref="N30:P30"/>
    <mergeCell ref="B23:E24"/>
    <mergeCell ref="B25:E26"/>
    <mergeCell ref="L26:M26"/>
    <mergeCell ref="L25:M25"/>
    <mergeCell ref="B30:E30"/>
  </mergeCells>
  <phoneticPr fontId="2" type="noConversion"/>
  <printOptions horizontalCentered="1"/>
  <pageMargins left="0" right="0" top="1.3385826771653544" bottom="0.98425196850393704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ALY-21-2du 12 aout 2010</oddFooter>
  </headerFooter>
  <drawing r:id="rId3"/>
  <legacyDrawing r:id="rId4"/>
  <legacyDrawingHF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6" name="Check Box 1">
              <controlPr defaultSize="0" autoFill="0" autoLine="0" autoPict="0">
                <anchor>
                  <from>
                    <xdr:col>1</xdr:col>
                    <xdr:colOff>0</xdr:colOff>
                    <xdr:row>10</xdr:row>
                    <xdr:rowOff>104775</xdr:rowOff>
                  </from>
                  <to>
                    <xdr:col>3</xdr:col>
                    <xdr:colOff>38100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4" r:id="rId7" name="Check Box 2">
              <controlPr defaultSize="0" autoFill="0" autoLine="0" autoPict="0">
                <anchor>
                  <from>
                    <xdr:col>4</xdr:col>
                    <xdr:colOff>714375</xdr:colOff>
                    <xdr:row>10</xdr:row>
                    <xdr:rowOff>104775</xdr:rowOff>
                  </from>
                  <to>
                    <xdr:col>6</xdr:col>
                    <xdr:colOff>104775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5" r:id="rId8" name="Check Box 3">
              <controlPr defaultSize="0" autoFill="0" autoLine="0" autoPict="0">
                <anchor>
                  <from>
                    <xdr:col>8</xdr:col>
                    <xdr:colOff>371475</xdr:colOff>
                    <xdr:row>10</xdr:row>
                    <xdr:rowOff>104775</xdr:rowOff>
                  </from>
                  <to>
                    <xdr:col>10</xdr:col>
                    <xdr:colOff>133350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6" r:id="rId9" name="Check Box 4">
              <controlPr defaultSize="0" autoFill="0" autoLine="0" autoPict="0">
                <anchor>
                  <from>
                    <xdr:col>11</xdr:col>
                    <xdr:colOff>523875</xdr:colOff>
                    <xdr:row>10</xdr:row>
                    <xdr:rowOff>104775</xdr:rowOff>
                  </from>
                  <to>
                    <xdr:col>13</xdr:col>
                    <xdr:colOff>152400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7" r:id="rId10" name="Check Box 5">
              <controlPr defaultSize="0" autoFill="0" autoLine="0" autoPict="0">
                <anchor>
                  <from>
                    <xdr:col>0</xdr:col>
                    <xdr:colOff>1638300</xdr:colOff>
                    <xdr:row>14</xdr:row>
                    <xdr:rowOff>95250</xdr:rowOff>
                  </from>
                  <to>
                    <xdr:col>3</xdr:col>
                    <xdr:colOff>38100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8" r:id="rId11" name="Check Box 6">
              <controlPr defaultSize="0" autoFill="0" autoLine="0" autoPict="0">
                <anchor>
                  <from>
                    <xdr:col>4</xdr:col>
                    <xdr:colOff>714375</xdr:colOff>
                    <xdr:row>14</xdr:row>
                    <xdr:rowOff>104775</xdr:rowOff>
                  </from>
                  <to>
                    <xdr:col>6</xdr:col>
                    <xdr:colOff>95250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9" r:id="rId12" name="Check Box 7">
              <controlPr defaultSize="0" autoFill="0" autoLine="0" autoPict="0">
                <anchor>
                  <from>
                    <xdr:col>8</xdr:col>
                    <xdr:colOff>361950</xdr:colOff>
                    <xdr:row>14</xdr:row>
                    <xdr:rowOff>95250</xdr:rowOff>
                  </from>
                  <to>
                    <xdr:col>10</xdr:col>
                    <xdr:colOff>123825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80" r:id="rId13" name="Check Box 8">
              <controlPr defaultSize="0" autoFill="0" autoLine="0" autoPict="0">
                <anchor>
                  <from>
                    <xdr:col>0</xdr:col>
                    <xdr:colOff>1638300</xdr:colOff>
                    <xdr:row>16</xdr:row>
                    <xdr:rowOff>104775</xdr:rowOff>
                  </from>
                  <to>
                    <xdr:col>3</xdr:col>
                    <xdr:colOff>38100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81" r:id="rId14" name="Check Box 9">
              <controlPr defaultSize="0" autoFill="0" autoLine="0" autoPict="0">
                <anchor>
                  <from>
                    <xdr:col>4</xdr:col>
                    <xdr:colOff>714375</xdr:colOff>
                    <xdr:row>16</xdr:row>
                    <xdr:rowOff>104775</xdr:rowOff>
                  </from>
                  <to>
                    <xdr:col>6</xdr:col>
                    <xdr:colOff>114300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82" r:id="rId15" name="Check Box 10">
              <controlPr defaultSize="0" autoFill="0" autoLine="0" autoPict="0">
                <anchor>
                  <from>
                    <xdr:col>0</xdr:col>
                    <xdr:colOff>1628775</xdr:colOff>
                    <xdr:row>18</xdr:row>
                    <xdr:rowOff>95250</xdr:rowOff>
                  </from>
                  <to>
                    <xdr:col>3</xdr:col>
                    <xdr:colOff>38100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83" r:id="rId16" name="Check Box 11">
              <controlPr defaultSize="0" autoFill="0" autoLine="0" autoPict="0">
                <anchor>
                  <from>
                    <xdr:col>4</xdr:col>
                    <xdr:colOff>714375</xdr:colOff>
                    <xdr:row>18</xdr:row>
                    <xdr:rowOff>104775</xdr:rowOff>
                  </from>
                  <to>
                    <xdr:col>6</xdr:col>
                    <xdr:colOff>104775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24"/>
  </sheetPr>
  <dimension ref="A1:AC63"/>
  <sheetViews>
    <sheetView showGridLines="0" zoomScaleNormal="100" workbookViewId="0">
      <selection activeCell="B25" sqref="B25:E26"/>
    </sheetView>
  </sheetViews>
  <sheetFormatPr baseColWidth="10" defaultColWidth="11.28515625" defaultRowHeight="12.75" x14ac:dyDescent="0.2"/>
  <cols>
    <col min="1" max="1" width="24.7109375" style="186" customWidth="1"/>
    <col min="2" max="2" width="2.7109375" style="136" customWidth="1"/>
    <col min="3" max="3" width="1.28515625" style="136" customWidth="1"/>
    <col min="4" max="4" width="2.5703125" style="136" customWidth="1"/>
    <col min="5" max="5" width="11.140625" style="136" customWidth="1"/>
    <col min="6" max="6" width="2.7109375" style="136" customWidth="1"/>
    <col min="7" max="7" width="8.28515625" style="136" customWidth="1"/>
    <col min="8" max="8" width="2.42578125" style="136" customWidth="1"/>
    <col min="9" max="9" width="5.85546875" style="136" customWidth="1"/>
    <col min="10" max="11" width="2.42578125" style="136" customWidth="1"/>
    <col min="12" max="12" width="8.140625" style="136" customWidth="1"/>
    <col min="13" max="13" width="0.140625" style="136" customWidth="1"/>
    <col min="14" max="14" width="2.42578125" style="136" customWidth="1"/>
    <col min="15" max="15" width="6.28515625" style="136" customWidth="1"/>
    <col min="16" max="16" width="2" style="136" customWidth="1"/>
    <col min="17" max="17" width="11" style="136" customWidth="1"/>
    <col min="18" max="16384" width="11.28515625" style="136"/>
  </cols>
  <sheetData>
    <row r="1" spans="1:19" ht="21" customHeight="1" x14ac:dyDescent="0.2">
      <c r="A1" s="514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9" ht="21" customHeight="1" thickBot="1" x14ac:dyDescent="0.25">
      <c r="A2" s="517" t="s">
        <v>162</v>
      </c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9"/>
    </row>
    <row r="3" spans="1:19" ht="21" customHeight="1" thickBot="1" x14ac:dyDescent="0.25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</row>
    <row r="4" spans="1:19" ht="16.5" customHeight="1" thickBot="1" x14ac:dyDescent="0.25">
      <c r="A4" s="137" t="s">
        <v>10</v>
      </c>
      <c r="B4" s="520" t="str">
        <f>IF('Page de garde'!B19="","",'Page de garde'!B19)</f>
        <v/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2"/>
      <c r="R4" s="138"/>
      <c r="S4" s="138"/>
    </row>
    <row r="5" spans="1:19" ht="16.5" customHeight="1" thickBot="1" x14ac:dyDescent="0.25">
      <c r="A5" s="139"/>
      <c r="B5" s="139"/>
      <c r="C5" s="139"/>
      <c r="D5" s="80"/>
      <c r="E5" s="80"/>
      <c r="F5" s="80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78"/>
    </row>
    <row r="6" spans="1:19" ht="16.5" customHeight="1" thickBot="1" x14ac:dyDescent="0.25">
      <c r="A6" s="137" t="s">
        <v>11</v>
      </c>
      <c r="B6" s="537" t="str">
        <f>IF('Page de garde'!D19="","",'Page de garde'!D19)</f>
        <v/>
      </c>
      <c r="C6" s="538"/>
      <c r="D6" s="538"/>
      <c r="E6" s="538"/>
      <c r="F6" s="538"/>
      <c r="G6" s="538"/>
      <c r="H6" s="539"/>
      <c r="I6" s="526" t="s">
        <v>192</v>
      </c>
      <c r="J6" s="527"/>
      <c r="K6" s="527"/>
      <c r="L6" s="527"/>
      <c r="M6" s="527"/>
      <c r="N6" s="528" t="str">
        <f>IF('Page de garde'!F19="","",'Page de garde'!F19)</f>
        <v/>
      </c>
      <c r="O6" s="529"/>
      <c r="P6" s="529"/>
      <c r="Q6" s="530"/>
      <c r="R6" s="141"/>
    </row>
    <row r="7" spans="1:19" ht="16.5" customHeight="1" thickBot="1" x14ac:dyDescent="0.25">
      <c r="A7" s="80"/>
      <c r="B7" s="80"/>
      <c r="C7" s="80"/>
      <c r="D7" s="80"/>
      <c r="E7" s="80"/>
      <c r="F7" s="80"/>
      <c r="G7" s="142"/>
      <c r="H7" s="142"/>
      <c r="I7" s="142"/>
      <c r="J7" s="142"/>
      <c r="K7" s="143"/>
      <c r="L7" s="144"/>
      <c r="M7" s="142"/>
      <c r="N7" s="142"/>
      <c r="O7" s="49"/>
      <c r="P7" s="49"/>
      <c r="Q7" s="49"/>
      <c r="R7" s="49"/>
      <c r="S7" s="49"/>
    </row>
    <row r="8" spans="1:19" ht="16.5" customHeight="1" thickBot="1" x14ac:dyDescent="0.25">
      <c r="A8" s="137" t="s">
        <v>12</v>
      </c>
      <c r="B8" s="540">
        <f>IF('Page de garde'!F6="","",'Page de garde'!F6)</f>
        <v>44200</v>
      </c>
      <c r="C8" s="541"/>
      <c r="D8" s="541"/>
      <c r="E8" s="541"/>
      <c r="F8" s="541"/>
      <c r="G8" s="541"/>
      <c r="H8" s="541"/>
      <c r="I8" s="526" t="s">
        <v>13</v>
      </c>
      <c r="J8" s="527"/>
      <c r="K8" s="527"/>
      <c r="L8" s="527"/>
      <c r="M8" s="140"/>
      <c r="N8" s="528">
        <f>IF('Page de garde'!F6="","",'Page de garde'!F6)</f>
        <v>44200</v>
      </c>
      <c r="O8" s="529"/>
      <c r="P8" s="529"/>
      <c r="Q8" s="530"/>
      <c r="R8" s="141"/>
    </row>
    <row r="9" spans="1:19" ht="16.5" customHeight="1" thickBot="1" x14ac:dyDescent="0.25">
      <c r="A9" s="80"/>
      <c r="B9" s="80"/>
      <c r="C9" s="80"/>
      <c r="D9" s="80"/>
      <c r="E9" s="80"/>
      <c r="F9" s="80"/>
      <c r="G9" s="55"/>
      <c r="H9" s="55"/>
      <c r="I9" s="55"/>
      <c r="J9" s="80"/>
      <c r="K9" s="80"/>
      <c r="L9" s="80"/>
      <c r="M9" s="80"/>
      <c r="N9" s="80"/>
      <c r="O9" s="80"/>
      <c r="P9" s="80"/>
      <c r="Q9" s="80"/>
      <c r="R9" s="80"/>
      <c r="S9" s="56"/>
    </row>
    <row r="10" spans="1:19" ht="16.5" customHeight="1" thickBot="1" x14ac:dyDescent="0.25">
      <c r="A10" s="137" t="s">
        <v>115</v>
      </c>
      <c r="B10" s="535" t="str">
        <f>IF('Page de garde'!G13="","",'Page de garde'!G13)</f>
        <v/>
      </c>
      <c r="C10" s="536"/>
      <c r="D10" s="536"/>
      <c r="E10" s="536"/>
      <c r="F10" s="536"/>
      <c r="G10" s="536"/>
      <c r="H10" s="536"/>
      <c r="I10" s="526" t="s">
        <v>121</v>
      </c>
      <c r="J10" s="527"/>
      <c r="K10" s="527"/>
      <c r="L10" s="527"/>
      <c r="M10" s="140"/>
      <c r="N10" s="531" t="str">
        <f>IF('Page de garde'!C27="","",'Page de garde'!C27)</f>
        <v>Serge</v>
      </c>
      <c r="O10" s="532"/>
      <c r="P10" s="532"/>
      <c r="Q10" s="533"/>
      <c r="R10" s="145"/>
    </row>
    <row r="11" spans="1:19" ht="13.5" thickBot="1" x14ac:dyDescent="0.25">
      <c r="A11" s="534"/>
      <c r="B11" s="534"/>
      <c r="C11" s="534"/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</row>
    <row r="12" spans="1:19" ht="15.75" thickBot="1" x14ac:dyDescent="0.25">
      <c r="A12" s="137" t="s">
        <v>161</v>
      </c>
      <c r="B12" s="146"/>
      <c r="C12" s="574" t="s">
        <v>157</v>
      </c>
      <c r="D12" s="575"/>
      <c r="E12" s="576"/>
      <c r="F12" s="146"/>
      <c r="G12" s="523" t="s">
        <v>158</v>
      </c>
      <c r="H12" s="524"/>
      <c r="I12" s="525"/>
      <c r="J12" s="150"/>
      <c r="K12" s="523" t="s">
        <v>159</v>
      </c>
      <c r="L12" s="524"/>
      <c r="M12" s="524"/>
      <c r="N12" s="150"/>
      <c r="O12" s="523" t="s">
        <v>160</v>
      </c>
      <c r="P12" s="524"/>
      <c r="Q12" s="525"/>
      <c r="R12" s="151"/>
    </row>
    <row r="13" spans="1:19" ht="13.5" thickBot="1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</row>
    <row r="14" spans="1:19" ht="16.5" thickBot="1" x14ac:dyDescent="0.25">
      <c r="A14" s="583" t="s">
        <v>189</v>
      </c>
      <c r="B14" s="584"/>
      <c r="C14" s="584"/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5"/>
      <c r="R14" s="152"/>
      <c r="S14" s="152"/>
    </row>
    <row r="15" spans="1:19" ht="13.5" thickBot="1" x14ac:dyDescent="0.25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153"/>
      <c r="S15" s="153"/>
    </row>
    <row r="16" spans="1:19" ht="15.75" thickBot="1" x14ac:dyDescent="0.25">
      <c r="A16" s="137" t="s">
        <v>178</v>
      </c>
      <c r="B16" s="154"/>
      <c r="C16" s="155" t="s">
        <v>179</v>
      </c>
      <c r="D16" s="156"/>
      <c r="E16" s="157"/>
      <c r="F16" s="146"/>
      <c r="G16" s="147" t="s">
        <v>180</v>
      </c>
      <c r="H16" s="158"/>
      <c r="I16" s="159"/>
      <c r="J16" s="160"/>
      <c r="K16" s="587" t="s">
        <v>181</v>
      </c>
      <c r="L16" s="588"/>
      <c r="M16" s="588"/>
      <c r="N16" s="589"/>
      <c r="O16" s="582"/>
      <c r="P16" s="484"/>
      <c r="Q16" s="484"/>
      <c r="R16" s="164"/>
    </row>
    <row r="17" spans="1:29" ht="13.5" thickBot="1" x14ac:dyDescent="0.25">
      <c r="A17" s="484"/>
      <c r="B17" s="484"/>
      <c r="C17" s="484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  <c r="Q17" s="484"/>
      <c r="R17" s="94"/>
      <c r="S17" s="94"/>
    </row>
    <row r="18" spans="1:29" ht="15.75" thickBot="1" x14ac:dyDescent="0.25">
      <c r="A18" s="137" t="s">
        <v>182</v>
      </c>
      <c r="B18" s="165"/>
      <c r="C18" s="147" t="s">
        <v>183</v>
      </c>
      <c r="D18" s="148"/>
      <c r="E18" s="149"/>
      <c r="F18" s="146"/>
      <c r="G18" s="147" t="s">
        <v>184</v>
      </c>
      <c r="H18" s="148"/>
      <c r="I18" s="149"/>
      <c r="J18" s="187"/>
      <c r="K18" s="574" t="s">
        <v>190</v>
      </c>
      <c r="L18" s="575"/>
      <c r="M18" s="575"/>
      <c r="N18" s="576"/>
      <c r="O18" s="582"/>
      <c r="P18" s="484"/>
      <c r="Q18" s="484"/>
      <c r="R18" s="164"/>
    </row>
    <row r="19" spans="1:29" ht="13.5" thickBot="1" x14ac:dyDescent="0.25">
      <c r="A19" s="484"/>
      <c r="B19" s="484"/>
      <c r="C19" s="484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  <c r="Q19" s="484"/>
      <c r="R19" s="94"/>
      <c r="S19" s="94"/>
    </row>
    <row r="20" spans="1:29" ht="15.75" thickBot="1" x14ac:dyDescent="0.25">
      <c r="A20" s="137" t="s">
        <v>185</v>
      </c>
      <c r="B20" s="166"/>
      <c r="C20" s="161" t="s">
        <v>183</v>
      </c>
      <c r="D20" s="162"/>
      <c r="E20" s="163"/>
      <c r="F20" s="146"/>
      <c r="G20" s="147" t="s">
        <v>184</v>
      </c>
      <c r="H20" s="148"/>
      <c r="I20" s="149"/>
      <c r="J20" s="187"/>
      <c r="K20" s="574" t="s">
        <v>191</v>
      </c>
      <c r="L20" s="575"/>
      <c r="M20" s="575"/>
      <c r="N20" s="576"/>
      <c r="O20" s="582"/>
      <c r="P20" s="484"/>
      <c r="Q20" s="484"/>
      <c r="R20" s="164"/>
    </row>
    <row r="21" spans="1:29" x14ac:dyDescent="0.2">
      <c r="A21" s="579"/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</row>
    <row r="22" spans="1:29" ht="13.5" thickBot="1" x14ac:dyDescent="0.25">
      <c r="A22" s="579"/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</row>
    <row r="23" spans="1:29" ht="12.75" customHeight="1" x14ac:dyDescent="0.2">
      <c r="A23" s="332" t="s">
        <v>14</v>
      </c>
      <c r="B23" s="497" t="s">
        <v>40</v>
      </c>
      <c r="C23" s="498"/>
      <c r="D23" s="498"/>
      <c r="E23" s="499"/>
      <c r="F23" s="555"/>
      <c r="G23" s="478" t="s">
        <v>41</v>
      </c>
      <c r="H23" s="479"/>
      <c r="I23" s="480"/>
      <c r="J23" s="560"/>
      <c r="K23" s="478" t="s">
        <v>15</v>
      </c>
      <c r="L23" s="479"/>
      <c r="M23" s="480"/>
      <c r="N23" s="484"/>
      <c r="O23" s="484"/>
      <c r="P23" s="484"/>
      <c r="Q23" s="484"/>
      <c r="R23" s="167"/>
    </row>
    <row r="24" spans="1:29" ht="18.75" customHeight="1" thickBot="1" x14ac:dyDescent="0.25">
      <c r="A24" s="580"/>
      <c r="B24" s="500"/>
      <c r="C24" s="501"/>
      <c r="D24" s="501"/>
      <c r="E24" s="502"/>
      <c r="F24" s="555"/>
      <c r="G24" s="481"/>
      <c r="H24" s="482"/>
      <c r="I24" s="483"/>
      <c r="J24" s="560"/>
      <c r="K24" s="481"/>
      <c r="L24" s="482"/>
      <c r="M24" s="483"/>
      <c r="N24" s="484"/>
      <c r="O24" s="484"/>
      <c r="P24" s="484"/>
      <c r="Q24" s="484"/>
      <c r="R24" s="167"/>
    </row>
    <row r="25" spans="1:29" ht="12.75" customHeight="1" thickBot="1" x14ac:dyDescent="0.25">
      <c r="A25" s="580"/>
      <c r="B25" s="503"/>
      <c r="C25" s="504"/>
      <c r="D25" s="504"/>
      <c r="E25" s="505"/>
      <c r="F25" s="555"/>
      <c r="G25" s="548" t="str">
        <f>IF(AND('Page de garde'!$D$8="",'Page de garde'!$D$9=""), "",IF(AND('Page de garde'!$D$8="X",'Page de garde'!$D$9=""),"≥ 84/120",IF(AND('Page de garde'!$D$8="",'Page de garde'!$D$9="X"), "≥ 11/20",IF(AND('Page de garde'!$D$8="X",'Page de garde'!$D$9="X"),"≥ 84/120",""))))</f>
        <v>≥ 84/120</v>
      </c>
      <c r="H25" s="549"/>
      <c r="I25" s="550"/>
      <c r="J25" s="560"/>
      <c r="K25" s="168" t="str">
        <f>IF(B25="", "", IF(AND('Page de garde'!$D$8="",'Page de garde'!$D$9=""), "",IF(AND('Page de garde'!$D$8="X",'Page de garde'!$D$9=""),IF(B25&gt;=84, "X", ""),IF(AND('Page de garde'!$D$8="",'Page de garde'!$D$9="X"), IF(B25&gt;=11, "X", ""),IF(AND('Page de garde'!$D$8="X",'Page de garde'!$D$9="X"), IF(B25&gt;=84, "X", ""))))))</f>
        <v/>
      </c>
      <c r="L25" s="509" t="s">
        <v>5</v>
      </c>
      <c r="M25" s="510"/>
      <c r="N25" s="484"/>
      <c r="O25" s="484"/>
      <c r="P25" s="484"/>
      <c r="Q25" s="484"/>
      <c r="R25" s="167"/>
    </row>
    <row r="26" spans="1:29" ht="13.5" customHeight="1" thickBot="1" x14ac:dyDescent="0.25">
      <c r="A26" s="383"/>
      <c r="B26" s="506"/>
      <c r="C26" s="507"/>
      <c r="D26" s="507"/>
      <c r="E26" s="508"/>
      <c r="F26" s="555"/>
      <c r="G26" s="551"/>
      <c r="H26" s="552"/>
      <c r="I26" s="553"/>
      <c r="J26" s="560"/>
      <c r="K26" s="169" t="str">
        <f>IF(B25="", "", IF(AND('Page de garde'!$D$8="",'Page de garde'!$D$9=""), "",IF(AND('Page de garde'!$D$8="X",'Page de garde'!$D$9=""),IF(B25&lt;84, "X", ""),IF(AND('Page de garde'!$D$8="",'Page de garde'!$D$9="X"), IF(B25&lt;11, "X", ""),IF(AND('Page de garde'!$D$8="X",'Page de garde'!$D$9="X"), IF(B25&lt;84, "X", ""))))))</f>
        <v/>
      </c>
      <c r="L26" s="509" t="s">
        <v>6</v>
      </c>
      <c r="M26" s="510"/>
      <c r="N26" s="484"/>
      <c r="O26" s="484"/>
      <c r="P26" s="484"/>
      <c r="Q26" s="484"/>
      <c r="R26" s="167"/>
    </row>
    <row r="27" spans="1:29" ht="16.5" thickBot="1" x14ac:dyDescent="0.25">
      <c r="A27" s="554"/>
      <c r="B27" s="554"/>
      <c r="C27" s="554"/>
      <c r="D27" s="554"/>
      <c r="E27" s="554"/>
      <c r="F27" s="554"/>
      <c r="G27" s="554"/>
      <c r="H27" s="554"/>
      <c r="I27" s="554"/>
      <c r="J27" s="554"/>
      <c r="K27" s="554"/>
      <c r="L27" s="554"/>
      <c r="M27" s="170"/>
      <c r="N27" s="484"/>
      <c r="O27" s="484"/>
      <c r="P27" s="484"/>
      <c r="Q27" s="484"/>
    </row>
    <row r="28" spans="1:29" ht="13.5" customHeight="1" thickBot="1" x14ac:dyDescent="0.25">
      <c r="A28" s="545" t="s">
        <v>16</v>
      </c>
      <c r="B28" s="511" t="s">
        <v>42</v>
      </c>
      <c r="C28" s="512"/>
      <c r="D28" s="512"/>
      <c r="E28" s="513"/>
      <c r="F28" s="485" t="s">
        <v>43</v>
      </c>
      <c r="G28" s="487"/>
      <c r="H28" s="485" t="s">
        <v>44</v>
      </c>
      <c r="I28" s="486"/>
      <c r="J28" s="487"/>
      <c r="K28" s="485" t="s">
        <v>45</v>
      </c>
      <c r="L28" s="486"/>
      <c r="M28" s="487"/>
      <c r="N28" s="485" t="s">
        <v>46</v>
      </c>
      <c r="O28" s="486"/>
      <c r="P28" s="487"/>
      <c r="Q28" s="544" t="str">
        <f>IF(OR($B7="", 'Page de garde'!S18=""),"",IF(AND('Page de garde'!$D$8="",'Page de garde'!$D$9=""),"",IF(AND('Page de garde'!$D$8="X",'Page de garde'!$D$9=""),'pratique 1A C2'!$H$7,IF(AND('Page de garde'!$D$8="",'Page de garde'!$D$9="X"),'pratique 1A C2'!$H10/'pratique 1A C2'!$K10*20,IF(AND('Page de garde'!$D$8="X",'Page de garde'!$D$9="X"),'pratique 1A C2'!$H$7,"")))))</f>
        <v/>
      </c>
      <c r="R28" s="171"/>
      <c r="S28" s="171"/>
      <c r="T28" s="172"/>
      <c r="U28" s="172"/>
    </row>
    <row r="29" spans="1:29" ht="13.5" customHeight="1" thickBot="1" x14ac:dyDescent="0.25">
      <c r="A29" s="546"/>
      <c r="B29" s="511" t="s">
        <v>40</v>
      </c>
      <c r="C29" s="512"/>
      <c r="D29" s="512"/>
      <c r="E29" s="513"/>
      <c r="F29" s="488" t="str">
        <f>IF(OR(B4="", 'Page de garde'!H19=""),"",IF(AND('Page de garde'!$D$8="",'Page de garde'!$D$9=""),"",IF(AND('Page de garde'!$D$8="X",'Page de garde'!$D$9=""),'pratique 1A C2'!$H$7,IF(AND('Page de garde'!$D$8="",'Page de garde'!$D$9="X"),'pratique 1A C2'!$H7/'pratique 1A C2'!$K7*20,IF(AND('Page de garde'!$D$8="X",'Page de garde'!$D$9="X"),'pratique 1A C2'!$H$7,"")))))</f>
        <v/>
      </c>
      <c r="G29" s="490"/>
      <c r="H29" s="488" t="str">
        <f>IF(OR('Page de garde'!I19="",B4= ""),"",IF(AND('Page de garde'!$D$8="",'Page de garde'!$D$9=""),"",IF(AND('Page de garde'!$D$8="X",'Page de garde'!$D$9=""),'pratique 1B C2'!$H$7,IF(AND('Page de garde'!$D$8="",'Page de garde'!$D$9="X"),'pratique 1B C2'!$H7/'pratique 1B C2'!$K7*20,IF(AND('Page de garde'!$D$8="X",'Page de garde'!$D$9="X"),'pratique 1B C2'!$H$7,"")))))</f>
        <v/>
      </c>
      <c r="I29" s="489"/>
      <c r="J29" s="490"/>
      <c r="K29" s="488" t="str">
        <f>IF(OR('Page de garde'!J19="",B4= ""),"",IF(AND('Page de garde'!$D$8="",'Page de garde'!$D$9=""),"",IF(AND('Page de garde'!$D$8="X",'Page de garde'!$D$9=""),'pratique 3A C2'!$H$7,IF(AND('Page de garde'!$D$8="",'Page de garde'!$D$9="X"),'pratique 3A C2'!$H7/'pratique 3A C2'!$K7*20,IF(AND('Page de garde'!$D$8="X",'Page de garde'!$D$9="X"),'pratique 3A C2'!$H$7,"")))))</f>
        <v/>
      </c>
      <c r="L29" s="489"/>
      <c r="M29" s="490"/>
      <c r="N29" s="488" t="str">
        <f>IF(OR(B4="", 'Page de garde'!K19=""),"",IF(AND('Page de garde'!$D$8="",'Page de garde'!$D$9=""),"",IF(AND('Page de garde'!$D$8="X",'Page de garde'!$D$9=""),'pratique 3B C2'!$H$7,IF(AND('Page de garde'!$D$8="",'Page de garde'!$D$9="X"),'pratique 3B C2'!$H7/'pratique 3B C2'!$K7*20,IF(AND('Page de garde'!$D$8="X",'Page de garde'!$D$9="X"),'pratique 3B C2'!$H$7,"")))))</f>
        <v/>
      </c>
      <c r="O29" s="489"/>
      <c r="P29" s="490"/>
      <c r="Q29" s="544"/>
      <c r="R29" s="173"/>
      <c r="S29" s="174"/>
      <c r="T29" s="172"/>
      <c r="U29" s="172"/>
    </row>
    <row r="30" spans="1:29" ht="26.25" customHeight="1" thickBot="1" x14ac:dyDescent="0.25">
      <c r="A30" s="546"/>
      <c r="B30" s="511" t="s">
        <v>41</v>
      </c>
      <c r="C30" s="512"/>
      <c r="D30" s="512"/>
      <c r="E30" s="513"/>
      <c r="F30" s="491" t="str">
        <f>IF(AND('Page de garde'!$D$8="",'Page de garde'!$D$9=""), "",IF(AND('Page de garde'!$D$8="X",'Page de garde'!$D$9=""),"≥ 105/150",IF(AND('Page de garde'!$D$8="",'Page de garde'!$D$9="X"), "≥ 12/20",IF(AND('Page de garde'!$D$8="X",'Page de garde'!$D$9="X"),"≥ 105/150",""))))</f>
        <v>≥ 105/150</v>
      </c>
      <c r="G30" s="493"/>
      <c r="H30" s="491" t="str">
        <f>IF(AND('Page de garde'!$D$8="",'Page de garde'!$D$9=""), "",IF(AND('Page de garde'!$D$8="X",'Page de garde'!$D$9=""),"≥ 133/190",IF(AND('Page de garde'!$D$8="",'Page de garde'!$D$9="X"), "≥ 12/20",IF(AND('Page de garde'!$D$8="X",'Page de garde'!$D$9="X"),"≥ 133/190",""))))</f>
        <v>≥ 133/190</v>
      </c>
      <c r="I30" s="492"/>
      <c r="J30" s="493"/>
      <c r="K30" s="491" t="str">
        <f>IF(AND('Page de garde'!$D$8="",'Page de garde'!$D$9=""), "",IF(AND('Page de garde'!$D$8="X",'Page de garde'!$D$9=""),"≥ 161/230",IF(AND('Page de garde'!$D$8="",'Page de garde'!$D$9="X"), "≥ 12/20",IF(AND('Page de garde'!$D$8="X",'Page de garde'!$D$9="X"),"≥ 161/230",""))))</f>
        <v>≥ 161/230</v>
      </c>
      <c r="L30" s="492"/>
      <c r="M30" s="493"/>
      <c r="N30" s="494" t="str">
        <f>IF(AND('Page de garde'!$D$8="",'Page de garde'!$D$9=""), "",IF(AND('Page de garde'!$D$8="X",'Page de garde'!$D$9=""),"≥ 238/340",IF(AND('Page de garde'!$D$8="",'Page de garde'!$D$9="X"), "≥ 12/20",IF(AND('Page de garde'!$D$8="X",'Page de garde'!$D$9="X"),"≥ 238/340",""))))</f>
        <v>≥ 238/340</v>
      </c>
      <c r="O30" s="495"/>
      <c r="P30" s="496"/>
      <c r="Q30" s="544"/>
      <c r="R30" s="173"/>
      <c r="S30" s="174"/>
      <c r="T30" s="172"/>
      <c r="U30" s="172"/>
    </row>
    <row r="31" spans="1:29" ht="16.350000000000001" customHeight="1" thickBot="1" x14ac:dyDescent="0.25">
      <c r="A31" s="546"/>
      <c r="B31" s="478" t="s">
        <v>15</v>
      </c>
      <c r="C31" s="479"/>
      <c r="D31" s="479"/>
      <c r="E31" s="480"/>
      <c r="F31" s="175" t="str">
        <f>IF(F$29="", "", IF(AND('Page de garde'!$D$8="",'Page de garde'!$D$9=""), "",IF(AND('Page de garde'!$D$8="X",'Page de garde'!$D$9=""),IF(F29&gt;=105, "X", ""),IF(AND('Page de garde'!$D$8="",'Page de garde'!$D$9="X"), IF(F29&gt;=12, "X", ""),IF(AND('Page de garde'!$D$8="X",'Page de garde'!$D$9="X"), IF(F$29&gt;=105, "X", ""))))))</f>
        <v/>
      </c>
      <c r="G31" s="176" t="s">
        <v>5</v>
      </c>
      <c r="H31" s="177" t="str">
        <f>IF(H$29="", "", IF(AND('Page de garde'!$D$8="",'Page de garde'!$D$9=""), "",IF(AND('Page de garde'!$D$8="X",'Page de garde'!$D$9=""),IF(H29&gt;=133, "X", ""),IF(AND('Page de garde'!$D$8="",'Page de garde'!$D$9="X"), IF(H29&gt;=12, "X", ""),IF(AND('Page de garde'!$D$8="X",'Page de garde'!$D$9="X"), IF(H$29&gt;=133, "X", ""))))))</f>
        <v/>
      </c>
      <c r="I31" s="556" t="s">
        <v>5</v>
      </c>
      <c r="J31" s="557"/>
      <c r="K31" s="175" t="str">
        <f>IF(K$29="", "", IF(AND('Page de garde'!$D$8="",'Page de garde'!$D$9=""), "",IF(AND('Page de garde'!$D$8="X",'Page de garde'!$D$9=""),IF(K29&gt;=161, "X", ""),IF(AND('Page de garde'!$D$8="",'Page de garde'!$D$9="X"), IF(K29&gt;=12, "X", ""),IF(AND('Page de garde'!$D$8="X",'Page de garde'!$D$9="X"), IF(K$29&gt;=161, "X", ""))))))</f>
        <v/>
      </c>
      <c r="L31" s="577" t="s">
        <v>5</v>
      </c>
      <c r="M31" s="578"/>
      <c r="N31" s="178" t="str">
        <f>IF(N$29="", "", IF(AND('Page de garde'!$D$8="",'Page de garde'!$D$9=""), "",IF(AND('Page de garde'!$D$8="X",'Page de garde'!$D$9=""),IF(N29&gt;=238, "X", ""),IF(AND('Page de garde'!$D$8="",'Page de garde'!$D$9="X"), IF(N29&gt;=12, "X", ""),IF(AND('Page de garde'!$D$8="X",'Page de garde'!$D$9="X"), IF(N$29&gt;=238, "X", ""))))))</f>
        <v/>
      </c>
      <c r="O31" s="556" t="s">
        <v>5</v>
      </c>
      <c r="P31" s="557"/>
      <c r="Q31" s="544"/>
      <c r="R31" s="172"/>
      <c r="S31" s="172"/>
      <c r="T31" s="172"/>
    </row>
    <row r="32" spans="1:29" ht="16.350000000000001" customHeight="1" thickBot="1" x14ac:dyDescent="0.25">
      <c r="A32" s="547"/>
      <c r="B32" s="481"/>
      <c r="C32" s="482"/>
      <c r="D32" s="482"/>
      <c r="E32" s="483"/>
      <c r="F32" s="178" t="str">
        <f>IF(F$29="", "", IF(AND('Page de garde'!$D$8="",'Page de garde'!$D$9=""), "",IF(AND('Page de garde'!$D$8="X",'Page de garde'!$D$9=""),IF(F$29&lt;105, "X", ""),IF(AND('Page de garde'!$D$8="",'Page de garde'!$D$9="X"), IF(F29&lt;12, "X", ""),IF(AND('Page de garde'!$D$8="X",'Page de garde'!$D$9="X"), IF(F29&lt;105, "X", ""))))))</f>
        <v/>
      </c>
      <c r="G32" s="179" t="s">
        <v>6</v>
      </c>
      <c r="H32" s="177" t="str">
        <f>IF(H$29="", "", IF(AND('Page de garde'!$D$8="",'Page de garde'!$D$9=""), "",IF(AND('Page de garde'!$D$8="X",'Page de garde'!$D$9=""),IF(H$29&lt;133, "X", ""),IF(AND('Page de garde'!$D$8="",'Page de garde'!$D$9="X"), IF(H29&lt;12, "X", ""),IF(AND('Page de garde'!$D$8="X",'Page de garde'!$D$9="X"), IF(H29&lt;133, "X", ""))))))</f>
        <v/>
      </c>
      <c r="I32" s="556" t="s">
        <v>6</v>
      </c>
      <c r="J32" s="557"/>
      <c r="K32" s="178" t="str">
        <f>IF(K$29="", "", IF(AND('Page de garde'!$D$8="",'Page de garde'!$D$9=""), "",IF(AND('Page de garde'!$D$8="X",'Page de garde'!$D$9=""),IF(K$29&lt;161, "X", ""),IF(AND('Page de garde'!$D$8="",'Page de garde'!$D$9="X"), IF(K29&lt;12, "X", ""),IF(AND('Page de garde'!$D$8="X",'Page de garde'!$D$9="X"), IF(K29&lt;161, "X", ""))))))</f>
        <v/>
      </c>
      <c r="L32" s="556" t="s">
        <v>6</v>
      </c>
      <c r="M32" s="557"/>
      <c r="N32" s="178" t="str">
        <f>IF(N$29="", "", IF(AND('Page de garde'!$D$8="",'Page de garde'!$D$9=""), "",IF(AND('Page de garde'!$D$8="X",'Page de garde'!$D$9=""),IF(N$29&lt;238, "X", ""),IF(AND('Page de garde'!$D$8="",'Page de garde'!$D$9="X"), IF(N29&lt;12, "X", ""),IF(AND('Page de garde'!$D$8="X",'Page de garde'!$D$9="X"), IF(N29&lt;238, "X", ""))))))</f>
        <v/>
      </c>
      <c r="O32" s="558" t="s">
        <v>6</v>
      </c>
      <c r="P32" s="559"/>
      <c r="Q32" s="544"/>
      <c r="R32" s="180"/>
      <c r="S32" s="180"/>
      <c r="T32" s="180"/>
      <c r="U32" s="180"/>
      <c r="V32" s="180"/>
      <c r="W32" s="180"/>
      <c r="X32" s="180"/>
      <c r="Y32" s="180"/>
      <c r="Z32" s="167"/>
      <c r="AA32" s="167"/>
      <c r="AB32" s="167"/>
      <c r="AC32" s="167"/>
    </row>
    <row r="33" spans="1:18" ht="16.5" thickBot="1" x14ac:dyDescent="0.25">
      <c r="A33" s="543"/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172"/>
    </row>
    <row r="34" spans="1:18" ht="13.5" thickBot="1" x14ac:dyDescent="0.25">
      <c r="A34" s="561" t="s">
        <v>188</v>
      </c>
      <c r="B34" s="562"/>
      <c r="C34" s="562"/>
      <c r="D34" s="562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2"/>
      <c r="P34" s="562"/>
      <c r="Q34" s="563"/>
      <c r="R34" s="172"/>
    </row>
    <row r="35" spans="1:18" x14ac:dyDescent="0.2">
      <c r="A35" s="564"/>
      <c r="B35" s="565"/>
      <c r="C35" s="565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6"/>
      <c r="R35" s="172"/>
    </row>
    <row r="36" spans="1:18" ht="18.75" customHeight="1" x14ac:dyDescent="0.2">
      <c r="A36" s="567"/>
      <c r="B36" s="568"/>
      <c r="C36" s="568"/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9"/>
    </row>
    <row r="37" spans="1:18" ht="15.75" customHeight="1" x14ac:dyDescent="0.2">
      <c r="A37" s="567"/>
      <c r="B37" s="568"/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9"/>
    </row>
    <row r="38" spans="1:18" ht="15.75" customHeight="1" x14ac:dyDescent="0.2">
      <c r="A38" s="567"/>
      <c r="B38" s="568"/>
      <c r="C38" s="568"/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9"/>
    </row>
    <row r="39" spans="1:18" ht="15.75" customHeight="1" thickBot="1" x14ac:dyDescent="0.25">
      <c r="A39" s="570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2"/>
    </row>
    <row r="40" spans="1:18" ht="15" customHeight="1" x14ac:dyDescent="0.2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</row>
    <row r="41" spans="1:18" ht="15.75" customHeight="1" x14ac:dyDescent="0.2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</row>
    <row r="42" spans="1:18" ht="15.75" customHeight="1" x14ac:dyDescent="0.2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</row>
    <row r="43" spans="1:18" s="181" customFormat="1" ht="15.75" customHeight="1" x14ac:dyDescent="0.2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</row>
    <row r="44" spans="1:18" s="181" customFormat="1" x14ac:dyDescent="0.2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</row>
    <row r="45" spans="1:18" s="181" customFormat="1" ht="15.75" customHeight="1" x14ac:dyDescent="0.2">
      <c r="A45" s="182"/>
      <c r="L45" s="183"/>
      <c r="M45" s="183"/>
    </row>
    <row r="46" spans="1:18" s="181" customFormat="1" ht="15.75" x14ac:dyDescent="0.2">
      <c r="I46" s="183"/>
      <c r="J46" s="183"/>
      <c r="K46" s="184"/>
      <c r="L46" s="184"/>
      <c r="M46" s="184"/>
    </row>
    <row r="47" spans="1:18" s="181" customFormat="1" ht="15.75" x14ac:dyDescent="0.2">
      <c r="I47" s="183"/>
      <c r="J47" s="183"/>
      <c r="K47" s="184"/>
      <c r="L47" s="183"/>
      <c r="M47" s="184"/>
    </row>
    <row r="48" spans="1:18" ht="15.75" x14ac:dyDescent="0.2">
      <c r="A48" s="136"/>
      <c r="I48" s="183"/>
      <c r="J48" s="183"/>
      <c r="K48" s="184"/>
      <c r="L48" s="184"/>
      <c r="M48" s="184"/>
    </row>
    <row r="49" spans="1:13" ht="15" customHeight="1" x14ac:dyDescent="0.2">
      <c r="A49" s="136"/>
      <c r="I49" s="183"/>
      <c r="J49" s="183"/>
      <c r="K49" s="181"/>
      <c r="L49" s="181"/>
      <c r="M49" s="181"/>
    </row>
    <row r="50" spans="1:13" ht="15.75" customHeight="1" x14ac:dyDescent="0.2">
      <c r="A50" s="136"/>
      <c r="I50" s="183"/>
      <c r="J50" s="183"/>
      <c r="K50" s="181"/>
      <c r="L50" s="181"/>
      <c r="M50" s="181"/>
    </row>
    <row r="51" spans="1:13" x14ac:dyDescent="0.2">
      <c r="A51" s="136"/>
      <c r="I51" s="181"/>
      <c r="J51" s="181"/>
      <c r="K51" s="181"/>
      <c r="L51" s="181"/>
      <c r="M51" s="181"/>
    </row>
    <row r="52" spans="1:13" x14ac:dyDescent="0.2">
      <c r="A52" s="185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</row>
    <row r="53" spans="1:13" x14ac:dyDescent="0.2">
      <c r="A53" s="185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</row>
    <row r="54" spans="1:13" x14ac:dyDescent="0.2">
      <c r="A54" s="18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</row>
    <row r="55" spans="1:13" x14ac:dyDescent="0.2">
      <c r="A55" s="185"/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</row>
    <row r="56" spans="1:13" x14ac:dyDescent="0.2">
      <c r="A56" s="185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</row>
    <row r="57" spans="1:13" x14ac:dyDescent="0.2">
      <c r="A57" s="185"/>
      <c r="B57" s="181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</row>
    <row r="58" spans="1:13" x14ac:dyDescent="0.2">
      <c r="A58" s="185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</row>
    <row r="59" spans="1:13" x14ac:dyDescent="0.2">
      <c r="A59" s="185"/>
      <c r="B59" s="181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</row>
    <row r="60" spans="1:13" x14ac:dyDescent="0.2">
      <c r="A60" s="185"/>
      <c r="B60" s="181"/>
      <c r="C60" s="181"/>
      <c r="D60" s="181"/>
      <c r="E60" s="181"/>
      <c r="F60" s="181"/>
      <c r="G60" s="181"/>
      <c r="H60" s="181"/>
      <c r="I60" s="181"/>
      <c r="J60" s="181"/>
      <c r="K60" s="181"/>
      <c r="L60" s="181"/>
      <c r="M60" s="181"/>
    </row>
    <row r="61" spans="1:13" x14ac:dyDescent="0.2">
      <c r="A61" s="18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</row>
    <row r="62" spans="1:13" x14ac:dyDescent="0.2">
      <c r="A62" s="185"/>
      <c r="B62" s="181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</row>
    <row r="63" spans="1:13" x14ac:dyDescent="0.2">
      <c r="A63" s="185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</row>
  </sheetData>
  <sheetProtection selectLockedCells="1"/>
  <protectedRanges>
    <protectedRange sqref="J43 K23 B23:I26 I38:M38 J46:J50 N23:N26 K25:K26 J24 L23:L24 I36:M36 L43 N31:N32 F31:F32 I42:L42 K31:K32 I40:L40 M41:M43 H31:H32" name="Plage1"/>
    <protectedRange sqref="C12 E21 E13" name="Plage1_1_1"/>
    <protectedRange sqref="C20 C18 B16" name="Plage1_1_1_1"/>
  </protectedRanges>
  <mergeCells count="70">
    <mergeCell ref="A1:Q1"/>
    <mergeCell ref="A2:Q2"/>
    <mergeCell ref="A3:Q3"/>
    <mergeCell ref="B4:Q4"/>
    <mergeCell ref="B6:H6"/>
    <mergeCell ref="I6:M6"/>
    <mergeCell ref="N6:Q6"/>
    <mergeCell ref="B8:H8"/>
    <mergeCell ref="I8:L8"/>
    <mergeCell ref="N8:Q8"/>
    <mergeCell ref="B10:H10"/>
    <mergeCell ref="I10:L10"/>
    <mergeCell ref="N10:Q10"/>
    <mergeCell ref="K18:N18"/>
    <mergeCell ref="O18:Q18"/>
    <mergeCell ref="A11:Q11"/>
    <mergeCell ref="C12:E12"/>
    <mergeCell ref="G12:I12"/>
    <mergeCell ref="K12:M12"/>
    <mergeCell ref="O12:Q12"/>
    <mergeCell ref="A13:Q13"/>
    <mergeCell ref="A14:Q14"/>
    <mergeCell ref="A15:Q15"/>
    <mergeCell ref="K16:N16"/>
    <mergeCell ref="O16:Q16"/>
    <mergeCell ref="A17:Q17"/>
    <mergeCell ref="A19:Q19"/>
    <mergeCell ref="K20:N20"/>
    <mergeCell ref="O20:Q20"/>
    <mergeCell ref="A21:Q22"/>
    <mergeCell ref="A23:A26"/>
    <mergeCell ref="B23:E24"/>
    <mergeCell ref="F23:F26"/>
    <mergeCell ref="G23:I24"/>
    <mergeCell ref="J23:J26"/>
    <mergeCell ref="K23:M24"/>
    <mergeCell ref="N23:Q27"/>
    <mergeCell ref="B25:E26"/>
    <mergeCell ref="G25:I26"/>
    <mergeCell ref="L25:M25"/>
    <mergeCell ref="L26:M26"/>
    <mergeCell ref="A27:L27"/>
    <mergeCell ref="N28:P28"/>
    <mergeCell ref="N30:P30"/>
    <mergeCell ref="B31:E32"/>
    <mergeCell ref="I31:J31"/>
    <mergeCell ref="L31:M31"/>
    <mergeCell ref="H30:J30"/>
    <mergeCell ref="K30:M30"/>
    <mergeCell ref="A28:A32"/>
    <mergeCell ref="B28:E28"/>
    <mergeCell ref="F28:G28"/>
    <mergeCell ref="H28:J28"/>
    <mergeCell ref="K28:M28"/>
    <mergeCell ref="A35:Q39"/>
    <mergeCell ref="A40:Q44"/>
    <mergeCell ref="O31:P31"/>
    <mergeCell ref="I32:J32"/>
    <mergeCell ref="L32:M32"/>
    <mergeCell ref="O32:P32"/>
    <mergeCell ref="A33:Q33"/>
    <mergeCell ref="A34:Q34"/>
    <mergeCell ref="Q28:Q32"/>
    <mergeCell ref="B29:E29"/>
    <mergeCell ref="F29:G29"/>
    <mergeCell ref="H29:J29"/>
    <mergeCell ref="K29:M29"/>
    <mergeCell ref="N29:P29"/>
    <mergeCell ref="B30:E30"/>
    <mergeCell ref="F30:G30"/>
  </mergeCells>
  <printOptions horizontalCentered="1"/>
  <pageMargins left="0" right="0" top="1.3385826771653544" bottom="0.98425196850393704" header="0.51181102362204722" footer="0.31496062992125984"/>
  <pageSetup paperSize="9" orientation="portrait" verticalDpi="300" r:id="rId1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ALY-21-2du 12 aout 2010</oddFooter>
  </headerFooter>
  <drawing r:id="rId2"/>
  <legacyDrawing r:id="rId3"/>
  <legacyDrawingHF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1793" r:id="rId5" name="Check Box 1">
              <controlPr defaultSize="0" autoFill="0" autoLine="0" autoPict="0">
                <anchor>
                  <from>
                    <xdr:col>0</xdr:col>
                    <xdr:colOff>1628775</xdr:colOff>
                    <xdr:row>10</xdr:row>
                    <xdr:rowOff>104775</xdr:rowOff>
                  </from>
                  <to>
                    <xdr:col>3</xdr:col>
                    <xdr:colOff>19050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4" r:id="rId6" name="Check Box 2">
              <controlPr defaultSize="0" autoFill="0" autoLine="0" autoPict="0">
                <anchor>
                  <from>
                    <xdr:col>4</xdr:col>
                    <xdr:colOff>723900</xdr:colOff>
                    <xdr:row>10</xdr:row>
                    <xdr:rowOff>114300</xdr:rowOff>
                  </from>
                  <to>
                    <xdr:col>6</xdr:col>
                    <xdr:colOff>114300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5" r:id="rId7" name="Check Box 3">
              <controlPr defaultSize="0" autoFill="0" autoLine="0" autoPict="0">
                <anchor>
                  <from>
                    <xdr:col>8</xdr:col>
                    <xdr:colOff>361950</xdr:colOff>
                    <xdr:row>10</xdr:row>
                    <xdr:rowOff>114300</xdr:rowOff>
                  </from>
                  <to>
                    <xdr:col>10</xdr:col>
                    <xdr:colOff>123825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6" r:id="rId8" name="Check Box 4">
              <controlPr defaultSize="0" autoFill="0" autoLine="0" autoPict="0">
                <anchor>
                  <from>
                    <xdr:col>11</xdr:col>
                    <xdr:colOff>523875</xdr:colOff>
                    <xdr:row>10</xdr:row>
                    <xdr:rowOff>95250</xdr:rowOff>
                  </from>
                  <to>
                    <xdr:col>14</xdr:col>
                    <xdr:colOff>123825</xdr:colOff>
                    <xdr:row>12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7" r:id="rId9" name="Check Box 5">
              <controlPr defaultSize="0" autoFill="0" autoLine="0" autoPict="0">
                <anchor>
                  <from>
                    <xdr:col>0</xdr:col>
                    <xdr:colOff>1628775</xdr:colOff>
                    <xdr:row>14</xdr:row>
                    <xdr:rowOff>104775</xdr:rowOff>
                  </from>
                  <to>
                    <xdr:col>3</xdr:col>
                    <xdr:colOff>28575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8" r:id="rId10" name="Check Box 6">
              <controlPr defaultSize="0" autoFill="0" autoLine="0" autoPict="0">
                <anchor>
                  <from>
                    <xdr:col>4</xdr:col>
                    <xdr:colOff>723900</xdr:colOff>
                    <xdr:row>14</xdr:row>
                    <xdr:rowOff>104775</xdr:rowOff>
                  </from>
                  <to>
                    <xdr:col>6</xdr:col>
                    <xdr:colOff>104775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9" r:id="rId11" name="Check Box 7">
              <controlPr defaultSize="0" autoFill="0" autoLine="0" autoPict="0">
                <anchor>
                  <from>
                    <xdr:col>8</xdr:col>
                    <xdr:colOff>361950</xdr:colOff>
                    <xdr:row>14</xdr:row>
                    <xdr:rowOff>95250</xdr:rowOff>
                  </from>
                  <to>
                    <xdr:col>10</xdr:col>
                    <xdr:colOff>123825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00" r:id="rId12" name="Check Box 8">
              <controlPr defaultSize="0" autoFill="0" autoLine="0" autoPict="0">
                <anchor>
                  <from>
                    <xdr:col>0</xdr:col>
                    <xdr:colOff>1638300</xdr:colOff>
                    <xdr:row>16</xdr:row>
                    <xdr:rowOff>104775</xdr:rowOff>
                  </from>
                  <to>
                    <xdr:col>3</xdr:col>
                    <xdr:colOff>38100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01" r:id="rId13" name="Check Box 9">
              <controlPr defaultSize="0" autoFill="0" autoLine="0" autoPict="0">
                <anchor>
                  <from>
                    <xdr:col>4</xdr:col>
                    <xdr:colOff>733425</xdr:colOff>
                    <xdr:row>16</xdr:row>
                    <xdr:rowOff>104775</xdr:rowOff>
                  </from>
                  <to>
                    <xdr:col>6</xdr:col>
                    <xdr:colOff>133350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02" r:id="rId14" name="Check Box 10">
              <controlPr defaultSize="0" autoFill="0" autoLine="0" autoPict="0">
                <anchor>
                  <from>
                    <xdr:col>0</xdr:col>
                    <xdr:colOff>1628775</xdr:colOff>
                    <xdr:row>18</xdr:row>
                    <xdr:rowOff>104775</xdr:rowOff>
                  </from>
                  <to>
                    <xdr:col>3</xdr:col>
                    <xdr:colOff>38100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03" r:id="rId15" name="Check Box 11">
              <controlPr defaultSize="0" autoFill="0" autoLine="0" autoPict="0">
                <anchor>
                  <from>
                    <xdr:col>4</xdr:col>
                    <xdr:colOff>723900</xdr:colOff>
                    <xdr:row>18</xdr:row>
                    <xdr:rowOff>104775</xdr:rowOff>
                  </from>
                  <to>
                    <xdr:col>6</xdr:col>
                    <xdr:colOff>114300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24"/>
  </sheetPr>
  <dimension ref="A1:AC63"/>
  <sheetViews>
    <sheetView showGridLines="0" zoomScaleNormal="100" workbookViewId="0">
      <selection activeCell="J18" sqref="J18"/>
    </sheetView>
  </sheetViews>
  <sheetFormatPr baseColWidth="10" defaultColWidth="11.28515625" defaultRowHeight="12.75" x14ac:dyDescent="0.2"/>
  <cols>
    <col min="1" max="1" width="24.7109375" style="186" customWidth="1"/>
    <col min="2" max="2" width="2.7109375" style="136" customWidth="1"/>
    <col min="3" max="3" width="1.28515625" style="136" customWidth="1"/>
    <col min="4" max="4" width="2.5703125" style="136" customWidth="1"/>
    <col min="5" max="5" width="11.140625" style="136" customWidth="1"/>
    <col min="6" max="6" width="2.7109375" style="136" customWidth="1"/>
    <col min="7" max="7" width="8.28515625" style="136" customWidth="1"/>
    <col min="8" max="8" width="2.42578125" style="136" customWidth="1"/>
    <col min="9" max="9" width="5.85546875" style="136" customWidth="1"/>
    <col min="10" max="11" width="2.42578125" style="136" customWidth="1"/>
    <col min="12" max="12" width="8.140625" style="136" customWidth="1"/>
    <col min="13" max="13" width="0.140625" style="136" customWidth="1"/>
    <col min="14" max="14" width="2.42578125" style="136" customWidth="1"/>
    <col min="15" max="15" width="6.28515625" style="136" customWidth="1"/>
    <col min="16" max="16" width="2" style="136" customWidth="1"/>
    <col min="17" max="17" width="11" style="136" customWidth="1"/>
    <col min="18" max="16384" width="11.28515625" style="136"/>
  </cols>
  <sheetData>
    <row r="1" spans="1:19" ht="21" customHeight="1" x14ac:dyDescent="0.2">
      <c r="A1" s="514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9" ht="21" customHeight="1" thickBot="1" x14ac:dyDescent="0.25">
      <c r="A2" s="517" t="s">
        <v>162</v>
      </c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9"/>
    </row>
    <row r="3" spans="1:19" ht="21" customHeight="1" thickBot="1" x14ac:dyDescent="0.25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</row>
    <row r="4" spans="1:19" ht="16.5" customHeight="1" thickBot="1" x14ac:dyDescent="0.25">
      <c r="A4" s="137" t="s">
        <v>10</v>
      </c>
      <c r="B4" s="520" t="str">
        <f>IF('Page de garde'!B20="","",'Page de garde'!B20)</f>
        <v/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2"/>
      <c r="R4" s="138"/>
      <c r="S4" s="138"/>
    </row>
    <row r="5" spans="1:19" ht="16.5" customHeight="1" thickBot="1" x14ac:dyDescent="0.25">
      <c r="A5" s="139"/>
      <c r="B5" s="139"/>
      <c r="C5" s="139"/>
      <c r="D5" s="80"/>
      <c r="E5" s="80"/>
      <c r="F5" s="80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78"/>
    </row>
    <row r="6" spans="1:19" ht="16.5" customHeight="1" thickBot="1" x14ac:dyDescent="0.25">
      <c r="A6" s="137" t="s">
        <v>11</v>
      </c>
      <c r="B6" s="537" t="str">
        <f>IF('Page de garde'!D20="","",'Page de garde'!D20)</f>
        <v/>
      </c>
      <c r="C6" s="538"/>
      <c r="D6" s="538"/>
      <c r="E6" s="538"/>
      <c r="F6" s="538"/>
      <c r="G6" s="538"/>
      <c r="H6" s="539"/>
      <c r="I6" s="526" t="s">
        <v>192</v>
      </c>
      <c r="J6" s="527"/>
      <c r="K6" s="527"/>
      <c r="L6" s="527"/>
      <c r="M6" s="527"/>
      <c r="N6" s="528" t="str">
        <f>IF('Page de garde'!F20="","",'Page de garde'!F20)</f>
        <v/>
      </c>
      <c r="O6" s="529"/>
      <c r="P6" s="529"/>
      <c r="Q6" s="530"/>
      <c r="R6" s="141"/>
    </row>
    <row r="7" spans="1:19" ht="16.5" customHeight="1" thickBot="1" x14ac:dyDescent="0.25">
      <c r="A7" s="80"/>
      <c r="B7" s="80"/>
      <c r="C7" s="80"/>
      <c r="D7" s="80"/>
      <c r="E7" s="80"/>
      <c r="F7" s="80"/>
      <c r="G7" s="142"/>
      <c r="H7" s="142"/>
      <c r="I7" s="142"/>
      <c r="J7" s="142"/>
      <c r="K7" s="143"/>
      <c r="L7" s="144"/>
      <c r="M7" s="142"/>
      <c r="N7" s="142"/>
      <c r="O7" s="49"/>
      <c r="P7" s="49"/>
      <c r="Q7" s="49"/>
      <c r="R7" s="49"/>
      <c r="S7" s="49"/>
    </row>
    <row r="8" spans="1:19" ht="16.5" customHeight="1" thickBot="1" x14ac:dyDescent="0.25">
      <c r="A8" s="137" t="s">
        <v>12</v>
      </c>
      <c r="B8" s="540">
        <f>IF('Page de garde'!F6="","",'Page de garde'!F6)</f>
        <v>44200</v>
      </c>
      <c r="C8" s="541"/>
      <c r="D8" s="541"/>
      <c r="E8" s="541"/>
      <c r="F8" s="541"/>
      <c r="G8" s="541"/>
      <c r="H8" s="541"/>
      <c r="I8" s="526" t="s">
        <v>13</v>
      </c>
      <c r="J8" s="527"/>
      <c r="K8" s="527"/>
      <c r="L8" s="527"/>
      <c r="M8" s="140"/>
      <c r="N8" s="528">
        <f>IF('Page de garde'!F6="","",'Page de garde'!F6)</f>
        <v>44200</v>
      </c>
      <c r="O8" s="529"/>
      <c r="P8" s="529"/>
      <c r="Q8" s="530"/>
      <c r="R8" s="141"/>
    </row>
    <row r="9" spans="1:19" ht="16.5" customHeight="1" thickBot="1" x14ac:dyDescent="0.25">
      <c r="A9" s="80"/>
      <c r="B9" s="80"/>
      <c r="C9" s="80"/>
      <c r="D9" s="80"/>
      <c r="E9" s="80"/>
      <c r="F9" s="80"/>
      <c r="G9" s="55"/>
      <c r="H9" s="55"/>
      <c r="I9" s="55"/>
      <c r="J9" s="80"/>
      <c r="K9" s="80"/>
      <c r="L9" s="80"/>
      <c r="M9" s="80"/>
      <c r="N9" s="80"/>
      <c r="O9" s="80"/>
      <c r="P9" s="80"/>
      <c r="Q9" s="80"/>
      <c r="R9" s="80"/>
      <c r="S9" s="56"/>
    </row>
    <row r="10" spans="1:19" ht="16.5" customHeight="1" thickBot="1" x14ac:dyDescent="0.25">
      <c r="A10" s="137" t="s">
        <v>115</v>
      </c>
      <c r="B10" s="535" t="str">
        <f>IF('Page de garde'!G13="","",'Page de garde'!G13)</f>
        <v/>
      </c>
      <c r="C10" s="536"/>
      <c r="D10" s="536"/>
      <c r="E10" s="536"/>
      <c r="F10" s="536"/>
      <c r="G10" s="536"/>
      <c r="H10" s="536"/>
      <c r="I10" s="526" t="s">
        <v>121</v>
      </c>
      <c r="J10" s="527"/>
      <c r="K10" s="527"/>
      <c r="L10" s="527"/>
      <c r="M10" s="140"/>
      <c r="N10" s="531" t="str">
        <f>IF('Page de garde'!C27="","",'Page de garde'!C27)</f>
        <v>Serge</v>
      </c>
      <c r="O10" s="532"/>
      <c r="P10" s="532"/>
      <c r="Q10" s="533"/>
      <c r="R10" s="145"/>
    </row>
    <row r="11" spans="1:19" ht="13.5" thickBot="1" x14ac:dyDescent="0.25">
      <c r="A11" s="534"/>
      <c r="B11" s="534"/>
      <c r="C11" s="534"/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</row>
    <row r="12" spans="1:19" ht="15.75" thickBot="1" x14ac:dyDescent="0.25">
      <c r="A12" s="137" t="s">
        <v>161</v>
      </c>
      <c r="B12" s="146"/>
      <c r="C12" s="574" t="s">
        <v>157</v>
      </c>
      <c r="D12" s="575"/>
      <c r="E12" s="576"/>
      <c r="F12" s="146"/>
      <c r="G12" s="523" t="s">
        <v>158</v>
      </c>
      <c r="H12" s="524"/>
      <c r="I12" s="525"/>
      <c r="J12" s="150"/>
      <c r="K12" s="523" t="s">
        <v>159</v>
      </c>
      <c r="L12" s="524"/>
      <c r="M12" s="524"/>
      <c r="N12" s="150"/>
      <c r="O12" s="523" t="s">
        <v>160</v>
      </c>
      <c r="P12" s="524"/>
      <c r="Q12" s="525"/>
      <c r="R12" s="151"/>
    </row>
    <row r="13" spans="1:19" ht="13.5" thickBot="1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</row>
    <row r="14" spans="1:19" ht="16.5" thickBot="1" x14ac:dyDescent="0.25">
      <c r="A14" s="583" t="s">
        <v>189</v>
      </c>
      <c r="B14" s="584"/>
      <c r="C14" s="584"/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5"/>
      <c r="R14" s="152"/>
      <c r="S14" s="152"/>
    </row>
    <row r="15" spans="1:19" ht="13.5" thickBot="1" x14ac:dyDescent="0.25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153"/>
      <c r="S15" s="153"/>
    </row>
    <row r="16" spans="1:19" ht="15.75" thickBot="1" x14ac:dyDescent="0.25">
      <c r="A16" s="137" t="s">
        <v>178</v>
      </c>
      <c r="B16" s="154"/>
      <c r="C16" s="155" t="s">
        <v>179</v>
      </c>
      <c r="D16" s="156"/>
      <c r="E16" s="157"/>
      <c r="F16" s="146"/>
      <c r="G16" s="147" t="s">
        <v>180</v>
      </c>
      <c r="H16" s="158"/>
      <c r="I16" s="159"/>
      <c r="J16" s="160"/>
      <c r="K16" s="587" t="s">
        <v>181</v>
      </c>
      <c r="L16" s="588"/>
      <c r="M16" s="588"/>
      <c r="N16" s="589"/>
      <c r="O16" s="582"/>
      <c r="P16" s="484"/>
      <c r="Q16" s="484"/>
      <c r="R16" s="164"/>
    </row>
    <row r="17" spans="1:29" ht="13.5" thickBot="1" x14ac:dyDescent="0.25">
      <c r="A17" s="484"/>
      <c r="B17" s="484"/>
      <c r="C17" s="484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  <c r="Q17" s="484"/>
      <c r="R17" s="94"/>
      <c r="S17" s="94"/>
    </row>
    <row r="18" spans="1:29" ht="15.75" thickBot="1" x14ac:dyDescent="0.25">
      <c r="A18" s="137" t="s">
        <v>182</v>
      </c>
      <c r="B18" s="165"/>
      <c r="C18" s="147" t="s">
        <v>183</v>
      </c>
      <c r="D18" s="148"/>
      <c r="E18" s="149"/>
      <c r="F18" s="146"/>
      <c r="G18" s="147" t="s">
        <v>184</v>
      </c>
      <c r="H18" s="148"/>
      <c r="I18" s="149"/>
      <c r="J18" s="187"/>
      <c r="K18" s="574" t="s">
        <v>190</v>
      </c>
      <c r="L18" s="575"/>
      <c r="M18" s="575"/>
      <c r="N18" s="576"/>
      <c r="O18" s="582"/>
      <c r="P18" s="484"/>
      <c r="Q18" s="484"/>
      <c r="R18" s="164"/>
    </row>
    <row r="19" spans="1:29" ht="13.5" thickBot="1" x14ac:dyDescent="0.25">
      <c r="A19" s="484"/>
      <c r="B19" s="484"/>
      <c r="C19" s="484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  <c r="Q19" s="484"/>
      <c r="R19" s="94"/>
      <c r="S19" s="94"/>
    </row>
    <row r="20" spans="1:29" ht="15.75" thickBot="1" x14ac:dyDescent="0.25">
      <c r="A20" s="137" t="s">
        <v>185</v>
      </c>
      <c r="B20" s="166"/>
      <c r="C20" s="161" t="s">
        <v>183</v>
      </c>
      <c r="D20" s="162"/>
      <c r="E20" s="163"/>
      <c r="F20" s="146"/>
      <c r="G20" s="147" t="s">
        <v>184</v>
      </c>
      <c r="H20" s="148"/>
      <c r="I20" s="149"/>
      <c r="J20" s="187"/>
      <c r="K20" s="574" t="s">
        <v>191</v>
      </c>
      <c r="L20" s="575"/>
      <c r="M20" s="575"/>
      <c r="N20" s="576"/>
      <c r="O20" s="582"/>
      <c r="P20" s="484"/>
      <c r="Q20" s="484"/>
      <c r="R20" s="164"/>
    </row>
    <row r="21" spans="1:29" x14ac:dyDescent="0.2">
      <c r="A21" s="579"/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</row>
    <row r="22" spans="1:29" ht="13.5" thickBot="1" x14ac:dyDescent="0.25">
      <c r="A22" s="579"/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</row>
    <row r="23" spans="1:29" ht="12.75" customHeight="1" x14ac:dyDescent="0.2">
      <c r="A23" s="332" t="s">
        <v>14</v>
      </c>
      <c r="B23" s="497" t="s">
        <v>40</v>
      </c>
      <c r="C23" s="498"/>
      <c r="D23" s="498"/>
      <c r="E23" s="499"/>
      <c r="F23" s="555"/>
      <c r="G23" s="478" t="s">
        <v>41</v>
      </c>
      <c r="H23" s="479"/>
      <c r="I23" s="480"/>
      <c r="J23" s="560"/>
      <c r="K23" s="478" t="s">
        <v>15</v>
      </c>
      <c r="L23" s="479"/>
      <c r="M23" s="480"/>
      <c r="N23" s="484"/>
      <c r="O23" s="484"/>
      <c r="P23" s="484"/>
      <c r="Q23" s="484"/>
      <c r="R23" s="167"/>
    </row>
    <row r="24" spans="1:29" ht="18.75" customHeight="1" thickBot="1" x14ac:dyDescent="0.25">
      <c r="A24" s="580"/>
      <c r="B24" s="500"/>
      <c r="C24" s="501"/>
      <c r="D24" s="501"/>
      <c r="E24" s="502"/>
      <c r="F24" s="555"/>
      <c r="G24" s="481"/>
      <c r="H24" s="482"/>
      <c r="I24" s="483"/>
      <c r="J24" s="560"/>
      <c r="K24" s="481"/>
      <c r="L24" s="482"/>
      <c r="M24" s="483"/>
      <c r="N24" s="484"/>
      <c r="O24" s="484"/>
      <c r="P24" s="484"/>
      <c r="Q24" s="484"/>
      <c r="R24" s="167"/>
    </row>
    <row r="25" spans="1:29" ht="12.75" customHeight="1" thickBot="1" x14ac:dyDescent="0.25">
      <c r="A25" s="580"/>
      <c r="B25" s="503"/>
      <c r="C25" s="504"/>
      <c r="D25" s="504"/>
      <c r="E25" s="505"/>
      <c r="F25" s="555"/>
      <c r="G25" s="548" t="str">
        <f>IF(AND('Page de garde'!$D$8="",'Page de garde'!$D$9=""), "",IF(AND('Page de garde'!$D$8="X",'Page de garde'!$D$9=""),"≥ 84/120",IF(AND('Page de garde'!$D$8="",'Page de garde'!$D$9="X"), "≥ 11/20",IF(AND('Page de garde'!$D$8="X",'Page de garde'!$D$9="X"),"≥ 84/120",""))))</f>
        <v>≥ 84/120</v>
      </c>
      <c r="H25" s="549"/>
      <c r="I25" s="550"/>
      <c r="J25" s="560"/>
      <c r="K25" s="168" t="str">
        <f>IF(B25="", "", IF(AND('Page de garde'!$D$8="",'Page de garde'!$D$9=""), "",IF(AND('Page de garde'!$D$8="X",'Page de garde'!$D$9=""),IF(B25&gt;=84, "X", ""),IF(AND('Page de garde'!$D$8="",'Page de garde'!$D$9="X"), IF(B25&gt;=11, "X", ""),IF(AND('Page de garde'!$D$8="X",'Page de garde'!$D$9="X"), IF(B25&gt;=84, "X", ""))))))</f>
        <v/>
      </c>
      <c r="L25" s="509" t="s">
        <v>5</v>
      </c>
      <c r="M25" s="510"/>
      <c r="N25" s="484"/>
      <c r="O25" s="484"/>
      <c r="P25" s="484"/>
      <c r="Q25" s="484"/>
      <c r="R25" s="167"/>
    </row>
    <row r="26" spans="1:29" ht="13.5" customHeight="1" thickBot="1" x14ac:dyDescent="0.25">
      <c r="A26" s="383"/>
      <c r="B26" s="506"/>
      <c r="C26" s="507"/>
      <c r="D26" s="507"/>
      <c r="E26" s="508"/>
      <c r="F26" s="555"/>
      <c r="G26" s="551"/>
      <c r="H26" s="552"/>
      <c r="I26" s="553"/>
      <c r="J26" s="560"/>
      <c r="K26" s="169" t="str">
        <f>IF(B25="", "", IF(AND('Page de garde'!$D$8="",'Page de garde'!$D$9=""), "",IF(AND('Page de garde'!$D$8="X",'Page de garde'!$D$9=""),IF(B25&lt;84, "X", ""),IF(AND('Page de garde'!$D$8="",'Page de garde'!$D$9="X"), IF(B25&lt;11, "X", ""),IF(AND('Page de garde'!$D$8="X",'Page de garde'!$D$9="X"), IF(B25&lt;84, "X", ""))))))</f>
        <v/>
      </c>
      <c r="L26" s="509" t="s">
        <v>6</v>
      </c>
      <c r="M26" s="510"/>
      <c r="N26" s="484"/>
      <c r="O26" s="484"/>
      <c r="P26" s="484"/>
      <c r="Q26" s="484"/>
      <c r="R26" s="167"/>
    </row>
    <row r="27" spans="1:29" ht="16.5" thickBot="1" x14ac:dyDescent="0.25">
      <c r="A27" s="554"/>
      <c r="B27" s="554"/>
      <c r="C27" s="554"/>
      <c r="D27" s="554"/>
      <c r="E27" s="554"/>
      <c r="F27" s="554"/>
      <c r="G27" s="554"/>
      <c r="H27" s="554"/>
      <c r="I27" s="554"/>
      <c r="J27" s="554"/>
      <c r="K27" s="554"/>
      <c r="L27" s="554"/>
      <c r="M27" s="170"/>
      <c r="N27" s="484"/>
      <c r="O27" s="484"/>
      <c r="P27" s="484"/>
      <c r="Q27" s="484"/>
    </row>
    <row r="28" spans="1:29" ht="13.5" customHeight="1" thickBot="1" x14ac:dyDescent="0.25">
      <c r="A28" s="545" t="s">
        <v>16</v>
      </c>
      <c r="B28" s="511" t="s">
        <v>42</v>
      </c>
      <c r="C28" s="512"/>
      <c r="D28" s="512"/>
      <c r="E28" s="513"/>
      <c r="F28" s="485" t="s">
        <v>43</v>
      </c>
      <c r="G28" s="487"/>
      <c r="H28" s="485" t="s">
        <v>44</v>
      </c>
      <c r="I28" s="486"/>
      <c r="J28" s="487"/>
      <c r="K28" s="485" t="s">
        <v>45</v>
      </c>
      <c r="L28" s="486"/>
      <c r="M28" s="487"/>
      <c r="N28" s="485" t="s">
        <v>46</v>
      </c>
      <c r="O28" s="486"/>
      <c r="P28" s="487"/>
      <c r="Q28" s="544" t="str">
        <f>IF(OR($B7="", 'Page de garde'!S20=""),"",IF(AND('Page de garde'!$D$8="",'Page de garde'!$D$9=""),"",IF(AND('Page de garde'!$D$8="X",'Page de garde'!$D$9=""),'pratique 1A C3'!$H$7,IF(AND('Page de garde'!$D$8="",'Page de garde'!$D$9="X"),'pratique 1A C3'!$H10/'pratique 1A C3'!$K10*20,IF(AND('Page de garde'!$D$8="X",'Page de garde'!$D$9="X"),'pratique 1A C3'!$H$7,"")))))</f>
        <v/>
      </c>
      <c r="R28" s="171"/>
      <c r="S28" s="171"/>
      <c r="T28" s="172"/>
      <c r="U28" s="172"/>
    </row>
    <row r="29" spans="1:29" ht="13.5" customHeight="1" thickBot="1" x14ac:dyDescent="0.25">
      <c r="A29" s="546"/>
      <c r="B29" s="511" t="s">
        <v>40</v>
      </c>
      <c r="C29" s="512"/>
      <c r="D29" s="512"/>
      <c r="E29" s="513"/>
      <c r="F29" s="488" t="str">
        <f>IF(OR(B4="", 'Page de garde'!H20=""),"",IF(AND('Page de garde'!$D$8="",'Page de garde'!$D$9=""),"",IF(AND('Page de garde'!$D$8="X",'Page de garde'!$D$9=""),'pratique 1A C3'!$H$7,IF(AND('Page de garde'!$D$8="",'Page de garde'!$D$9="X"),'pratique 1A C3'!$H7/'pratique 1A C3'!$K7*20,IF(AND('Page de garde'!$D$8="X",'Page de garde'!$D$9="X"),'pratique 1A C3'!$H$7,"")))))</f>
        <v/>
      </c>
      <c r="G29" s="490"/>
      <c r="H29" s="488" t="str">
        <f>IF(OR('Page de garde'!I20="",B4= ""),"",IF(AND('Page de garde'!$D$8="",'Page de garde'!$D$9=""),"",IF(AND('Page de garde'!$D$8="X",'Page de garde'!$D$9=""),'pratique 1B C3'!$H$7,IF(AND('Page de garde'!$D$8="",'Page de garde'!$D$9="X"),'pratique 1B C3'!$H7/'pratique 1B C3'!$K7*20,IF(AND('Page de garde'!$D$8="X",'Page de garde'!$D$9="X"),'pratique 1B C3'!$H$7,"")))))</f>
        <v/>
      </c>
      <c r="I29" s="489"/>
      <c r="J29" s="490"/>
      <c r="K29" s="488" t="str">
        <f>IF(OR('Page de garde'!J20="",B4= ""),"",IF(AND('Page de garde'!$D$8="",'Page de garde'!$D$9=""),"",IF(AND('Page de garde'!$D$8="X",'Page de garde'!$D$9=""),'pratique 3A C3'!$H$7,IF(AND('Page de garde'!$D$8="",'Page de garde'!$D$9="X"),'pratique 3A C3'!$H7/'pratique 3A C3'!$K7*20,IF(AND('Page de garde'!$D$8="X",'Page de garde'!$D$9="X"),'pratique 3A C3'!$H$7,"")))))</f>
        <v/>
      </c>
      <c r="L29" s="489"/>
      <c r="M29" s="490"/>
      <c r="N29" s="488" t="str">
        <f>IF(OR(B4="", 'Page de garde'!K20=""),"",IF(AND('Page de garde'!$D$8="",'Page de garde'!$D$9=""),"",IF(AND('Page de garde'!$D$8="X",'Page de garde'!$D$9=""),'pratique 3B C3'!$H$7,IF(AND('Page de garde'!$D$8="",'Page de garde'!$D$9="X"),'pratique 3B C3'!$H7/'pratique 3B C3'!$K7*20,IF(AND('Page de garde'!$D$8="X",'Page de garde'!$D$9="X"),'pratique 3B C3'!$H$7,"")))))</f>
        <v/>
      </c>
      <c r="O29" s="489"/>
      <c r="P29" s="490"/>
      <c r="Q29" s="544"/>
      <c r="R29" s="173"/>
      <c r="S29" s="174"/>
      <c r="T29" s="172"/>
      <c r="U29" s="172"/>
    </row>
    <row r="30" spans="1:29" ht="26.25" customHeight="1" thickBot="1" x14ac:dyDescent="0.25">
      <c r="A30" s="546"/>
      <c r="B30" s="511" t="s">
        <v>41</v>
      </c>
      <c r="C30" s="512"/>
      <c r="D30" s="512"/>
      <c r="E30" s="513"/>
      <c r="F30" s="491" t="str">
        <f>IF(AND('Page de garde'!$D$8="",'Page de garde'!$D$9=""), "",IF(AND('Page de garde'!$D$8="X",'Page de garde'!$D$9=""),"≥ 105/150",IF(AND('Page de garde'!$D$8="",'Page de garde'!$D$9="X"), "≥ 12/20",IF(AND('Page de garde'!$D$8="X",'Page de garde'!$D$9="X"),"≥ 105/150",""))))</f>
        <v>≥ 105/150</v>
      </c>
      <c r="G30" s="493"/>
      <c r="H30" s="491" t="str">
        <f>IF(AND('Page de garde'!$D$8="",'Page de garde'!$D$9=""), "",IF(AND('Page de garde'!$D$8="X",'Page de garde'!$D$9=""),"≥ 133/190",IF(AND('Page de garde'!$D$8="",'Page de garde'!$D$9="X"), "≥ 12/20",IF(AND('Page de garde'!$D$8="X",'Page de garde'!$D$9="X"),"≥ 133/190",""))))</f>
        <v>≥ 133/190</v>
      </c>
      <c r="I30" s="492"/>
      <c r="J30" s="493"/>
      <c r="K30" s="491" t="str">
        <f>IF(AND('Page de garde'!$D$8="",'Page de garde'!$D$9=""), "",IF(AND('Page de garde'!$D$8="X",'Page de garde'!$D$9=""),"≥ 161/230",IF(AND('Page de garde'!$D$8="",'Page de garde'!$D$9="X"), "≥ 12/20",IF(AND('Page de garde'!$D$8="X",'Page de garde'!$D$9="X"),"≥ 161/230",""))))</f>
        <v>≥ 161/230</v>
      </c>
      <c r="L30" s="492"/>
      <c r="M30" s="493"/>
      <c r="N30" s="494" t="str">
        <f>IF(AND('Page de garde'!$D$8="",'Page de garde'!$D$9=""), "",IF(AND('Page de garde'!$D$8="X",'Page de garde'!$D$9=""),"≥ 238/340",IF(AND('Page de garde'!$D$8="",'Page de garde'!$D$9="X"), "≥ 12/20",IF(AND('Page de garde'!$D$8="X",'Page de garde'!$D$9="X"),"≥ 238/340",""))))</f>
        <v>≥ 238/340</v>
      </c>
      <c r="O30" s="495"/>
      <c r="P30" s="496"/>
      <c r="Q30" s="544"/>
      <c r="R30" s="173"/>
      <c r="S30" s="174"/>
      <c r="T30" s="172"/>
      <c r="U30" s="172"/>
    </row>
    <row r="31" spans="1:29" ht="16.350000000000001" customHeight="1" thickBot="1" x14ac:dyDescent="0.25">
      <c r="A31" s="546"/>
      <c r="B31" s="478" t="s">
        <v>15</v>
      </c>
      <c r="C31" s="479"/>
      <c r="D31" s="479"/>
      <c r="E31" s="480"/>
      <c r="F31" s="175" t="str">
        <f>IF(F$29="", "", IF(AND('Page de garde'!$D$8="",'Page de garde'!$D$9=""), "",IF(AND('Page de garde'!$D$8="X",'Page de garde'!$D$9=""),IF(F29&gt;=105, "X", ""),IF(AND('Page de garde'!$D$8="",'Page de garde'!$D$9="X"), IF(F29&gt;=12, "X", ""),IF(AND('Page de garde'!$D$8="X",'Page de garde'!$D$9="X"), IF(F$29&gt;=105, "X", ""))))))</f>
        <v/>
      </c>
      <c r="G31" s="176" t="s">
        <v>5</v>
      </c>
      <c r="H31" s="177" t="str">
        <f>IF(H$29="", "", IF(AND('Page de garde'!$D$8="",'Page de garde'!$D$9=""), "",IF(AND('Page de garde'!$D$8="X",'Page de garde'!$D$9=""),IF(H29&gt;=133, "X", ""),IF(AND('Page de garde'!$D$8="",'Page de garde'!$D$9="X"), IF(H29&gt;=12, "X", ""),IF(AND('Page de garde'!$D$8="X",'Page de garde'!$D$9="X"), IF(H$29&gt;=133, "X", ""))))))</f>
        <v/>
      </c>
      <c r="I31" s="556" t="s">
        <v>5</v>
      </c>
      <c r="J31" s="557"/>
      <c r="K31" s="175" t="str">
        <f>IF(K$29="", "", IF(AND('Page de garde'!$D$8="",'Page de garde'!$D$9=""), "",IF(AND('Page de garde'!$D$8="X",'Page de garde'!$D$9=""),IF(K29&gt;=161, "X", ""),IF(AND('Page de garde'!$D$8="",'Page de garde'!$D$9="X"), IF(K29&gt;=12, "X", ""),IF(AND('Page de garde'!$D$8="X",'Page de garde'!$D$9="X"), IF(K$29&gt;=161, "X", ""))))))</f>
        <v/>
      </c>
      <c r="L31" s="577" t="s">
        <v>5</v>
      </c>
      <c r="M31" s="578"/>
      <c r="N31" s="178" t="str">
        <f>IF(N$29="", "", IF(AND('Page de garde'!$D$8="",'Page de garde'!$D$9=""), "",IF(AND('Page de garde'!$D$8="X",'Page de garde'!$D$9=""),IF(N29&gt;=238, "X", ""),IF(AND('Page de garde'!$D$8="",'Page de garde'!$D$9="X"), IF(N29&gt;=12, "X", ""),IF(AND('Page de garde'!$D$8="X",'Page de garde'!$D$9="X"), IF(N$29&gt;=238, "X", ""))))))</f>
        <v/>
      </c>
      <c r="O31" s="556" t="s">
        <v>5</v>
      </c>
      <c r="P31" s="557"/>
      <c r="Q31" s="544"/>
      <c r="R31" s="172"/>
      <c r="S31" s="172"/>
      <c r="T31" s="172"/>
    </row>
    <row r="32" spans="1:29" ht="16.350000000000001" customHeight="1" thickBot="1" x14ac:dyDescent="0.25">
      <c r="A32" s="547"/>
      <c r="B32" s="481"/>
      <c r="C32" s="482"/>
      <c r="D32" s="482"/>
      <c r="E32" s="483"/>
      <c r="F32" s="178" t="str">
        <f>IF(F$29="", "", IF(AND('Page de garde'!$D$8="",'Page de garde'!$D$9=""), "",IF(AND('Page de garde'!$D$8="X",'Page de garde'!$D$9=""),IF(F$29&lt;105, "X", ""),IF(AND('Page de garde'!$D$8="",'Page de garde'!$D$9="X"), IF(F29&lt;12, "X", ""),IF(AND('Page de garde'!$D$8="X",'Page de garde'!$D$9="X"), IF(F29&lt;105, "X", ""))))))</f>
        <v/>
      </c>
      <c r="G32" s="179" t="s">
        <v>6</v>
      </c>
      <c r="H32" s="177" t="str">
        <f>IF(H$29="", "", IF(AND('Page de garde'!$D$8="",'Page de garde'!$D$9=""), "",IF(AND('Page de garde'!$D$8="X",'Page de garde'!$D$9=""),IF(H$29&lt;133, "X", ""),IF(AND('Page de garde'!$D$8="",'Page de garde'!$D$9="X"), IF(H29&lt;12, "X", ""),IF(AND('Page de garde'!$D$8="X",'Page de garde'!$D$9="X"), IF(H29&lt;133, "X", ""))))))</f>
        <v/>
      </c>
      <c r="I32" s="556" t="s">
        <v>6</v>
      </c>
      <c r="J32" s="557"/>
      <c r="K32" s="178" t="str">
        <f>IF(K$29="", "", IF(AND('Page de garde'!$D$8="",'Page de garde'!$D$9=""), "",IF(AND('Page de garde'!$D$8="X",'Page de garde'!$D$9=""),IF(K$29&lt;161, "X", ""),IF(AND('Page de garde'!$D$8="",'Page de garde'!$D$9="X"), IF(K29&lt;12, "X", ""),IF(AND('Page de garde'!$D$8="X",'Page de garde'!$D$9="X"), IF(K29&lt;161, "X", ""))))))</f>
        <v/>
      </c>
      <c r="L32" s="556" t="s">
        <v>6</v>
      </c>
      <c r="M32" s="557"/>
      <c r="N32" s="178" t="str">
        <f>IF(N$29="", "", IF(AND('Page de garde'!$D$8="",'Page de garde'!$D$9=""), "",IF(AND('Page de garde'!$D$8="X",'Page de garde'!$D$9=""),IF(N$29&lt;238, "X", ""),IF(AND('Page de garde'!$D$8="",'Page de garde'!$D$9="X"), IF(N29&lt;12, "X", ""),IF(AND('Page de garde'!$D$8="X",'Page de garde'!$D$9="X"), IF(N29&lt;238, "X", ""))))))</f>
        <v/>
      </c>
      <c r="O32" s="558" t="s">
        <v>6</v>
      </c>
      <c r="P32" s="559"/>
      <c r="Q32" s="544"/>
      <c r="R32" s="180"/>
      <c r="S32" s="180" t="str">
        <f>IF(OR('Page de garde'!T20="", $B7=""),"",IF(AND('Page de garde'!$D$8="",'Page de garde'!$D$9=""),"",IF(AND('Page de garde'!$D$8="X",'Page de garde'!$D$9=""),'pratique 1B C3'!$H$7,IF(AND('Page de garde'!$D$8="",'Page de garde'!$D$9="X"),'pratique 1B C3'!$H10/'pratique 1B C3'!$K10*20,IF(AND('Page de garde'!$D$8="X",'Page de garde'!$D$9="X"),'pratique 1B C3'!$H$7,"")))))</f>
        <v/>
      </c>
      <c r="T32" s="180"/>
      <c r="U32" s="180" t="str">
        <f>IF(OR('Page de garde'!U20="", $B7=""),"",IF(AND('Page de garde'!$D$8="",'Page de garde'!$D$9=""),"",IF(AND('Page de garde'!$D$8="X",'Page de garde'!$D$9=""),'pratique 3A C3'!$H$7,IF(AND('Page de garde'!$D$8="",'Page de garde'!$D$9="X"),'pratique 3A C3'!$H10/'pratique 3A C3'!$K10*20,IF(AND('Page de garde'!$D$8="X",'Page de garde'!$D$9="X"),'pratique 3A C3'!$H$7,"")))))</f>
        <v/>
      </c>
      <c r="V32" s="180"/>
      <c r="W32" s="180"/>
      <c r="X32" s="180" t="str">
        <f>IF(OR($B7="", 'Page de garde'!V20=""),"",IF(AND('Page de garde'!$D$8="",'Page de garde'!$D$9=""),"",IF(AND('Page de garde'!$D$8="X",'Page de garde'!$D$9=""),'pratique 3B C3'!$H$7,IF(AND('Page de garde'!$D$8="",'Page de garde'!$D$9="X"),'pratique 3B C3'!$H10/'pratique 3B C3'!$K10*20,IF(AND('Page de garde'!$D$8="X",'Page de garde'!$D$9="X"),'pratique 3B C3'!$H$7,"")))))</f>
        <v/>
      </c>
      <c r="Y32" s="180"/>
      <c r="Z32" s="167"/>
      <c r="AA32" s="167"/>
      <c r="AB32" s="167"/>
      <c r="AC32" s="167"/>
    </row>
    <row r="33" spans="1:18" ht="16.5" thickBot="1" x14ac:dyDescent="0.25">
      <c r="A33" s="543"/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172"/>
    </row>
    <row r="34" spans="1:18" ht="13.5" thickBot="1" x14ac:dyDescent="0.25">
      <c r="A34" s="561" t="s">
        <v>188</v>
      </c>
      <c r="B34" s="562"/>
      <c r="C34" s="562"/>
      <c r="D34" s="562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2"/>
      <c r="P34" s="562"/>
      <c r="Q34" s="563"/>
      <c r="R34" s="172"/>
    </row>
    <row r="35" spans="1:18" x14ac:dyDescent="0.2">
      <c r="A35" s="564"/>
      <c r="B35" s="565"/>
      <c r="C35" s="565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6"/>
      <c r="R35" s="172"/>
    </row>
    <row r="36" spans="1:18" ht="18.75" customHeight="1" x14ac:dyDescent="0.2">
      <c r="A36" s="567"/>
      <c r="B36" s="568"/>
      <c r="C36" s="568"/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9"/>
    </row>
    <row r="37" spans="1:18" ht="15.75" customHeight="1" x14ac:dyDescent="0.2">
      <c r="A37" s="567"/>
      <c r="B37" s="568"/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9"/>
    </row>
    <row r="38" spans="1:18" ht="15.75" customHeight="1" x14ac:dyDescent="0.2">
      <c r="A38" s="567"/>
      <c r="B38" s="568"/>
      <c r="C38" s="568"/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9"/>
    </row>
    <row r="39" spans="1:18" ht="15.75" customHeight="1" thickBot="1" x14ac:dyDescent="0.25">
      <c r="A39" s="570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2"/>
    </row>
    <row r="40" spans="1:18" ht="15" customHeight="1" x14ac:dyDescent="0.2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</row>
    <row r="41" spans="1:18" ht="15.75" customHeight="1" x14ac:dyDescent="0.2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</row>
    <row r="42" spans="1:18" ht="15.75" customHeight="1" x14ac:dyDescent="0.2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</row>
    <row r="43" spans="1:18" s="181" customFormat="1" ht="15.75" customHeight="1" x14ac:dyDescent="0.2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</row>
    <row r="44" spans="1:18" s="181" customFormat="1" x14ac:dyDescent="0.2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</row>
    <row r="45" spans="1:18" s="181" customFormat="1" ht="15.75" customHeight="1" x14ac:dyDescent="0.2">
      <c r="A45" s="182"/>
      <c r="L45" s="183"/>
      <c r="M45" s="183"/>
    </row>
    <row r="46" spans="1:18" s="181" customFormat="1" ht="15.75" x14ac:dyDescent="0.2">
      <c r="I46" s="183"/>
      <c r="J46" s="183"/>
      <c r="K46" s="184"/>
      <c r="L46" s="184"/>
      <c r="M46" s="184"/>
    </row>
    <row r="47" spans="1:18" s="181" customFormat="1" ht="15.75" x14ac:dyDescent="0.2">
      <c r="I47" s="183"/>
      <c r="J47" s="183"/>
      <c r="K47" s="184"/>
      <c r="L47" s="183"/>
      <c r="M47" s="184"/>
    </row>
    <row r="48" spans="1:18" ht="15.75" x14ac:dyDescent="0.2">
      <c r="A48" s="136"/>
      <c r="I48" s="183"/>
      <c r="J48" s="183"/>
      <c r="K48" s="184"/>
      <c r="L48" s="184"/>
      <c r="M48" s="184"/>
    </row>
    <row r="49" spans="1:13" ht="15" customHeight="1" x14ac:dyDescent="0.2">
      <c r="A49" s="136"/>
      <c r="I49" s="183"/>
      <c r="J49" s="183"/>
      <c r="K49" s="181"/>
      <c r="L49" s="181"/>
      <c r="M49" s="181"/>
    </row>
    <row r="50" spans="1:13" ht="15.75" customHeight="1" x14ac:dyDescent="0.2">
      <c r="A50" s="136"/>
      <c r="I50" s="183"/>
      <c r="J50" s="183"/>
      <c r="K50" s="181"/>
      <c r="L50" s="181"/>
      <c r="M50" s="181"/>
    </row>
    <row r="51" spans="1:13" x14ac:dyDescent="0.2">
      <c r="A51" s="136"/>
      <c r="I51" s="181"/>
      <c r="J51" s="181"/>
      <c r="K51" s="181"/>
      <c r="L51" s="181"/>
      <c r="M51" s="181"/>
    </row>
    <row r="52" spans="1:13" x14ac:dyDescent="0.2">
      <c r="A52" s="185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</row>
    <row r="53" spans="1:13" x14ac:dyDescent="0.2">
      <c r="A53" s="185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</row>
    <row r="54" spans="1:13" x14ac:dyDescent="0.2">
      <c r="A54" s="18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</row>
    <row r="55" spans="1:13" x14ac:dyDescent="0.2">
      <c r="A55" s="185"/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</row>
    <row r="56" spans="1:13" x14ac:dyDescent="0.2">
      <c r="A56" s="185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</row>
    <row r="57" spans="1:13" x14ac:dyDescent="0.2">
      <c r="A57" s="185"/>
      <c r="B57" s="181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</row>
    <row r="58" spans="1:13" x14ac:dyDescent="0.2">
      <c r="A58" s="185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</row>
    <row r="59" spans="1:13" x14ac:dyDescent="0.2">
      <c r="A59" s="185"/>
      <c r="B59" s="181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</row>
    <row r="60" spans="1:13" x14ac:dyDescent="0.2">
      <c r="A60" s="185"/>
      <c r="B60" s="181"/>
      <c r="C60" s="181"/>
      <c r="D60" s="181"/>
      <c r="E60" s="181"/>
      <c r="F60" s="181"/>
      <c r="G60" s="181"/>
      <c r="H60" s="181"/>
      <c r="I60" s="181"/>
      <c r="J60" s="181"/>
      <c r="K60" s="181"/>
      <c r="L60" s="181"/>
      <c r="M60" s="181"/>
    </row>
    <row r="61" spans="1:13" x14ac:dyDescent="0.2">
      <c r="A61" s="18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</row>
    <row r="62" spans="1:13" x14ac:dyDescent="0.2">
      <c r="A62" s="185"/>
      <c r="B62" s="181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</row>
    <row r="63" spans="1:13" x14ac:dyDescent="0.2">
      <c r="A63" s="185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</row>
  </sheetData>
  <sheetProtection selectLockedCells="1"/>
  <protectedRanges>
    <protectedRange sqref="J43 K23 B23:I26 I38:M38 J46:J50 N23:N26 K25:K26 J24 L23:L24 I36:M36 L43 N31:N32 F31:F32 I42:L42 K31:K32 I40:L40 M41:M43 H31:H32" name="Plage1"/>
    <protectedRange sqref="C12 E21 E13" name="Plage1_1_1"/>
    <protectedRange sqref="C20 C18 B16" name="Plage1_1_1_1"/>
  </protectedRanges>
  <mergeCells count="70">
    <mergeCell ref="A1:Q1"/>
    <mergeCell ref="A2:Q2"/>
    <mergeCell ref="A3:Q3"/>
    <mergeCell ref="B4:Q4"/>
    <mergeCell ref="B6:H6"/>
    <mergeCell ref="I6:M6"/>
    <mergeCell ref="N6:Q6"/>
    <mergeCell ref="B8:H8"/>
    <mergeCell ref="I8:L8"/>
    <mergeCell ref="N8:Q8"/>
    <mergeCell ref="B10:H10"/>
    <mergeCell ref="I10:L10"/>
    <mergeCell ref="N10:Q10"/>
    <mergeCell ref="K18:N18"/>
    <mergeCell ref="O18:Q18"/>
    <mergeCell ref="A11:Q11"/>
    <mergeCell ref="C12:E12"/>
    <mergeCell ref="G12:I12"/>
    <mergeCell ref="K12:M12"/>
    <mergeCell ref="O12:Q12"/>
    <mergeCell ref="A13:Q13"/>
    <mergeCell ref="A14:Q14"/>
    <mergeCell ref="A15:Q15"/>
    <mergeCell ref="K16:N16"/>
    <mergeCell ref="O16:Q16"/>
    <mergeCell ref="A17:Q17"/>
    <mergeCell ref="A19:Q19"/>
    <mergeCell ref="K20:N20"/>
    <mergeCell ref="O20:Q20"/>
    <mergeCell ref="A21:Q22"/>
    <mergeCell ref="A23:A26"/>
    <mergeCell ref="B23:E24"/>
    <mergeCell ref="F23:F26"/>
    <mergeCell ref="G23:I24"/>
    <mergeCell ref="J23:J26"/>
    <mergeCell ref="K23:M24"/>
    <mergeCell ref="N23:Q27"/>
    <mergeCell ref="B25:E26"/>
    <mergeCell ref="G25:I26"/>
    <mergeCell ref="L25:M25"/>
    <mergeCell ref="L26:M26"/>
    <mergeCell ref="A27:L27"/>
    <mergeCell ref="N28:P28"/>
    <mergeCell ref="N30:P30"/>
    <mergeCell ref="B31:E32"/>
    <mergeCell ref="I31:J31"/>
    <mergeCell ref="L31:M31"/>
    <mergeCell ref="H30:J30"/>
    <mergeCell ref="K30:M30"/>
    <mergeCell ref="A28:A32"/>
    <mergeCell ref="B28:E28"/>
    <mergeCell ref="F28:G28"/>
    <mergeCell ref="H28:J28"/>
    <mergeCell ref="K28:M28"/>
    <mergeCell ref="A35:Q39"/>
    <mergeCell ref="A40:Q44"/>
    <mergeCell ref="O31:P31"/>
    <mergeCell ref="I32:J32"/>
    <mergeCell ref="L32:M32"/>
    <mergeCell ref="O32:P32"/>
    <mergeCell ref="A33:Q33"/>
    <mergeCell ref="A34:Q34"/>
    <mergeCell ref="Q28:Q32"/>
    <mergeCell ref="B29:E29"/>
    <mergeCell ref="F29:G29"/>
    <mergeCell ref="H29:J29"/>
    <mergeCell ref="K29:M29"/>
    <mergeCell ref="N29:P29"/>
    <mergeCell ref="B30:E30"/>
    <mergeCell ref="F30:G30"/>
  </mergeCells>
  <printOptions horizontalCentered="1"/>
  <pageMargins left="0" right="0" top="1.3385826771653544" bottom="0.98425196850393704" header="0.51181102362204722" footer="0.31496062992125984"/>
  <pageSetup paperSize="9" orientation="portrait" verticalDpi="300" r:id="rId1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ALY-21-2du 12 aout 2010</oddFooter>
  </headerFooter>
  <drawing r:id="rId2"/>
  <legacyDrawing r:id="rId3"/>
  <legacyDrawingHF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2817" r:id="rId5" name="Check Box 1">
              <controlPr defaultSize="0" autoFill="0" autoLine="0" autoPict="0">
                <anchor>
                  <from>
                    <xdr:col>0</xdr:col>
                    <xdr:colOff>1628775</xdr:colOff>
                    <xdr:row>10</xdr:row>
                    <xdr:rowOff>104775</xdr:rowOff>
                  </from>
                  <to>
                    <xdr:col>3</xdr:col>
                    <xdr:colOff>19050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18" r:id="rId6" name="Check Box 2">
              <controlPr defaultSize="0" autoFill="0" autoLine="0" autoPict="0">
                <anchor>
                  <from>
                    <xdr:col>4</xdr:col>
                    <xdr:colOff>723900</xdr:colOff>
                    <xdr:row>10</xdr:row>
                    <xdr:rowOff>114300</xdr:rowOff>
                  </from>
                  <to>
                    <xdr:col>6</xdr:col>
                    <xdr:colOff>114300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19" r:id="rId7" name="Check Box 3">
              <controlPr defaultSize="0" autoFill="0" autoLine="0" autoPict="0">
                <anchor>
                  <from>
                    <xdr:col>8</xdr:col>
                    <xdr:colOff>361950</xdr:colOff>
                    <xdr:row>10</xdr:row>
                    <xdr:rowOff>104775</xdr:rowOff>
                  </from>
                  <to>
                    <xdr:col>10</xdr:col>
                    <xdr:colOff>123825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0" r:id="rId8" name="Check Box 4">
              <controlPr defaultSize="0" autoFill="0" autoLine="0" autoPict="0">
                <anchor>
                  <from>
                    <xdr:col>11</xdr:col>
                    <xdr:colOff>523875</xdr:colOff>
                    <xdr:row>10</xdr:row>
                    <xdr:rowOff>104775</xdr:rowOff>
                  </from>
                  <to>
                    <xdr:col>14</xdr:col>
                    <xdr:colOff>123825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1" r:id="rId9" name="Check Box 5">
              <controlPr defaultSize="0" autoFill="0" autoLine="0" autoPict="0">
                <anchor>
                  <from>
                    <xdr:col>0</xdr:col>
                    <xdr:colOff>1628775</xdr:colOff>
                    <xdr:row>14</xdr:row>
                    <xdr:rowOff>104775</xdr:rowOff>
                  </from>
                  <to>
                    <xdr:col>3</xdr:col>
                    <xdr:colOff>28575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2" r:id="rId10" name="Check Box 6">
              <controlPr defaultSize="0" autoFill="0" autoLine="0" autoPict="0">
                <anchor>
                  <from>
                    <xdr:col>4</xdr:col>
                    <xdr:colOff>733425</xdr:colOff>
                    <xdr:row>14</xdr:row>
                    <xdr:rowOff>104775</xdr:rowOff>
                  </from>
                  <to>
                    <xdr:col>6</xdr:col>
                    <xdr:colOff>114300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3" r:id="rId11" name="Check Box 7">
              <controlPr defaultSize="0" autoFill="0" autoLine="0" autoPict="0">
                <anchor>
                  <from>
                    <xdr:col>8</xdr:col>
                    <xdr:colOff>371475</xdr:colOff>
                    <xdr:row>14</xdr:row>
                    <xdr:rowOff>104775</xdr:rowOff>
                  </from>
                  <to>
                    <xdr:col>10</xdr:col>
                    <xdr:colOff>133350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4" r:id="rId12" name="Check Box 8">
              <controlPr defaultSize="0" autoFill="0" autoLine="0" autoPict="0">
                <anchor>
                  <from>
                    <xdr:col>0</xdr:col>
                    <xdr:colOff>1628775</xdr:colOff>
                    <xdr:row>16</xdr:row>
                    <xdr:rowOff>104775</xdr:rowOff>
                  </from>
                  <to>
                    <xdr:col>3</xdr:col>
                    <xdr:colOff>28575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5" r:id="rId13" name="Check Box 9">
              <controlPr defaultSize="0" autoFill="0" autoLine="0" autoPict="0">
                <anchor>
                  <from>
                    <xdr:col>4</xdr:col>
                    <xdr:colOff>733425</xdr:colOff>
                    <xdr:row>16</xdr:row>
                    <xdr:rowOff>95250</xdr:rowOff>
                  </from>
                  <to>
                    <xdr:col>6</xdr:col>
                    <xdr:colOff>133350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6" r:id="rId14" name="Check Box 10">
              <controlPr defaultSize="0" autoFill="0" autoLine="0" autoPict="0">
                <anchor>
                  <from>
                    <xdr:col>0</xdr:col>
                    <xdr:colOff>1638300</xdr:colOff>
                    <xdr:row>18</xdr:row>
                    <xdr:rowOff>104775</xdr:rowOff>
                  </from>
                  <to>
                    <xdr:col>3</xdr:col>
                    <xdr:colOff>47625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27" r:id="rId15" name="Check Box 11">
              <controlPr defaultSize="0" autoFill="0" autoLine="0" autoPict="0">
                <anchor>
                  <from>
                    <xdr:col>4</xdr:col>
                    <xdr:colOff>723900</xdr:colOff>
                    <xdr:row>18</xdr:row>
                    <xdr:rowOff>104775</xdr:rowOff>
                  </from>
                  <to>
                    <xdr:col>6</xdr:col>
                    <xdr:colOff>114300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A1:AC63"/>
  <sheetViews>
    <sheetView showGridLines="0" zoomScaleNormal="100" workbookViewId="0">
      <selection activeCell="J18" sqref="J18"/>
    </sheetView>
  </sheetViews>
  <sheetFormatPr baseColWidth="10" defaultColWidth="11.28515625" defaultRowHeight="12.75" x14ac:dyDescent="0.2"/>
  <cols>
    <col min="1" max="1" width="24.7109375" style="186" customWidth="1"/>
    <col min="2" max="2" width="2.7109375" style="136" customWidth="1"/>
    <col min="3" max="3" width="1.28515625" style="136" customWidth="1"/>
    <col min="4" max="4" width="2.5703125" style="136" customWidth="1"/>
    <col min="5" max="5" width="11.140625" style="136" customWidth="1"/>
    <col min="6" max="6" width="2.7109375" style="136" customWidth="1"/>
    <col min="7" max="7" width="8.28515625" style="136" customWidth="1"/>
    <col min="8" max="8" width="2.42578125" style="136" customWidth="1"/>
    <col min="9" max="9" width="5.85546875" style="136" customWidth="1"/>
    <col min="10" max="11" width="2.42578125" style="136" customWidth="1"/>
    <col min="12" max="12" width="8.140625" style="136" customWidth="1"/>
    <col min="13" max="13" width="0.140625" style="136" customWidth="1"/>
    <col min="14" max="14" width="2.42578125" style="136" customWidth="1"/>
    <col min="15" max="15" width="6.28515625" style="136" customWidth="1"/>
    <col min="16" max="16" width="2" style="136" customWidth="1"/>
    <col min="17" max="17" width="11" style="136" customWidth="1"/>
    <col min="18" max="16384" width="11.28515625" style="136"/>
  </cols>
  <sheetData>
    <row r="1" spans="1:19" ht="21" customHeight="1" x14ac:dyDescent="0.2">
      <c r="A1" s="514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9" ht="21" customHeight="1" thickBot="1" x14ac:dyDescent="0.25">
      <c r="A2" s="517" t="s">
        <v>162</v>
      </c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9"/>
    </row>
    <row r="3" spans="1:19" ht="21" customHeight="1" thickBot="1" x14ac:dyDescent="0.25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</row>
    <row r="4" spans="1:19" ht="16.5" customHeight="1" thickBot="1" x14ac:dyDescent="0.25">
      <c r="A4" s="137" t="s">
        <v>10</v>
      </c>
      <c r="B4" s="520" t="str">
        <f>IF('Page de garde'!B21="","",'Page de garde'!B21)</f>
        <v/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2"/>
      <c r="R4" s="138"/>
      <c r="S4" s="138"/>
    </row>
    <row r="5" spans="1:19" ht="16.5" customHeight="1" thickBot="1" x14ac:dyDescent="0.25">
      <c r="A5" s="139"/>
      <c r="B5" s="139"/>
      <c r="C5" s="139"/>
      <c r="D5" s="80"/>
      <c r="E5" s="80"/>
      <c r="F5" s="80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78"/>
    </row>
    <row r="6" spans="1:19" ht="16.5" customHeight="1" thickBot="1" x14ac:dyDescent="0.25">
      <c r="A6" s="137" t="s">
        <v>11</v>
      </c>
      <c r="B6" s="537" t="str">
        <f>IF('Page de garde'!D21="","",'Page de garde'!D21)</f>
        <v/>
      </c>
      <c r="C6" s="538"/>
      <c r="D6" s="538"/>
      <c r="E6" s="538"/>
      <c r="F6" s="538"/>
      <c r="G6" s="538"/>
      <c r="H6" s="539"/>
      <c r="I6" s="526" t="s">
        <v>192</v>
      </c>
      <c r="J6" s="527"/>
      <c r="K6" s="527"/>
      <c r="L6" s="527"/>
      <c r="M6" s="527"/>
      <c r="N6" s="528" t="str">
        <f>IF('Page de garde'!F21="","",'Page de garde'!F21)</f>
        <v/>
      </c>
      <c r="O6" s="529"/>
      <c r="P6" s="529"/>
      <c r="Q6" s="530"/>
      <c r="R6" s="141"/>
    </row>
    <row r="7" spans="1:19" ht="16.5" customHeight="1" thickBot="1" x14ac:dyDescent="0.25">
      <c r="A7" s="80"/>
      <c r="B7" s="80"/>
      <c r="C7" s="80"/>
      <c r="D7" s="80"/>
      <c r="E7" s="80"/>
      <c r="F7" s="80"/>
      <c r="G7" s="142"/>
      <c r="H7" s="142"/>
      <c r="I7" s="142"/>
      <c r="J7" s="142"/>
      <c r="K7" s="143"/>
      <c r="L7" s="144"/>
      <c r="M7" s="142"/>
      <c r="N7" s="142"/>
      <c r="O7" s="49"/>
      <c r="P7" s="49"/>
      <c r="Q7" s="49"/>
      <c r="R7" s="49"/>
      <c r="S7" s="49"/>
    </row>
    <row r="8" spans="1:19" ht="16.5" customHeight="1" thickBot="1" x14ac:dyDescent="0.25">
      <c r="A8" s="137" t="s">
        <v>12</v>
      </c>
      <c r="B8" s="540">
        <f>IF('Page de garde'!F6="","",'Page de garde'!F6)</f>
        <v>44200</v>
      </c>
      <c r="C8" s="541"/>
      <c r="D8" s="541"/>
      <c r="E8" s="541"/>
      <c r="F8" s="541"/>
      <c r="G8" s="541"/>
      <c r="H8" s="541"/>
      <c r="I8" s="526" t="s">
        <v>13</v>
      </c>
      <c r="J8" s="527"/>
      <c r="K8" s="527"/>
      <c r="L8" s="527"/>
      <c r="M8" s="140"/>
      <c r="N8" s="528">
        <f>IF('Page de garde'!F6="","",'Page de garde'!F6)</f>
        <v>44200</v>
      </c>
      <c r="O8" s="529"/>
      <c r="P8" s="529"/>
      <c r="Q8" s="530"/>
      <c r="R8" s="141"/>
    </row>
    <row r="9" spans="1:19" ht="16.5" customHeight="1" thickBot="1" x14ac:dyDescent="0.25">
      <c r="A9" s="80"/>
      <c r="B9" s="80"/>
      <c r="C9" s="80"/>
      <c r="D9" s="80"/>
      <c r="E9" s="80"/>
      <c r="F9" s="80"/>
      <c r="G9" s="55"/>
      <c r="H9" s="55"/>
      <c r="I9" s="55"/>
      <c r="J9" s="80"/>
      <c r="K9" s="80"/>
      <c r="L9" s="80"/>
      <c r="M9" s="80"/>
      <c r="N9" s="80"/>
      <c r="O9" s="80"/>
      <c r="P9" s="80"/>
      <c r="Q9" s="80"/>
      <c r="R9" s="80"/>
      <c r="S9" s="56"/>
    </row>
    <row r="10" spans="1:19" ht="16.5" customHeight="1" thickBot="1" x14ac:dyDescent="0.25">
      <c r="A10" s="137" t="s">
        <v>115</v>
      </c>
      <c r="B10" s="535" t="str">
        <f>IF('Page de garde'!G13="","",'Page de garde'!G13)</f>
        <v/>
      </c>
      <c r="C10" s="536"/>
      <c r="D10" s="536"/>
      <c r="E10" s="536"/>
      <c r="F10" s="536"/>
      <c r="G10" s="536"/>
      <c r="H10" s="536"/>
      <c r="I10" s="526" t="s">
        <v>121</v>
      </c>
      <c r="J10" s="527"/>
      <c r="K10" s="527"/>
      <c r="L10" s="527"/>
      <c r="M10" s="140"/>
      <c r="N10" s="531" t="str">
        <f>IF('Page de garde'!C27="","",'Page de garde'!C27)</f>
        <v>Serge</v>
      </c>
      <c r="O10" s="532"/>
      <c r="P10" s="532"/>
      <c r="Q10" s="533"/>
      <c r="R10" s="145"/>
    </row>
    <row r="11" spans="1:19" ht="13.5" thickBot="1" x14ac:dyDescent="0.25">
      <c r="A11" s="534"/>
      <c r="B11" s="534"/>
      <c r="C11" s="534"/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</row>
    <row r="12" spans="1:19" ht="15.75" thickBot="1" x14ac:dyDescent="0.25">
      <c r="A12" s="137" t="s">
        <v>161</v>
      </c>
      <c r="B12" s="146"/>
      <c r="C12" s="574" t="s">
        <v>157</v>
      </c>
      <c r="D12" s="575"/>
      <c r="E12" s="576"/>
      <c r="F12" s="146"/>
      <c r="G12" s="523" t="s">
        <v>158</v>
      </c>
      <c r="H12" s="524"/>
      <c r="I12" s="525"/>
      <c r="J12" s="150"/>
      <c r="K12" s="523" t="s">
        <v>159</v>
      </c>
      <c r="L12" s="524"/>
      <c r="M12" s="524"/>
      <c r="N12" s="150"/>
      <c r="O12" s="523" t="s">
        <v>160</v>
      </c>
      <c r="P12" s="524"/>
      <c r="Q12" s="525"/>
      <c r="R12" s="151"/>
    </row>
    <row r="13" spans="1:19" ht="13.5" thickBot="1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</row>
    <row r="14" spans="1:19" ht="16.5" thickBot="1" x14ac:dyDescent="0.25">
      <c r="A14" s="583" t="s">
        <v>189</v>
      </c>
      <c r="B14" s="584"/>
      <c r="C14" s="584"/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5"/>
      <c r="R14" s="152"/>
      <c r="S14" s="152"/>
    </row>
    <row r="15" spans="1:19" ht="13.5" thickBot="1" x14ac:dyDescent="0.25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153"/>
      <c r="S15" s="153"/>
    </row>
    <row r="16" spans="1:19" ht="15.75" thickBot="1" x14ac:dyDescent="0.25">
      <c r="A16" s="137" t="s">
        <v>178</v>
      </c>
      <c r="B16" s="154"/>
      <c r="C16" s="155" t="s">
        <v>179</v>
      </c>
      <c r="D16" s="156"/>
      <c r="E16" s="157"/>
      <c r="F16" s="146"/>
      <c r="G16" s="147" t="s">
        <v>180</v>
      </c>
      <c r="H16" s="158"/>
      <c r="I16" s="159"/>
      <c r="J16" s="160"/>
      <c r="K16" s="587" t="s">
        <v>181</v>
      </c>
      <c r="L16" s="588"/>
      <c r="M16" s="588"/>
      <c r="N16" s="589"/>
      <c r="O16" s="582"/>
      <c r="P16" s="484"/>
      <c r="Q16" s="484"/>
      <c r="R16" s="164"/>
    </row>
    <row r="17" spans="1:29" ht="13.5" thickBot="1" x14ac:dyDescent="0.25">
      <c r="A17" s="484"/>
      <c r="B17" s="484"/>
      <c r="C17" s="484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  <c r="Q17" s="484"/>
      <c r="R17" s="94"/>
      <c r="S17" s="94"/>
    </row>
    <row r="18" spans="1:29" ht="15.75" thickBot="1" x14ac:dyDescent="0.25">
      <c r="A18" s="137" t="s">
        <v>182</v>
      </c>
      <c r="B18" s="165"/>
      <c r="C18" s="147" t="s">
        <v>183</v>
      </c>
      <c r="D18" s="148"/>
      <c r="E18" s="149"/>
      <c r="F18" s="146"/>
      <c r="G18" s="147" t="s">
        <v>184</v>
      </c>
      <c r="H18" s="148"/>
      <c r="I18" s="149"/>
      <c r="J18" s="187"/>
      <c r="K18" s="574" t="s">
        <v>190</v>
      </c>
      <c r="L18" s="575"/>
      <c r="M18" s="575"/>
      <c r="N18" s="576"/>
      <c r="O18" s="582"/>
      <c r="P18" s="484"/>
      <c r="Q18" s="484"/>
      <c r="R18" s="164"/>
    </row>
    <row r="19" spans="1:29" ht="13.5" thickBot="1" x14ac:dyDescent="0.25">
      <c r="A19" s="484"/>
      <c r="B19" s="484"/>
      <c r="C19" s="484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  <c r="Q19" s="484"/>
      <c r="R19" s="94"/>
      <c r="S19" s="94"/>
    </row>
    <row r="20" spans="1:29" ht="15.75" thickBot="1" x14ac:dyDescent="0.25">
      <c r="A20" s="137" t="s">
        <v>185</v>
      </c>
      <c r="B20" s="166"/>
      <c r="C20" s="161" t="s">
        <v>183</v>
      </c>
      <c r="D20" s="162"/>
      <c r="E20" s="163"/>
      <c r="F20" s="146"/>
      <c r="G20" s="147" t="s">
        <v>184</v>
      </c>
      <c r="H20" s="148"/>
      <c r="I20" s="149"/>
      <c r="J20" s="187"/>
      <c r="K20" s="574" t="s">
        <v>191</v>
      </c>
      <c r="L20" s="575"/>
      <c r="M20" s="575"/>
      <c r="N20" s="576"/>
      <c r="O20" s="582"/>
      <c r="P20" s="484"/>
      <c r="Q20" s="484"/>
      <c r="R20" s="164"/>
    </row>
    <row r="21" spans="1:29" x14ac:dyDescent="0.2">
      <c r="A21" s="579"/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</row>
    <row r="22" spans="1:29" ht="13.5" thickBot="1" x14ac:dyDescent="0.25">
      <c r="A22" s="579"/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</row>
    <row r="23" spans="1:29" ht="12.75" customHeight="1" x14ac:dyDescent="0.2">
      <c r="A23" s="332" t="s">
        <v>14</v>
      </c>
      <c r="B23" s="497" t="s">
        <v>40</v>
      </c>
      <c r="C23" s="498"/>
      <c r="D23" s="498"/>
      <c r="E23" s="499"/>
      <c r="F23" s="555"/>
      <c r="G23" s="478" t="s">
        <v>41</v>
      </c>
      <c r="H23" s="479"/>
      <c r="I23" s="480"/>
      <c r="J23" s="560"/>
      <c r="K23" s="478" t="s">
        <v>15</v>
      </c>
      <c r="L23" s="479"/>
      <c r="M23" s="480"/>
      <c r="N23" s="484"/>
      <c r="O23" s="484"/>
      <c r="P23" s="484"/>
      <c r="Q23" s="484"/>
      <c r="R23" s="167"/>
    </row>
    <row r="24" spans="1:29" ht="18.75" customHeight="1" thickBot="1" x14ac:dyDescent="0.25">
      <c r="A24" s="580"/>
      <c r="B24" s="500"/>
      <c r="C24" s="501"/>
      <c r="D24" s="501"/>
      <c r="E24" s="502"/>
      <c r="F24" s="555"/>
      <c r="G24" s="481"/>
      <c r="H24" s="482"/>
      <c r="I24" s="483"/>
      <c r="J24" s="560"/>
      <c r="K24" s="481"/>
      <c r="L24" s="482"/>
      <c r="M24" s="483"/>
      <c r="N24" s="484"/>
      <c r="O24" s="484"/>
      <c r="P24" s="484"/>
      <c r="Q24" s="484"/>
      <c r="R24" s="167"/>
    </row>
    <row r="25" spans="1:29" ht="12.75" customHeight="1" thickBot="1" x14ac:dyDescent="0.25">
      <c r="A25" s="580"/>
      <c r="B25" s="503"/>
      <c r="C25" s="504"/>
      <c r="D25" s="504"/>
      <c r="E25" s="505"/>
      <c r="F25" s="555"/>
      <c r="G25" s="548" t="str">
        <f>IF(AND('Page de garde'!$D$8="",'Page de garde'!$D$9=""), "",IF(AND('Page de garde'!$D$8="X",'Page de garde'!$D$9=""),"≥ 84/120",IF(AND('Page de garde'!$D$8="",'Page de garde'!$D$9="X"), "≥ 11/20",IF(AND('Page de garde'!$D$8="X",'Page de garde'!$D$9="X"),"≥ 84/120",""))))</f>
        <v>≥ 84/120</v>
      </c>
      <c r="H25" s="549"/>
      <c r="I25" s="550"/>
      <c r="J25" s="560"/>
      <c r="K25" s="168" t="str">
        <f>IF(B25="", "", IF(AND('Page de garde'!$D$8="",'Page de garde'!$D$9=""), "",IF(AND('Page de garde'!$D$8="X",'Page de garde'!$D$9=""),IF(B25&gt;=84, "X", ""),IF(AND('Page de garde'!$D$8="",'Page de garde'!$D$9="X"), IF(B25&gt;=11, "X", ""),IF(AND('Page de garde'!$D$8="X",'Page de garde'!$D$9="X"), IF(B25&gt;=84, "X", ""))))))</f>
        <v/>
      </c>
      <c r="L25" s="509" t="s">
        <v>5</v>
      </c>
      <c r="M25" s="510"/>
      <c r="N25" s="484"/>
      <c r="O25" s="484"/>
      <c r="P25" s="484"/>
      <c r="Q25" s="484"/>
      <c r="R25" s="167"/>
    </row>
    <row r="26" spans="1:29" ht="13.5" customHeight="1" thickBot="1" x14ac:dyDescent="0.25">
      <c r="A26" s="383"/>
      <c r="B26" s="506"/>
      <c r="C26" s="507"/>
      <c r="D26" s="507"/>
      <c r="E26" s="508"/>
      <c r="F26" s="555"/>
      <c r="G26" s="551"/>
      <c r="H26" s="552"/>
      <c r="I26" s="553"/>
      <c r="J26" s="560"/>
      <c r="K26" s="169" t="str">
        <f>IF(B25="", "", IF(AND('Page de garde'!$D$8="",'Page de garde'!$D$9=""), "",IF(AND('Page de garde'!$D$8="X",'Page de garde'!$D$9=""),IF(B25&lt;84, "X", ""),IF(AND('Page de garde'!$D$8="",'Page de garde'!$D$9="X"), IF(B25&lt;11, "X", ""),IF(AND('Page de garde'!$D$8="X",'Page de garde'!$D$9="X"), IF(B25&lt;84, "X", ""))))))</f>
        <v/>
      </c>
      <c r="L26" s="509" t="s">
        <v>6</v>
      </c>
      <c r="M26" s="510"/>
      <c r="N26" s="484"/>
      <c r="O26" s="484"/>
      <c r="P26" s="484"/>
      <c r="Q26" s="484"/>
      <c r="R26" s="167"/>
    </row>
    <row r="27" spans="1:29" ht="16.5" thickBot="1" x14ac:dyDescent="0.25">
      <c r="A27" s="554"/>
      <c r="B27" s="554"/>
      <c r="C27" s="554"/>
      <c r="D27" s="554"/>
      <c r="E27" s="554"/>
      <c r="F27" s="554"/>
      <c r="G27" s="554"/>
      <c r="H27" s="554"/>
      <c r="I27" s="554"/>
      <c r="J27" s="554"/>
      <c r="K27" s="554"/>
      <c r="L27" s="554"/>
      <c r="M27" s="170"/>
      <c r="N27" s="484"/>
      <c r="O27" s="484"/>
      <c r="P27" s="484"/>
      <c r="Q27" s="484"/>
    </row>
    <row r="28" spans="1:29" ht="13.5" customHeight="1" thickBot="1" x14ac:dyDescent="0.25">
      <c r="A28" s="545" t="s">
        <v>16</v>
      </c>
      <c r="B28" s="511" t="s">
        <v>42</v>
      </c>
      <c r="C28" s="512"/>
      <c r="D28" s="512"/>
      <c r="E28" s="513"/>
      <c r="F28" s="485" t="s">
        <v>43</v>
      </c>
      <c r="G28" s="487"/>
      <c r="H28" s="485" t="s">
        <v>44</v>
      </c>
      <c r="I28" s="486"/>
      <c r="J28" s="487"/>
      <c r="K28" s="485" t="s">
        <v>45</v>
      </c>
      <c r="L28" s="486"/>
      <c r="M28" s="487"/>
      <c r="N28" s="485" t="s">
        <v>46</v>
      </c>
      <c r="O28" s="486"/>
      <c r="P28" s="487"/>
      <c r="Q28" s="544" t="str">
        <f>IF(OR($B7="", 'Page de garde'!S21=""),"",IF(AND('Page de garde'!$D$8="",'Page de garde'!$D$9=""),"",IF(AND('Page de garde'!$D$8="X",'Page de garde'!$D$9=""),'pratique 1A C4'!$H$7,IF(AND('Page de garde'!$D$8="",'Page de garde'!$D$9="X"),'pratique 1A C4'!$H10/'pratique 1A C4'!$K10*20,IF(AND('Page de garde'!$D$8="X",'Page de garde'!$D$9="X"),'pratique 1A C4'!$H$7,"")))))</f>
        <v/>
      </c>
      <c r="R28" s="171"/>
      <c r="S28" s="171"/>
      <c r="T28" s="172"/>
      <c r="U28" s="172"/>
    </row>
    <row r="29" spans="1:29" ht="13.5" customHeight="1" thickBot="1" x14ac:dyDescent="0.25">
      <c r="A29" s="546"/>
      <c r="B29" s="511" t="s">
        <v>40</v>
      </c>
      <c r="C29" s="512"/>
      <c r="D29" s="512"/>
      <c r="E29" s="513"/>
      <c r="F29" s="488" t="str">
        <f>IF(OR(B4="", 'Page de garde'!H21=""),"",IF(AND('Page de garde'!$D$8="",'Page de garde'!$D$9=""),"",IF(AND('Page de garde'!$D$8="X",'Page de garde'!$D$9=""),'pratique 1A C4'!$H$7,IF(AND('Page de garde'!$D$8="",'Page de garde'!$D$9="X"),'pratique 1A C4'!$H7/'pratique 1A C4'!$K7*20,IF(AND('Page de garde'!$D$8="X",'Page de garde'!$D$9="X"),'pratique 1A C4'!$H$7,"")))))</f>
        <v/>
      </c>
      <c r="G29" s="490"/>
      <c r="H29" s="488" t="str">
        <f>IF(OR('Page de garde'!I21="",B4= ""),"",IF(AND('Page de garde'!$D$8="",'Page de garde'!$D$9=""),"",IF(AND('Page de garde'!$D$8="X",'Page de garde'!$D$9=""),'pratique 1B C4'!$H$7,IF(AND('Page de garde'!$D$8="",'Page de garde'!$D$9="X"),'pratique 1B C4'!$H7/'pratique 1B C4'!$K7*20,IF(AND('Page de garde'!$D$8="X",'Page de garde'!$D$9="X"),'pratique 1B C4'!$H$7,"")))))</f>
        <v/>
      </c>
      <c r="I29" s="489"/>
      <c r="J29" s="490"/>
      <c r="K29" s="488" t="str">
        <f>IF(OR('Page de garde'!J21="",B4= ""),"",IF(AND('Page de garde'!$D$8="",'Page de garde'!$D$9=""),"",IF(AND('Page de garde'!$D$8="X",'Page de garde'!$D$9=""),'pratique 3A C4'!$H$7,IF(AND('Page de garde'!$D$8="",'Page de garde'!$D$9="X"),'pratique 3A C4'!$H7/'pratique 3A C4'!$K7*20,IF(AND('Page de garde'!$D$8="X",'Page de garde'!$D$9="X"),'pratique 3A C4'!$H$7,"")))))</f>
        <v/>
      </c>
      <c r="L29" s="489"/>
      <c r="M29" s="490"/>
      <c r="N29" s="488" t="str">
        <f>IF(OR(B4="", 'Page de garde'!K21=""),"",IF(AND('Page de garde'!$D$8="",'Page de garde'!$D$9=""),"",IF(AND('Page de garde'!$D$8="X",'Page de garde'!$D$9=""),'pratique 3B C4'!$H$7,IF(AND('Page de garde'!$D$8="",'Page de garde'!$D$9="X"),'pratique 3B C4'!$H7/'pratique 3B C4'!$K7*20,IF(AND('Page de garde'!$D$8="X",'Page de garde'!$D$9="X"),'pratique 3B C4'!$H$7,"")))))</f>
        <v/>
      </c>
      <c r="O29" s="489"/>
      <c r="P29" s="490"/>
      <c r="Q29" s="544"/>
      <c r="R29" s="173"/>
      <c r="S29" s="174"/>
      <c r="T29" s="172"/>
      <c r="U29" s="172"/>
    </row>
    <row r="30" spans="1:29" ht="26.25" customHeight="1" thickBot="1" x14ac:dyDescent="0.25">
      <c r="A30" s="546"/>
      <c r="B30" s="511" t="s">
        <v>41</v>
      </c>
      <c r="C30" s="512"/>
      <c r="D30" s="512"/>
      <c r="E30" s="513"/>
      <c r="F30" s="491" t="str">
        <f>IF(AND('Page de garde'!$D$8="",'Page de garde'!$D$9=""), "",IF(AND('Page de garde'!$D$8="X",'Page de garde'!$D$9=""),"≥ 105/150",IF(AND('Page de garde'!$D$8="",'Page de garde'!$D$9="X"), "≥ 12/20",IF(AND('Page de garde'!$D$8="X",'Page de garde'!$D$9="X"),"≥ 105/150",""))))</f>
        <v>≥ 105/150</v>
      </c>
      <c r="G30" s="493"/>
      <c r="H30" s="491" t="str">
        <f>IF(AND('Page de garde'!$D$8="",'Page de garde'!$D$9=""), "",IF(AND('Page de garde'!$D$8="X",'Page de garde'!$D$9=""),"≥ 133/190",IF(AND('Page de garde'!$D$8="",'Page de garde'!$D$9="X"), "≥ 12/20",IF(AND('Page de garde'!$D$8="X",'Page de garde'!$D$9="X"),"≥ 133/190",""))))</f>
        <v>≥ 133/190</v>
      </c>
      <c r="I30" s="492"/>
      <c r="J30" s="493"/>
      <c r="K30" s="491" t="str">
        <f>IF(AND('Page de garde'!$D$8="",'Page de garde'!$D$9=""), "",IF(AND('Page de garde'!$D$8="X",'Page de garde'!$D$9=""),"≥ 161/230",IF(AND('Page de garde'!$D$8="",'Page de garde'!$D$9="X"), "≥ 12/20",IF(AND('Page de garde'!$D$8="X",'Page de garde'!$D$9="X"),"≥ 161/230",""))))</f>
        <v>≥ 161/230</v>
      </c>
      <c r="L30" s="492"/>
      <c r="M30" s="493"/>
      <c r="N30" s="494" t="str">
        <f>IF(AND('Page de garde'!$D$8="",'Page de garde'!$D$9=""), "",IF(AND('Page de garde'!$D$8="X",'Page de garde'!$D$9=""),"≥ 238/340",IF(AND('Page de garde'!$D$8="",'Page de garde'!$D$9="X"), "≥ 12/20",IF(AND('Page de garde'!$D$8="X",'Page de garde'!$D$9="X"),"≥ 238/340",""))))</f>
        <v>≥ 238/340</v>
      </c>
      <c r="O30" s="495"/>
      <c r="P30" s="496"/>
      <c r="Q30" s="544"/>
      <c r="R30" s="173"/>
      <c r="S30" s="174"/>
      <c r="T30" s="172"/>
      <c r="U30" s="172"/>
    </row>
    <row r="31" spans="1:29" ht="16.350000000000001" customHeight="1" thickBot="1" x14ac:dyDescent="0.25">
      <c r="A31" s="546"/>
      <c r="B31" s="478" t="s">
        <v>15</v>
      </c>
      <c r="C31" s="479"/>
      <c r="D31" s="479"/>
      <c r="E31" s="480"/>
      <c r="F31" s="175" t="str">
        <f>IF(F$29="", "", IF(AND('Page de garde'!$D$8="",'Page de garde'!$D$9=""), "",IF(AND('Page de garde'!$D$8="X",'Page de garde'!$D$9=""),IF(F29&gt;=105, "X", ""),IF(AND('Page de garde'!$D$8="",'Page de garde'!$D$9="X"), IF(F29&gt;=12, "X", ""),IF(AND('Page de garde'!$D$8="X",'Page de garde'!$D$9="X"), IF(F$29&gt;=105, "X", ""))))))</f>
        <v/>
      </c>
      <c r="G31" s="176" t="s">
        <v>5</v>
      </c>
      <c r="H31" s="177" t="str">
        <f>IF(H$29="", "", IF(AND('Page de garde'!$D$8="",'Page de garde'!$D$9=""), "",IF(AND('Page de garde'!$D$8="X",'Page de garde'!$D$9=""),IF(H29&gt;=133, "X", ""),IF(AND('Page de garde'!$D$8="",'Page de garde'!$D$9="X"), IF(H29&gt;=12, "X", ""),IF(AND('Page de garde'!$D$8="X",'Page de garde'!$D$9="X"), IF(H$29&gt;=133, "X", ""))))))</f>
        <v/>
      </c>
      <c r="I31" s="556" t="s">
        <v>5</v>
      </c>
      <c r="J31" s="557"/>
      <c r="K31" s="175" t="str">
        <f>IF(K$29="", "", IF(AND('Page de garde'!$D$8="",'Page de garde'!$D$9=""), "",IF(AND('Page de garde'!$D$8="X",'Page de garde'!$D$9=""),IF(K29&gt;=161, "X", ""),IF(AND('Page de garde'!$D$8="",'Page de garde'!$D$9="X"), IF(K29&gt;=12, "X", ""),IF(AND('Page de garde'!$D$8="X",'Page de garde'!$D$9="X"), IF(K$29&gt;=161, "X", ""))))))</f>
        <v/>
      </c>
      <c r="L31" s="577" t="s">
        <v>5</v>
      </c>
      <c r="M31" s="578"/>
      <c r="N31" s="178" t="str">
        <f>IF(N$29="", "", IF(AND('Page de garde'!$D$8="",'Page de garde'!$D$9=""), "",IF(AND('Page de garde'!$D$8="X",'Page de garde'!$D$9=""),IF(N29&gt;=238, "X", ""),IF(AND('Page de garde'!$D$8="",'Page de garde'!$D$9="X"), IF(N29&gt;=12, "X", ""),IF(AND('Page de garde'!$D$8="X",'Page de garde'!$D$9="X"), IF(N$29&gt;=238, "X", ""))))))</f>
        <v/>
      </c>
      <c r="O31" s="556" t="s">
        <v>5</v>
      </c>
      <c r="P31" s="557"/>
      <c r="Q31" s="544"/>
      <c r="R31" s="172"/>
      <c r="S31" s="172"/>
      <c r="T31" s="172"/>
    </row>
    <row r="32" spans="1:29" ht="16.350000000000001" customHeight="1" thickBot="1" x14ac:dyDescent="0.25">
      <c r="A32" s="547"/>
      <c r="B32" s="481"/>
      <c r="C32" s="482"/>
      <c r="D32" s="482"/>
      <c r="E32" s="483"/>
      <c r="F32" s="178" t="str">
        <f>IF(F$29="", "", IF(AND('Page de garde'!$D$8="",'Page de garde'!$D$9=""), "",IF(AND('Page de garde'!$D$8="X",'Page de garde'!$D$9=""),IF(F$29&lt;105, "X", ""),IF(AND('Page de garde'!$D$8="",'Page de garde'!$D$9="X"), IF(F29&lt;12, "X", ""),IF(AND('Page de garde'!$D$8="X",'Page de garde'!$D$9="X"), IF(F29&lt;105, "X", ""))))))</f>
        <v/>
      </c>
      <c r="G32" s="179" t="s">
        <v>6</v>
      </c>
      <c r="H32" s="177" t="str">
        <f>IF(H$29="", "", IF(AND('Page de garde'!$D$8="",'Page de garde'!$D$9=""), "",IF(AND('Page de garde'!$D$8="X",'Page de garde'!$D$9=""),IF(H$29&lt;133, "X", ""),IF(AND('Page de garde'!$D$8="",'Page de garde'!$D$9="X"), IF(H29&lt;12, "X", ""),IF(AND('Page de garde'!$D$8="X",'Page de garde'!$D$9="X"), IF(H29&lt;133, "X", ""))))))</f>
        <v/>
      </c>
      <c r="I32" s="556" t="s">
        <v>6</v>
      </c>
      <c r="J32" s="557"/>
      <c r="K32" s="178" t="str">
        <f>IF(K$29="", "", IF(AND('Page de garde'!$D$8="",'Page de garde'!$D$9=""), "",IF(AND('Page de garde'!$D$8="X",'Page de garde'!$D$9=""),IF(K$29&lt;161, "X", ""),IF(AND('Page de garde'!$D$8="",'Page de garde'!$D$9="X"), IF(K29&lt;12, "X", ""),IF(AND('Page de garde'!$D$8="X",'Page de garde'!$D$9="X"), IF(K29&lt;161, "X", ""))))))</f>
        <v/>
      </c>
      <c r="L32" s="556" t="s">
        <v>6</v>
      </c>
      <c r="M32" s="557"/>
      <c r="N32" s="178" t="str">
        <f>IF(N$29="", "", IF(AND('Page de garde'!$D$8="",'Page de garde'!$D$9=""), "",IF(AND('Page de garde'!$D$8="X",'Page de garde'!$D$9=""),IF(N$29&lt;238, "X", ""),IF(AND('Page de garde'!$D$8="",'Page de garde'!$D$9="X"), IF(N29&lt;12, "X", ""),IF(AND('Page de garde'!$D$8="X",'Page de garde'!$D$9="X"), IF(N29&lt;238, "X", ""))))))</f>
        <v/>
      </c>
      <c r="O32" s="558" t="s">
        <v>6</v>
      </c>
      <c r="P32" s="559"/>
      <c r="Q32" s="544"/>
      <c r="R32" s="180"/>
      <c r="S32" s="180" t="str">
        <f>IF(OR('Page de garde'!T21="", $B7=""),"",IF(AND('Page de garde'!$D$8="",'Page de garde'!$D$9=""),"",IF(AND('Page de garde'!$D$8="X",'Page de garde'!$D$9=""),'pratique 1B C4'!$H$7,IF(AND('Page de garde'!$D$8="",'Page de garde'!$D$9="X"),'pratique 1B C4'!$H10/'pratique 1B C4'!$K10*20,IF(AND('Page de garde'!$D$8="X",'Page de garde'!$D$9="X"),'pratique 1B C4'!$H$7,"")))))</f>
        <v/>
      </c>
      <c r="T32" s="180"/>
      <c r="U32" s="180" t="str">
        <f>IF(OR('Page de garde'!U21="", $B7=""),"",IF(AND('Page de garde'!$D$8="",'Page de garde'!$D$9=""),"",IF(AND('Page de garde'!$D$8="X",'Page de garde'!$D$9=""),'pratique 3A C4'!$H$7,IF(AND('Page de garde'!$D$8="",'Page de garde'!$D$9="X"),'pratique 3A C4'!$H10/'pratique 3A C4'!$K10*20,IF(AND('Page de garde'!$D$8="X",'Page de garde'!$D$9="X"),'pratique 3A C4'!$H$7,"")))))</f>
        <v/>
      </c>
      <c r="V32" s="180"/>
      <c r="W32" s="180"/>
      <c r="X32" s="180" t="str">
        <f>IF(OR($B7="", 'Page de garde'!V21=""),"",IF(AND('Page de garde'!$D$8="",'Page de garde'!$D$9=""),"",IF(AND('Page de garde'!$D$8="X",'Page de garde'!$D$9=""),'pratique 3B C4'!$H$7,IF(AND('Page de garde'!$D$8="",'Page de garde'!$D$9="X"),'pratique 3B C4'!$H10/'pratique 3B C4'!$K10*20,IF(AND('Page de garde'!$D$8="X",'Page de garde'!$D$9="X"),'pratique 3B C4'!$H$7,"")))))</f>
        <v/>
      </c>
      <c r="Y32" s="180"/>
      <c r="Z32" s="167"/>
      <c r="AA32" s="167"/>
      <c r="AB32" s="167"/>
      <c r="AC32" s="167"/>
    </row>
    <row r="33" spans="1:18" ht="16.5" thickBot="1" x14ac:dyDescent="0.25">
      <c r="A33" s="543"/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172"/>
    </row>
    <row r="34" spans="1:18" ht="13.5" thickBot="1" x14ac:dyDescent="0.25">
      <c r="A34" s="561" t="s">
        <v>188</v>
      </c>
      <c r="B34" s="562"/>
      <c r="C34" s="562"/>
      <c r="D34" s="562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2"/>
      <c r="P34" s="562"/>
      <c r="Q34" s="563"/>
      <c r="R34" s="172"/>
    </row>
    <row r="35" spans="1:18" x14ac:dyDescent="0.2">
      <c r="A35" s="564"/>
      <c r="B35" s="565"/>
      <c r="C35" s="565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6"/>
      <c r="R35" s="172"/>
    </row>
    <row r="36" spans="1:18" ht="18.75" customHeight="1" x14ac:dyDescent="0.2">
      <c r="A36" s="567"/>
      <c r="B36" s="568"/>
      <c r="C36" s="568"/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9"/>
    </row>
    <row r="37" spans="1:18" ht="15.75" customHeight="1" x14ac:dyDescent="0.2">
      <c r="A37" s="567"/>
      <c r="B37" s="568"/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9"/>
    </row>
    <row r="38" spans="1:18" ht="15.75" customHeight="1" x14ac:dyDescent="0.2">
      <c r="A38" s="567"/>
      <c r="B38" s="568"/>
      <c r="C38" s="568"/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9"/>
    </row>
    <row r="39" spans="1:18" ht="15.75" customHeight="1" thickBot="1" x14ac:dyDescent="0.25">
      <c r="A39" s="570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2"/>
    </row>
    <row r="40" spans="1:18" ht="15" customHeight="1" x14ac:dyDescent="0.2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</row>
    <row r="41" spans="1:18" ht="15.75" customHeight="1" x14ac:dyDescent="0.2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</row>
    <row r="42" spans="1:18" ht="15.75" customHeight="1" x14ac:dyDescent="0.2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</row>
    <row r="43" spans="1:18" s="181" customFormat="1" ht="15.75" customHeight="1" x14ac:dyDescent="0.2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</row>
    <row r="44" spans="1:18" s="181" customFormat="1" x14ac:dyDescent="0.2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</row>
    <row r="45" spans="1:18" s="181" customFormat="1" ht="15.75" customHeight="1" x14ac:dyDescent="0.2">
      <c r="A45" s="182"/>
      <c r="L45" s="183"/>
      <c r="M45" s="183"/>
    </row>
    <row r="46" spans="1:18" s="181" customFormat="1" ht="15.75" x14ac:dyDescent="0.2">
      <c r="I46" s="183"/>
      <c r="J46" s="183"/>
      <c r="K46" s="184"/>
      <c r="L46" s="184"/>
      <c r="M46" s="184"/>
    </row>
    <row r="47" spans="1:18" s="181" customFormat="1" ht="15.75" x14ac:dyDescent="0.2">
      <c r="I47" s="183"/>
      <c r="J47" s="183"/>
      <c r="K47" s="184"/>
      <c r="L47" s="183"/>
      <c r="M47" s="184"/>
    </row>
    <row r="48" spans="1:18" ht="15.75" x14ac:dyDescent="0.2">
      <c r="A48" s="136"/>
      <c r="I48" s="183"/>
      <c r="J48" s="183"/>
      <c r="K48" s="184"/>
      <c r="L48" s="184"/>
      <c r="M48" s="184"/>
    </row>
    <row r="49" spans="1:13" ht="15" customHeight="1" x14ac:dyDescent="0.2">
      <c r="A49" s="136"/>
      <c r="I49" s="183"/>
      <c r="J49" s="183"/>
      <c r="K49" s="181"/>
      <c r="L49" s="181"/>
      <c r="M49" s="181"/>
    </row>
    <row r="50" spans="1:13" ht="15.75" customHeight="1" x14ac:dyDescent="0.2">
      <c r="A50" s="136"/>
      <c r="I50" s="183"/>
      <c r="J50" s="183"/>
      <c r="K50" s="181"/>
      <c r="L50" s="181"/>
      <c r="M50" s="181"/>
    </row>
    <row r="51" spans="1:13" x14ac:dyDescent="0.2">
      <c r="A51" s="136"/>
      <c r="I51" s="181"/>
      <c r="J51" s="181"/>
      <c r="K51" s="181"/>
      <c r="L51" s="181"/>
      <c r="M51" s="181"/>
    </row>
    <row r="52" spans="1:13" x14ac:dyDescent="0.2">
      <c r="A52" s="185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</row>
    <row r="53" spans="1:13" x14ac:dyDescent="0.2">
      <c r="A53" s="185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</row>
    <row r="54" spans="1:13" x14ac:dyDescent="0.2">
      <c r="A54" s="18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</row>
    <row r="55" spans="1:13" x14ac:dyDescent="0.2">
      <c r="A55" s="185"/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</row>
    <row r="56" spans="1:13" x14ac:dyDescent="0.2">
      <c r="A56" s="185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</row>
    <row r="57" spans="1:13" x14ac:dyDescent="0.2">
      <c r="A57" s="185"/>
      <c r="B57" s="181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</row>
    <row r="58" spans="1:13" x14ac:dyDescent="0.2">
      <c r="A58" s="185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</row>
    <row r="59" spans="1:13" x14ac:dyDescent="0.2">
      <c r="A59" s="185"/>
      <c r="B59" s="181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</row>
    <row r="60" spans="1:13" x14ac:dyDescent="0.2">
      <c r="A60" s="185"/>
      <c r="B60" s="181"/>
      <c r="C60" s="181"/>
      <c r="D60" s="181"/>
      <c r="E60" s="181"/>
      <c r="F60" s="181"/>
      <c r="G60" s="181"/>
      <c r="H60" s="181"/>
      <c r="I60" s="181"/>
      <c r="J60" s="181"/>
      <c r="K60" s="181"/>
      <c r="L60" s="181"/>
      <c r="M60" s="181"/>
    </row>
    <row r="61" spans="1:13" x14ac:dyDescent="0.2">
      <c r="A61" s="18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</row>
    <row r="62" spans="1:13" x14ac:dyDescent="0.2">
      <c r="A62" s="185"/>
      <c r="B62" s="181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</row>
    <row r="63" spans="1:13" x14ac:dyDescent="0.2">
      <c r="A63" s="185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</row>
  </sheetData>
  <sheetProtection selectLockedCells="1"/>
  <protectedRanges>
    <protectedRange sqref="J43 K23 B23:I26 I38:M38 J46:J50 N23:N26 K25:K26 J24 L23:L24 I36:M36 L43 N31:N32 F31:F32 I42:L42 K31:K32 I40:L40 M41:M43 H31:H32" name="Plage1"/>
    <protectedRange sqref="C12 E21 E13" name="Plage1_1_1"/>
    <protectedRange sqref="C20 C18 B16" name="Plage1_1_1_1"/>
  </protectedRanges>
  <mergeCells count="70">
    <mergeCell ref="A1:Q1"/>
    <mergeCell ref="A2:Q2"/>
    <mergeCell ref="A3:Q3"/>
    <mergeCell ref="B4:Q4"/>
    <mergeCell ref="B6:H6"/>
    <mergeCell ref="I6:M6"/>
    <mergeCell ref="N6:Q6"/>
    <mergeCell ref="B8:H8"/>
    <mergeCell ref="I8:L8"/>
    <mergeCell ref="N8:Q8"/>
    <mergeCell ref="B10:H10"/>
    <mergeCell ref="I10:L10"/>
    <mergeCell ref="N10:Q10"/>
    <mergeCell ref="K18:N18"/>
    <mergeCell ref="O18:Q18"/>
    <mergeCell ref="A11:Q11"/>
    <mergeCell ref="C12:E12"/>
    <mergeCell ref="G12:I12"/>
    <mergeCell ref="K12:M12"/>
    <mergeCell ref="O12:Q12"/>
    <mergeCell ref="A13:Q13"/>
    <mergeCell ref="A14:Q14"/>
    <mergeCell ref="A15:Q15"/>
    <mergeCell ref="K16:N16"/>
    <mergeCell ref="O16:Q16"/>
    <mergeCell ref="A17:Q17"/>
    <mergeCell ref="A19:Q19"/>
    <mergeCell ref="K20:N20"/>
    <mergeCell ref="O20:Q20"/>
    <mergeCell ref="A21:Q22"/>
    <mergeCell ref="A23:A26"/>
    <mergeCell ref="B23:E24"/>
    <mergeCell ref="F23:F26"/>
    <mergeCell ref="G23:I24"/>
    <mergeCell ref="J23:J26"/>
    <mergeCell ref="K23:M24"/>
    <mergeCell ref="N23:Q27"/>
    <mergeCell ref="B25:E26"/>
    <mergeCell ref="G25:I26"/>
    <mergeCell ref="L25:M25"/>
    <mergeCell ref="L26:M26"/>
    <mergeCell ref="A27:L27"/>
    <mergeCell ref="N28:P28"/>
    <mergeCell ref="N30:P30"/>
    <mergeCell ref="B31:E32"/>
    <mergeCell ref="I31:J31"/>
    <mergeCell ref="L31:M31"/>
    <mergeCell ref="H30:J30"/>
    <mergeCell ref="K30:M30"/>
    <mergeCell ref="A28:A32"/>
    <mergeCell ref="B28:E28"/>
    <mergeCell ref="F28:G28"/>
    <mergeCell ref="H28:J28"/>
    <mergeCell ref="K28:M28"/>
    <mergeCell ref="A35:Q39"/>
    <mergeCell ref="A40:Q44"/>
    <mergeCell ref="O31:P31"/>
    <mergeCell ref="I32:J32"/>
    <mergeCell ref="L32:M32"/>
    <mergeCell ref="O32:P32"/>
    <mergeCell ref="A33:Q33"/>
    <mergeCell ref="A34:Q34"/>
    <mergeCell ref="Q28:Q32"/>
    <mergeCell ref="B29:E29"/>
    <mergeCell ref="F29:G29"/>
    <mergeCell ref="H29:J29"/>
    <mergeCell ref="K29:M29"/>
    <mergeCell ref="N29:P29"/>
    <mergeCell ref="B30:E30"/>
    <mergeCell ref="F30:G30"/>
  </mergeCells>
  <printOptions horizontalCentered="1"/>
  <pageMargins left="0" right="0" top="1.3385826771653544" bottom="0.98425196850393704" header="0.51181102362204722" footer="0.31496062992125984"/>
  <pageSetup paperSize="9" orientation="portrait" verticalDpi="300" r:id="rId1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ALY-21-2du 12 aout 2010</oddFooter>
  </headerFooter>
  <drawing r:id="rId2"/>
  <legacyDrawing r:id="rId3"/>
  <legacyDrawingHF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41" r:id="rId5" name="Check Box 1">
              <controlPr defaultSize="0" autoFill="0" autoLine="0" autoPict="0">
                <anchor>
                  <from>
                    <xdr:col>0</xdr:col>
                    <xdr:colOff>1619250</xdr:colOff>
                    <xdr:row>10</xdr:row>
                    <xdr:rowOff>104775</xdr:rowOff>
                  </from>
                  <to>
                    <xdr:col>3</xdr:col>
                    <xdr:colOff>9525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2" r:id="rId6" name="Check Box 2">
              <controlPr defaultSize="0" autoFill="0" autoLine="0" autoPict="0">
                <anchor>
                  <from>
                    <xdr:col>4</xdr:col>
                    <xdr:colOff>723900</xdr:colOff>
                    <xdr:row>10</xdr:row>
                    <xdr:rowOff>114300</xdr:rowOff>
                  </from>
                  <to>
                    <xdr:col>6</xdr:col>
                    <xdr:colOff>114300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3" r:id="rId7" name="Check Box 3">
              <controlPr defaultSize="0" autoFill="0" autoLine="0" autoPict="0">
                <anchor>
                  <from>
                    <xdr:col>8</xdr:col>
                    <xdr:colOff>361950</xdr:colOff>
                    <xdr:row>10</xdr:row>
                    <xdr:rowOff>104775</xdr:rowOff>
                  </from>
                  <to>
                    <xdr:col>10</xdr:col>
                    <xdr:colOff>123825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4" r:id="rId8" name="Check Box 4">
              <controlPr defaultSize="0" autoFill="0" autoLine="0" autoPict="0">
                <anchor>
                  <from>
                    <xdr:col>11</xdr:col>
                    <xdr:colOff>523875</xdr:colOff>
                    <xdr:row>10</xdr:row>
                    <xdr:rowOff>104775</xdr:rowOff>
                  </from>
                  <to>
                    <xdr:col>14</xdr:col>
                    <xdr:colOff>123825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5" r:id="rId9" name="Check Box 5">
              <controlPr defaultSize="0" autoFill="0" autoLine="0" autoPict="0">
                <anchor>
                  <from>
                    <xdr:col>0</xdr:col>
                    <xdr:colOff>1628775</xdr:colOff>
                    <xdr:row>14</xdr:row>
                    <xdr:rowOff>95250</xdr:rowOff>
                  </from>
                  <to>
                    <xdr:col>3</xdr:col>
                    <xdr:colOff>28575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6" r:id="rId10" name="Check Box 6">
              <controlPr defaultSize="0" autoFill="0" autoLine="0" autoPict="0">
                <anchor>
                  <from>
                    <xdr:col>4</xdr:col>
                    <xdr:colOff>733425</xdr:colOff>
                    <xdr:row>14</xdr:row>
                    <xdr:rowOff>104775</xdr:rowOff>
                  </from>
                  <to>
                    <xdr:col>6</xdr:col>
                    <xdr:colOff>114300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7" r:id="rId11" name="Check Box 7">
              <controlPr defaultSize="0" autoFill="0" autoLine="0" autoPict="0">
                <anchor>
                  <from>
                    <xdr:col>8</xdr:col>
                    <xdr:colOff>361950</xdr:colOff>
                    <xdr:row>14</xdr:row>
                    <xdr:rowOff>104775</xdr:rowOff>
                  </from>
                  <to>
                    <xdr:col>10</xdr:col>
                    <xdr:colOff>123825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8" r:id="rId12" name="Check Box 8">
              <controlPr defaultSize="0" autoFill="0" autoLine="0" autoPict="0">
                <anchor>
                  <from>
                    <xdr:col>0</xdr:col>
                    <xdr:colOff>1619250</xdr:colOff>
                    <xdr:row>16</xdr:row>
                    <xdr:rowOff>104775</xdr:rowOff>
                  </from>
                  <to>
                    <xdr:col>3</xdr:col>
                    <xdr:colOff>19050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9" r:id="rId13" name="Check Box 9">
              <controlPr defaultSize="0" autoFill="0" autoLine="0" autoPict="0">
                <anchor>
                  <from>
                    <xdr:col>4</xdr:col>
                    <xdr:colOff>733425</xdr:colOff>
                    <xdr:row>16</xdr:row>
                    <xdr:rowOff>104775</xdr:rowOff>
                  </from>
                  <to>
                    <xdr:col>6</xdr:col>
                    <xdr:colOff>133350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50" r:id="rId14" name="Check Box 10">
              <controlPr defaultSize="0" autoFill="0" autoLine="0" autoPict="0">
                <anchor>
                  <from>
                    <xdr:col>0</xdr:col>
                    <xdr:colOff>1638300</xdr:colOff>
                    <xdr:row>18</xdr:row>
                    <xdr:rowOff>95250</xdr:rowOff>
                  </from>
                  <to>
                    <xdr:col>3</xdr:col>
                    <xdr:colOff>47625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51" r:id="rId15" name="Check Box 11">
              <controlPr defaultSize="0" autoFill="0" autoLine="0" autoPict="0">
                <anchor>
                  <from>
                    <xdr:col>4</xdr:col>
                    <xdr:colOff>723900</xdr:colOff>
                    <xdr:row>18</xdr:row>
                    <xdr:rowOff>95250</xdr:rowOff>
                  </from>
                  <to>
                    <xdr:col>6</xdr:col>
                    <xdr:colOff>114300</xdr:colOff>
                    <xdr:row>20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24"/>
  </sheetPr>
  <dimension ref="A1:AC63"/>
  <sheetViews>
    <sheetView showGridLines="0" zoomScaleNormal="100" workbookViewId="0">
      <selection activeCell="J18" sqref="J18"/>
    </sheetView>
  </sheetViews>
  <sheetFormatPr baseColWidth="10" defaultColWidth="11.28515625" defaultRowHeight="12.75" x14ac:dyDescent="0.2"/>
  <cols>
    <col min="1" max="1" width="24.7109375" style="186" customWidth="1"/>
    <col min="2" max="2" width="2.7109375" style="136" customWidth="1"/>
    <col min="3" max="3" width="1.28515625" style="136" customWidth="1"/>
    <col min="4" max="4" width="2.5703125" style="136" customWidth="1"/>
    <col min="5" max="5" width="11.140625" style="136" customWidth="1"/>
    <col min="6" max="6" width="2.7109375" style="136" customWidth="1"/>
    <col min="7" max="7" width="8.28515625" style="136" customWidth="1"/>
    <col min="8" max="8" width="2.42578125" style="136" customWidth="1"/>
    <col min="9" max="9" width="5.85546875" style="136" customWidth="1"/>
    <col min="10" max="11" width="2.42578125" style="136" customWidth="1"/>
    <col min="12" max="12" width="8.140625" style="136" customWidth="1"/>
    <col min="13" max="13" width="0.140625" style="136" customWidth="1"/>
    <col min="14" max="14" width="2.42578125" style="136" customWidth="1"/>
    <col min="15" max="15" width="6.28515625" style="136" customWidth="1"/>
    <col min="16" max="16" width="2" style="136" customWidth="1"/>
    <col min="17" max="17" width="11" style="136" customWidth="1"/>
    <col min="18" max="16384" width="11.28515625" style="136"/>
  </cols>
  <sheetData>
    <row r="1" spans="1:19" ht="21" customHeight="1" x14ac:dyDescent="0.2">
      <c r="A1" s="514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9" ht="21" customHeight="1" thickBot="1" x14ac:dyDescent="0.25">
      <c r="A2" s="517" t="s">
        <v>162</v>
      </c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9"/>
    </row>
    <row r="3" spans="1:19" ht="21" customHeight="1" thickBot="1" x14ac:dyDescent="0.25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</row>
    <row r="4" spans="1:19" ht="16.5" customHeight="1" thickBot="1" x14ac:dyDescent="0.25">
      <c r="A4" s="137" t="s">
        <v>10</v>
      </c>
      <c r="B4" s="520" t="str">
        <f>IF('Page de garde'!B22="","",'Page de garde'!B22)</f>
        <v/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2"/>
      <c r="R4" s="138"/>
      <c r="S4" s="138"/>
    </row>
    <row r="5" spans="1:19" ht="16.5" customHeight="1" thickBot="1" x14ac:dyDescent="0.25">
      <c r="A5" s="139"/>
      <c r="B5" s="139"/>
      <c r="C5" s="139"/>
      <c r="D5" s="80"/>
      <c r="E5" s="80"/>
      <c r="F5" s="80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78"/>
    </row>
    <row r="6" spans="1:19" ht="16.5" customHeight="1" thickBot="1" x14ac:dyDescent="0.25">
      <c r="A6" s="137" t="s">
        <v>11</v>
      </c>
      <c r="B6" s="537" t="str">
        <f>IF('Page de garde'!D22="","",'Page de garde'!D22)</f>
        <v/>
      </c>
      <c r="C6" s="538"/>
      <c r="D6" s="538"/>
      <c r="E6" s="538"/>
      <c r="F6" s="538"/>
      <c r="G6" s="538"/>
      <c r="H6" s="539"/>
      <c r="I6" s="526" t="s">
        <v>192</v>
      </c>
      <c r="J6" s="527"/>
      <c r="K6" s="527"/>
      <c r="L6" s="527"/>
      <c r="M6" s="527"/>
      <c r="N6" s="528" t="str">
        <f>IF('Page de garde'!F22="","",'Page de garde'!F22)</f>
        <v/>
      </c>
      <c r="O6" s="529"/>
      <c r="P6" s="529"/>
      <c r="Q6" s="530"/>
      <c r="R6" s="141"/>
    </row>
    <row r="7" spans="1:19" ht="16.5" customHeight="1" thickBot="1" x14ac:dyDescent="0.25">
      <c r="A7" s="80"/>
      <c r="B7" s="80"/>
      <c r="C7" s="80"/>
      <c r="D7" s="80"/>
      <c r="E7" s="80"/>
      <c r="F7" s="80"/>
      <c r="G7" s="142"/>
      <c r="H7" s="142"/>
      <c r="I7" s="142"/>
      <c r="J7" s="142"/>
      <c r="K7" s="143"/>
      <c r="L7" s="144"/>
      <c r="M7" s="142"/>
      <c r="N7" s="142"/>
      <c r="O7" s="49"/>
      <c r="P7" s="49"/>
      <c r="Q7" s="49"/>
      <c r="R7" s="49"/>
      <c r="S7" s="49"/>
    </row>
    <row r="8" spans="1:19" ht="16.5" customHeight="1" thickBot="1" x14ac:dyDescent="0.25">
      <c r="A8" s="137" t="s">
        <v>12</v>
      </c>
      <c r="B8" s="540">
        <f>IF('Page de garde'!F6="","",'Page de garde'!F6)</f>
        <v>44200</v>
      </c>
      <c r="C8" s="541"/>
      <c r="D8" s="541"/>
      <c r="E8" s="541"/>
      <c r="F8" s="541"/>
      <c r="G8" s="541"/>
      <c r="H8" s="541"/>
      <c r="I8" s="526" t="s">
        <v>13</v>
      </c>
      <c r="J8" s="527"/>
      <c r="K8" s="527"/>
      <c r="L8" s="527"/>
      <c r="M8" s="140"/>
      <c r="N8" s="528">
        <f>IF('Page de garde'!F6="","",'Page de garde'!F6)</f>
        <v>44200</v>
      </c>
      <c r="O8" s="529"/>
      <c r="P8" s="529"/>
      <c r="Q8" s="530"/>
      <c r="R8" s="141"/>
    </row>
    <row r="9" spans="1:19" ht="16.5" customHeight="1" thickBot="1" x14ac:dyDescent="0.25">
      <c r="A9" s="80"/>
      <c r="B9" s="80"/>
      <c r="C9" s="80"/>
      <c r="D9" s="80"/>
      <c r="E9" s="80"/>
      <c r="F9" s="80"/>
      <c r="G9" s="55"/>
      <c r="H9" s="55"/>
      <c r="I9" s="55"/>
      <c r="J9" s="80"/>
      <c r="K9" s="80"/>
      <c r="L9" s="80"/>
      <c r="M9" s="80"/>
      <c r="N9" s="80"/>
      <c r="O9" s="80"/>
      <c r="P9" s="80"/>
      <c r="Q9" s="80"/>
      <c r="R9" s="80"/>
      <c r="S9" s="56"/>
    </row>
    <row r="10" spans="1:19" ht="16.5" customHeight="1" thickBot="1" x14ac:dyDescent="0.25">
      <c r="A10" s="137" t="s">
        <v>115</v>
      </c>
      <c r="B10" s="535" t="str">
        <f>IF('Page de garde'!G13="","",'Page de garde'!G13)</f>
        <v/>
      </c>
      <c r="C10" s="536"/>
      <c r="D10" s="536"/>
      <c r="E10" s="536"/>
      <c r="F10" s="536"/>
      <c r="G10" s="536"/>
      <c r="H10" s="536"/>
      <c r="I10" s="526" t="s">
        <v>121</v>
      </c>
      <c r="J10" s="527"/>
      <c r="K10" s="527"/>
      <c r="L10" s="527"/>
      <c r="M10" s="140"/>
      <c r="N10" s="531" t="str">
        <f>IF('Page de garde'!C27="","",'Page de garde'!C27)</f>
        <v>Serge</v>
      </c>
      <c r="O10" s="532"/>
      <c r="P10" s="532"/>
      <c r="Q10" s="533"/>
      <c r="R10" s="145"/>
    </row>
    <row r="11" spans="1:19" ht="13.5" thickBot="1" x14ac:dyDescent="0.25">
      <c r="A11" s="534"/>
      <c r="B11" s="534"/>
      <c r="C11" s="534"/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</row>
    <row r="12" spans="1:19" ht="15.75" thickBot="1" x14ac:dyDescent="0.25">
      <c r="A12" s="137" t="s">
        <v>161</v>
      </c>
      <c r="B12" s="146"/>
      <c r="C12" s="574" t="s">
        <v>157</v>
      </c>
      <c r="D12" s="575"/>
      <c r="E12" s="576"/>
      <c r="F12" s="146"/>
      <c r="G12" s="523" t="s">
        <v>158</v>
      </c>
      <c r="H12" s="524"/>
      <c r="I12" s="525"/>
      <c r="J12" s="150"/>
      <c r="K12" s="523" t="s">
        <v>159</v>
      </c>
      <c r="L12" s="524"/>
      <c r="M12" s="524"/>
      <c r="N12" s="150"/>
      <c r="O12" s="523" t="s">
        <v>160</v>
      </c>
      <c r="P12" s="524"/>
      <c r="Q12" s="525"/>
      <c r="R12" s="151"/>
    </row>
    <row r="13" spans="1:19" ht="13.5" thickBot="1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</row>
    <row r="14" spans="1:19" ht="16.5" thickBot="1" x14ac:dyDescent="0.25">
      <c r="A14" s="583" t="s">
        <v>189</v>
      </c>
      <c r="B14" s="584"/>
      <c r="C14" s="584"/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5"/>
      <c r="R14" s="152"/>
      <c r="S14" s="152"/>
    </row>
    <row r="15" spans="1:19" ht="13.5" thickBot="1" x14ac:dyDescent="0.25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153"/>
      <c r="S15" s="153"/>
    </row>
    <row r="16" spans="1:19" ht="15.75" thickBot="1" x14ac:dyDescent="0.25">
      <c r="A16" s="137" t="s">
        <v>178</v>
      </c>
      <c r="B16" s="154"/>
      <c r="C16" s="155" t="s">
        <v>179</v>
      </c>
      <c r="D16" s="156"/>
      <c r="E16" s="157"/>
      <c r="F16" s="146"/>
      <c r="G16" s="147" t="s">
        <v>180</v>
      </c>
      <c r="H16" s="158"/>
      <c r="I16" s="159"/>
      <c r="J16" s="160"/>
      <c r="K16" s="587" t="s">
        <v>181</v>
      </c>
      <c r="L16" s="588"/>
      <c r="M16" s="588"/>
      <c r="N16" s="589"/>
      <c r="O16" s="582"/>
      <c r="P16" s="484"/>
      <c r="Q16" s="484"/>
      <c r="R16" s="164"/>
    </row>
    <row r="17" spans="1:29" ht="13.5" thickBot="1" x14ac:dyDescent="0.25">
      <c r="A17" s="484"/>
      <c r="B17" s="484"/>
      <c r="C17" s="484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  <c r="Q17" s="484"/>
      <c r="R17" s="94"/>
      <c r="S17" s="94"/>
    </row>
    <row r="18" spans="1:29" ht="15.75" thickBot="1" x14ac:dyDescent="0.25">
      <c r="A18" s="137" t="s">
        <v>182</v>
      </c>
      <c r="B18" s="165"/>
      <c r="C18" s="147" t="s">
        <v>183</v>
      </c>
      <c r="D18" s="148"/>
      <c r="E18" s="149"/>
      <c r="F18" s="146"/>
      <c r="G18" s="147" t="s">
        <v>184</v>
      </c>
      <c r="H18" s="148"/>
      <c r="I18" s="149"/>
      <c r="J18" s="187"/>
      <c r="K18" s="574" t="s">
        <v>190</v>
      </c>
      <c r="L18" s="575"/>
      <c r="M18" s="575"/>
      <c r="N18" s="576"/>
      <c r="O18" s="582"/>
      <c r="P18" s="484"/>
      <c r="Q18" s="484"/>
      <c r="R18" s="164"/>
    </row>
    <row r="19" spans="1:29" ht="13.5" thickBot="1" x14ac:dyDescent="0.25">
      <c r="A19" s="484"/>
      <c r="B19" s="484"/>
      <c r="C19" s="484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  <c r="Q19" s="484"/>
      <c r="R19" s="94"/>
      <c r="S19" s="94"/>
    </row>
    <row r="20" spans="1:29" ht="15.75" thickBot="1" x14ac:dyDescent="0.25">
      <c r="A20" s="137" t="s">
        <v>185</v>
      </c>
      <c r="B20" s="166"/>
      <c r="C20" s="161" t="s">
        <v>183</v>
      </c>
      <c r="D20" s="162"/>
      <c r="E20" s="163"/>
      <c r="F20" s="146"/>
      <c r="G20" s="147" t="s">
        <v>184</v>
      </c>
      <c r="H20" s="148"/>
      <c r="I20" s="149"/>
      <c r="J20" s="187"/>
      <c r="K20" s="574" t="s">
        <v>191</v>
      </c>
      <c r="L20" s="575"/>
      <c r="M20" s="575"/>
      <c r="N20" s="576"/>
      <c r="O20" s="582"/>
      <c r="P20" s="484"/>
      <c r="Q20" s="484"/>
      <c r="R20" s="164"/>
    </row>
    <row r="21" spans="1:29" x14ac:dyDescent="0.2">
      <c r="A21" s="579"/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</row>
    <row r="22" spans="1:29" ht="13.5" thickBot="1" x14ac:dyDescent="0.25">
      <c r="A22" s="579"/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</row>
    <row r="23" spans="1:29" ht="12.75" customHeight="1" x14ac:dyDescent="0.2">
      <c r="A23" s="332" t="s">
        <v>14</v>
      </c>
      <c r="B23" s="497" t="s">
        <v>40</v>
      </c>
      <c r="C23" s="498"/>
      <c r="D23" s="498"/>
      <c r="E23" s="499"/>
      <c r="F23" s="555"/>
      <c r="G23" s="478" t="s">
        <v>41</v>
      </c>
      <c r="H23" s="479"/>
      <c r="I23" s="480"/>
      <c r="J23" s="560"/>
      <c r="K23" s="478" t="s">
        <v>15</v>
      </c>
      <c r="L23" s="479"/>
      <c r="M23" s="480"/>
      <c r="N23" s="484"/>
      <c r="O23" s="484"/>
      <c r="P23" s="484"/>
      <c r="Q23" s="484"/>
      <c r="R23" s="167"/>
    </row>
    <row r="24" spans="1:29" ht="18.75" customHeight="1" thickBot="1" x14ac:dyDescent="0.25">
      <c r="A24" s="580"/>
      <c r="B24" s="500"/>
      <c r="C24" s="501"/>
      <c r="D24" s="501"/>
      <c r="E24" s="502"/>
      <c r="F24" s="555"/>
      <c r="G24" s="481"/>
      <c r="H24" s="482"/>
      <c r="I24" s="483"/>
      <c r="J24" s="560"/>
      <c r="K24" s="481"/>
      <c r="L24" s="482"/>
      <c r="M24" s="483"/>
      <c r="N24" s="484"/>
      <c r="O24" s="484"/>
      <c r="P24" s="484"/>
      <c r="Q24" s="484"/>
      <c r="R24" s="167"/>
    </row>
    <row r="25" spans="1:29" ht="12.75" customHeight="1" thickBot="1" x14ac:dyDescent="0.25">
      <c r="A25" s="580"/>
      <c r="B25" s="503"/>
      <c r="C25" s="504"/>
      <c r="D25" s="504"/>
      <c r="E25" s="505"/>
      <c r="F25" s="555"/>
      <c r="G25" s="548" t="str">
        <f>IF(AND('Page de garde'!$D$8="",'Page de garde'!$D$9=""), "",IF(AND('Page de garde'!$D$8="X",'Page de garde'!$D$9=""),"≥ 84/120",IF(AND('Page de garde'!$D$8="",'Page de garde'!$D$9="X"), "≥ 11/20",IF(AND('Page de garde'!$D$8="X",'Page de garde'!$D$9="X"),"≥ 84/120",""))))</f>
        <v>≥ 84/120</v>
      </c>
      <c r="H25" s="549"/>
      <c r="I25" s="550"/>
      <c r="J25" s="560"/>
      <c r="K25" s="168" t="str">
        <f>IF(B25="", "", IF(AND('Page de garde'!$D$8="",'Page de garde'!$D$9=""), "",IF(AND('Page de garde'!$D$8="X",'Page de garde'!$D$9=""),IF(B25&gt;=84, "X", ""),IF(AND('Page de garde'!$D$8="",'Page de garde'!$D$9="X"), IF(B25&gt;=11, "X", ""),IF(AND('Page de garde'!$D$8="X",'Page de garde'!$D$9="X"), IF(B25&gt;=84, "X", ""))))))</f>
        <v/>
      </c>
      <c r="L25" s="509" t="s">
        <v>5</v>
      </c>
      <c r="M25" s="510"/>
      <c r="N25" s="484"/>
      <c r="O25" s="484"/>
      <c r="P25" s="484"/>
      <c r="Q25" s="484"/>
      <c r="R25" s="167"/>
    </row>
    <row r="26" spans="1:29" ht="13.5" customHeight="1" thickBot="1" x14ac:dyDescent="0.25">
      <c r="A26" s="383"/>
      <c r="B26" s="506"/>
      <c r="C26" s="507"/>
      <c r="D26" s="507"/>
      <c r="E26" s="508"/>
      <c r="F26" s="555"/>
      <c r="G26" s="551"/>
      <c r="H26" s="552"/>
      <c r="I26" s="553"/>
      <c r="J26" s="560"/>
      <c r="K26" s="169" t="str">
        <f>IF(B25="", "", IF(AND('Page de garde'!$D$8="",'Page de garde'!$D$9=""), "",IF(AND('Page de garde'!$D$8="X",'Page de garde'!$D$9=""),IF(B25&lt;84, "X", ""),IF(AND('Page de garde'!$D$8="",'Page de garde'!$D$9="X"), IF(B25&lt;11, "X", ""),IF(AND('Page de garde'!$D$8="X",'Page de garde'!$D$9="X"), IF(B25&lt;84, "X", ""))))))</f>
        <v/>
      </c>
      <c r="L26" s="509" t="s">
        <v>6</v>
      </c>
      <c r="M26" s="510"/>
      <c r="N26" s="484"/>
      <c r="O26" s="484"/>
      <c r="P26" s="484"/>
      <c r="Q26" s="484"/>
      <c r="R26" s="167"/>
    </row>
    <row r="27" spans="1:29" ht="16.5" thickBot="1" x14ac:dyDescent="0.25">
      <c r="A27" s="554"/>
      <c r="B27" s="554"/>
      <c r="C27" s="554"/>
      <c r="D27" s="554"/>
      <c r="E27" s="554"/>
      <c r="F27" s="554"/>
      <c r="G27" s="554"/>
      <c r="H27" s="554"/>
      <c r="I27" s="554"/>
      <c r="J27" s="554"/>
      <c r="K27" s="554"/>
      <c r="L27" s="554"/>
      <c r="M27" s="170"/>
      <c r="N27" s="484"/>
      <c r="O27" s="484"/>
      <c r="P27" s="484"/>
      <c r="Q27" s="484"/>
    </row>
    <row r="28" spans="1:29" ht="13.5" customHeight="1" thickBot="1" x14ac:dyDescent="0.25">
      <c r="A28" s="545" t="s">
        <v>16</v>
      </c>
      <c r="B28" s="511" t="s">
        <v>42</v>
      </c>
      <c r="C28" s="512"/>
      <c r="D28" s="512"/>
      <c r="E28" s="513"/>
      <c r="F28" s="485" t="s">
        <v>43</v>
      </c>
      <c r="G28" s="487"/>
      <c r="H28" s="485" t="s">
        <v>44</v>
      </c>
      <c r="I28" s="486"/>
      <c r="J28" s="487"/>
      <c r="K28" s="485" t="s">
        <v>45</v>
      </c>
      <c r="L28" s="486"/>
      <c r="M28" s="487"/>
      <c r="N28" s="485" t="s">
        <v>46</v>
      </c>
      <c r="O28" s="486"/>
      <c r="P28" s="487"/>
      <c r="Q28" s="544" t="str">
        <f>IF(OR($B7="", 'Page de garde'!S22=""),"",IF(AND('Page de garde'!$D$8="",'Page de garde'!$D$9=""),"",IF(AND('Page de garde'!$D$8="X",'Page de garde'!$D$9=""),'pratique 1A C5'!$H$7,IF(AND('Page de garde'!$D$8="",'Page de garde'!$D$9="X"),'pratique 1A C5'!$H10/'pratique 1A C5'!$K10*20,IF(AND('Page de garde'!$D$8="X",'Page de garde'!$D$9="X"),'pratique 1A C5'!$H$7,"")))))</f>
        <v/>
      </c>
      <c r="R28" s="171"/>
      <c r="S28" s="171"/>
      <c r="T28" s="172"/>
      <c r="U28" s="172"/>
    </row>
    <row r="29" spans="1:29" ht="13.5" customHeight="1" thickBot="1" x14ac:dyDescent="0.25">
      <c r="A29" s="546"/>
      <c r="B29" s="511" t="s">
        <v>40</v>
      </c>
      <c r="C29" s="512"/>
      <c r="D29" s="512"/>
      <c r="E29" s="513"/>
      <c r="F29" s="488" t="str">
        <f>IF(OR(B4="", 'Page de garde'!H22=""),"",IF(AND('Page de garde'!$D$8="",'Page de garde'!$D$9=""),"",IF(AND('Page de garde'!$D$8="X",'Page de garde'!$D$9=""),'pratique 1A C5'!$H$7,IF(AND('Page de garde'!$D$8="",'Page de garde'!$D$9="X"),'pratique 1A C5'!$H7/'pratique 1A C5'!$K7*20,IF(AND('Page de garde'!$D$8="X",'Page de garde'!$D$9="X"),'pratique 1A C5'!$H$7,"")))))</f>
        <v/>
      </c>
      <c r="G29" s="490"/>
      <c r="H29" s="488" t="str">
        <f>IF(OR('Page de garde'!I22="",B4= ""),"",IF(AND('Page de garde'!$D$8="",'Page de garde'!$D$9=""),"",IF(AND('Page de garde'!$D$8="X",'Page de garde'!$D$9=""),'pratique 1B C5'!$H$7,IF(AND('Page de garde'!$D$8="",'Page de garde'!$D$9="X"),'pratique 1B C5'!$H7/'pratique 1B C5'!$K7*20,IF(AND('Page de garde'!$D$8="X",'Page de garde'!$D$9="X"),'pratique 1B C5'!$H$7,"")))))</f>
        <v/>
      </c>
      <c r="I29" s="489"/>
      <c r="J29" s="490"/>
      <c r="K29" s="488" t="str">
        <f>IF(OR('Page de garde'!J22="",B4= ""),"",IF(AND('Page de garde'!$D$8="",'Page de garde'!$D$9=""),"",IF(AND('Page de garde'!$D$8="X",'Page de garde'!$D$9=""),'pratique 3A C5'!$H$7,IF(AND('Page de garde'!$D$8="",'Page de garde'!$D$9="X"),'pratique 3A C5'!$H7/'pratique 3A C5'!$K7*20,IF(AND('Page de garde'!$D$8="X",'Page de garde'!$D$9="X"),'pratique 3A C5'!$H$7,"")))))</f>
        <v/>
      </c>
      <c r="L29" s="489"/>
      <c r="M29" s="490"/>
      <c r="N29" s="488" t="str">
        <f>IF(OR(B4="", 'Page de garde'!K22=""),"",IF(AND('Page de garde'!$D$8="",'Page de garde'!$D$9=""),"",IF(AND('Page de garde'!$D$8="X",'Page de garde'!$D$9=""),'pratique 3B C5'!$H$7,IF(AND('Page de garde'!$D$8="",'Page de garde'!$D$9="X"),'pratique 3B C5'!$H7/'pratique 3B C5'!$K7*20,IF(AND('Page de garde'!$D$8="X",'Page de garde'!$D$9="X"),'pratique 3B C5'!$H$7,"")))))</f>
        <v/>
      </c>
      <c r="O29" s="489"/>
      <c r="P29" s="490"/>
      <c r="Q29" s="544"/>
      <c r="R29" s="173"/>
      <c r="S29" s="174"/>
      <c r="T29" s="172"/>
      <c r="U29" s="172"/>
    </row>
    <row r="30" spans="1:29" ht="26.25" customHeight="1" thickBot="1" x14ac:dyDescent="0.25">
      <c r="A30" s="546"/>
      <c r="B30" s="511" t="s">
        <v>41</v>
      </c>
      <c r="C30" s="512"/>
      <c r="D30" s="512"/>
      <c r="E30" s="513"/>
      <c r="F30" s="491" t="str">
        <f>IF(AND('Page de garde'!$D$8="",'Page de garde'!$D$9=""), "",IF(AND('Page de garde'!$D$8="X",'Page de garde'!$D$9=""),"≥ 105/150",IF(AND('Page de garde'!$D$8="",'Page de garde'!$D$9="X"), "≥ 12/20",IF(AND('Page de garde'!$D$8="X",'Page de garde'!$D$9="X"),"≥ 105/150",""))))</f>
        <v>≥ 105/150</v>
      </c>
      <c r="G30" s="493"/>
      <c r="H30" s="491" t="str">
        <f>IF(AND('Page de garde'!$D$8="",'Page de garde'!$D$9=""), "",IF(AND('Page de garde'!$D$8="X",'Page de garde'!$D$9=""),"≥ 133/190",IF(AND('Page de garde'!$D$8="",'Page de garde'!$D$9="X"), "≥ 12/20",IF(AND('Page de garde'!$D$8="X",'Page de garde'!$D$9="X"),"≥ 133/190",""))))</f>
        <v>≥ 133/190</v>
      </c>
      <c r="I30" s="492"/>
      <c r="J30" s="493"/>
      <c r="K30" s="491" t="str">
        <f>IF(AND('Page de garde'!$D$8="",'Page de garde'!$D$9=""), "",IF(AND('Page de garde'!$D$8="X",'Page de garde'!$D$9=""),"≥ 161/230",IF(AND('Page de garde'!$D$8="",'Page de garde'!$D$9="X"), "≥ 12/20",IF(AND('Page de garde'!$D$8="X",'Page de garde'!$D$9="X"),"≥ 161/230",""))))</f>
        <v>≥ 161/230</v>
      </c>
      <c r="L30" s="492"/>
      <c r="M30" s="493"/>
      <c r="N30" s="494" t="str">
        <f>IF(AND('Page de garde'!$D$8="",'Page de garde'!$D$9=""), "",IF(AND('Page de garde'!$D$8="X",'Page de garde'!$D$9=""),"≥ 238/340",IF(AND('Page de garde'!$D$8="",'Page de garde'!$D$9="X"), "≥ 12/20",IF(AND('Page de garde'!$D$8="X",'Page de garde'!$D$9="X"),"≥ 238/340",""))))</f>
        <v>≥ 238/340</v>
      </c>
      <c r="O30" s="495"/>
      <c r="P30" s="496"/>
      <c r="Q30" s="544"/>
      <c r="R30" s="173"/>
      <c r="S30" s="174"/>
      <c r="T30" s="172"/>
      <c r="U30" s="172"/>
    </row>
    <row r="31" spans="1:29" ht="16.350000000000001" customHeight="1" thickBot="1" x14ac:dyDescent="0.25">
      <c r="A31" s="546"/>
      <c r="B31" s="478" t="s">
        <v>15</v>
      </c>
      <c r="C31" s="479"/>
      <c r="D31" s="479"/>
      <c r="E31" s="480"/>
      <c r="F31" s="175" t="str">
        <f>IF(F$29="", "", IF(AND('Page de garde'!$D$8="",'Page de garde'!$D$9=""), "",IF(AND('Page de garde'!$D$8="X",'Page de garde'!$D$9=""),IF(F29&gt;=105, "X", ""),IF(AND('Page de garde'!$D$8="",'Page de garde'!$D$9="X"), IF(F29&gt;=12, "X", ""),IF(AND('Page de garde'!$D$8="X",'Page de garde'!$D$9="X"), IF(F$29&gt;=105, "X", ""))))))</f>
        <v/>
      </c>
      <c r="G31" s="176" t="s">
        <v>5</v>
      </c>
      <c r="H31" s="177" t="str">
        <f>IF(H$29="", "", IF(AND('Page de garde'!$D$8="",'Page de garde'!$D$9=""), "",IF(AND('Page de garde'!$D$8="X",'Page de garde'!$D$9=""),IF(H29&gt;=133, "X", ""),IF(AND('Page de garde'!$D$8="",'Page de garde'!$D$9="X"), IF(H29&gt;=12, "X", ""),IF(AND('Page de garde'!$D$8="X",'Page de garde'!$D$9="X"), IF(H$29&gt;=133, "X", ""))))))</f>
        <v/>
      </c>
      <c r="I31" s="556" t="s">
        <v>5</v>
      </c>
      <c r="J31" s="557"/>
      <c r="K31" s="175" t="str">
        <f>IF(K$29="", "", IF(AND('Page de garde'!$D$8="",'Page de garde'!$D$9=""), "",IF(AND('Page de garde'!$D$8="X",'Page de garde'!$D$9=""),IF(K29&gt;=161, "X", ""),IF(AND('Page de garde'!$D$8="",'Page de garde'!$D$9="X"), IF(K29&gt;=12, "X", ""),IF(AND('Page de garde'!$D$8="X",'Page de garde'!$D$9="X"), IF(K$29&gt;=161, "X", ""))))))</f>
        <v/>
      </c>
      <c r="L31" s="577" t="s">
        <v>5</v>
      </c>
      <c r="M31" s="578"/>
      <c r="N31" s="178" t="str">
        <f>IF(N$29="", "", IF(AND('Page de garde'!$D$8="",'Page de garde'!$D$9=""), "",IF(AND('Page de garde'!$D$8="X",'Page de garde'!$D$9=""),IF(N29&gt;=238, "X", ""),IF(AND('Page de garde'!$D$8="",'Page de garde'!$D$9="X"), IF(N29&gt;=12, "X", ""),IF(AND('Page de garde'!$D$8="X",'Page de garde'!$D$9="X"), IF(N$29&gt;=238, "X", ""))))))</f>
        <v/>
      </c>
      <c r="O31" s="556" t="s">
        <v>5</v>
      </c>
      <c r="P31" s="557"/>
      <c r="Q31" s="544"/>
      <c r="R31" s="172"/>
      <c r="S31" s="172"/>
      <c r="T31" s="172"/>
    </row>
    <row r="32" spans="1:29" ht="16.350000000000001" customHeight="1" thickBot="1" x14ac:dyDescent="0.25">
      <c r="A32" s="547"/>
      <c r="B32" s="481"/>
      <c r="C32" s="482"/>
      <c r="D32" s="482"/>
      <c r="E32" s="483"/>
      <c r="F32" s="178" t="str">
        <f>IF(F$29="", "", IF(AND('Page de garde'!$D$8="",'Page de garde'!$D$9=""), "",IF(AND('Page de garde'!$D$8="X",'Page de garde'!$D$9=""),IF(F$29&lt;105, "X", ""),IF(AND('Page de garde'!$D$8="",'Page de garde'!$D$9="X"), IF(F29&lt;12, "X", ""),IF(AND('Page de garde'!$D$8="X",'Page de garde'!$D$9="X"), IF(F29&lt;105, "X", ""))))))</f>
        <v/>
      </c>
      <c r="G32" s="179" t="s">
        <v>6</v>
      </c>
      <c r="H32" s="177" t="str">
        <f>IF(H$29="", "", IF(AND('Page de garde'!$D$8="",'Page de garde'!$D$9=""), "",IF(AND('Page de garde'!$D$8="X",'Page de garde'!$D$9=""),IF(H$29&lt;133, "X", ""),IF(AND('Page de garde'!$D$8="",'Page de garde'!$D$9="X"), IF(H29&lt;12, "X", ""),IF(AND('Page de garde'!$D$8="X",'Page de garde'!$D$9="X"), IF(H29&lt;133, "X", ""))))))</f>
        <v/>
      </c>
      <c r="I32" s="556" t="s">
        <v>6</v>
      </c>
      <c r="J32" s="557"/>
      <c r="K32" s="178" t="str">
        <f>IF(K$29="", "", IF(AND('Page de garde'!$D$8="",'Page de garde'!$D$9=""), "",IF(AND('Page de garde'!$D$8="X",'Page de garde'!$D$9=""),IF(K$29&lt;161, "X", ""),IF(AND('Page de garde'!$D$8="",'Page de garde'!$D$9="X"), IF(K29&lt;12, "X", ""),IF(AND('Page de garde'!$D$8="X",'Page de garde'!$D$9="X"), IF(K29&lt;161, "X", ""))))))</f>
        <v/>
      </c>
      <c r="L32" s="556" t="s">
        <v>6</v>
      </c>
      <c r="M32" s="557"/>
      <c r="N32" s="178" t="str">
        <f>IF(N$29="", "", IF(AND('Page de garde'!$D$8="",'Page de garde'!$D$9=""), "",IF(AND('Page de garde'!$D$8="X",'Page de garde'!$D$9=""),IF(N$29&lt;238, "X", ""),IF(AND('Page de garde'!$D$8="",'Page de garde'!$D$9="X"), IF(N29&lt;12, "X", ""),IF(AND('Page de garde'!$D$8="X",'Page de garde'!$D$9="X"), IF(N29&lt;238, "X", ""))))))</f>
        <v/>
      </c>
      <c r="O32" s="558" t="s">
        <v>6</v>
      </c>
      <c r="P32" s="559"/>
      <c r="Q32" s="544"/>
      <c r="R32" s="180"/>
      <c r="S32" s="180" t="str">
        <f>IF(OR('Page de garde'!T22="", $B7=""),"",IF(AND('Page de garde'!$D$8="",'Page de garde'!$D$9=""),"",IF(AND('Page de garde'!$D$8="X",'Page de garde'!$D$9=""),'pratique 1B C5'!$H$7,IF(AND('Page de garde'!$D$8="",'Page de garde'!$D$9="X"),'pratique 1B C5'!$H10/'pratique 1B C5'!$K10*20,IF(AND('Page de garde'!$D$8="X",'Page de garde'!$D$9="X"),'pratique 1B C5'!$H$7,"")))))</f>
        <v/>
      </c>
      <c r="T32" s="180"/>
      <c r="U32" s="180" t="str">
        <f>IF(OR('Page de garde'!U22="", $B7=""),"",IF(AND('Page de garde'!$D$8="",'Page de garde'!$D$9=""),"",IF(AND('Page de garde'!$D$8="X",'Page de garde'!$D$9=""),'pratique 3A C5'!$H$7,IF(AND('Page de garde'!$D$8="",'Page de garde'!$D$9="X"),'pratique 3A C5'!$H10/'pratique 3A C5'!$K10*20,IF(AND('Page de garde'!$D$8="X",'Page de garde'!$D$9="X"),'pratique 3A C5'!$H$7,"")))))</f>
        <v/>
      </c>
      <c r="V32" s="180"/>
      <c r="W32" s="180"/>
      <c r="X32" s="180" t="str">
        <f>IF(OR($B7="", 'Page de garde'!V22=""),"",IF(AND('Page de garde'!$D$8="",'Page de garde'!$D$9=""),"",IF(AND('Page de garde'!$D$8="X",'Page de garde'!$D$9=""),'pratique 3B C5'!$H$7,IF(AND('Page de garde'!$D$8="",'Page de garde'!$D$9="X"),'pratique 3B C5'!$H10/'pratique 3B C5'!$K10*20,IF(AND('Page de garde'!$D$8="X",'Page de garde'!$D$9="X"),'pratique 3B C5'!$H$7,"")))))</f>
        <v/>
      </c>
      <c r="Y32" s="180"/>
      <c r="Z32" s="167"/>
      <c r="AA32" s="167"/>
      <c r="AB32" s="167"/>
      <c r="AC32" s="167"/>
    </row>
    <row r="33" spans="1:18" ht="16.5" thickBot="1" x14ac:dyDescent="0.25">
      <c r="A33" s="543"/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172"/>
    </row>
    <row r="34" spans="1:18" ht="13.5" thickBot="1" x14ac:dyDescent="0.25">
      <c r="A34" s="561" t="s">
        <v>188</v>
      </c>
      <c r="B34" s="562"/>
      <c r="C34" s="562"/>
      <c r="D34" s="562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2"/>
      <c r="P34" s="562"/>
      <c r="Q34" s="563"/>
      <c r="R34" s="172"/>
    </row>
    <row r="35" spans="1:18" x14ac:dyDescent="0.2">
      <c r="A35" s="564"/>
      <c r="B35" s="565"/>
      <c r="C35" s="565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6"/>
      <c r="R35" s="172"/>
    </row>
    <row r="36" spans="1:18" ht="18.75" customHeight="1" x14ac:dyDescent="0.2">
      <c r="A36" s="567"/>
      <c r="B36" s="568"/>
      <c r="C36" s="568"/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9"/>
    </row>
    <row r="37" spans="1:18" ht="15.75" customHeight="1" x14ac:dyDescent="0.2">
      <c r="A37" s="567"/>
      <c r="B37" s="568"/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9"/>
    </row>
    <row r="38" spans="1:18" ht="15.75" customHeight="1" x14ac:dyDescent="0.2">
      <c r="A38" s="567"/>
      <c r="B38" s="568"/>
      <c r="C38" s="568"/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9"/>
    </row>
    <row r="39" spans="1:18" ht="15.75" customHeight="1" thickBot="1" x14ac:dyDescent="0.25">
      <c r="A39" s="570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2"/>
    </row>
    <row r="40" spans="1:18" ht="15" customHeight="1" x14ac:dyDescent="0.2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</row>
    <row r="41" spans="1:18" ht="15.75" customHeight="1" x14ac:dyDescent="0.2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</row>
    <row r="42" spans="1:18" ht="15.75" customHeight="1" x14ac:dyDescent="0.2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</row>
    <row r="43" spans="1:18" s="181" customFormat="1" ht="15.75" customHeight="1" x14ac:dyDescent="0.2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</row>
    <row r="44" spans="1:18" s="181" customFormat="1" x14ac:dyDescent="0.2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</row>
    <row r="45" spans="1:18" s="181" customFormat="1" ht="15.75" customHeight="1" x14ac:dyDescent="0.2">
      <c r="A45" s="182"/>
      <c r="L45" s="183"/>
      <c r="M45" s="183"/>
    </row>
    <row r="46" spans="1:18" s="181" customFormat="1" ht="15.75" x14ac:dyDescent="0.2">
      <c r="I46" s="183"/>
      <c r="J46" s="183"/>
      <c r="K46" s="184"/>
      <c r="L46" s="184"/>
      <c r="M46" s="184"/>
    </row>
    <row r="47" spans="1:18" s="181" customFormat="1" ht="15.75" x14ac:dyDescent="0.2">
      <c r="I47" s="183"/>
      <c r="J47" s="183"/>
      <c r="K47" s="184"/>
      <c r="L47" s="183"/>
      <c r="M47" s="184"/>
    </row>
    <row r="48" spans="1:18" ht="15.75" x14ac:dyDescent="0.2">
      <c r="A48" s="136"/>
      <c r="I48" s="183"/>
      <c r="J48" s="183"/>
      <c r="K48" s="184"/>
      <c r="L48" s="184"/>
      <c r="M48" s="184"/>
    </row>
    <row r="49" spans="1:13" ht="15" customHeight="1" x14ac:dyDescent="0.2">
      <c r="A49" s="136"/>
      <c r="I49" s="183"/>
      <c r="J49" s="183"/>
      <c r="K49" s="181"/>
      <c r="L49" s="181"/>
      <c r="M49" s="181"/>
    </row>
    <row r="50" spans="1:13" ht="15.75" customHeight="1" x14ac:dyDescent="0.2">
      <c r="A50" s="136"/>
      <c r="I50" s="183"/>
      <c r="J50" s="183"/>
      <c r="K50" s="181"/>
      <c r="L50" s="181"/>
      <c r="M50" s="181"/>
    </row>
    <row r="51" spans="1:13" x14ac:dyDescent="0.2">
      <c r="A51" s="136"/>
      <c r="I51" s="181"/>
      <c r="J51" s="181"/>
      <c r="K51" s="181"/>
      <c r="L51" s="181"/>
      <c r="M51" s="181"/>
    </row>
    <row r="52" spans="1:13" x14ac:dyDescent="0.2">
      <c r="A52" s="185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</row>
    <row r="53" spans="1:13" x14ac:dyDescent="0.2">
      <c r="A53" s="185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</row>
    <row r="54" spans="1:13" x14ac:dyDescent="0.2">
      <c r="A54" s="18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</row>
    <row r="55" spans="1:13" x14ac:dyDescent="0.2">
      <c r="A55" s="185"/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</row>
    <row r="56" spans="1:13" x14ac:dyDescent="0.2">
      <c r="A56" s="185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</row>
    <row r="57" spans="1:13" x14ac:dyDescent="0.2">
      <c r="A57" s="185"/>
      <c r="B57" s="181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</row>
    <row r="58" spans="1:13" x14ac:dyDescent="0.2">
      <c r="A58" s="185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</row>
    <row r="59" spans="1:13" x14ac:dyDescent="0.2">
      <c r="A59" s="185"/>
      <c r="B59" s="181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</row>
    <row r="60" spans="1:13" x14ac:dyDescent="0.2">
      <c r="A60" s="185"/>
      <c r="B60" s="181"/>
      <c r="C60" s="181"/>
      <c r="D60" s="181"/>
      <c r="E60" s="181"/>
      <c r="F60" s="181"/>
      <c r="G60" s="181"/>
      <c r="H60" s="181"/>
      <c r="I60" s="181"/>
      <c r="J60" s="181"/>
      <c r="K60" s="181"/>
      <c r="L60" s="181"/>
      <c r="M60" s="181"/>
    </row>
    <row r="61" spans="1:13" x14ac:dyDescent="0.2">
      <c r="A61" s="18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</row>
    <row r="62" spans="1:13" x14ac:dyDescent="0.2">
      <c r="A62" s="185"/>
      <c r="B62" s="181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</row>
    <row r="63" spans="1:13" x14ac:dyDescent="0.2">
      <c r="A63" s="185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</row>
  </sheetData>
  <sheetProtection selectLockedCells="1"/>
  <protectedRanges>
    <protectedRange sqref="J43 K23 B23:I26 I38:M38 J46:J50 N23:N26 K25:K26 J24 L23:L24 I36:M36 L43 N31:N32 F31:F32 I42:L42 K31:K32 I40:L40 M41:M43 H31:H32" name="Plage1"/>
    <protectedRange sqref="C12 E21 E13" name="Plage1_1_1"/>
    <protectedRange sqref="C20 C18 B16" name="Plage1_1_1_1"/>
  </protectedRanges>
  <mergeCells count="70">
    <mergeCell ref="A1:Q1"/>
    <mergeCell ref="A2:Q2"/>
    <mergeCell ref="A3:Q3"/>
    <mergeCell ref="B4:Q4"/>
    <mergeCell ref="B6:H6"/>
    <mergeCell ref="I6:M6"/>
    <mergeCell ref="N6:Q6"/>
    <mergeCell ref="B8:H8"/>
    <mergeCell ref="I8:L8"/>
    <mergeCell ref="N8:Q8"/>
    <mergeCell ref="B10:H10"/>
    <mergeCell ref="I10:L10"/>
    <mergeCell ref="N10:Q10"/>
    <mergeCell ref="K18:N18"/>
    <mergeCell ref="O18:Q18"/>
    <mergeCell ref="A11:Q11"/>
    <mergeCell ref="C12:E12"/>
    <mergeCell ref="G12:I12"/>
    <mergeCell ref="K12:M12"/>
    <mergeCell ref="O12:Q12"/>
    <mergeCell ref="A13:Q13"/>
    <mergeCell ref="A14:Q14"/>
    <mergeCell ref="A15:Q15"/>
    <mergeCell ref="K16:N16"/>
    <mergeCell ref="O16:Q16"/>
    <mergeCell ref="A17:Q17"/>
    <mergeCell ref="A19:Q19"/>
    <mergeCell ref="K20:N20"/>
    <mergeCell ref="O20:Q20"/>
    <mergeCell ref="A21:Q22"/>
    <mergeCell ref="A23:A26"/>
    <mergeCell ref="B23:E24"/>
    <mergeCell ref="F23:F26"/>
    <mergeCell ref="G23:I24"/>
    <mergeCell ref="J23:J26"/>
    <mergeCell ref="K23:M24"/>
    <mergeCell ref="N23:Q27"/>
    <mergeCell ref="B25:E26"/>
    <mergeCell ref="G25:I26"/>
    <mergeCell ref="L25:M25"/>
    <mergeCell ref="L26:M26"/>
    <mergeCell ref="A27:L27"/>
    <mergeCell ref="N28:P28"/>
    <mergeCell ref="N30:P30"/>
    <mergeCell ref="B31:E32"/>
    <mergeCell ref="I31:J31"/>
    <mergeCell ref="L31:M31"/>
    <mergeCell ref="H30:J30"/>
    <mergeCell ref="K30:M30"/>
    <mergeCell ref="A28:A32"/>
    <mergeCell ref="B28:E28"/>
    <mergeCell ref="F28:G28"/>
    <mergeCell ref="H28:J28"/>
    <mergeCell ref="K28:M28"/>
    <mergeCell ref="A35:Q39"/>
    <mergeCell ref="A40:Q44"/>
    <mergeCell ref="O31:P31"/>
    <mergeCell ref="I32:J32"/>
    <mergeCell ref="L32:M32"/>
    <mergeCell ref="O32:P32"/>
    <mergeCell ref="A33:Q33"/>
    <mergeCell ref="A34:Q34"/>
    <mergeCell ref="Q28:Q32"/>
    <mergeCell ref="B29:E29"/>
    <mergeCell ref="F29:G29"/>
    <mergeCell ref="H29:J29"/>
    <mergeCell ref="K29:M29"/>
    <mergeCell ref="N29:P29"/>
    <mergeCell ref="B30:E30"/>
    <mergeCell ref="F30:G30"/>
  </mergeCells>
  <printOptions horizontalCentered="1"/>
  <pageMargins left="0" right="0" top="1.3385826771653544" bottom="0.98425196850393704" header="0.51181102362204722" footer="0.31496062992125984"/>
  <pageSetup paperSize="9" orientation="portrait" verticalDpi="300" r:id="rId1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ALY-21-2du 12 aout 2010</oddFooter>
  </headerFooter>
  <drawing r:id="rId2"/>
  <legacyDrawing r:id="rId3"/>
  <legacyDrawingHF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4865" r:id="rId5" name="Check Box 1">
              <controlPr defaultSize="0" autoFill="0" autoLine="0" autoPict="0">
                <anchor>
                  <from>
                    <xdr:col>0</xdr:col>
                    <xdr:colOff>1628775</xdr:colOff>
                    <xdr:row>10</xdr:row>
                    <xdr:rowOff>104775</xdr:rowOff>
                  </from>
                  <to>
                    <xdr:col>3</xdr:col>
                    <xdr:colOff>19050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6" r:id="rId6" name="Check Box 2">
              <controlPr defaultSize="0" autoFill="0" autoLine="0" autoPict="0">
                <anchor>
                  <from>
                    <xdr:col>4</xdr:col>
                    <xdr:colOff>714375</xdr:colOff>
                    <xdr:row>10</xdr:row>
                    <xdr:rowOff>114300</xdr:rowOff>
                  </from>
                  <to>
                    <xdr:col>6</xdr:col>
                    <xdr:colOff>104775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7" r:id="rId7" name="Check Box 3">
              <controlPr defaultSize="0" autoFill="0" autoLine="0" autoPict="0">
                <anchor>
                  <from>
                    <xdr:col>8</xdr:col>
                    <xdr:colOff>361950</xdr:colOff>
                    <xdr:row>10</xdr:row>
                    <xdr:rowOff>95250</xdr:rowOff>
                  </from>
                  <to>
                    <xdr:col>10</xdr:col>
                    <xdr:colOff>123825</xdr:colOff>
                    <xdr:row>12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8" r:id="rId8" name="Check Box 4">
              <controlPr defaultSize="0" autoFill="0" autoLine="0" autoPict="0">
                <anchor>
                  <from>
                    <xdr:col>11</xdr:col>
                    <xdr:colOff>523875</xdr:colOff>
                    <xdr:row>10</xdr:row>
                    <xdr:rowOff>95250</xdr:rowOff>
                  </from>
                  <to>
                    <xdr:col>14</xdr:col>
                    <xdr:colOff>123825</xdr:colOff>
                    <xdr:row>12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9" r:id="rId9" name="Check Box 5">
              <controlPr defaultSize="0" autoFill="0" autoLine="0" autoPict="0">
                <anchor>
                  <from>
                    <xdr:col>0</xdr:col>
                    <xdr:colOff>1638300</xdr:colOff>
                    <xdr:row>14</xdr:row>
                    <xdr:rowOff>104775</xdr:rowOff>
                  </from>
                  <to>
                    <xdr:col>3</xdr:col>
                    <xdr:colOff>38100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0" r:id="rId10" name="Check Box 6">
              <controlPr defaultSize="0" autoFill="0" autoLine="0" autoPict="0">
                <anchor>
                  <from>
                    <xdr:col>4</xdr:col>
                    <xdr:colOff>723900</xdr:colOff>
                    <xdr:row>14</xdr:row>
                    <xdr:rowOff>104775</xdr:rowOff>
                  </from>
                  <to>
                    <xdr:col>6</xdr:col>
                    <xdr:colOff>104775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1" r:id="rId11" name="Check Box 7">
              <controlPr defaultSize="0" autoFill="0" autoLine="0" autoPict="0">
                <anchor>
                  <from>
                    <xdr:col>8</xdr:col>
                    <xdr:colOff>361950</xdr:colOff>
                    <xdr:row>14</xdr:row>
                    <xdr:rowOff>104775</xdr:rowOff>
                  </from>
                  <to>
                    <xdr:col>10</xdr:col>
                    <xdr:colOff>123825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2" r:id="rId12" name="Check Box 8">
              <controlPr defaultSize="0" autoFill="0" autoLine="0" autoPict="0">
                <anchor>
                  <from>
                    <xdr:col>0</xdr:col>
                    <xdr:colOff>1628775</xdr:colOff>
                    <xdr:row>16</xdr:row>
                    <xdr:rowOff>104775</xdr:rowOff>
                  </from>
                  <to>
                    <xdr:col>3</xdr:col>
                    <xdr:colOff>28575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3" r:id="rId13" name="Check Box 9">
              <controlPr defaultSize="0" autoFill="0" autoLine="0" autoPict="0">
                <anchor>
                  <from>
                    <xdr:col>4</xdr:col>
                    <xdr:colOff>714375</xdr:colOff>
                    <xdr:row>16</xdr:row>
                    <xdr:rowOff>104775</xdr:rowOff>
                  </from>
                  <to>
                    <xdr:col>6</xdr:col>
                    <xdr:colOff>114300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4" r:id="rId14" name="Check Box 10">
              <controlPr defaultSize="0" autoFill="0" autoLine="0" autoPict="0">
                <anchor>
                  <from>
                    <xdr:col>0</xdr:col>
                    <xdr:colOff>1628775</xdr:colOff>
                    <xdr:row>18</xdr:row>
                    <xdr:rowOff>104775</xdr:rowOff>
                  </from>
                  <to>
                    <xdr:col>3</xdr:col>
                    <xdr:colOff>38100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5" r:id="rId15" name="Check Box 11">
              <controlPr defaultSize="0" autoFill="0" autoLine="0" autoPict="0">
                <anchor>
                  <from>
                    <xdr:col>4</xdr:col>
                    <xdr:colOff>714375</xdr:colOff>
                    <xdr:row>18</xdr:row>
                    <xdr:rowOff>95250</xdr:rowOff>
                  </from>
                  <to>
                    <xdr:col>6</xdr:col>
                    <xdr:colOff>104775</xdr:colOff>
                    <xdr:row>20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24"/>
  </sheetPr>
  <dimension ref="A1:AC63"/>
  <sheetViews>
    <sheetView showGridLines="0" zoomScaleNormal="100" workbookViewId="0">
      <selection activeCell="J18" sqref="J18"/>
    </sheetView>
  </sheetViews>
  <sheetFormatPr baseColWidth="10" defaultColWidth="11.28515625" defaultRowHeight="12.75" x14ac:dyDescent="0.2"/>
  <cols>
    <col min="1" max="1" width="24.7109375" style="186" customWidth="1"/>
    <col min="2" max="2" width="2.7109375" style="136" customWidth="1"/>
    <col min="3" max="3" width="1.28515625" style="136" customWidth="1"/>
    <col min="4" max="4" width="2.5703125" style="136" customWidth="1"/>
    <col min="5" max="5" width="11.140625" style="136" customWidth="1"/>
    <col min="6" max="6" width="2.7109375" style="136" customWidth="1"/>
    <col min="7" max="7" width="8.28515625" style="136" customWidth="1"/>
    <col min="8" max="8" width="2.42578125" style="136" customWidth="1"/>
    <col min="9" max="9" width="5.85546875" style="136" customWidth="1"/>
    <col min="10" max="11" width="2.42578125" style="136" customWidth="1"/>
    <col min="12" max="12" width="8.140625" style="136" customWidth="1"/>
    <col min="13" max="13" width="0.140625" style="136" customWidth="1"/>
    <col min="14" max="14" width="2.42578125" style="136" customWidth="1"/>
    <col min="15" max="15" width="6.28515625" style="136" customWidth="1"/>
    <col min="16" max="16" width="2" style="136" customWidth="1"/>
    <col min="17" max="17" width="11" style="136" customWidth="1"/>
    <col min="18" max="16384" width="11.28515625" style="136"/>
  </cols>
  <sheetData>
    <row r="1" spans="1:19" ht="21" customHeight="1" x14ac:dyDescent="0.2">
      <c r="A1" s="514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9" ht="21" customHeight="1" thickBot="1" x14ac:dyDescent="0.25">
      <c r="A2" s="517" t="s">
        <v>162</v>
      </c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9"/>
    </row>
    <row r="3" spans="1:19" ht="21" customHeight="1" thickBot="1" x14ac:dyDescent="0.25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</row>
    <row r="4" spans="1:19" ht="16.5" customHeight="1" thickBot="1" x14ac:dyDescent="0.25">
      <c r="A4" s="137" t="s">
        <v>10</v>
      </c>
      <c r="B4" s="520" t="str">
        <f>IF('Page de garde'!B23="","",'Page de garde'!B23)</f>
        <v/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2"/>
      <c r="R4" s="138"/>
      <c r="S4" s="138"/>
    </row>
    <row r="5" spans="1:19" ht="16.5" customHeight="1" thickBot="1" x14ac:dyDescent="0.25">
      <c r="A5" s="139"/>
      <c r="B5" s="139"/>
      <c r="C5" s="139"/>
      <c r="D5" s="80"/>
      <c r="E5" s="80"/>
      <c r="F5" s="80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78"/>
    </row>
    <row r="6" spans="1:19" ht="16.5" customHeight="1" thickBot="1" x14ac:dyDescent="0.25">
      <c r="A6" s="137" t="s">
        <v>11</v>
      </c>
      <c r="B6" s="537" t="str">
        <f>IF('Page de garde'!D23="","",'Page de garde'!D23)</f>
        <v/>
      </c>
      <c r="C6" s="538"/>
      <c r="D6" s="538"/>
      <c r="E6" s="538"/>
      <c r="F6" s="538"/>
      <c r="G6" s="538"/>
      <c r="H6" s="539"/>
      <c r="I6" s="526" t="s">
        <v>192</v>
      </c>
      <c r="J6" s="527"/>
      <c r="K6" s="527"/>
      <c r="L6" s="527"/>
      <c r="M6" s="527"/>
      <c r="N6" s="528" t="str">
        <f>IF('Page de garde'!F23="","",'Page de garde'!F23)</f>
        <v/>
      </c>
      <c r="O6" s="529"/>
      <c r="P6" s="529"/>
      <c r="Q6" s="530"/>
      <c r="R6" s="141"/>
    </row>
    <row r="7" spans="1:19" ht="16.5" customHeight="1" thickBot="1" x14ac:dyDescent="0.25">
      <c r="A7" s="80"/>
      <c r="B7" s="80"/>
      <c r="C7" s="80"/>
      <c r="D7" s="80"/>
      <c r="E7" s="80"/>
      <c r="F7" s="80"/>
      <c r="G7" s="142"/>
      <c r="H7" s="142"/>
      <c r="I7" s="142"/>
      <c r="J7" s="142"/>
      <c r="K7" s="143"/>
      <c r="L7" s="144"/>
      <c r="M7" s="142"/>
      <c r="N7" s="142"/>
      <c r="O7" s="49"/>
      <c r="P7" s="49"/>
      <c r="Q7" s="49"/>
      <c r="R7" s="49"/>
      <c r="S7" s="49"/>
    </row>
    <row r="8" spans="1:19" ht="16.5" customHeight="1" thickBot="1" x14ac:dyDescent="0.25">
      <c r="A8" s="137" t="s">
        <v>12</v>
      </c>
      <c r="B8" s="540">
        <f>IF('Page de garde'!F6="","",'Page de garde'!F6)</f>
        <v>44200</v>
      </c>
      <c r="C8" s="541"/>
      <c r="D8" s="541"/>
      <c r="E8" s="541"/>
      <c r="F8" s="541"/>
      <c r="G8" s="541"/>
      <c r="H8" s="541"/>
      <c r="I8" s="526" t="s">
        <v>13</v>
      </c>
      <c r="J8" s="527"/>
      <c r="K8" s="527"/>
      <c r="L8" s="527"/>
      <c r="M8" s="140"/>
      <c r="N8" s="528">
        <f>IF('Page de garde'!F6="","",'Page de garde'!F6)</f>
        <v>44200</v>
      </c>
      <c r="O8" s="529"/>
      <c r="P8" s="529"/>
      <c r="Q8" s="530"/>
      <c r="R8" s="141"/>
    </row>
    <row r="9" spans="1:19" ht="16.5" customHeight="1" thickBot="1" x14ac:dyDescent="0.25">
      <c r="A9" s="80"/>
      <c r="B9" s="80"/>
      <c r="C9" s="80"/>
      <c r="D9" s="80"/>
      <c r="E9" s="80"/>
      <c r="F9" s="80"/>
      <c r="G9" s="55"/>
      <c r="H9" s="55"/>
      <c r="I9" s="55"/>
      <c r="J9" s="80"/>
      <c r="K9" s="80"/>
      <c r="L9" s="80"/>
      <c r="M9" s="80"/>
      <c r="N9" s="80"/>
      <c r="O9" s="80"/>
      <c r="P9" s="80"/>
      <c r="Q9" s="80"/>
      <c r="R9" s="80"/>
      <c r="S9" s="56"/>
    </row>
    <row r="10" spans="1:19" ht="16.5" customHeight="1" thickBot="1" x14ac:dyDescent="0.25">
      <c r="A10" s="137" t="s">
        <v>115</v>
      </c>
      <c r="B10" s="535" t="str">
        <f>IF('Page de garde'!G13="","",'Page de garde'!G13)</f>
        <v/>
      </c>
      <c r="C10" s="536"/>
      <c r="D10" s="536"/>
      <c r="E10" s="536"/>
      <c r="F10" s="536"/>
      <c r="G10" s="536"/>
      <c r="H10" s="536"/>
      <c r="I10" s="526" t="s">
        <v>121</v>
      </c>
      <c r="J10" s="527"/>
      <c r="K10" s="527"/>
      <c r="L10" s="527"/>
      <c r="M10" s="140"/>
      <c r="N10" s="531" t="str">
        <f>IF('Page de garde'!C27="","",'Page de garde'!C27)</f>
        <v>Serge</v>
      </c>
      <c r="O10" s="532"/>
      <c r="P10" s="532"/>
      <c r="Q10" s="533"/>
      <c r="R10" s="145"/>
    </row>
    <row r="11" spans="1:19" ht="13.5" thickBot="1" x14ac:dyDescent="0.25">
      <c r="A11" s="534"/>
      <c r="B11" s="534"/>
      <c r="C11" s="534"/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</row>
    <row r="12" spans="1:19" ht="15.75" thickBot="1" x14ac:dyDescent="0.25">
      <c r="A12" s="137" t="s">
        <v>161</v>
      </c>
      <c r="B12" s="146"/>
      <c r="C12" s="574" t="s">
        <v>157</v>
      </c>
      <c r="D12" s="575"/>
      <c r="E12" s="576"/>
      <c r="F12" s="146"/>
      <c r="G12" s="523" t="s">
        <v>158</v>
      </c>
      <c r="H12" s="524"/>
      <c r="I12" s="525"/>
      <c r="J12" s="150"/>
      <c r="K12" s="523" t="s">
        <v>159</v>
      </c>
      <c r="L12" s="524"/>
      <c r="M12" s="524"/>
      <c r="N12" s="150"/>
      <c r="O12" s="523" t="s">
        <v>160</v>
      </c>
      <c r="P12" s="524"/>
      <c r="Q12" s="525"/>
      <c r="R12" s="151"/>
    </row>
    <row r="13" spans="1:19" ht="13.5" thickBot="1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</row>
    <row r="14" spans="1:19" ht="16.5" thickBot="1" x14ac:dyDescent="0.25">
      <c r="A14" s="583" t="s">
        <v>189</v>
      </c>
      <c r="B14" s="584"/>
      <c r="C14" s="584"/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5"/>
      <c r="R14" s="152"/>
      <c r="S14" s="152"/>
    </row>
    <row r="15" spans="1:19" ht="13.5" thickBot="1" x14ac:dyDescent="0.25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153"/>
      <c r="S15" s="153"/>
    </row>
    <row r="16" spans="1:19" ht="15.75" thickBot="1" x14ac:dyDescent="0.25">
      <c r="A16" s="137" t="s">
        <v>178</v>
      </c>
      <c r="B16" s="154"/>
      <c r="C16" s="155" t="s">
        <v>179</v>
      </c>
      <c r="D16" s="156"/>
      <c r="E16" s="157"/>
      <c r="F16" s="146"/>
      <c r="G16" s="147" t="s">
        <v>180</v>
      </c>
      <c r="H16" s="158"/>
      <c r="I16" s="159"/>
      <c r="J16" s="160"/>
      <c r="K16" s="587" t="s">
        <v>181</v>
      </c>
      <c r="L16" s="588"/>
      <c r="M16" s="588"/>
      <c r="N16" s="589"/>
      <c r="O16" s="582"/>
      <c r="P16" s="484"/>
      <c r="Q16" s="484"/>
      <c r="R16" s="164"/>
    </row>
    <row r="17" spans="1:29" ht="13.5" thickBot="1" x14ac:dyDescent="0.25">
      <c r="A17" s="484"/>
      <c r="B17" s="484"/>
      <c r="C17" s="484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  <c r="Q17" s="484"/>
      <c r="R17" s="94"/>
      <c r="S17" s="94"/>
    </row>
    <row r="18" spans="1:29" ht="15.75" thickBot="1" x14ac:dyDescent="0.25">
      <c r="A18" s="137" t="s">
        <v>182</v>
      </c>
      <c r="B18" s="165"/>
      <c r="C18" s="147" t="s">
        <v>183</v>
      </c>
      <c r="D18" s="148"/>
      <c r="E18" s="149"/>
      <c r="F18" s="146"/>
      <c r="G18" s="147" t="s">
        <v>184</v>
      </c>
      <c r="H18" s="148"/>
      <c r="I18" s="149"/>
      <c r="J18" s="187"/>
      <c r="K18" s="574" t="s">
        <v>190</v>
      </c>
      <c r="L18" s="575"/>
      <c r="M18" s="575"/>
      <c r="N18" s="576"/>
      <c r="O18" s="582"/>
      <c r="P18" s="484"/>
      <c r="Q18" s="484"/>
      <c r="R18" s="164"/>
    </row>
    <row r="19" spans="1:29" ht="13.5" thickBot="1" x14ac:dyDescent="0.25">
      <c r="A19" s="484"/>
      <c r="B19" s="484"/>
      <c r="C19" s="484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  <c r="Q19" s="484"/>
      <c r="R19" s="94"/>
      <c r="S19" s="94"/>
    </row>
    <row r="20" spans="1:29" ht="15.75" thickBot="1" x14ac:dyDescent="0.25">
      <c r="A20" s="137" t="s">
        <v>185</v>
      </c>
      <c r="B20" s="166"/>
      <c r="C20" s="161" t="s">
        <v>183</v>
      </c>
      <c r="D20" s="162"/>
      <c r="E20" s="163"/>
      <c r="F20" s="146"/>
      <c r="G20" s="147" t="s">
        <v>184</v>
      </c>
      <c r="H20" s="148"/>
      <c r="I20" s="149"/>
      <c r="J20" s="187"/>
      <c r="K20" s="574" t="s">
        <v>191</v>
      </c>
      <c r="L20" s="575"/>
      <c r="M20" s="575"/>
      <c r="N20" s="576"/>
      <c r="O20" s="582"/>
      <c r="P20" s="484"/>
      <c r="Q20" s="484"/>
      <c r="R20" s="164"/>
    </row>
    <row r="21" spans="1:29" x14ac:dyDescent="0.2">
      <c r="A21" s="579"/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</row>
    <row r="22" spans="1:29" ht="13.5" thickBot="1" x14ac:dyDescent="0.25">
      <c r="A22" s="579"/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</row>
    <row r="23" spans="1:29" ht="12.75" customHeight="1" x14ac:dyDescent="0.2">
      <c r="A23" s="332" t="s">
        <v>14</v>
      </c>
      <c r="B23" s="497" t="s">
        <v>40</v>
      </c>
      <c r="C23" s="498"/>
      <c r="D23" s="498"/>
      <c r="E23" s="499"/>
      <c r="F23" s="555"/>
      <c r="G23" s="478" t="s">
        <v>41</v>
      </c>
      <c r="H23" s="479"/>
      <c r="I23" s="480"/>
      <c r="J23" s="560"/>
      <c r="K23" s="478" t="s">
        <v>15</v>
      </c>
      <c r="L23" s="479"/>
      <c r="M23" s="480"/>
      <c r="N23" s="484"/>
      <c r="O23" s="484"/>
      <c r="P23" s="484"/>
      <c r="Q23" s="484"/>
      <c r="R23" s="167"/>
    </row>
    <row r="24" spans="1:29" ht="18.75" customHeight="1" thickBot="1" x14ac:dyDescent="0.25">
      <c r="A24" s="580"/>
      <c r="B24" s="500"/>
      <c r="C24" s="501"/>
      <c r="D24" s="501"/>
      <c r="E24" s="502"/>
      <c r="F24" s="555"/>
      <c r="G24" s="481"/>
      <c r="H24" s="482"/>
      <c r="I24" s="483"/>
      <c r="J24" s="560"/>
      <c r="K24" s="481"/>
      <c r="L24" s="482"/>
      <c r="M24" s="483"/>
      <c r="N24" s="484"/>
      <c r="O24" s="484"/>
      <c r="P24" s="484"/>
      <c r="Q24" s="484"/>
      <c r="R24" s="167"/>
    </row>
    <row r="25" spans="1:29" ht="12.75" customHeight="1" thickBot="1" x14ac:dyDescent="0.25">
      <c r="A25" s="580"/>
      <c r="B25" s="503"/>
      <c r="C25" s="504"/>
      <c r="D25" s="504"/>
      <c r="E25" s="505"/>
      <c r="F25" s="555"/>
      <c r="G25" s="548" t="str">
        <f>IF(AND('Page de garde'!$D$8="",'Page de garde'!$D$9=""), "",IF(AND('Page de garde'!$D$8="X",'Page de garde'!$D$9=""),"≥ 84/120",IF(AND('Page de garde'!$D$8="",'Page de garde'!$D$9="X"), "≥ 11/20",IF(AND('Page de garde'!$D$8="X",'Page de garde'!$D$9="X"),"≥ 84/120",""))))</f>
        <v>≥ 84/120</v>
      </c>
      <c r="H25" s="549"/>
      <c r="I25" s="550"/>
      <c r="J25" s="560"/>
      <c r="K25" s="168" t="str">
        <f>IF(B25="", "", IF(AND('Page de garde'!$D$8="",'Page de garde'!$D$9=""), "",IF(AND('Page de garde'!$D$8="X",'Page de garde'!$D$9=""),IF(B25&gt;=84, "X", ""),IF(AND('Page de garde'!$D$8="",'Page de garde'!$D$9="X"), IF(B25&gt;=11, "X", ""),IF(AND('Page de garde'!$D$8="X",'Page de garde'!$D$9="X"), IF(B25&gt;=84, "X", ""))))))</f>
        <v/>
      </c>
      <c r="L25" s="509" t="s">
        <v>5</v>
      </c>
      <c r="M25" s="510"/>
      <c r="N25" s="484"/>
      <c r="O25" s="484"/>
      <c r="P25" s="484"/>
      <c r="Q25" s="484"/>
      <c r="R25" s="167"/>
    </row>
    <row r="26" spans="1:29" ht="13.5" customHeight="1" thickBot="1" x14ac:dyDescent="0.25">
      <c r="A26" s="383"/>
      <c r="B26" s="506"/>
      <c r="C26" s="507"/>
      <c r="D26" s="507"/>
      <c r="E26" s="508"/>
      <c r="F26" s="555"/>
      <c r="G26" s="551"/>
      <c r="H26" s="552"/>
      <c r="I26" s="553"/>
      <c r="J26" s="560"/>
      <c r="K26" s="169" t="str">
        <f>IF(B25="", "", IF(AND('Page de garde'!$D$8="",'Page de garde'!$D$9=""), "",IF(AND('Page de garde'!$D$8="X",'Page de garde'!$D$9=""),IF(B25&lt;84, "X", ""),IF(AND('Page de garde'!$D$8="",'Page de garde'!$D$9="X"), IF(B25&lt;11, "X", ""),IF(AND('Page de garde'!$D$8="X",'Page de garde'!$D$9="X"), IF(B25&lt;84, "X", ""))))))</f>
        <v/>
      </c>
      <c r="L26" s="509" t="s">
        <v>6</v>
      </c>
      <c r="M26" s="510"/>
      <c r="N26" s="484"/>
      <c r="O26" s="484"/>
      <c r="P26" s="484"/>
      <c r="Q26" s="484"/>
      <c r="R26" s="167"/>
    </row>
    <row r="27" spans="1:29" ht="16.5" thickBot="1" x14ac:dyDescent="0.25">
      <c r="A27" s="554"/>
      <c r="B27" s="554"/>
      <c r="C27" s="554"/>
      <c r="D27" s="554"/>
      <c r="E27" s="554"/>
      <c r="F27" s="554"/>
      <c r="G27" s="554"/>
      <c r="H27" s="554"/>
      <c r="I27" s="554"/>
      <c r="J27" s="554"/>
      <c r="K27" s="554"/>
      <c r="L27" s="554"/>
      <c r="M27" s="170"/>
      <c r="N27" s="484"/>
      <c r="O27" s="484"/>
      <c r="P27" s="484"/>
      <c r="Q27" s="484"/>
    </row>
    <row r="28" spans="1:29" ht="13.5" customHeight="1" thickBot="1" x14ac:dyDescent="0.25">
      <c r="A28" s="545" t="s">
        <v>16</v>
      </c>
      <c r="B28" s="511" t="s">
        <v>42</v>
      </c>
      <c r="C28" s="512"/>
      <c r="D28" s="512"/>
      <c r="E28" s="513"/>
      <c r="F28" s="485" t="s">
        <v>43</v>
      </c>
      <c r="G28" s="487"/>
      <c r="H28" s="485" t="s">
        <v>44</v>
      </c>
      <c r="I28" s="486"/>
      <c r="J28" s="487"/>
      <c r="K28" s="485" t="s">
        <v>45</v>
      </c>
      <c r="L28" s="486"/>
      <c r="M28" s="487"/>
      <c r="N28" s="485" t="s">
        <v>46</v>
      </c>
      <c r="O28" s="486"/>
      <c r="P28" s="487"/>
      <c r="Q28" s="544" t="str">
        <f>IF(OR($B7="", 'Page de garde'!S23=""),"",IF(AND('Page de garde'!$D$8="",'Page de garde'!$D$9=""),"",IF(AND('Page de garde'!$D$8="X",'Page de garde'!$D$9=""),'pratique 1A C6'!$H$7,IF(AND('Page de garde'!$D$8="",'Page de garde'!$D$9="X"),'pratique 1A C6'!$H10/'pratique 1A C6'!$K10*20,IF(AND('Page de garde'!$D$8="X",'Page de garde'!$D$9="X"),'pratique 1A C6'!$H$7,"")))))</f>
        <v/>
      </c>
      <c r="R28" s="171"/>
      <c r="S28" s="171"/>
      <c r="T28" s="172"/>
      <c r="U28" s="172"/>
    </row>
    <row r="29" spans="1:29" ht="13.5" customHeight="1" thickBot="1" x14ac:dyDescent="0.25">
      <c r="A29" s="546"/>
      <c r="B29" s="511" t="s">
        <v>40</v>
      </c>
      <c r="C29" s="512"/>
      <c r="D29" s="512"/>
      <c r="E29" s="513"/>
      <c r="F29" s="488" t="str">
        <f>IF(OR(B4="", 'Page de garde'!H23=""),"",IF(AND('Page de garde'!$D$8="",'Page de garde'!$D$9=""),"",IF(AND('Page de garde'!$D$8="X",'Page de garde'!$D$9=""),'pratique 1A C6'!$H$7,IF(AND('Page de garde'!$D$8="",'Page de garde'!$D$9="X"),'pratique 1A C6'!$H7/'pratique 1A C6'!$K7*20,IF(AND('Page de garde'!$D$8="X",'Page de garde'!$D$9="X"),'pratique 1A C6'!$H$7,"")))))</f>
        <v/>
      </c>
      <c r="G29" s="490"/>
      <c r="H29" s="488" t="str">
        <f>IF(OR('Page de garde'!I23="",B4= ""),"",IF(AND('Page de garde'!$D$8="",'Page de garde'!$D$9=""),"",IF(AND('Page de garde'!$D$8="X",'Page de garde'!$D$9=""),'pratique 1B C6'!$H$7,IF(AND('Page de garde'!$D$8="",'Page de garde'!$D$9="X"),'pratique 1B C6'!$H7/'pratique 1B C6'!$K7*20,IF(AND('Page de garde'!$D$8="X",'Page de garde'!$D$9="X"),'pratique 1B C6'!$H$7,"")))))</f>
        <v/>
      </c>
      <c r="I29" s="489"/>
      <c r="J29" s="490"/>
      <c r="K29" s="488" t="str">
        <f>IF(OR('Page de garde'!J23="",B4= ""),"",IF(AND('Page de garde'!$D$8="",'Page de garde'!$D$9=""),"",IF(AND('Page de garde'!$D$8="X",'Page de garde'!$D$9=""),'pratique 3A C6'!$H$7,IF(AND('Page de garde'!$D$8="",'Page de garde'!$D$9="X"),'pratique 3A C6'!$H7/'pratique 3A C6'!$K7*20,IF(AND('Page de garde'!$D$8="X",'Page de garde'!$D$9="X"),'pratique 3A C6'!$H$7,"")))))</f>
        <v/>
      </c>
      <c r="L29" s="489"/>
      <c r="M29" s="490"/>
      <c r="N29" s="488" t="str">
        <f>IF(OR(B4="", 'Page de garde'!K23=""),"",IF(AND('Page de garde'!$D$8="",'Page de garde'!$D$9=""),"",IF(AND('Page de garde'!$D$8="X",'Page de garde'!$D$9=""),'pratique 3B C6'!$H$7,IF(AND('Page de garde'!$D$8="",'Page de garde'!$D$9="X"),'pratique 3B C6'!$H7/'pratique 3B C6'!$K7*20,IF(AND('Page de garde'!$D$8="X",'Page de garde'!$D$9="X"),'pratique 3B C6'!$H$7,"")))))</f>
        <v/>
      </c>
      <c r="O29" s="489"/>
      <c r="P29" s="490"/>
      <c r="Q29" s="544"/>
      <c r="R29" s="173"/>
      <c r="S29" s="174"/>
      <c r="T29" s="172"/>
      <c r="U29" s="172"/>
    </row>
    <row r="30" spans="1:29" ht="26.25" customHeight="1" thickBot="1" x14ac:dyDescent="0.25">
      <c r="A30" s="546"/>
      <c r="B30" s="511" t="s">
        <v>41</v>
      </c>
      <c r="C30" s="512"/>
      <c r="D30" s="512"/>
      <c r="E30" s="513"/>
      <c r="F30" s="491" t="str">
        <f>IF(AND('Page de garde'!$D$8="",'Page de garde'!$D$9=""), "",IF(AND('Page de garde'!$D$8="X",'Page de garde'!$D$9=""),"≥ 105/150",IF(AND('Page de garde'!$D$8="",'Page de garde'!$D$9="X"), "≥ 12/20",IF(AND('Page de garde'!$D$8="X",'Page de garde'!$D$9="X"),"≥ 105/150",""))))</f>
        <v>≥ 105/150</v>
      </c>
      <c r="G30" s="493"/>
      <c r="H30" s="491" t="str">
        <f>IF(AND('Page de garde'!$D$8="",'Page de garde'!$D$9=""), "",IF(AND('Page de garde'!$D$8="X",'Page de garde'!$D$9=""),"≥ 133/190",IF(AND('Page de garde'!$D$8="",'Page de garde'!$D$9="X"), "≥ 12/20",IF(AND('Page de garde'!$D$8="X",'Page de garde'!$D$9="X"),"≥ 133/190",""))))</f>
        <v>≥ 133/190</v>
      </c>
      <c r="I30" s="492"/>
      <c r="J30" s="493"/>
      <c r="K30" s="491" t="str">
        <f>IF(AND('Page de garde'!$D$8="",'Page de garde'!$D$9=""), "",IF(AND('Page de garde'!$D$8="X",'Page de garde'!$D$9=""),"≥ 161/230",IF(AND('Page de garde'!$D$8="",'Page de garde'!$D$9="X"), "≥ 12/20",IF(AND('Page de garde'!$D$8="X",'Page de garde'!$D$9="X"),"≥ 161/230",""))))</f>
        <v>≥ 161/230</v>
      </c>
      <c r="L30" s="492"/>
      <c r="M30" s="493"/>
      <c r="N30" s="494" t="str">
        <f>IF(AND('Page de garde'!$D$8="",'Page de garde'!$D$9=""), "",IF(AND('Page de garde'!$D$8="X",'Page de garde'!$D$9=""),"≥ 238/340",IF(AND('Page de garde'!$D$8="",'Page de garde'!$D$9="X"), "≥ 12/20",IF(AND('Page de garde'!$D$8="X",'Page de garde'!$D$9="X"),"≥ 238/340",""))))</f>
        <v>≥ 238/340</v>
      </c>
      <c r="O30" s="495"/>
      <c r="P30" s="496"/>
      <c r="Q30" s="544"/>
      <c r="R30" s="173"/>
      <c r="S30" s="174"/>
      <c r="T30" s="172"/>
      <c r="U30" s="172"/>
    </row>
    <row r="31" spans="1:29" ht="16.350000000000001" customHeight="1" thickBot="1" x14ac:dyDescent="0.25">
      <c r="A31" s="546"/>
      <c r="B31" s="478" t="s">
        <v>15</v>
      </c>
      <c r="C31" s="479"/>
      <c r="D31" s="479"/>
      <c r="E31" s="480"/>
      <c r="F31" s="175" t="str">
        <f>IF(F$29="", "", IF(AND('Page de garde'!$D$8="",'Page de garde'!$D$9=""), "",IF(AND('Page de garde'!$D$8="X",'Page de garde'!$D$9=""),IF(F29&gt;=105, "X", ""),IF(AND('Page de garde'!$D$8="",'Page de garde'!$D$9="X"), IF(F29&gt;=12, "X", ""),IF(AND('Page de garde'!$D$8="X",'Page de garde'!$D$9="X"), IF(F$29&gt;=105, "X", ""))))))</f>
        <v/>
      </c>
      <c r="G31" s="176" t="s">
        <v>5</v>
      </c>
      <c r="H31" s="177" t="str">
        <f>IF(H$29="", "", IF(AND('Page de garde'!$D$8="",'Page de garde'!$D$9=""), "",IF(AND('Page de garde'!$D$8="X",'Page de garde'!$D$9=""),IF(H29&gt;=133, "X", ""),IF(AND('Page de garde'!$D$8="",'Page de garde'!$D$9="X"), IF(H29&gt;=12, "X", ""),IF(AND('Page de garde'!$D$8="X",'Page de garde'!$D$9="X"), IF(H$29&gt;=133, "X", ""))))))</f>
        <v/>
      </c>
      <c r="I31" s="556" t="s">
        <v>5</v>
      </c>
      <c r="J31" s="557"/>
      <c r="K31" s="175" t="str">
        <f>IF(K$29="", "", IF(AND('Page de garde'!$D$8="",'Page de garde'!$D$9=""), "",IF(AND('Page de garde'!$D$8="X",'Page de garde'!$D$9=""),IF(K29&gt;=161, "X", ""),IF(AND('Page de garde'!$D$8="",'Page de garde'!$D$9="X"), IF(K29&gt;=12, "X", ""),IF(AND('Page de garde'!$D$8="X",'Page de garde'!$D$9="X"), IF(K$29&gt;=161, "X", ""))))))</f>
        <v/>
      </c>
      <c r="L31" s="577" t="s">
        <v>5</v>
      </c>
      <c r="M31" s="578"/>
      <c r="N31" s="178" t="str">
        <f>IF(N$29="", "", IF(AND('Page de garde'!$D$8="",'Page de garde'!$D$9=""), "",IF(AND('Page de garde'!$D$8="X",'Page de garde'!$D$9=""),IF(N29&gt;=238, "X", ""),IF(AND('Page de garde'!$D$8="",'Page de garde'!$D$9="X"), IF(N29&gt;=12, "X", ""),IF(AND('Page de garde'!$D$8="X",'Page de garde'!$D$9="X"), IF(N$29&gt;=238, "X", ""))))))</f>
        <v/>
      </c>
      <c r="O31" s="556" t="s">
        <v>5</v>
      </c>
      <c r="P31" s="557"/>
      <c r="Q31" s="544"/>
      <c r="R31" s="172"/>
      <c r="S31" s="172"/>
      <c r="T31" s="172"/>
    </row>
    <row r="32" spans="1:29" ht="16.350000000000001" customHeight="1" thickBot="1" x14ac:dyDescent="0.25">
      <c r="A32" s="547"/>
      <c r="B32" s="481"/>
      <c r="C32" s="482"/>
      <c r="D32" s="482"/>
      <c r="E32" s="483"/>
      <c r="F32" s="178" t="str">
        <f>IF(F$29="", "", IF(AND('Page de garde'!$D$8="",'Page de garde'!$D$9=""), "",IF(AND('Page de garde'!$D$8="X",'Page de garde'!$D$9=""),IF(F$29&lt;105, "X", ""),IF(AND('Page de garde'!$D$8="",'Page de garde'!$D$9="X"), IF(F29&lt;12, "X", ""),IF(AND('Page de garde'!$D$8="X",'Page de garde'!$D$9="X"), IF(F29&lt;105, "X", ""))))))</f>
        <v/>
      </c>
      <c r="G32" s="179" t="s">
        <v>6</v>
      </c>
      <c r="H32" s="177" t="str">
        <f>IF(H$29="", "", IF(AND('Page de garde'!$D$8="",'Page de garde'!$D$9=""), "",IF(AND('Page de garde'!$D$8="X",'Page de garde'!$D$9=""),IF(H$29&lt;133, "X", ""),IF(AND('Page de garde'!$D$8="",'Page de garde'!$D$9="X"), IF(H29&lt;12, "X", ""),IF(AND('Page de garde'!$D$8="X",'Page de garde'!$D$9="X"), IF(H29&lt;133, "X", ""))))))</f>
        <v/>
      </c>
      <c r="I32" s="556" t="s">
        <v>6</v>
      </c>
      <c r="J32" s="557"/>
      <c r="K32" s="178" t="str">
        <f>IF(K$29="", "", IF(AND('Page de garde'!$D$8="",'Page de garde'!$D$9=""), "",IF(AND('Page de garde'!$D$8="X",'Page de garde'!$D$9=""),IF(K$29&lt;161, "X", ""),IF(AND('Page de garde'!$D$8="",'Page de garde'!$D$9="X"), IF(K29&lt;12, "X", ""),IF(AND('Page de garde'!$D$8="X",'Page de garde'!$D$9="X"), IF(K29&lt;161, "X", ""))))))</f>
        <v/>
      </c>
      <c r="L32" s="556" t="s">
        <v>6</v>
      </c>
      <c r="M32" s="557"/>
      <c r="N32" s="178" t="str">
        <f>IF(N$29="", "", IF(AND('Page de garde'!$D$8="",'Page de garde'!$D$9=""), "",IF(AND('Page de garde'!$D$8="X",'Page de garde'!$D$9=""),IF(N$29&lt;238, "X", ""),IF(AND('Page de garde'!$D$8="",'Page de garde'!$D$9="X"), IF(N29&lt;12, "X", ""),IF(AND('Page de garde'!$D$8="X",'Page de garde'!$D$9="X"), IF(N29&lt;238, "X", ""))))))</f>
        <v/>
      </c>
      <c r="O32" s="558" t="s">
        <v>6</v>
      </c>
      <c r="P32" s="559"/>
      <c r="Q32" s="544"/>
      <c r="R32" s="180"/>
      <c r="S32" s="180" t="str">
        <f>IF(OR('Page de garde'!T23="", $B7=""),"",IF(AND('Page de garde'!$D$8="",'Page de garde'!$D$9=""),"",IF(AND('Page de garde'!$D$8="X",'Page de garde'!$D$9=""),'pratique 1B C6'!$H$7,IF(AND('Page de garde'!$D$8="",'Page de garde'!$D$9="X"),'pratique 1B C6'!$H10/'pratique 1B C6'!$K10*20,IF(AND('Page de garde'!$D$8="X",'Page de garde'!$D$9="X"),'pratique 1B C6'!$H$7,"")))))</f>
        <v/>
      </c>
      <c r="T32" s="180"/>
      <c r="U32" s="180" t="str">
        <f>IF(OR('Page de garde'!U23="", $B7=""),"",IF(AND('Page de garde'!$D$8="",'Page de garde'!$D$9=""),"",IF(AND('Page de garde'!$D$8="X",'Page de garde'!$D$9=""),'pratique 3A C6'!$H$7,IF(AND('Page de garde'!$D$8="",'Page de garde'!$D$9="X"),'pratique 3A C6'!$H10/'pratique 3A C6'!$K10*20,IF(AND('Page de garde'!$D$8="X",'Page de garde'!$D$9="X"),'pratique 3A C6'!$H$7,"")))))</f>
        <v/>
      </c>
      <c r="V32" s="180"/>
      <c r="W32" s="180"/>
      <c r="X32" s="180" t="str">
        <f>IF(OR($B7="", 'Page de garde'!V23=""),"",IF(AND('Page de garde'!$D$8="",'Page de garde'!$D$9=""),"",IF(AND('Page de garde'!$D$8="X",'Page de garde'!$D$9=""),'pratique 3B C6'!$H$7,IF(AND('Page de garde'!$D$8="",'Page de garde'!$D$9="X"),'pratique 3B C6'!$H10/'pratique 3B C6'!$K10*20,IF(AND('Page de garde'!$D$8="X",'Page de garde'!$D$9="X"),'pratique 3B C6'!$H$7,"")))))</f>
        <v/>
      </c>
      <c r="Y32" s="180"/>
      <c r="Z32" s="167"/>
      <c r="AA32" s="167"/>
      <c r="AB32" s="167"/>
      <c r="AC32" s="167"/>
    </row>
    <row r="33" spans="1:18" ht="16.5" thickBot="1" x14ac:dyDescent="0.25">
      <c r="A33" s="543"/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172"/>
    </row>
    <row r="34" spans="1:18" ht="13.5" thickBot="1" x14ac:dyDescent="0.25">
      <c r="A34" s="561" t="s">
        <v>188</v>
      </c>
      <c r="B34" s="562"/>
      <c r="C34" s="562"/>
      <c r="D34" s="562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2"/>
      <c r="P34" s="562"/>
      <c r="Q34" s="563"/>
      <c r="R34" s="172"/>
    </row>
    <row r="35" spans="1:18" x14ac:dyDescent="0.2">
      <c r="A35" s="564"/>
      <c r="B35" s="565"/>
      <c r="C35" s="565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6"/>
      <c r="R35" s="172"/>
    </row>
    <row r="36" spans="1:18" ht="18.75" customHeight="1" x14ac:dyDescent="0.2">
      <c r="A36" s="567"/>
      <c r="B36" s="568"/>
      <c r="C36" s="568"/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9"/>
    </row>
    <row r="37" spans="1:18" ht="15.75" customHeight="1" x14ac:dyDescent="0.2">
      <c r="A37" s="567"/>
      <c r="B37" s="568"/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9"/>
    </row>
    <row r="38" spans="1:18" ht="15.75" customHeight="1" x14ac:dyDescent="0.2">
      <c r="A38" s="567"/>
      <c r="B38" s="568"/>
      <c r="C38" s="568"/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9"/>
    </row>
    <row r="39" spans="1:18" ht="15.75" customHeight="1" thickBot="1" x14ac:dyDescent="0.25">
      <c r="A39" s="570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2"/>
    </row>
    <row r="40" spans="1:18" ht="15" customHeight="1" x14ac:dyDescent="0.2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</row>
    <row r="41" spans="1:18" ht="15.75" customHeight="1" x14ac:dyDescent="0.2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</row>
    <row r="42" spans="1:18" ht="15.75" customHeight="1" x14ac:dyDescent="0.2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</row>
    <row r="43" spans="1:18" s="181" customFormat="1" ht="15.75" customHeight="1" x14ac:dyDescent="0.2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</row>
    <row r="44" spans="1:18" s="181" customFormat="1" x14ac:dyDescent="0.2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</row>
    <row r="45" spans="1:18" s="181" customFormat="1" ht="15.75" customHeight="1" x14ac:dyDescent="0.2">
      <c r="A45" s="182"/>
      <c r="L45" s="183"/>
      <c r="M45" s="183"/>
    </row>
    <row r="46" spans="1:18" s="181" customFormat="1" ht="15.75" x14ac:dyDescent="0.2">
      <c r="I46" s="183"/>
      <c r="J46" s="183"/>
      <c r="K46" s="184"/>
      <c r="L46" s="184"/>
      <c r="M46" s="184"/>
    </row>
    <row r="47" spans="1:18" s="181" customFormat="1" ht="15.75" x14ac:dyDescent="0.2">
      <c r="I47" s="183"/>
      <c r="J47" s="183"/>
      <c r="K47" s="184"/>
      <c r="L47" s="183"/>
      <c r="M47" s="184"/>
    </row>
    <row r="48" spans="1:18" ht="15.75" x14ac:dyDescent="0.2">
      <c r="A48" s="136"/>
      <c r="I48" s="183"/>
      <c r="J48" s="183"/>
      <c r="K48" s="184"/>
      <c r="L48" s="184"/>
      <c r="M48" s="184"/>
    </row>
    <row r="49" spans="1:13" ht="15" customHeight="1" x14ac:dyDescent="0.2">
      <c r="A49" s="136"/>
      <c r="I49" s="183"/>
      <c r="J49" s="183"/>
      <c r="K49" s="181"/>
      <c r="L49" s="181"/>
      <c r="M49" s="181"/>
    </row>
    <row r="50" spans="1:13" ht="15.75" customHeight="1" x14ac:dyDescent="0.2">
      <c r="A50" s="136"/>
      <c r="I50" s="183"/>
      <c r="J50" s="183"/>
      <c r="K50" s="181"/>
      <c r="L50" s="181"/>
      <c r="M50" s="181"/>
    </row>
    <row r="51" spans="1:13" x14ac:dyDescent="0.2">
      <c r="A51" s="136"/>
      <c r="I51" s="181"/>
      <c r="J51" s="181"/>
      <c r="K51" s="181"/>
      <c r="L51" s="181"/>
      <c r="M51" s="181"/>
    </row>
    <row r="52" spans="1:13" x14ac:dyDescent="0.2">
      <c r="A52" s="185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</row>
    <row r="53" spans="1:13" x14ac:dyDescent="0.2">
      <c r="A53" s="185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</row>
    <row r="54" spans="1:13" x14ac:dyDescent="0.2">
      <c r="A54" s="18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</row>
    <row r="55" spans="1:13" x14ac:dyDescent="0.2">
      <c r="A55" s="185"/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</row>
    <row r="56" spans="1:13" x14ac:dyDescent="0.2">
      <c r="A56" s="185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</row>
    <row r="57" spans="1:13" x14ac:dyDescent="0.2">
      <c r="A57" s="185"/>
      <c r="B57" s="181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</row>
    <row r="58" spans="1:13" x14ac:dyDescent="0.2">
      <c r="A58" s="185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</row>
    <row r="59" spans="1:13" x14ac:dyDescent="0.2">
      <c r="A59" s="185"/>
      <c r="B59" s="181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</row>
    <row r="60" spans="1:13" x14ac:dyDescent="0.2">
      <c r="A60" s="185"/>
      <c r="B60" s="181"/>
      <c r="C60" s="181"/>
      <c r="D60" s="181"/>
      <c r="E60" s="181"/>
      <c r="F60" s="181"/>
      <c r="G60" s="181"/>
      <c r="H60" s="181"/>
      <c r="I60" s="181"/>
      <c r="J60" s="181"/>
      <c r="K60" s="181"/>
      <c r="L60" s="181"/>
      <c r="M60" s="181"/>
    </row>
    <row r="61" spans="1:13" x14ac:dyDescent="0.2">
      <c r="A61" s="18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</row>
    <row r="62" spans="1:13" x14ac:dyDescent="0.2">
      <c r="A62" s="185"/>
      <c r="B62" s="181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</row>
    <row r="63" spans="1:13" x14ac:dyDescent="0.2">
      <c r="A63" s="185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</row>
  </sheetData>
  <sheetProtection selectLockedCells="1"/>
  <protectedRanges>
    <protectedRange sqref="J43 K23 B23:I26 I38:M38 J46:J50 N23:N26 K25:K26 J24 L23:L24 I36:M36 L43 N31:N32 F31:F32 I42:L42 K31:K32 I40:L40 M41:M43 H31:H32" name="Plage1"/>
    <protectedRange sqref="C12 E21 E13" name="Plage1_1_1"/>
    <protectedRange sqref="C20 C18 B16" name="Plage1_1_1_1"/>
  </protectedRanges>
  <mergeCells count="70">
    <mergeCell ref="A1:Q1"/>
    <mergeCell ref="A2:Q2"/>
    <mergeCell ref="A3:Q3"/>
    <mergeCell ref="B4:Q4"/>
    <mergeCell ref="B6:H6"/>
    <mergeCell ref="I6:M6"/>
    <mergeCell ref="N6:Q6"/>
    <mergeCell ref="B8:H8"/>
    <mergeCell ref="I8:L8"/>
    <mergeCell ref="N8:Q8"/>
    <mergeCell ref="B10:H10"/>
    <mergeCell ref="I10:L10"/>
    <mergeCell ref="N10:Q10"/>
    <mergeCell ref="K18:N18"/>
    <mergeCell ref="O18:Q18"/>
    <mergeCell ref="A11:Q11"/>
    <mergeCell ref="C12:E12"/>
    <mergeCell ref="G12:I12"/>
    <mergeCell ref="K12:M12"/>
    <mergeCell ref="O12:Q12"/>
    <mergeCell ref="A13:Q13"/>
    <mergeCell ref="A14:Q14"/>
    <mergeCell ref="A15:Q15"/>
    <mergeCell ref="K16:N16"/>
    <mergeCell ref="O16:Q16"/>
    <mergeCell ref="A17:Q17"/>
    <mergeCell ref="A19:Q19"/>
    <mergeCell ref="K20:N20"/>
    <mergeCell ref="O20:Q20"/>
    <mergeCell ref="A21:Q22"/>
    <mergeCell ref="A23:A26"/>
    <mergeCell ref="B23:E24"/>
    <mergeCell ref="F23:F26"/>
    <mergeCell ref="G23:I24"/>
    <mergeCell ref="J23:J26"/>
    <mergeCell ref="K23:M24"/>
    <mergeCell ref="N23:Q27"/>
    <mergeCell ref="B25:E26"/>
    <mergeCell ref="G25:I26"/>
    <mergeCell ref="L25:M25"/>
    <mergeCell ref="L26:M26"/>
    <mergeCell ref="A27:L27"/>
    <mergeCell ref="N28:P28"/>
    <mergeCell ref="N30:P30"/>
    <mergeCell ref="B31:E32"/>
    <mergeCell ref="I31:J31"/>
    <mergeCell ref="L31:M31"/>
    <mergeCell ref="H30:J30"/>
    <mergeCell ref="K30:M30"/>
    <mergeCell ref="A28:A32"/>
    <mergeCell ref="B28:E28"/>
    <mergeCell ref="F28:G28"/>
    <mergeCell ref="H28:J28"/>
    <mergeCell ref="K28:M28"/>
    <mergeCell ref="A35:Q39"/>
    <mergeCell ref="A40:Q44"/>
    <mergeCell ref="O31:P31"/>
    <mergeCell ref="I32:J32"/>
    <mergeCell ref="L32:M32"/>
    <mergeCell ref="O32:P32"/>
    <mergeCell ref="A33:Q33"/>
    <mergeCell ref="A34:Q34"/>
    <mergeCell ref="Q28:Q32"/>
    <mergeCell ref="B29:E29"/>
    <mergeCell ref="F29:G29"/>
    <mergeCell ref="H29:J29"/>
    <mergeCell ref="K29:M29"/>
    <mergeCell ref="N29:P29"/>
    <mergeCell ref="B30:E30"/>
    <mergeCell ref="F30:G30"/>
  </mergeCells>
  <printOptions horizontalCentered="1"/>
  <pageMargins left="0" right="0" top="1.3385826771653544" bottom="0.98425196850393704" header="0.51181102362204722" footer="0.31496062992125984"/>
  <pageSetup paperSize="9" orientation="portrait" verticalDpi="300" r:id="rId1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ALY-21-2du 12 aout 2010</oddFooter>
  </headerFooter>
  <drawing r:id="rId2"/>
  <legacyDrawing r:id="rId3"/>
  <legacyDrawingHF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5889" r:id="rId5" name="Check Box 1">
              <controlPr defaultSize="0" autoFill="0" autoLine="0" autoPict="0">
                <anchor>
                  <from>
                    <xdr:col>0</xdr:col>
                    <xdr:colOff>1628775</xdr:colOff>
                    <xdr:row>10</xdr:row>
                    <xdr:rowOff>104775</xdr:rowOff>
                  </from>
                  <to>
                    <xdr:col>3</xdr:col>
                    <xdr:colOff>19050</xdr:colOff>
                    <xdr:row>12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0" r:id="rId6" name="Check Box 2">
              <controlPr defaultSize="0" autoFill="0" autoLine="0" autoPict="0">
                <anchor>
                  <from>
                    <xdr:col>4</xdr:col>
                    <xdr:colOff>723900</xdr:colOff>
                    <xdr:row>10</xdr:row>
                    <xdr:rowOff>114300</xdr:rowOff>
                  </from>
                  <to>
                    <xdr:col>6</xdr:col>
                    <xdr:colOff>114300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1" r:id="rId7" name="Check Box 3">
              <controlPr defaultSize="0" autoFill="0" autoLine="0" autoPict="0">
                <anchor>
                  <from>
                    <xdr:col>8</xdr:col>
                    <xdr:colOff>361950</xdr:colOff>
                    <xdr:row>10</xdr:row>
                    <xdr:rowOff>114300</xdr:rowOff>
                  </from>
                  <to>
                    <xdr:col>10</xdr:col>
                    <xdr:colOff>123825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2" r:id="rId8" name="Check Box 4">
              <controlPr defaultSize="0" autoFill="0" autoLine="0" autoPict="0">
                <anchor>
                  <from>
                    <xdr:col>11</xdr:col>
                    <xdr:colOff>514350</xdr:colOff>
                    <xdr:row>10</xdr:row>
                    <xdr:rowOff>114300</xdr:rowOff>
                  </from>
                  <to>
                    <xdr:col>14</xdr:col>
                    <xdr:colOff>114300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3" r:id="rId9" name="Check Box 5">
              <controlPr defaultSize="0" autoFill="0" autoLine="0" autoPict="0">
                <anchor>
                  <from>
                    <xdr:col>0</xdr:col>
                    <xdr:colOff>1628775</xdr:colOff>
                    <xdr:row>14</xdr:row>
                    <xdr:rowOff>104775</xdr:rowOff>
                  </from>
                  <to>
                    <xdr:col>3</xdr:col>
                    <xdr:colOff>28575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4" r:id="rId10" name="Check Box 6">
              <controlPr defaultSize="0" autoFill="0" autoLine="0" autoPict="0">
                <anchor>
                  <from>
                    <xdr:col>4</xdr:col>
                    <xdr:colOff>714375</xdr:colOff>
                    <xdr:row>14</xdr:row>
                    <xdr:rowOff>104775</xdr:rowOff>
                  </from>
                  <to>
                    <xdr:col>6</xdr:col>
                    <xdr:colOff>95250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5" r:id="rId11" name="Check Box 7">
              <controlPr defaultSize="0" autoFill="0" autoLine="0" autoPict="0">
                <anchor>
                  <from>
                    <xdr:col>8</xdr:col>
                    <xdr:colOff>361950</xdr:colOff>
                    <xdr:row>14</xdr:row>
                    <xdr:rowOff>104775</xdr:rowOff>
                  </from>
                  <to>
                    <xdr:col>10</xdr:col>
                    <xdr:colOff>123825</xdr:colOff>
                    <xdr:row>16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6" r:id="rId12" name="Check Box 8">
              <controlPr defaultSize="0" autoFill="0" autoLine="0" autoPict="0">
                <anchor>
                  <from>
                    <xdr:col>0</xdr:col>
                    <xdr:colOff>1638300</xdr:colOff>
                    <xdr:row>16</xdr:row>
                    <xdr:rowOff>95250</xdr:rowOff>
                  </from>
                  <to>
                    <xdr:col>3</xdr:col>
                    <xdr:colOff>38100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7" r:id="rId13" name="Check Box 9">
              <controlPr defaultSize="0" autoFill="0" autoLine="0" autoPict="0">
                <anchor>
                  <from>
                    <xdr:col>4</xdr:col>
                    <xdr:colOff>733425</xdr:colOff>
                    <xdr:row>16</xdr:row>
                    <xdr:rowOff>104775</xdr:rowOff>
                  </from>
                  <to>
                    <xdr:col>6</xdr:col>
                    <xdr:colOff>133350</xdr:colOff>
                    <xdr:row>18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8" r:id="rId14" name="Check Box 10">
              <controlPr defaultSize="0" autoFill="0" autoLine="0" autoPict="0">
                <anchor>
                  <from>
                    <xdr:col>0</xdr:col>
                    <xdr:colOff>1619250</xdr:colOff>
                    <xdr:row>18</xdr:row>
                    <xdr:rowOff>104775</xdr:rowOff>
                  </from>
                  <to>
                    <xdr:col>3</xdr:col>
                    <xdr:colOff>28575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9" r:id="rId15" name="Check Box 11">
              <controlPr defaultSize="0" autoFill="0" autoLine="0" autoPict="0">
                <anchor>
                  <from>
                    <xdr:col>4</xdr:col>
                    <xdr:colOff>723900</xdr:colOff>
                    <xdr:row>18</xdr:row>
                    <xdr:rowOff>104775</xdr:rowOff>
                  </from>
                  <to>
                    <xdr:col>6</xdr:col>
                    <xdr:colOff>114300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>
    <tabColor indexed="53"/>
    <pageSetUpPr autoPageBreaks="0"/>
  </sheetPr>
  <dimension ref="A1:AF52"/>
  <sheetViews>
    <sheetView zoomScaleNormal="100" workbookViewId="0">
      <selection activeCell="C4" sqref="C4:D4"/>
    </sheetView>
  </sheetViews>
  <sheetFormatPr baseColWidth="10" defaultRowHeight="12.75" x14ac:dyDescent="0.2"/>
  <cols>
    <col min="1" max="1" width="7.140625" style="1" customWidth="1"/>
    <col min="2" max="4" width="11.42578125" style="1"/>
    <col min="5" max="5" width="12.5703125" style="1" customWidth="1"/>
    <col min="6" max="6" width="21.28515625" style="1" customWidth="1"/>
    <col min="7" max="7" width="11.5703125" style="1" customWidth="1"/>
    <col min="8" max="16384" width="11.42578125" style="1"/>
  </cols>
  <sheetData>
    <row r="1" spans="1:8" ht="27.75" customHeight="1" thickTop="1" thickBot="1" x14ac:dyDescent="0.25">
      <c r="A1" s="615" t="s">
        <v>148</v>
      </c>
      <c r="B1" s="616"/>
      <c r="C1" s="616"/>
      <c r="D1" s="616"/>
      <c r="E1" s="616"/>
      <c r="F1" s="616"/>
      <c r="G1" s="616"/>
      <c r="H1" s="617"/>
    </row>
    <row r="2" spans="1:8" s="5" customFormat="1" ht="21" customHeight="1" thickTop="1" x14ac:dyDescent="0.2">
      <c r="A2" s="623" t="s">
        <v>122</v>
      </c>
      <c r="B2" s="623"/>
      <c r="C2" s="623"/>
      <c r="D2" s="623"/>
      <c r="E2" s="623"/>
      <c r="F2" s="623"/>
      <c r="G2" s="623"/>
      <c r="H2" s="623"/>
    </row>
    <row r="3" spans="1:8" s="5" customFormat="1" ht="6.75" customHeight="1" x14ac:dyDescent="0.2">
      <c r="A3" s="11"/>
      <c r="B3" s="11"/>
      <c r="C3" s="11"/>
      <c r="D3" s="11"/>
      <c r="E3" s="11"/>
      <c r="F3" s="11"/>
      <c r="G3" s="11"/>
    </row>
    <row r="4" spans="1:8" ht="14.1" customHeight="1" x14ac:dyDescent="0.2">
      <c r="A4" s="610" t="s">
        <v>90</v>
      </c>
      <c r="B4" s="610"/>
      <c r="C4" s="611"/>
      <c r="D4" s="612"/>
      <c r="E4" s="5"/>
      <c r="F4" s="22" t="s">
        <v>107</v>
      </c>
      <c r="G4" s="36"/>
      <c r="H4" s="18" t="s">
        <v>177</v>
      </c>
    </row>
    <row r="5" spans="1:8" ht="14.1" customHeight="1" x14ac:dyDescent="0.2">
      <c r="A5" s="610" t="s">
        <v>77</v>
      </c>
      <c r="B5" s="610"/>
      <c r="C5" s="611"/>
      <c r="D5" s="612"/>
      <c r="E5" s="5"/>
      <c r="F5" s="14" t="s">
        <v>108</v>
      </c>
      <c r="G5" s="37"/>
      <c r="H5" s="18" t="s">
        <v>78</v>
      </c>
    </row>
    <row r="6" spans="1:8" ht="14.1" customHeight="1" x14ac:dyDescent="0.2">
      <c r="A6" s="610" t="s">
        <v>79</v>
      </c>
      <c r="B6" s="610"/>
      <c r="C6" s="611"/>
      <c r="D6" s="612"/>
      <c r="E6" s="5"/>
      <c r="F6" s="15"/>
      <c r="G6" s="23"/>
      <c r="H6" s="15"/>
    </row>
    <row r="7" spans="1:8" s="5" customFormat="1" ht="10.5" customHeight="1" thickBot="1" x14ac:dyDescent="0.25">
      <c r="A7" s="4"/>
      <c r="B7" s="4"/>
      <c r="C7" s="21"/>
      <c r="D7" s="21"/>
      <c r="E7" s="9"/>
      <c r="F7" s="8"/>
      <c r="G7" s="8"/>
      <c r="H7" s="8"/>
    </row>
    <row r="8" spans="1:8" s="10" customFormat="1" ht="13.5" customHeight="1" thickBot="1" x14ac:dyDescent="0.25">
      <c r="A8" s="613" t="s">
        <v>80</v>
      </c>
      <c r="B8" s="614"/>
      <c r="C8" s="607" t="s">
        <v>81</v>
      </c>
      <c r="D8" s="608"/>
      <c r="E8" s="608"/>
      <c r="F8" s="609"/>
      <c r="G8" s="28" t="s">
        <v>82</v>
      </c>
      <c r="H8" s="29" t="s">
        <v>83</v>
      </c>
    </row>
    <row r="9" spans="1:8" s="10" customFormat="1" ht="21" customHeight="1" thickBot="1" x14ac:dyDescent="0.25">
      <c r="A9" s="596" t="s">
        <v>146</v>
      </c>
      <c r="B9" s="597"/>
      <c r="C9" s="597"/>
      <c r="D9" s="597"/>
      <c r="E9" s="597"/>
      <c r="F9" s="597"/>
      <c r="G9" s="597"/>
      <c r="H9" s="598"/>
    </row>
    <row r="10" spans="1:8" s="10" customFormat="1" ht="13.5" customHeight="1" x14ac:dyDescent="0.25">
      <c r="A10" s="601">
        <v>1</v>
      </c>
      <c r="B10" s="602"/>
      <c r="C10" s="594" t="s">
        <v>110</v>
      </c>
      <c r="D10" s="594"/>
      <c r="E10" s="594"/>
      <c r="F10" s="594"/>
      <c r="G10" s="30" t="s">
        <v>17</v>
      </c>
      <c r="H10" s="31"/>
    </row>
    <row r="11" spans="1:8" s="10" customFormat="1" ht="13.5" customHeight="1" x14ac:dyDescent="0.25">
      <c r="A11" s="599">
        <v>2</v>
      </c>
      <c r="B11" s="600"/>
      <c r="C11" s="592" t="s">
        <v>111</v>
      </c>
      <c r="D11" s="592"/>
      <c r="E11" s="592"/>
      <c r="F11" s="592"/>
      <c r="G11" s="32" t="s">
        <v>17</v>
      </c>
      <c r="H11" s="33"/>
    </row>
    <row r="12" spans="1:8" s="10" customFormat="1" ht="13.5" customHeight="1" x14ac:dyDescent="0.25">
      <c r="A12" s="599">
        <v>3</v>
      </c>
      <c r="B12" s="600"/>
      <c r="C12" s="592" t="s">
        <v>91</v>
      </c>
      <c r="D12" s="592"/>
      <c r="E12" s="592"/>
      <c r="F12" s="592"/>
      <c r="G12" s="32" t="s">
        <v>17</v>
      </c>
      <c r="H12" s="33"/>
    </row>
    <row r="13" spans="1:8" s="10" customFormat="1" ht="13.5" customHeight="1" x14ac:dyDescent="0.25">
      <c r="A13" s="599">
        <v>4</v>
      </c>
      <c r="B13" s="600"/>
      <c r="C13" s="592" t="s">
        <v>84</v>
      </c>
      <c r="D13" s="592"/>
      <c r="E13" s="592"/>
      <c r="F13" s="592"/>
      <c r="G13" s="32" t="s">
        <v>17</v>
      </c>
      <c r="H13" s="33"/>
    </row>
    <row r="14" spans="1:8" s="10" customFormat="1" ht="13.5" customHeight="1" x14ac:dyDescent="0.25">
      <c r="A14" s="599">
        <v>5</v>
      </c>
      <c r="B14" s="600"/>
      <c r="C14" s="606" t="s">
        <v>124</v>
      </c>
      <c r="D14" s="606"/>
      <c r="E14" s="606"/>
      <c r="F14" s="606"/>
      <c r="G14" s="32" t="s">
        <v>17</v>
      </c>
      <c r="H14" s="33"/>
    </row>
    <row r="15" spans="1:8" s="10" customFormat="1" ht="13.5" customHeight="1" x14ac:dyDescent="0.25">
      <c r="A15" s="599">
        <v>6</v>
      </c>
      <c r="B15" s="600"/>
      <c r="C15" s="592" t="s">
        <v>92</v>
      </c>
      <c r="D15" s="592"/>
      <c r="E15" s="592"/>
      <c r="F15" s="592"/>
      <c r="G15" s="32" t="s">
        <v>17</v>
      </c>
      <c r="H15" s="33"/>
    </row>
    <row r="16" spans="1:8" s="10" customFormat="1" ht="13.5" customHeight="1" x14ac:dyDescent="0.25">
      <c r="A16" s="599">
        <v>7</v>
      </c>
      <c r="B16" s="600"/>
      <c r="C16" s="606" t="s">
        <v>93</v>
      </c>
      <c r="D16" s="606"/>
      <c r="E16" s="606"/>
      <c r="F16" s="606"/>
      <c r="G16" s="32" t="s">
        <v>17</v>
      </c>
      <c r="H16" s="33"/>
    </row>
    <row r="17" spans="1:8" s="10" customFormat="1" ht="13.5" customHeight="1" x14ac:dyDescent="0.25">
      <c r="A17" s="599">
        <v>8</v>
      </c>
      <c r="B17" s="600"/>
      <c r="C17" s="592" t="s">
        <v>85</v>
      </c>
      <c r="D17" s="592"/>
      <c r="E17" s="592"/>
      <c r="F17" s="592"/>
      <c r="G17" s="32" t="s">
        <v>17</v>
      </c>
      <c r="H17" s="33"/>
    </row>
    <row r="18" spans="1:8" s="10" customFormat="1" ht="13.5" customHeight="1" x14ac:dyDescent="0.25">
      <c r="A18" s="599">
        <v>9</v>
      </c>
      <c r="B18" s="600"/>
      <c r="C18" s="592" t="s">
        <v>125</v>
      </c>
      <c r="D18" s="592"/>
      <c r="E18" s="592"/>
      <c r="F18" s="592"/>
      <c r="G18" s="32" t="s">
        <v>17</v>
      </c>
      <c r="H18" s="33"/>
    </row>
    <row r="19" spans="1:8" s="10" customFormat="1" ht="13.5" customHeight="1" thickBot="1" x14ac:dyDescent="0.3">
      <c r="A19" s="604">
        <v>10</v>
      </c>
      <c r="B19" s="605"/>
      <c r="C19" s="595" t="s">
        <v>94</v>
      </c>
      <c r="D19" s="595"/>
      <c r="E19" s="595"/>
      <c r="F19" s="595"/>
      <c r="G19" s="34" t="s">
        <v>17</v>
      </c>
      <c r="H19" s="35"/>
    </row>
    <row r="20" spans="1:8" s="10" customFormat="1" ht="21" customHeight="1" thickBot="1" x14ac:dyDescent="0.25">
      <c r="A20" s="596" t="s">
        <v>95</v>
      </c>
      <c r="B20" s="597"/>
      <c r="C20" s="597"/>
      <c r="D20" s="597"/>
      <c r="E20" s="597"/>
      <c r="F20" s="597"/>
      <c r="G20" s="597"/>
      <c r="H20" s="598"/>
    </row>
    <row r="21" spans="1:8" s="10" customFormat="1" ht="13.5" customHeight="1" x14ac:dyDescent="0.25">
      <c r="A21" s="601">
        <v>1</v>
      </c>
      <c r="B21" s="602"/>
      <c r="C21" s="594" t="s">
        <v>127</v>
      </c>
      <c r="D21" s="594"/>
      <c r="E21" s="594"/>
      <c r="F21" s="594"/>
      <c r="G21" s="30" t="s">
        <v>17</v>
      </c>
      <c r="H21" s="31"/>
    </row>
    <row r="22" spans="1:8" s="10" customFormat="1" ht="13.5" customHeight="1" x14ac:dyDescent="0.25">
      <c r="A22" s="599">
        <v>2</v>
      </c>
      <c r="B22" s="600"/>
      <c r="C22" s="592" t="s">
        <v>96</v>
      </c>
      <c r="D22" s="592"/>
      <c r="E22" s="592"/>
      <c r="F22" s="592"/>
      <c r="G22" s="32" t="s">
        <v>17</v>
      </c>
      <c r="H22" s="33"/>
    </row>
    <row r="23" spans="1:8" s="10" customFormat="1" ht="13.5" customHeight="1" x14ac:dyDescent="0.25">
      <c r="A23" s="599">
        <v>3</v>
      </c>
      <c r="B23" s="600"/>
      <c r="C23" s="592" t="s">
        <v>112</v>
      </c>
      <c r="D23" s="592"/>
      <c r="E23" s="592"/>
      <c r="F23" s="592"/>
      <c r="G23" s="32" t="s">
        <v>17</v>
      </c>
      <c r="H23" s="33"/>
    </row>
    <row r="24" spans="1:8" s="10" customFormat="1" ht="13.5" customHeight="1" x14ac:dyDescent="0.25">
      <c r="A24" s="599">
        <v>4</v>
      </c>
      <c r="B24" s="600"/>
      <c r="C24" s="592" t="s">
        <v>97</v>
      </c>
      <c r="D24" s="592"/>
      <c r="E24" s="592"/>
      <c r="F24" s="592"/>
      <c r="G24" s="32" t="s">
        <v>17</v>
      </c>
      <c r="H24" s="33"/>
    </row>
    <row r="25" spans="1:8" s="10" customFormat="1" ht="13.5" customHeight="1" x14ac:dyDescent="0.25">
      <c r="A25" s="599">
        <v>5</v>
      </c>
      <c r="B25" s="600"/>
      <c r="C25" s="592" t="s">
        <v>98</v>
      </c>
      <c r="D25" s="592"/>
      <c r="E25" s="592"/>
      <c r="F25" s="592"/>
      <c r="G25" s="32" t="s">
        <v>17</v>
      </c>
      <c r="H25" s="33"/>
    </row>
    <row r="26" spans="1:8" s="10" customFormat="1" ht="13.5" customHeight="1" x14ac:dyDescent="0.25">
      <c r="A26" s="599">
        <v>6</v>
      </c>
      <c r="B26" s="600"/>
      <c r="C26" s="592" t="s">
        <v>99</v>
      </c>
      <c r="D26" s="592"/>
      <c r="E26" s="592"/>
      <c r="F26" s="592"/>
      <c r="G26" s="32" t="s">
        <v>17</v>
      </c>
      <c r="H26" s="33"/>
    </row>
    <row r="27" spans="1:8" s="10" customFormat="1" ht="13.5" customHeight="1" x14ac:dyDescent="0.25">
      <c r="A27" s="599">
        <v>7</v>
      </c>
      <c r="B27" s="600"/>
      <c r="C27" s="592" t="s">
        <v>113</v>
      </c>
      <c r="D27" s="592"/>
      <c r="E27" s="592"/>
      <c r="F27" s="592"/>
      <c r="G27" s="32" t="s">
        <v>17</v>
      </c>
      <c r="H27" s="33"/>
    </row>
    <row r="28" spans="1:8" s="10" customFormat="1" ht="13.5" customHeight="1" x14ac:dyDescent="0.25">
      <c r="A28" s="599">
        <v>8</v>
      </c>
      <c r="B28" s="600"/>
      <c r="C28" s="592" t="s">
        <v>109</v>
      </c>
      <c r="D28" s="592"/>
      <c r="E28" s="592"/>
      <c r="F28" s="592"/>
      <c r="G28" s="32" t="s">
        <v>17</v>
      </c>
      <c r="H28" s="33"/>
    </row>
    <row r="29" spans="1:8" s="10" customFormat="1" ht="13.5" customHeight="1" x14ac:dyDescent="0.25">
      <c r="A29" s="599">
        <v>9</v>
      </c>
      <c r="B29" s="600"/>
      <c r="C29" s="592" t="s">
        <v>104</v>
      </c>
      <c r="D29" s="592"/>
      <c r="E29" s="592"/>
      <c r="F29" s="592"/>
      <c r="G29" s="32" t="s">
        <v>17</v>
      </c>
      <c r="H29" s="33"/>
    </row>
    <row r="30" spans="1:8" s="10" customFormat="1" ht="13.5" customHeight="1" x14ac:dyDescent="0.25">
      <c r="A30" s="599">
        <v>10</v>
      </c>
      <c r="B30" s="600"/>
      <c r="C30" s="592" t="s">
        <v>105</v>
      </c>
      <c r="D30" s="592"/>
      <c r="E30" s="592"/>
      <c r="F30" s="592"/>
      <c r="G30" s="32" t="s">
        <v>17</v>
      </c>
      <c r="H30" s="33"/>
    </row>
    <row r="31" spans="1:8" s="10" customFormat="1" ht="13.5" customHeight="1" x14ac:dyDescent="0.25">
      <c r="A31" s="599">
        <v>11</v>
      </c>
      <c r="B31" s="600"/>
      <c r="C31" s="592" t="s">
        <v>106</v>
      </c>
      <c r="D31" s="592"/>
      <c r="E31" s="592"/>
      <c r="F31" s="592"/>
      <c r="G31" s="32" t="s">
        <v>17</v>
      </c>
      <c r="H31" s="33"/>
    </row>
    <row r="32" spans="1:8" s="10" customFormat="1" ht="13.5" customHeight="1" x14ac:dyDescent="0.25">
      <c r="A32" s="599">
        <v>12</v>
      </c>
      <c r="B32" s="600"/>
      <c r="C32" s="592" t="s">
        <v>114</v>
      </c>
      <c r="D32" s="592"/>
      <c r="E32" s="592"/>
      <c r="F32" s="592"/>
      <c r="G32" s="32" t="s">
        <v>17</v>
      </c>
      <c r="H32" s="33"/>
    </row>
    <row r="33" spans="1:32" s="10" customFormat="1" ht="13.5" customHeight="1" thickBot="1" x14ac:dyDescent="0.3">
      <c r="A33" s="604">
        <v>13</v>
      </c>
      <c r="B33" s="605"/>
      <c r="C33" s="595" t="s">
        <v>88</v>
      </c>
      <c r="D33" s="595"/>
      <c r="E33" s="595"/>
      <c r="F33" s="595"/>
      <c r="G33" s="34" t="s">
        <v>17</v>
      </c>
      <c r="H33" s="35"/>
    </row>
    <row r="34" spans="1:32" s="10" customFormat="1" ht="21" customHeight="1" thickBot="1" x14ac:dyDescent="0.25">
      <c r="A34" s="596" t="s">
        <v>131</v>
      </c>
      <c r="B34" s="597"/>
      <c r="C34" s="597"/>
      <c r="D34" s="597"/>
      <c r="E34" s="597"/>
      <c r="F34" s="597"/>
      <c r="G34" s="597"/>
      <c r="H34" s="598"/>
    </row>
    <row r="35" spans="1:32" s="10" customFormat="1" ht="13.5" customHeight="1" x14ac:dyDescent="0.25">
      <c r="A35" s="601">
        <v>1</v>
      </c>
      <c r="B35" s="602"/>
      <c r="C35" s="594" t="s">
        <v>100</v>
      </c>
      <c r="D35" s="594"/>
      <c r="E35" s="594"/>
      <c r="F35" s="594"/>
      <c r="G35" s="30" t="s">
        <v>17</v>
      </c>
      <c r="H35" s="31"/>
    </row>
    <row r="36" spans="1:32" s="10" customFormat="1" ht="13.5" customHeight="1" x14ac:dyDescent="0.25">
      <c r="A36" s="599">
        <v>2</v>
      </c>
      <c r="B36" s="600"/>
      <c r="C36" s="592" t="s">
        <v>101</v>
      </c>
      <c r="D36" s="592"/>
      <c r="E36" s="592"/>
      <c r="F36" s="592"/>
      <c r="G36" s="32" t="s">
        <v>17</v>
      </c>
      <c r="H36" s="33"/>
    </row>
    <row r="37" spans="1:32" s="10" customFormat="1" ht="13.5" customHeight="1" x14ac:dyDescent="0.25">
      <c r="A37" s="599">
        <v>3</v>
      </c>
      <c r="B37" s="600"/>
      <c r="C37" s="592" t="s">
        <v>96</v>
      </c>
      <c r="D37" s="592"/>
      <c r="E37" s="592"/>
      <c r="F37" s="592"/>
      <c r="G37" s="32" t="s">
        <v>17</v>
      </c>
      <c r="H37" s="33"/>
    </row>
    <row r="38" spans="1:32" s="10" customFormat="1" ht="13.5" customHeight="1" x14ac:dyDescent="0.25">
      <c r="A38" s="599">
        <v>4</v>
      </c>
      <c r="B38" s="600"/>
      <c r="C38" s="592" t="s">
        <v>102</v>
      </c>
      <c r="D38" s="592"/>
      <c r="E38" s="592"/>
      <c r="F38" s="592"/>
      <c r="G38" s="32" t="s">
        <v>17</v>
      </c>
      <c r="H38" s="33"/>
    </row>
    <row r="39" spans="1:32" s="10" customFormat="1" ht="13.5" customHeight="1" x14ac:dyDescent="0.25">
      <c r="A39" s="599">
        <v>5</v>
      </c>
      <c r="B39" s="600"/>
      <c r="C39" s="592" t="s">
        <v>86</v>
      </c>
      <c r="D39" s="592"/>
      <c r="E39" s="592"/>
      <c r="F39" s="592"/>
      <c r="G39" s="32" t="s">
        <v>17</v>
      </c>
      <c r="H39" s="33"/>
    </row>
    <row r="40" spans="1:32" s="10" customFormat="1" ht="13.5" customHeight="1" x14ac:dyDescent="0.25">
      <c r="A40" s="599">
        <v>6</v>
      </c>
      <c r="B40" s="600"/>
      <c r="C40" s="592" t="s">
        <v>109</v>
      </c>
      <c r="D40" s="592"/>
      <c r="E40" s="592"/>
      <c r="F40" s="592"/>
      <c r="G40" s="32" t="s">
        <v>17</v>
      </c>
      <c r="H40" s="33"/>
    </row>
    <row r="41" spans="1:32" s="10" customFormat="1" ht="13.5" customHeight="1" x14ac:dyDescent="0.25">
      <c r="A41" s="599">
        <v>7</v>
      </c>
      <c r="B41" s="600"/>
      <c r="C41" s="592" t="s">
        <v>87</v>
      </c>
      <c r="D41" s="592"/>
      <c r="E41" s="592"/>
      <c r="F41" s="592"/>
      <c r="G41" s="32" t="s">
        <v>17</v>
      </c>
      <c r="H41" s="33"/>
    </row>
    <row r="42" spans="1:32" s="10" customFormat="1" ht="13.5" customHeight="1" thickBot="1" x14ac:dyDescent="0.3">
      <c r="A42" s="624">
        <v>8</v>
      </c>
      <c r="B42" s="625"/>
      <c r="C42" s="593" t="s">
        <v>88</v>
      </c>
      <c r="D42" s="593"/>
      <c r="E42" s="593"/>
      <c r="F42" s="593"/>
      <c r="G42" s="38" t="s">
        <v>17</v>
      </c>
      <c r="H42" s="39"/>
    </row>
    <row r="43" spans="1:32" s="10" customFormat="1" ht="17.25" customHeight="1" x14ac:dyDescent="0.25">
      <c r="A43" s="20" t="s">
        <v>89</v>
      </c>
      <c r="C43" s="590" t="s">
        <v>128</v>
      </c>
      <c r="D43" s="590"/>
      <c r="E43" s="590"/>
      <c r="F43" s="590"/>
      <c r="G43" s="590"/>
      <c r="H43" s="590"/>
    </row>
    <row r="44" spans="1:32" s="10" customFormat="1" ht="13.5" customHeight="1" x14ac:dyDescent="0.2">
      <c r="A44" s="1"/>
      <c r="B44" s="1"/>
      <c r="C44" s="591"/>
      <c r="D44" s="591"/>
      <c r="E44" s="591"/>
      <c r="F44" s="591"/>
      <c r="G44" s="591"/>
      <c r="H44" s="591"/>
    </row>
    <row r="45" spans="1:32" s="10" customFormat="1" ht="13.5" customHeight="1" x14ac:dyDescent="0.2">
      <c r="A45" s="1"/>
      <c r="B45" s="1"/>
      <c r="C45" s="591"/>
      <c r="D45" s="591"/>
      <c r="E45" s="591"/>
      <c r="F45" s="591"/>
      <c r="G45" s="591"/>
      <c r="H45" s="591"/>
    </row>
    <row r="46" spans="1:32" s="10" customFormat="1" ht="5.25" customHeight="1" x14ac:dyDescent="0.2">
      <c r="A46" s="1"/>
      <c r="B46" s="1"/>
      <c r="C46" s="1"/>
      <c r="D46" s="1"/>
      <c r="E46" s="1"/>
      <c r="F46" s="1"/>
    </row>
    <row r="47" spans="1:32" s="10" customFormat="1" ht="5.25" customHeight="1" thickBot="1" x14ac:dyDescent="0.25">
      <c r="A47" s="1"/>
      <c r="B47" s="1"/>
      <c r="C47" s="1"/>
      <c r="D47" s="1"/>
      <c r="E47" s="1"/>
      <c r="F47" s="1"/>
    </row>
    <row r="48" spans="1:32" ht="19.5" thickBot="1" x14ac:dyDescent="0.25">
      <c r="A48" s="618" t="s">
        <v>186</v>
      </c>
      <c r="B48" s="619"/>
      <c r="C48" s="620"/>
      <c r="D48" s="621" t="str">
        <f>IF('Page de garde'!$C$27="", "", 'Page de garde'!$C$27)</f>
        <v>Serge</v>
      </c>
      <c r="E48" s="622"/>
      <c r="F48" s="622"/>
      <c r="G48" s="41"/>
      <c r="H48" s="42"/>
      <c r="I48" s="3"/>
      <c r="J48" s="3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x14ac:dyDescent="0.2">
      <c r="A49" s="603"/>
      <c r="B49" s="603"/>
      <c r="C49" s="603"/>
      <c r="D49" s="603"/>
      <c r="E49" s="603"/>
      <c r="F49" s="603"/>
      <c r="G49" s="6"/>
      <c r="H49" s="6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x14ac:dyDescent="0.2">
      <c r="A50" s="603"/>
      <c r="B50" s="603"/>
      <c r="C50" s="603"/>
      <c r="D50" s="603"/>
      <c r="E50" s="603"/>
      <c r="F50" s="603"/>
      <c r="G50" s="6"/>
      <c r="H50" s="6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s="5" customFormat="1" ht="15.75" x14ac:dyDescent="0.2">
      <c r="A51" s="6"/>
      <c r="B51" s="6"/>
      <c r="C51" s="6"/>
      <c r="D51" s="6"/>
      <c r="E51" s="7"/>
      <c r="F51" s="7"/>
      <c r="G51" s="6"/>
      <c r="H51" s="6"/>
      <c r="I51" s="6"/>
      <c r="J51" s="6"/>
      <c r="K51" s="6"/>
    </row>
    <row r="52" spans="1:32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</sheetData>
  <sheetProtection password="DF69" sheet="1" selectLockedCells="1"/>
  <protectedRanges>
    <protectedRange sqref="C4:D6 G4:G6 A49:H52" name="Plage1"/>
  </protectedRanges>
  <customSheetViews>
    <customSheetView guid="{5FB36879-52E5-4A28-A554-511D43C212A3}" showRuler="0">
      <selection activeCell="C4" sqref="C4:D6"/>
      <pageMargins left="0.51" right="0" top="1.04" bottom="0.39370078740157483" header="0.31496062992125984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ALY-16-1 du 2 mai 2007</oddFooter>
      </headerFooter>
    </customSheetView>
  </customSheetViews>
  <mergeCells count="79">
    <mergeCell ref="A1:H1"/>
    <mergeCell ref="A48:C48"/>
    <mergeCell ref="D48:F48"/>
    <mergeCell ref="C17:F17"/>
    <mergeCell ref="A2:H2"/>
    <mergeCell ref="C22:F22"/>
    <mergeCell ref="A10:B10"/>
    <mergeCell ref="A11:B11"/>
    <mergeCell ref="A13:B13"/>
    <mergeCell ref="A25:B25"/>
    <mergeCell ref="A27:B27"/>
    <mergeCell ref="A30:B30"/>
    <mergeCell ref="A42:B42"/>
    <mergeCell ref="A36:B36"/>
    <mergeCell ref="A37:B37"/>
    <mergeCell ref="A38:B38"/>
    <mergeCell ref="C8:F8"/>
    <mergeCell ref="C10:F10"/>
    <mergeCell ref="A4:B4"/>
    <mergeCell ref="C4:D4"/>
    <mergeCell ref="C6:D6"/>
    <mergeCell ref="A5:B5"/>
    <mergeCell ref="C5:D5"/>
    <mergeCell ref="A6:B6"/>
    <mergeCell ref="A8:B8"/>
    <mergeCell ref="A9:H9"/>
    <mergeCell ref="C11:F11"/>
    <mergeCell ref="C29:F29"/>
    <mergeCell ref="A32:B32"/>
    <mergeCell ref="A29:B29"/>
    <mergeCell ref="A33:B33"/>
    <mergeCell ref="A24:B24"/>
    <mergeCell ref="C13:F13"/>
    <mergeCell ref="C14:F14"/>
    <mergeCell ref="A14:B14"/>
    <mergeCell ref="C19:F19"/>
    <mergeCell ref="C23:F23"/>
    <mergeCell ref="C21:F21"/>
    <mergeCell ref="A22:B22"/>
    <mergeCell ref="A15:B15"/>
    <mergeCell ref="A16:B16"/>
    <mergeCell ref="C18:F18"/>
    <mergeCell ref="A49:F50"/>
    <mergeCell ref="A12:B12"/>
    <mergeCell ref="C28:F28"/>
    <mergeCell ref="A28:B28"/>
    <mergeCell ref="A17:B17"/>
    <mergeCell ref="A18:B18"/>
    <mergeCell ref="A19:B19"/>
    <mergeCell ref="C24:F24"/>
    <mergeCell ref="C12:F12"/>
    <mergeCell ref="C15:F15"/>
    <mergeCell ref="C16:F16"/>
    <mergeCell ref="A20:H20"/>
    <mergeCell ref="C38:F38"/>
    <mergeCell ref="C30:F30"/>
    <mergeCell ref="A39:B39"/>
    <mergeCell ref="A40:B40"/>
    <mergeCell ref="A21:B21"/>
    <mergeCell ref="A23:B23"/>
    <mergeCell ref="A26:B26"/>
    <mergeCell ref="C27:F27"/>
    <mergeCell ref="C25:F25"/>
    <mergeCell ref="C26:F26"/>
    <mergeCell ref="C43:H45"/>
    <mergeCell ref="C40:F40"/>
    <mergeCell ref="C41:F41"/>
    <mergeCell ref="C42:F42"/>
    <mergeCell ref="C31:F31"/>
    <mergeCell ref="C35:F35"/>
    <mergeCell ref="C36:F36"/>
    <mergeCell ref="C33:F33"/>
    <mergeCell ref="A34:H34"/>
    <mergeCell ref="A31:B31"/>
    <mergeCell ref="C39:F39"/>
    <mergeCell ref="C37:F37"/>
    <mergeCell ref="C32:F32"/>
    <mergeCell ref="A35:B35"/>
    <mergeCell ref="A41:B41"/>
  </mergeCells>
  <phoneticPr fontId="2" type="noConversion"/>
  <printOptions horizontalCentered="1" verticalCentered="1"/>
  <pageMargins left="0.51" right="0" top="1.04" bottom="0.39370078740157483" header="0.31496062992125984" footer="0.31496062992125984"/>
  <pageSetup paperSize="9" orientation="portrait" verticalDpi="300" r:id="rId2"/>
  <headerFooter alignWithMargins="0">
    <oddHeader>&amp;L&amp;G&amp;R&amp;8
Siège social : 7 Rue Robert et Reynier -  69190 SAINT FONS
 Tel : 33 (0)4.72.79.05.82 - Fax : 33 (0)4.72.79.05.83
 E-mail : contact@alyence.com – Site Internet : www.alyence.com</oddHeader>
    <oddFooter>&amp;CDocument réf : ALY-16-1 du 2 mai 2007</oddFooter>
  </headerFooter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>
    <tabColor indexed="52"/>
  </sheetPr>
  <dimension ref="A1:Q158"/>
  <sheetViews>
    <sheetView showGridLines="0" zoomScaleNormal="100" workbookViewId="0">
      <selection activeCell="R21" sqref="R21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7.42578125" style="188" customWidth="1"/>
    <col min="7" max="7" width="8.42578125" style="188" customWidth="1"/>
    <col min="8" max="8" width="3.85546875" style="188" customWidth="1"/>
    <col min="9" max="9" width="4.285156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7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7" ht="27.75" customHeight="1" thickBot="1" x14ac:dyDescent="0.3">
      <c r="A2" s="666" t="s">
        <v>163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7" ht="31.5" customHeight="1" thickTop="1" x14ac:dyDescent="0.25">
      <c r="A3" s="684" t="s">
        <v>129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7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7" ht="15" customHeight="1" x14ac:dyDescent="0.25">
      <c r="B5" s="191" t="s">
        <v>0</v>
      </c>
      <c r="C5" s="669" t="str">
        <f>IF('Page de garde'!B18="", "",'Page de garde'!B18)</f>
        <v>Pillay</v>
      </c>
      <c r="D5" s="671"/>
      <c r="E5" s="193"/>
      <c r="F5" s="682" t="s">
        <v>1</v>
      </c>
      <c r="G5" s="683"/>
      <c r="H5" s="669" t="str">
        <f>IF('Page de garde'!D18="", "", 'Page de garde'!D18)</f>
        <v>Serge</v>
      </c>
      <c r="I5" s="670"/>
      <c r="J5" s="670"/>
      <c r="K5" s="671"/>
      <c r="L5" s="195"/>
    </row>
    <row r="6" spans="1:17" ht="7.5" customHeight="1" x14ac:dyDescent="0.25"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  <c r="N6" s="201"/>
      <c r="O6" s="201"/>
      <c r="P6" s="201"/>
      <c r="Q6" s="201"/>
    </row>
    <row r="7" spans="1:17" ht="15" customHeight="1" x14ac:dyDescent="0.25"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105)",IF(AND('Page de garde'!$D$8="X",'Page de garde'!$D$9=""),"(min 105)",IF(AND('Page de garde'!$D$8="",'Page de garde'!$D$9="X"), "(min 12/20)",IF(AND('Page de garde'!$D$8="X",'Page de garde'!$D$9="X"),"(min 105)",""))))</f>
        <v>(min 105)</v>
      </c>
      <c r="H7" s="680">
        <f>IF(I13="","",SUM(I13,I15,I18,I30))</f>
        <v>117</v>
      </c>
      <c r="I7" s="681"/>
      <c r="J7" s="204" t="s">
        <v>3</v>
      </c>
      <c r="K7" s="192">
        <f>IF(H7="", "150", IF(I14="", 0, K14)+IF(I16="", 0, K16)+IF(I17="", 0, K17)+IF(I19="", 0, K19)+IF(I20="", 0, K20)+IF(I21="", 0, K21)+IF(I22="", 0, K22)+IF(I23="", 0, K23)+IF(I24="", 0, K24)+IF(I25="", 0, K25)+IF(I26="", 0, K26)+IF(I27="", 0, K27)+IF(I28="", 0, K28)+IF(I29="", 0, K29)+IF(I31="", 0, K31))</f>
        <v>150</v>
      </c>
      <c r="L7" s="195"/>
    </row>
    <row r="8" spans="1:17" ht="15" customHeight="1" x14ac:dyDescent="0.25"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IF(OR(H7="", AND('Page de garde'!$D$8="",'Page de garde'!$D$9="")),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  <c r="N8" s="201"/>
      <c r="O8" s="201"/>
      <c r="P8" s="201"/>
      <c r="Q8" s="201"/>
    </row>
    <row r="9" spans="1:17" ht="7.5" customHeight="1" x14ac:dyDescent="0.25"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17" ht="15" customHeight="1" x14ac:dyDescent="0.25"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IF(H7&gt;=105, "X", ""),IF(AND('Page de garde'!$D$8="",'Page de garde'!$D$9="X"), IF(H7/K7*20&gt;=12, "X", ""),IF(AND('Page de garde'!$D$8="X",'Page de garde'!$D$9="X"),IF(H7&gt;=105, "X", ""),"")))))</f>
        <v>X</v>
      </c>
      <c r="L10" s="195"/>
    </row>
    <row r="11" spans="1:17" ht="15" customHeight="1" x14ac:dyDescent="0.25"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IF(H7&lt;105, "X", ""),IF(AND('Page de garde'!$D$8="",'Page de garde'!$D$9="X"), IF(H7/K7*20&lt;12, "X", ""),IF(AND('Page de garde'!$D$8="X",'Page de garde'!$D$9="X"), IF(H7&lt;105, "X", ""),"")))))</f>
        <v/>
      </c>
      <c r="L11" s="195"/>
    </row>
    <row r="12" spans="1:17" ht="16.5" thickBot="1" x14ac:dyDescent="0.3">
      <c r="B12" s="136" t="str">
        <f>IF(AND('Page de garde'!$D$8="",'Page de garde'!$D$9=""), "Pour être reçu, le candidat doit obtenir un minimum de 105 points sur 150",IF(AND('Page de garde'!$D$8="X",'Page de garde'!$D$9=""),"Pour être reçu, le candidat doit obtenir un minimum de 105 points sur 150",IF(AND('Page de garde'!$D$8="",'Page de garde'!$D$9="X"), "Pour être reçu, le candidat doit obtenir un minimum de 12/20.",IF(AND('Page de garde'!$D$8="X",'Page de garde'!$D$9="X"),"Pour être reçu, le candidat doit obtenir un minimum de 105 points sur 150",""))))</f>
        <v>Pour être reçu, le candidat doit obtenir un minimum de 105 points sur 150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7" ht="16.5" thickBot="1" x14ac:dyDescent="0.3">
      <c r="B13" s="639" t="s">
        <v>48</v>
      </c>
      <c r="C13" s="640"/>
      <c r="D13" s="640"/>
      <c r="E13" s="640"/>
      <c r="F13" s="640"/>
      <c r="G13" s="640"/>
      <c r="H13" s="641"/>
      <c r="I13" s="215">
        <f>IF(I14="", "", SUM(I14))</f>
        <v>10</v>
      </c>
      <c r="J13" s="216" t="s">
        <v>3</v>
      </c>
      <c r="K13" s="217">
        <v>10</v>
      </c>
      <c r="L13" s="195"/>
    </row>
    <row r="14" spans="1:17" ht="15.75" customHeight="1" thickBot="1" x14ac:dyDescent="0.3">
      <c r="B14" s="642" t="s">
        <v>49</v>
      </c>
      <c r="C14" s="643"/>
      <c r="D14" s="643"/>
      <c r="E14" s="643"/>
      <c r="F14" s="643"/>
      <c r="G14" s="643"/>
      <c r="H14" s="644"/>
      <c r="I14" s="236">
        <v>10</v>
      </c>
      <c r="J14" s="219" t="s">
        <v>3</v>
      </c>
      <c r="K14" s="220">
        <v>10</v>
      </c>
      <c r="L14" s="195"/>
    </row>
    <row r="15" spans="1:17" ht="16.5" thickBot="1" x14ac:dyDescent="0.3">
      <c r="B15" s="653" t="s">
        <v>7</v>
      </c>
      <c r="C15" s="654"/>
      <c r="D15" s="654"/>
      <c r="E15" s="654"/>
      <c r="F15" s="654"/>
      <c r="G15" s="654"/>
      <c r="H15" s="655"/>
      <c r="I15" s="215">
        <f>IF(I16="", "", SUM(I16,I17))</f>
        <v>20</v>
      </c>
      <c r="J15" s="216" t="s">
        <v>3</v>
      </c>
      <c r="K15" s="217">
        <v>20</v>
      </c>
      <c r="L15" s="195"/>
    </row>
    <row r="16" spans="1:17" x14ac:dyDescent="0.25">
      <c r="B16" s="656" t="s">
        <v>50</v>
      </c>
      <c r="C16" s="657"/>
      <c r="D16" s="657"/>
      <c r="E16" s="657"/>
      <c r="F16" s="657"/>
      <c r="G16" s="658"/>
      <c r="H16" s="659"/>
      <c r="I16" s="237">
        <v>10</v>
      </c>
      <c r="J16" s="219" t="s">
        <v>3</v>
      </c>
      <c r="K16" s="220">
        <v>10</v>
      </c>
      <c r="L16" s="195"/>
    </row>
    <row r="17" spans="2:12" ht="16.5" thickBot="1" x14ac:dyDescent="0.3">
      <c r="B17" s="645" t="s">
        <v>51</v>
      </c>
      <c r="C17" s="646"/>
      <c r="D17" s="646"/>
      <c r="E17" s="646"/>
      <c r="F17" s="646"/>
      <c r="G17" s="647"/>
      <c r="H17" s="648"/>
      <c r="I17" s="238">
        <v>10</v>
      </c>
      <c r="J17" s="221" t="s">
        <v>3</v>
      </c>
      <c r="K17" s="222">
        <v>10</v>
      </c>
      <c r="L17" s="195"/>
    </row>
    <row r="18" spans="2:12" ht="15.75" customHeight="1" thickBot="1" x14ac:dyDescent="0.3">
      <c r="B18" s="685" t="s">
        <v>52</v>
      </c>
      <c r="C18" s="686"/>
      <c r="D18" s="686"/>
      <c r="E18" s="686"/>
      <c r="F18" s="686"/>
      <c r="G18" s="686"/>
      <c r="H18" s="687"/>
      <c r="I18" s="215">
        <f>IF(I19="", "", SUM(I19:I29))</f>
        <v>77</v>
      </c>
      <c r="J18" s="216" t="s">
        <v>3</v>
      </c>
      <c r="K18" s="217">
        <v>110</v>
      </c>
      <c r="L18" s="195"/>
    </row>
    <row r="19" spans="2:12" ht="16.5" customHeight="1" x14ac:dyDescent="0.25">
      <c r="B19" s="660" t="s">
        <v>53</v>
      </c>
      <c r="C19" s="661"/>
      <c r="D19" s="661"/>
      <c r="E19" s="661"/>
      <c r="F19" s="661"/>
      <c r="G19" s="662"/>
      <c r="H19" s="663"/>
      <c r="I19" s="236">
        <v>10</v>
      </c>
      <c r="J19" s="219" t="s">
        <v>3</v>
      </c>
      <c r="K19" s="220">
        <v>10</v>
      </c>
      <c r="L19" s="195"/>
    </row>
    <row r="20" spans="2:12" ht="15.75" customHeight="1" x14ac:dyDescent="0.25">
      <c r="B20" s="629" t="s">
        <v>71</v>
      </c>
      <c r="C20" s="630"/>
      <c r="D20" s="630"/>
      <c r="E20" s="630"/>
      <c r="F20" s="630"/>
      <c r="G20" s="631"/>
      <c r="H20" s="632"/>
      <c r="I20" s="239">
        <v>10</v>
      </c>
      <c r="J20" s="221" t="s">
        <v>3</v>
      </c>
      <c r="K20" s="222">
        <v>10</v>
      </c>
      <c r="L20" s="195"/>
    </row>
    <row r="21" spans="2:12" ht="15.75" customHeight="1" x14ac:dyDescent="0.25">
      <c r="B21" s="634" t="s">
        <v>72</v>
      </c>
      <c r="C21" s="635"/>
      <c r="D21" s="635"/>
      <c r="E21" s="635"/>
      <c r="F21" s="635"/>
      <c r="G21" s="636"/>
      <c r="H21" s="637"/>
      <c r="I21" s="239">
        <v>10</v>
      </c>
      <c r="J21" s="221" t="s">
        <v>3</v>
      </c>
      <c r="K21" s="222">
        <v>10</v>
      </c>
      <c r="L21" s="195"/>
    </row>
    <row r="22" spans="2:12" ht="15.75" customHeight="1" x14ac:dyDescent="0.25">
      <c r="B22" s="634" t="s">
        <v>73</v>
      </c>
      <c r="C22" s="635"/>
      <c r="D22" s="635"/>
      <c r="E22" s="635"/>
      <c r="F22" s="635"/>
      <c r="G22" s="636"/>
      <c r="H22" s="637"/>
      <c r="I22" s="239">
        <v>0</v>
      </c>
      <c r="J22" s="221" t="s">
        <v>3</v>
      </c>
      <c r="K22" s="222">
        <v>10</v>
      </c>
      <c r="L22" s="195"/>
    </row>
    <row r="23" spans="2:12" ht="15.75" customHeight="1" x14ac:dyDescent="0.25">
      <c r="B23" s="634" t="s">
        <v>74</v>
      </c>
      <c r="C23" s="635"/>
      <c r="D23" s="635"/>
      <c r="E23" s="635"/>
      <c r="F23" s="635"/>
      <c r="G23" s="636"/>
      <c r="H23" s="637"/>
      <c r="I23" s="239">
        <v>10</v>
      </c>
      <c r="J23" s="221" t="s">
        <v>3</v>
      </c>
      <c r="K23" s="222">
        <v>10</v>
      </c>
      <c r="L23" s="195"/>
    </row>
    <row r="24" spans="2:12" ht="15.75" customHeight="1" x14ac:dyDescent="0.25">
      <c r="B24" s="634" t="s">
        <v>130</v>
      </c>
      <c r="C24" s="635"/>
      <c r="D24" s="635"/>
      <c r="E24" s="635"/>
      <c r="F24" s="635"/>
      <c r="G24" s="636"/>
      <c r="H24" s="637"/>
      <c r="I24" s="239">
        <v>5</v>
      </c>
      <c r="J24" s="221" t="s">
        <v>3</v>
      </c>
      <c r="K24" s="222">
        <v>10</v>
      </c>
      <c r="L24" s="195"/>
    </row>
    <row r="25" spans="2:12" ht="15.75" customHeight="1" x14ac:dyDescent="0.25">
      <c r="B25" s="629" t="s">
        <v>132</v>
      </c>
      <c r="C25" s="630"/>
      <c r="D25" s="630"/>
      <c r="E25" s="630"/>
      <c r="F25" s="630"/>
      <c r="G25" s="631"/>
      <c r="H25" s="632"/>
      <c r="I25" s="239">
        <v>1</v>
      </c>
      <c r="J25" s="221" t="s">
        <v>3</v>
      </c>
      <c r="K25" s="222">
        <v>10</v>
      </c>
      <c r="L25" s="195"/>
    </row>
    <row r="26" spans="2:12" ht="15.75" customHeight="1" x14ac:dyDescent="0.25">
      <c r="B26" s="629" t="s">
        <v>133</v>
      </c>
      <c r="C26" s="630"/>
      <c r="D26" s="630"/>
      <c r="E26" s="630"/>
      <c r="F26" s="630"/>
      <c r="G26" s="631"/>
      <c r="H26" s="632"/>
      <c r="I26" s="239">
        <v>10</v>
      </c>
      <c r="J26" s="221" t="s">
        <v>3</v>
      </c>
      <c r="K26" s="222">
        <v>10</v>
      </c>
      <c r="L26" s="195"/>
    </row>
    <row r="27" spans="2:12" ht="16.5" customHeight="1" x14ac:dyDescent="0.25">
      <c r="B27" s="634" t="s">
        <v>134</v>
      </c>
      <c r="C27" s="635"/>
      <c r="D27" s="635"/>
      <c r="E27" s="635"/>
      <c r="F27" s="635"/>
      <c r="G27" s="636"/>
      <c r="H27" s="637"/>
      <c r="I27" s="239">
        <v>1</v>
      </c>
      <c r="J27" s="221" t="s">
        <v>3</v>
      </c>
      <c r="K27" s="222">
        <v>10</v>
      </c>
      <c r="L27" s="195"/>
    </row>
    <row r="28" spans="2:12" x14ac:dyDescent="0.25">
      <c r="B28" s="634" t="s">
        <v>75</v>
      </c>
      <c r="C28" s="635"/>
      <c r="D28" s="635"/>
      <c r="E28" s="635"/>
      <c r="F28" s="635"/>
      <c r="G28" s="636"/>
      <c r="H28" s="637"/>
      <c r="I28" s="239">
        <v>10</v>
      </c>
      <c r="J28" s="221" t="s">
        <v>3</v>
      </c>
      <c r="K28" s="222">
        <v>10</v>
      </c>
      <c r="L28" s="195"/>
    </row>
    <row r="29" spans="2:12" ht="15.75" customHeight="1" thickBot="1" x14ac:dyDescent="0.3">
      <c r="B29" s="645" t="s">
        <v>54</v>
      </c>
      <c r="C29" s="646"/>
      <c r="D29" s="646"/>
      <c r="E29" s="646"/>
      <c r="F29" s="646"/>
      <c r="G29" s="647"/>
      <c r="H29" s="648"/>
      <c r="I29" s="240">
        <v>10</v>
      </c>
      <c r="J29" s="223" t="s">
        <v>3</v>
      </c>
      <c r="K29" s="224">
        <v>10</v>
      </c>
      <c r="L29" s="195"/>
    </row>
    <row r="30" spans="2:12" ht="15.75" customHeight="1" thickBot="1" x14ac:dyDescent="0.3">
      <c r="B30" s="639" t="s">
        <v>76</v>
      </c>
      <c r="C30" s="640"/>
      <c r="D30" s="640"/>
      <c r="E30" s="640"/>
      <c r="F30" s="640"/>
      <c r="G30" s="640"/>
      <c r="H30" s="641"/>
      <c r="I30" s="215">
        <f>IF(I31="", "", SUM(I31))</f>
        <v>10</v>
      </c>
      <c r="J30" s="225" t="s">
        <v>3</v>
      </c>
      <c r="K30" s="226">
        <v>10</v>
      </c>
      <c r="L30" s="195"/>
    </row>
    <row r="31" spans="2:12" ht="15.75" customHeight="1" thickBot="1" x14ac:dyDescent="0.3">
      <c r="B31" s="642" t="s">
        <v>55</v>
      </c>
      <c r="C31" s="643"/>
      <c r="D31" s="643"/>
      <c r="E31" s="643"/>
      <c r="F31" s="643"/>
      <c r="G31" s="643"/>
      <c r="H31" s="644"/>
      <c r="I31" s="241">
        <v>10</v>
      </c>
      <c r="J31" s="227" t="s">
        <v>3</v>
      </c>
      <c r="K31" s="218">
        <v>10</v>
      </c>
      <c r="L31" s="195"/>
    </row>
    <row r="32" spans="2:12" ht="15.75" customHeight="1" x14ac:dyDescent="0.25">
      <c r="B32" s="228"/>
      <c r="C32" s="228"/>
      <c r="D32" s="228"/>
      <c r="E32" s="228"/>
      <c r="F32" s="228"/>
      <c r="G32" s="228"/>
      <c r="H32" s="195"/>
      <c r="I32" s="195"/>
      <c r="J32" s="195"/>
      <c r="K32" s="195"/>
      <c r="L32" s="195"/>
    </row>
    <row r="33" spans="1:12" ht="16.5" thickBot="1" x14ac:dyDescent="0.3"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</row>
    <row r="34" spans="1:12" ht="16.5" thickBot="1" x14ac:dyDescent="0.3">
      <c r="B34" s="626" t="s">
        <v>8</v>
      </c>
      <c r="C34" s="627"/>
      <c r="D34" s="195"/>
      <c r="F34" s="628"/>
      <c r="G34" s="628"/>
      <c r="H34" s="628"/>
      <c r="I34" s="628"/>
      <c r="J34" s="628"/>
      <c r="K34" s="628"/>
      <c r="L34" s="195"/>
    </row>
    <row r="35" spans="1:12" ht="16.5" thickBot="1" x14ac:dyDescent="0.3">
      <c r="B35" s="650" t="str">
        <f>IF('Page de garde'!$C$27="", "", 'Page de garde'!$C$27)</f>
        <v>Serge</v>
      </c>
      <c r="C35" s="651"/>
      <c r="D35" s="229"/>
      <c r="F35" s="198"/>
      <c r="G35" s="198"/>
      <c r="H35" s="198"/>
      <c r="I35" s="198"/>
      <c r="J35" s="198"/>
      <c r="K35" s="230"/>
      <c r="L35" s="195"/>
    </row>
    <row r="36" spans="1:12" x14ac:dyDescent="0.25">
      <c r="A36" s="229"/>
      <c r="B36" s="195"/>
      <c r="C36" s="195"/>
      <c r="D36" s="228"/>
      <c r="F36" s="198"/>
      <c r="G36" s="198"/>
      <c r="H36" s="198"/>
      <c r="I36" s="198"/>
      <c r="J36" s="198"/>
      <c r="K36" s="230"/>
      <c r="L36" s="195"/>
    </row>
    <row r="37" spans="1:12" x14ac:dyDescent="0.25">
      <c r="A37" s="229"/>
      <c r="B37" s="195"/>
      <c r="C37" s="195"/>
      <c r="D37" s="228"/>
      <c r="F37" s="198"/>
      <c r="G37" s="198"/>
      <c r="H37" s="198"/>
      <c r="I37" s="198"/>
      <c r="J37" s="198"/>
      <c r="K37" s="230"/>
      <c r="L37" s="195"/>
    </row>
    <row r="38" spans="1:12" x14ac:dyDescent="0.25">
      <c r="A38" s="231"/>
      <c r="B38" s="231"/>
      <c r="C38" s="231"/>
      <c r="D38" s="231"/>
      <c r="F38" s="232"/>
      <c r="G38" s="232"/>
      <c r="H38" s="233"/>
      <c r="I38" s="230"/>
      <c r="J38" s="230"/>
      <c r="K38" s="230"/>
      <c r="L38" s="195"/>
    </row>
    <row r="39" spans="1:12" x14ac:dyDescent="0.25">
      <c r="A39" s="231"/>
      <c r="B39" s="231"/>
      <c r="C39" s="231"/>
      <c r="D39" s="231"/>
      <c r="F39" s="232"/>
      <c r="G39" s="232"/>
      <c r="H39" s="233"/>
      <c r="I39" s="230"/>
      <c r="J39" s="230"/>
      <c r="K39" s="230"/>
      <c r="L39" s="195"/>
    </row>
    <row r="40" spans="1:12" x14ac:dyDescent="0.25">
      <c r="B40" s="195"/>
      <c r="C40" s="649"/>
      <c r="D40" s="649"/>
      <c r="E40" s="649"/>
      <c r="F40" s="649"/>
      <c r="G40" s="649"/>
      <c r="H40" s="649"/>
      <c r="I40" s="649"/>
      <c r="J40" s="649"/>
      <c r="K40" s="649"/>
      <c r="L40" s="195"/>
    </row>
    <row r="41" spans="1:12" ht="15.75" customHeight="1" x14ac:dyDescent="0.25">
      <c r="B41" s="195"/>
      <c r="C41" s="229"/>
      <c r="D41" s="229"/>
      <c r="E41" s="229"/>
      <c r="F41" s="229"/>
      <c r="G41" s="229"/>
      <c r="H41" s="229"/>
      <c r="I41" s="638"/>
      <c r="J41" s="638"/>
      <c r="K41" s="638"/>
      <c r="L41" s="195"/>
    </row>
    <row r="42" spans="1:12" ht="15.75" customHeight="1" x14ac:dyDescent="0.25">
      <c r="B42" s="195"/>
      <c r="C42" s="229"/>
      <c r="D42" s="229"/>
      <c r="E42" s="229"/>
      <c r="F42" s="229"/>
      <c r="G42" s="229"/>
      <c r="H42" s="229"/>
      <c r="I42" s="633"/>
      <c r="J42" s="633"/>
      <c r="K42" s="633"/>
      <c r="L42" s="195"/>
    </row>
    <row r="43" spans="1:12" x14ac:dyDescent="0.25">
      <c r="B43" s="195"/>
      <c r="C43" s="229"/>
      <c r="D43" s="229"/>
      <c r="E43" s="229"/>
      <c r="F43" s="229"/>
      <c r="G43" s="229"/>
      <c r="H43" s="229"/>
      <c r="I43" s="633"/>
      <c r="J43" s="633"/>
      <c r="K43" s="633"/>
      <c r="L43" s="195"/>
    </row>
    <row r="44" spans="1:12" x14ac:dyDescent="0.25">
      <c r="B44" s="195"/>
      <c r="C44" s="229"/>
      <c r="D44" s="229"/>
      <c r="E44" s="229"/>
      <c r="F44" s="229"/>
      <c r="G44" s="229"/>
      <c r="H44" s="229"/>
      <c r="I44" s="633"/>
      <c r="J44" s="633"/>
      <c r="K44" s="633"/>
      <c r="L44" s="195"/>
    </row>
    <row r="45" spans="1:12" x14ac:dyDescent="0.25">
      <c r="B45" s="195"/>
      <c r="C45" s="229"/>
      <c r="D45" s="229"/>
      <c r="E45" s="229"/>
      <c r="F45" s="229"/>
      <c r="G45" s="229"/>
      <c r="H45" s="229"/>
      <c r="I45" s="633"/>
      <c r="J45" s="633"/>
      <c r="K45" s="633"/>
      <c r="L45" s="195"/>
    </row>
    <row r="46" spans="1:12" x14ac:dyDescent="0.25">
      <c r="B46" s="195"/>
      <c r="C46" s="229"/>
      <c r="D46" s="229"/>
      <c r="E46" s="229"/>
      <c r="F46" s="229"/>
      <c r="G46" s="229"/>
      <c r="H46" s="229"/>
      <c r="I46" s="633"/>
      <c r="J46" s="633"/>
      <c r="K46" s="633"/>
      <c r="L46" s="195"/>
    </row>
    <row r="47" spans="1:12" ht="15.75" customHeight="1" x14ac:dyDescent="0.25">
      <c r="B47" s="195"/>
      <c r="C47" s="229"/>
      <c r="D47" s="229"/>
      <c r="E47" s="229"/>
      <c r="F47" s="229"/>
      <c r="G47" s="229"/>
      <c r="H47" s="229"/>
      <c r="I47" s="638"/>
      <c r="J47" s="638"/>
      <c r="K47" s="638"/>
      <c r="L47" s="195"/>
    </row>
    <row r="48" spans="1:12" ht="15.75" customHeight="1" x14ac:dyDescent="0.25">
      <c r="B48" s="195"/>
      <c r="C48" s="229"/>
      <c r="D48" s="229"/>
      <c r="E48" s="229"/>
      <c r="F48" s="229"/>
      <c r="G48" s="229"/>
      <c r="H48" s="229"/>
      <c r="I48" s="638"/>
      <c r="J48" s="638"/>
      <c r="K48" s="638"/>
      <c r="L48" s="195"/>
    </row>
    <row r="49" spans="2:12" x14ac:dyDescent="0.25">
      <c r="B49" s="195"/>
      <c r="C49" s="229"/>
      <c r="D49" s="229"/>
      <c r="E49" s="229"/>
      <c r="F49" s="229"/>
      <c r="G49" s="229"/>
      <c r="H49" s="229"/>
      <c r="I49" s="633"/>
      <c r="J49" s="633"/>
      <c r="K49" s="633"/>
      <c r="L49" s="195"/>
    </row>
    <row r="50" spans="2:12" x14ac:dyDescent="0.25">
      <c r="B50" s="195"/>
      <c r="C50" s="229"/>
      <c r="D50" s="229"/>
      <c r="E50" s="229"/>
      <c r="F50" s="229"/>
      <c r="G50" s="229"/>
      <c r="H50" s="229"/>
      <c r="I50" s="633"/>
      <c r="J50" s="633"/>
      <c r="K50" s="633"/>
      <c r="L50" s="195"/>
    </row>
    <row r="51" spans="2:12" x14ac:dyDescent="0.25">
      <c r="B51" s="195"/>
      <c r="C51" s="229"/>
      <c r="D51" s="229"/>
      <c r="E51" s="229"/>
      <c r="F51" s="229"/>
      <c r="G51" s="229"/>
      <c r="H51" s="229"/>
      <c r="I51" s="633"/>
      <c r="J51" s="633"/>
      <c r="K51" s="633"/>
      <c r="L51" s="195"/>
    </row>
    <row r="52" spans="2:12" x14ac:dyDescent="0.25">
      <c r="B52" s="195"/>
      <c r="C52" s="649"/>
      <c r="D52" s="649"/>
      <c r="E52" s="649"/>
      <c r="F52" s="649"/>
      <c r="G52" s="649"/>
      <c r="H52" s="649"/>
      <c r="I52" s="649"/>
      <c r="J52" s="649"/>
      <c r="K52" s="649"/>
      <c r="L52" s="195"/>
    </row>
    <row r="53" spans="2:12" x14ac:dyDescent="0.25">
      <c r="B53" s="195"/>
      <c r="C53" s="229"/>
      <c r="D53" s="229"/>
      <c r="E53" s="229"/>
      <c r="F53" s="229"/>
      <c r="G53" s="229"/>
      <c r="H53" s="229"/>
      <c r="I53" s="633"/>
      <c r="J53" s="633"/>
      <c r="K53" s="633"/>
      <c r="L53" s="195"/>
    </row>
    <row r="54" spans="2:12" x14ac:dyDescent="0.25">
      <c r="B54" s="195"/>
      <c r="C54" s="229"/>
      <c r="D54" s="229"/>
      <c r="E54" s="229"/>
      <c r="F54" s="229"/>
      <c r="G54" s="229"/>
      <c r="H54" s="229"/>
      <c r="I54" s="649"/>
      <c r="J54" s="649"/>
      <c r="K54" s="649"/>
      <c r="L54" s="195"/>
    </row>
    <row r="55" spans="2:12" x14ac:dyDescent="0.25">
      <c r="B55" s="195"/>
      <c r="C55" s="229"/>
      <c r="D55" s="229"/>
      <c r="E55" s="229"/>
      <c r="F55" s="229"/>
      <c r="G55" s="229"/>
      <c r="H55" s="229"/>
      <c r="I55" s="229"/>
      <c r="J55" s="229"/>
      <c r="K55" s="229"/>
      <c r="L55" s="195"/>
    </row>
    <row r="56" spans="2:12" x14ac:dyDescent="0.25">
      <c r="B56" s="195"/>
      <c r="C56" s="229"/>
      <c r="D56" s="229"/>
      <c r="E56" s="229"/>
      <c r="F56" s="229"/>
      <c r="G56" s="229"/>
      <c r="H56" s="229"/>
      <c r="I56" s="229"/>
      <c r="J56" s="229"/>
      <c r="K56" s="229"/>
      <c r="L56" s="195"/>
    </row>
    <row r="57" spans="2:12" x14ac:dyDescent="0.25">
      <c r="B57" s="195"/>
      <c r="C57" s="229"/>
      <c r="D57" s="229"/>
      <c r="E57" s="229"/>
      <c r="F57" s="229"/>
      <c r="G57" s="229"/>
      <c r="H57" s="229"/>
      <c r="I57" s="229"/>
      <c r="J57" s="229"/>
      <c r="K57" s="229"/>
      <c r="L57" s="195"/>
    </row>
    <row r="58" spans="2:12" x14ac:dyDescent="0.25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</row>
    <row r="59" spans="2:12" x14ac:dyDescent="0.25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</row>
    <row r="60" spans="2:12" x14ac:dyDescent="0.25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</row>
    <row r="61" spans="2:12" x14ac:dyDescent="0.25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</row>
    <row r="62" spans="2:12" x14ac:dyDescent="0.25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</row>
    <row r="63" spans="2:12" x14ac:dyDescent="0.25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</row>
    <row r="64" spans="2:12" x14ac:dyDescent="0.25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</row>
    <row r="65" spans="2:12" x14ac:dyDescent="0.25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2:12" x14ac:dyDescent="0.25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2:12" x14ac:dyDescent="0.25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2:12" x14ac:dyDescent="0.25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2:12" x14ac:dyDescent="0.25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2:12" x14ac:dyDescent="0.25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2:12" x14ac:dyDescent="0.25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2:12" x14ac:dyDescent="0.25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2:12" x14ac:dyDescent="0.25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2:12" x14ac:dyDescent="0.25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2:12" x14ac:dyDescent="0.25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2:12" x14ac:dyDescent="0.25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2:12" x14ac:dyDescent="0.25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2:12" x14ac:dyDescent="0.25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2:12" x14ac:dyDescent="0.25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2:12" x14ac:dyDescent="0.25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2:12" x14ac:dyDescent="0.25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2:12" x14ac:dyDescent="0.25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2:12" x14ac:dyDescent="0.25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2:12" x14ac:dyDescent="0.25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2:12" x14ac:dyDescent="0.25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2:12" x14ac:dyDescent="0.25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2:12" x14ac:dyDescent="0.25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2:12" x14ac:dyDescent="0.25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2:12" x14ac:dyDescent="0.25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2:12" x14ac:dyDescent="0.25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2:12" x14ac:dyDescent="0.25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2:12" x14ac:dyDescent="0.25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2:12" x14ac:dyDescent="0.25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2:12" x14ac:dyDescent="0.25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2:12" x14ac:dyDescent="0.25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2:12" x14ac:dyDescent="0.25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2:12" x14ac:dyDescent="0.25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2:12" x14ac:dyDescent="0.25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2:12" x14ac:dyDescent="0.25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2:12" x14ac:dyDescent="0.25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2:12" x14ac:dyDescent="0.25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2:12" x14ac:dyDescent="0.25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2:12" x14ac:dyDescent="0.25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2:12" x14ac:dyDescent="0.25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2:12" x14ac:dyDescent="0.25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2:12" x14ac:dyDescent="0.25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2:12" x14ac:dyDescent="0.25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2:12" x14ac:dyDescent="0.25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2:12" x14ac:dyDescent="0.25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2:12" x14ac:dyDescent="0.25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2:12" x14ac:dyDescent="0.25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2:12" x14ac:dyDescent="0.25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2:12" x14ac:dyDescent="0.25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2:12" x14ac:dyDescent="0.25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2:12" x14ac:dyDescent="0.25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2:12" x14ac:dyDescent="0.25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2:12" x14ac:dyDescent="0.25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2:12" x14ac:dyDescent="0.25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2:12" x14ac:dyDescent="0.25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2:12" x14ac:dyDescent="0.25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2:12" x14ac:dyDescent="0.25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2:12" x14ac:dyDescent="0.25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2:12" x14ac:dyDescent="0.25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2:12" x14ac:dyDescent="0.25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2:12" x14ac:dyDescent="0.25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2:12" x14ac:dyDescent="0.25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2:12" x14ac:dyDescent="0.25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2:12" x14ac:dyDescent="0.25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2:12" x14ac:dyDescent="0.25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2:12" x14ac:dyDescent="0.25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2:12" x14ac:dyDescent="0.25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2:12" x14ac:dyDescent="0.25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2:12" x14ac:dyDescent="0.25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2:12" x14ac:dyDescent="0.25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2:12" x14ac:dyDescent="0.25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2:12" x14ac:dyDescent="0.25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2:12" x14ac:dyDescent="0.25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2:12" x14ac:dyDescent="0.25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2:12" x14ac:dyDescent="0.25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2:12" x14ac:dyDescent="0.25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2:12" x14ac:dyDescent="0.25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2:12" x14ac:dyDescent="0.25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2:12" x14ac:dyDescent="0.25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2:12" x14ac:dyDescent="0.25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2:12" x14ac:dyDescent="0.25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2:12" x14ac:dyDescent="0.25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2:12" x14ac:dyDescent="0.25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2:12" x14ac:dyDescent="0.25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2:12" x14ac:dyDescent="0.25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2:12" x14ac:dyDescent="0.25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2:12" x14ac:dyDescent="0.25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2:12" x14ac:dyDescent="0.25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2:12" x14ac:dyDescent="0.25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2:12" x14ac:dyDescent="0.25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2:12" x14ac:dyDescent="0.25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2:12" x14ac:dyDescent="0.25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2:12" x14ac:dyDescent="0.25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2:12" x14ac:dyDescent="0.25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</sheetData>
  <sheetProtection selectLockedCells="1"/>
  <protectedRanges>
    <protectedRange sqref="A38:C39 A36:A37 D35:D39 F35:K39" name="Plage3"/>
    <protectedRange sqref="I14 I16:I17 I19:I29" name="Plage2"/>
    <protectedRange sqref="B34" name="Plage3_1"/>
    <protectedRange sqref="B35:C35" name="Plage3_2"/>
  </protectedRanges>
  <customSheetViews>
    <customSheetView guid="{5FB36879-52E5-4A28-A554-511D43C212A3}" showRuler="0">
      <selection activeCell="I15" sqref="I15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:ALY-C386PR1A du 02 Avril 2007</oddFooter>
      </headerFooter>
    </customSheetView>
  </customSheetViews>
  <mergeCells count="50">
    <mergeCell ref="B18:H18"/>
    <mergeCell ref="B13:H13"/>
    <mergeCell ref="I44:K44"/>
    <mergeCell ref="I42:K42"/>
    <mergeCell ref="B21:H21"/>
    <mergeCell ref="A1:L1"/>
    <mergeCell ref="A2:L2"/>
    <mergeCell ref="H5:K5"/>
    <mergeCell ref="B22:H22"/>
    <mergeCell ref="C10:D10"/>
    <mergeCell ref="C7:D7"/>
    <mergeCell ref="H10:J10"/>
    <mergeCell ref="H11:J11"/>
    <mergeCell ref="H7:I7"/>
    <mergeCell ref="F5:G5"/>
    <mergeCell ref="F10:G10"/>
    <mergeCell ref="A3:L3"/>
    <mergeCell ref="C5:D5"/>
    <mergeCell ref="I41:K41"/>
    <mergeCell ref="B35:C35"/>
    <mergeCell ref="F9:H9"/>
    <mergeCell ref="B15:H15"/>
    <mergeCell ref="I54:K54"/>
    <mergeCell ref="B14:H14"/>
    <mergeCell ref="B16:H16"/>
    <mergeCell ref="B17:H17"/>
    <mergeCell ref="B19:H19"/>
    <mergeCell ref="B20:H20"/>
    <mergeCell ref="I51:K51"/>
    <mergeCell ref="C52:K52"/>
    <mergeCell ref="I53:K53"/>
    <mergeCell ref="I45:K45"/>
    <mergeCell ref="B23:H23"/>
    <mergeCell ref="B24:H24"/>
    <mergeCell ref="B34:C34"/>
    <mergeCell ref="F34:K34"/>
    <mergeCell ref="B25:H25"/>
    <mergeCell ref="B26:H26"/>
    <mergeCell ref="I50:K50"/>
    <mergeCell ref="B27:H27"/>
    <mergeCell ref="B28:H28"/>
    <mergeCell ref="I47:K47"/>
    <mergeCell ref="I48:K48"/>
    <mergeCell ref="B30:H30"/>
    <mergeCell ref="B31:H31"/>
    <mergeCell ref="I49:K49"/>
    <mergeCell ref="I43:K43"/>
    <mergeCell ref="I46:K46"/>
    <mergeCell ref="B29:H29"/>
    <mergeCell ref="C40:K40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:ALY-C386PR1A du 02 Avril 2007</oddFooter>
  </headerFooter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2">
    <tabColor indexed="52"/>
  </sheetPr>
  <dimension ref="A1:Q158"/>
  <sheetViews>
    <sheetView showGridLines="0"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7.42578125" style="188" customWidth="1"/>
    <col min="7" max="7" width="8.42578125" style="188" customWidth="1"/>
    <col min="8" max="8" width="3.85546875" style="188" customWidth="1"/>
    <col min="9" max="9" width="4.285156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7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7" ht="27.75" customHeight="1" thickBot="1" x14ac:dyDescent="0.3">
      <c r="A2" s="666" t="s">
        <v>163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7" ht="31.5" customHeight="1" thickTop="1" x14ac:dyDescent="0.25">
      <c r="A3" s="684" t="s">
        <v>129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7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7" ht="15" customHeight="1" x14ac:dyDescent="0.25">
      <c r="B5" s="191" t="s">
        <v>0</v>
      </c>
      <c r="C5" s="669" t="str">
        <f>IF('Page de garde'!B19="", "",'Page de garde'!B19)</f>
        <v/>
      </c>
      <c r="D5" s="671"/>
      <c r="E5" s="193"/>
      <c r="F5" s="682" t="s">
        <v>1</v>
      </c>
      <c r="G5" s="683"/>
      <c r="H5" s="669" t="str">
        <f>IF('Page de garde'!D19="", "", 'Page de garde'!D19)</f>
        <v/>
      </c>
      <c r="I5" s="670"/>
      <c r="J5" s="670"/>
      <c r="K5" s="671"/>
      <c r="L5" s="195"/>
    </row>
    <row r="6" spans="1:17" ht="7.5" customHeight="1" x14ac:dyDescent="0.25"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  <c r="N6" s="201"/>
      <c r="O6" s="201"/>
      <c r="P6" s="201"/>
      <c r="Q6" s="201"/>
    </row>
    <row r="7" spans="1:17" ht="15" customHeight="1" x14ac:dyDescent="0.25"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105)",IF(AND('Page de garde'!$D$8="X",'Page de garde'!$D$9=""),"(min 105)",IF(AND('Page de garde'!$D$8="",'Page de garde'!$D$9="X"), "(min 12/20)",IF(AND('Page de garde'!$D$8="X",'Page de garde'!$D$9="X"),"(min 105)",""))))</f>
        <v>(min 105)</v>
      </c>
      <c r="H7" s="680" t="str">
        <f>IF(I13="","",SUM(I13,I15,I18,I30))</f>
        <v/>
      </c>
      <c r="I7" s="681"/>
      <c r="J7" s="204" t="s">
        <v>3</v>
      </c>
      <c r="K7" s="192" t="str">
        <f>IF(H7="", "150", IF(I14="", 0, K14)+IF(I16="", 0, K16)+IF(I17="", 0, K17)+IF(I19="", 0, K19)+IF(I20="", 0, K20)+IF(I21="", 0, K21)+IF(I22="", 0, K22)+IF(I23="", 0, K23)+IF(I24="", 0, K24)+IF(I25="", 0, K25)+IF(I26="", 0, K26)+IF(I27="", 0, K27)+IF(I28="", 0, K28)+IF(I29="", 0, K29)+IF(I31="", 0, K31))</f>
        <v>150</v>
      </c>
      <c r="L7" s="195"/>
    </row>
    <row r="8" spans="1:17" ht="15" customHeight="1" x14ac:dyDescent="0.25"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  <c r="N8" s="201"/>
      <c r="O8" s="201"/>
      <c r="P8" s="201"/>
      <c r="Q8" s="201"/>
    </row>
    <row r="9" spans="1:17" ht="7.5" customHeight="1" x14ac:dyDescent="0.25"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17" ht="15" customHeight="1" x14ac:dyDescent="0.25"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IF(H7&gt;=105, "X", ""),IF(AND('Page de garde'!$D$8="",'Page de garde'!$D$9="X"), IF(H7/K7*20&gt;=12, "X", ""),IF(AND('Page de garde'!$D$8="X",'Page de garde'!$D$9="X"),IF(H7&gt;=105, "X", ""),"")))))</f>
        <v/>
      </c>
      <c r="L10" s="195"/>
    </row>
    <row r="11" spans="1:17" ht="15" customHeight="1" x14ac:dyDescent="0.25"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IF(H7&lt;105, "X", ""),IF(AND('Page de garde'!$D$8="",'Page de garde'!$D$9="X"), IF(H7/K7*20&lt;12, "X", ""),IF(AND('Page de garde'!$D$8="X",'Page de garde'!$D$9="X"), IF(H7&lt;105, "X", ""),"")))))</f>
        <v/>
      </c>
      <c r="L11" s="195"/>
    </row>
    <row r="12" spans="1:17" ht="16.5" thickBot="1" x14ac:dyDescent="0.3">
      <c r="B12" s="136" t="str">
        <f>IF(AND('Page de garde'!$D$8="",'Page de garde'!$D$9=""), "Pour être reçu, le candidat doit obtenir un minimum de 105 points sur 150",IF(AND('Page de garde'!$D$8="X",'Page de garde'!$D$9=""),"Pour être reçu, le candidat doit obtenir un minimum de 105 points sur 150",IF(AND('Page de garde'!$D$8="",'Page de garde'!$D$9="X"), "Pour être reçu, le candidat doit obtenir un minimum de 12/20.",IF(AND('Page de garde'!$D$8="X",'Page de garde'!$D$9="X"),"Pour être reçu, le candidat doit obtenir un minimum de 105 points sur 150",""))))</f>
        <v>Pour être reçu, le candidat doit obtenir un minimum de 105 points sur 150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7" ht="16.5" thickBot="1" x14ac:dyDescent="0.3"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</row>
    <row r="14" spans="1:17" ht="15.75" customHeight="1" thickBot="1" x14ac:dyDescent="0.3"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17" ht="16.5" thickBot="1" x14ac:dyDescent="0.3"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SUM(I16,I17))</f>
        <v/>
      </c>
      <c r="J15" s="216" t="s">
        <v>3</v>
      </c>
      <c r="K15" s="217">
        <v>20</v>
      </c>
      <c r="L15" s="195"/>
    </row>
    <row r="16" spans="1:17" x14ac:dyDescent="0.25"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2:12" ht="16.5" thickBot="1" x14ac:dyDescent="0.3"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2:12" ht="15.75" customHeight="1" thickBot="1" x14ac:dyDescent="0.3">
      <c r="B18" s="685" t="s">
        <v>52</v>
      </c>
      <c r="C18" s="686"/>
      <c r="D18" s="686"/>
      <c r="E18" s="686"/>
      <c r="F18" s="686"/>
      <c r="G18" s="686"/>
      <c r="H18" s="687"/>
      <c r="I18" s="215" t="str">
        <f>IF(I19="", "", SUM(I19:I29))</f>
        <v/>
      </c>
      <c r="J18" s="216" t="s">
        <v>3</v>
      </c>
      <c r="K18" s="217">
        <v>110</v>
      </c>
      <c r="L18" s="195"/>
    </row>
    <row r="19" spans="2:12" ht="16.5" customHeight="1" x14ac:dyDescent="0.25">
      <c r="B19" s="660" t="s">
        <v>53</v>
      </c>
      <c r="C19" s="661"/>
      <c r="D19" s="661"/>
      <c r="E19" s="661"/>
      <c r="F19" s="661"/>
      <c r="G19" s="662"/>
      <c r="H19" s="663"/>
      <c r="I19" s="236"/>
      <c r="J19" s="219" t="s">
        <v>3</v>
      </c>
      <c r="K19" s="220">
        <v>10</v>
      </c>
      <c r="L19" s="195"/>
    </row>
    <row r="20" spans="2:12" ht="15.75" customHeight="1" x14ac:dyDescent="0.25">
      <c r="B20" s="629" t="s">
        <v>71</v>
      </c>
      <c r="C20" s="630"/>
      <c r="D20" s="630"/>
      <c r="E20" s="630"/>
      <c r="F20" s="630"/>
      <c r="G20" s="631"/>
      <c r="H20" s="632"/>
      <c r="I20" s="239"/>
      <c r="J20" s="221" t="s">
        <v>3</v>
      </c>
      <c r="K20" s="222">
        <v>10</v>
      </c>
      <c r="L20" s="195"/>
    </row>
    <row r="21" spans="2:12" ht="15.75" customHeight="1" x14ac:dyDescent="0.25">
      <c r="B21" s="634" t="s">
        <v>72</v>
      </c>
      <c r="C21" s="635"/>
      <c r="D21" s="635"/>
      <c r="E21" s="635"/>
      <c r="F21" s="635"/>
      <c r="G21" s="636"/>
      <c r="H21" s="637"/>
      <c r="I21" s="239"/>
      <c r="J21" s="221" t="s">
        <v>3</v>
      </c>
      <c r="K21" s="222">
        <v>10</v>
      </c>
      <c r="L21" s="195"/>
    </row>
    <row r="22" spans="2:12" ht="15.75" customHeight="1" x14ac:dyDescent="0.25">
      <c r="B22" s="634" t="s">
        <v>73</v>
      </c>
      <c r="C22" s="635"/>
      <c r="D22" s="635"/>
      <c r="E22" s="635"/>
      <c r="F22" s="635"/>
      <c r="G22" s="636"/>
      <c r="H22" s="637"/>
      <c r="I22" s="239"/>
      <c r="J22" s="221" t="s">
        <v>3</v>
      </c>
      <c r="K22" s="222">
        <v>10</v>
      </c>
      <c r="L22" s="195"/>
    </row>
    <row r="23" spans="2:12" ht="15.75" customHeight="1" x14ac:dyDescent="0.25">
      <c r="B23" s="634" t="s">
        <v>74</v>
      </c>
      <c r="C23" s="635"/>
      <c r="D23" s="635"/>
      <c r="E23" s="635"/>
      <c r="F23" s="635"/>
      <c r="G23" s="636"/>
      <c r="H23" s="637"/>
      <c r="I23" s="239"/>
      <c r="J23" s="221" t="s">
        <v>3</v>
      </c>
      <c r="K23" s="222">
        <v>10</v>
      </c>
      <c r="L23" s="195"/>
    </row>
    <row r="24" spans="2:12" ht="15.75" customHeight="1" x14ac:dyDescent="0.25">
      <c r="B24" s="634" t="s">
        <v>130</v>
      </c>
      <c r="C24" s="635"/>
      <c r="D24" s="635"/>
      <c r="E24" s="635"/>
      <c r="F24" s="635"/>
      <c r="G24" s="636"/>
      <c r="H24" s="637"/>
      <c r="I24" s="239"/>
      <c r="J24" s="221" t="s">
        <v>3</v>
      </c>
      <c r="K24" s="222">
        <v>10</v>
      </c>
      <c r="L24" s="195"/>
    </row>
    <row r="25" spans="2:12" ht="15.75" customHeight="1" x14ac:dyDescent="0.25">
      <c r="B25" s="629" t="s">
        <v>132</v>
      </c>
      <c r="C25" s="630"/>
      <c r="D25" s="630"/>
      <c r="E25" s="630"/>
      <c r="F25" s="630"/>
      <c r="G25" s="631"/>
      <c r="H25" s="632"/>
      <c r="I25" s="239"/>
      <c r="J25" s="221" t="s">
        <v>3</v>
      </c>
      <c r="K25" s="222">
        <v>10</v>
      </c>
      <c r="L25" s="195"/>
    </row>
    <row r="26" spans="2:12" ht="15.75" customHeight="1" x14ac:dyDescent="0.25">
      <c r="B26" s="629" t="s">
        <v>133</v>
      </c>
      <c r="C26" s="630"/>
      <c r="D26" s="630"/>
      <c r="E26" s="630"/>
      <c r="F26" s="630"/>
      <c r="G26" s="631"/>
      <c r="H26" s="632"/>
      <c r="I26" s="239"/>
      <c r="J26" s="221" t="s">
        <v>3</v>
      </c>
      <c r="K26" s="222">
        <v>10</v>
      </c>
      <c r="L26" s="195"/>
    </row>
    <row r="27" spans="2:12" ht="16.5" customHeight="1" x14ac:dyDescent="0.25">
      <c r="B27" s="634" t="s">
        <v>134</v>
      </c>
      <c r="C27" s="635"/>
      <c r="D27" s="635"/>
      <c r="E27" s="635"/>
      <c r="F27" s="635"/>
      <c r="G27" s="636"/>
      <c r="H27" s="637"/>
      <c r="I27" s="239"/>
      <c r="J27" s="221" t="s">
        <v>3</v>
      </c>
      <c r="K27" s="222">
        <v>10</v>
      </c>
      <c r="L27" s="195"/>
    </row>
    <row r="28" spans="2:12" x14ac:dyDescent="0.25">
      <c r="B28" s="634" t="s">
        <v>75</v>
      </c>
      <c r="C28" s="635"/>
      <c r="D28" s="635"/>
      <c r="E28" s="635"/>
      <c r="F28" s="635"/>
      <c r="G28" s="636"/>
      <c r="H28" s="637"/>
      <c r="I28" s="239"/>
      <c r="J28" s="221" t="s">
        <v>3</v>
      </c>
      <c r="K28" s="222">
        <v>10</v>
      </c>
      <c r="L28" s="195"/>
    </row>
    <row r="29" spans="2:12" ht="15.75" customHeight="1" thickBot="1" x14ac:dyDescent="0.3">
      <c r="B29" s="645" t="s">
        <v>54</v>
      </c>
      <c r="C29" s="646"/>
      <c r="D29" s="646"/>
      <c r="E29" s="646"/>
      <c r="F29" s="646"/>
      <c r="G29" s="647"/>
      <c r="H29" s="648"/>
      <c r="I29" s="240"/>
      <c r="J29" s="223" t="s">
        <v>3</v>
      </c>
      <c r="K29" s="224">
        <v>10</v>
      </c>
      <c r="L29" s="195"/>
    </row>
    <row r="30" spans="2:12" ht="15.75" customHeight="1" thickBot="1" x14ac:dyDescent="0.3">
      <c r="B30" s="639" t="s">
        <v>76</v>
      </c>
      <c r="C30" s="640"/>
      <c r="D30" s="640"/>
      <c r="E30" s="640"/>
      <c r="F30" s="640"/>
      <c r="G30" s="640"/>
      <c r="H30" s="641"/>
      <c r="I30" s="215" t="str">
        <f>IF(I31="", "", SUM(I31))</f>
        <v/>
      </c>
      <c r="J30" s="225" t="s">
        <v>3</v>
      </c>
      <c r="K30" s="226">
        <v>10</v>
      </c>
      <c r="L30" s="195"/>
    </row>
    <row r="31" spans="2:12" ht="15.75" customHeight="1" thickBot="1" x14ac:dyDescent="0.3">
      <c r="B31" s="642" t="s">
        <v>55</v>
      </c>
      <c r="C31" s="643"/>
      <c r="D31" s="643"/>
      <c r="E31" s="643"/>
      <c r="F31" s="643"/>
      <c r="G31" s="643"/>
      <c r="H31" s="644"/>
      <c r="I31" s="241"/>
      <c r="J31" s="227" t="s">
        <v>3</v>
      </c>
      <c r="K31" s="218">
        <v>10</v>
      </c>
      <c r="L31" s="195"/>
    </row>
    <row r="32" spans="2:12" ht="15.75" customHeight="1" x14ac:dyDescent="0.25">
      <c r="B32" s="228"/>
      <c r="C32" s="228"/>
      <c r="D32" s="228"/>
      <c r="E32" s="228"/>
      <c r="F32" s="228"/>
      <c r="G32" s="228"/>
      <c r="H32" s="195"/>
      <c r="I32" s="195"/>
      <c r="J32" s="195"/>
      <c r="K32" s="195"/>
      <c r="L32" s="195"/>
    </row>
    <row r="33" spans="1:12" ht="16.5" thickBot="1" x14ac:dyDescent="0.3"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</row>
    <row r="34" spans="1:12" ht="16.5" thickBot="1" x14ac:dyDescent="0.3">
      <c r="B34" s="626" t="s">
        <v>8</v>
      </c>
      <c r="C34" s="627"/>
      <c r="D34" s="195"/>
      <c r="F34" s="628"/>
      <c r="G34" s="628"/>
      <c r="H34" s="628"/>
      <c r="I34" s="628"/>
      <c r="J34" s="628"/>
      <c r="K34" s="628"/>
      <c r="L34" s="195"/>
    </row>
    <row r="35" spans="1:12" ht="16.5" thickBot="1" x14ac:dyDescent="0.3">
      <c r="B35" s="650" t="str">
        <f>IF('Page de garde'!$C$27="", "", 'Page de garde'!$C$27)</f>
        <v>Serge</v>
      </c>
      <c r="C35" s="651"/>
      <c r="D35" s="229"/>
      <c r="F35" s="198"/>
      <c r="G35" s="198"/>
      <c r="H35" s="198"/>
      <c r="I35" s="198"/>
      <c r="J35" s="198"/>
      <c r="K35" s="230"/>
      <c r="L35" s="195"/>
    </row>
    <row r="36" spans="1:12" x14ac:dyDescent="0.25">
      <c r="A36" s="229"/>
      <c r="B36" s="195"/>
      <c r="C36" s="195"/>
      <c r="D36" s="228"/>
      <c r="F36" s="198"/>
      <c r="G36" s="198"/>
      <c r="H36" s="198"/>
      <c r="I36" s="198"/>
      <c r="J36" s="198"/>
      <c r="K36" s="230"/>
      <c r="L36" s="195"/>
    </row>
    <row r="37" spans="1:12" x14ac:dyDescent="0.25">
      <c r="A37" s="229"/>
      <c r="B37" s="195"/>
      <c r="C37" s="195"/>
      <c r="D37" s="228"/>
      <c r="F37" s="198"/>
      <c r="G37" s="198"/>
      <c r="H37" s="198"/>
      <c r="I37" s="198"/>
      <c r="J37" s="198"/>
      <c r="K37" s="230"/>
      <c r="L37" s="195"/>
    </row>
    <row r="38" spans="1:12" x14ac:dyDescent="0.25">
      <c r="A38" s="231"/>
      <c r="B38" s="231"/>
      <c r="C38" s="231"/>
      <c r="D38" s="231"/>
      <c r="F38" s="232"/>
      <c r="G38" s="232"/>
      <c r="H38" s="233"/>
      <c r="I38" s="230"/>
      <c r="J38" s="230"/>
      <c r="K38" s="230"/>
      <c r="L38" s="195"/>
    </row>
    <row r="39" spans="1:12" x14ac:dyDescent="0.25">
      <c r="A39" s="231"/>
      <c r="B39" s="231"/>
      <c r="C39" s="231"/>
      <c r="D39" s="231"/>
      <c r="F39" s="232"/>
      <c r="G39" s="232"/>
      <c r="H39" s="233"/>
      <c r="I39" s="230"/>
      <c r="J39" s="230"/>
      <c r="K39" s="230"/>
      <c r="L39" s="195"/>
    </row>
    <row r="40" spans="1:12" x14ac:dyDescent="0.25">
      <c r="B40" s="195"/>
      <c r="C40" s="649"/>
      <c r="D40" s="649"/>
      <c r="E40" s="649"/>
      <c r="F40" s="649"/>
      <c r="G40" s="649"/>
      <c r="H40" s="649"/>
      <c r="I40" s="649"/>
      <c r="J40" s="649"/>
      <c r="K40" s="649"/>
      <c r="L40" s="195"/>
    </row>
    <row r="41" spans="1:12" ht="15.75" customHeight="1" x14ac:dyDescent="0.25">
      <c r="B41" s="195"/>
      <c r="C41" s="229"/>
      <c r="D41" s="229"/>
      <c r="E41" s="229"/>
      <c r="F41" s="229"/>
      <c r="G41" s="229"/>
      <c r="H41" s="229"/>
      <c r="I41" s="638"/>
      <c r="J41" s="638"/>
      <c r="K41" s="638"/>
      <c r="L41" s="195"/>
    </row>
    <row r="42" spans="1:12" ht="15.75" customHeight="1" x14ac:dyDescent="0.25">
      <c r="B42" s="195"/>
      <c r="C42" s="229"/>
      <c r="D42" s="229"/>
      <c r="E42" s="229"/>
      <c r="F42" s="229"/>
      <c r="G42" s="229"/>
      <c r="H42" s="229"/>
      <c r="I42" s="633"/>
      <c r="J42" s="633"/>
      <c r="K42" s="633"/>
      <c r="L42" s="195"/>
    </row>
    <row r="43" spans="1:12" x14ac:dyDescent="0.25">
      <c r="B43" s="195"/>
      <c r="C43" s="229"/>
      <c r="D43" s="229"/>
      <c r="E43" s="229"/>
      <c r="F43" s="229"/>
      <c r="G43" s="229"/>
      <c r="H43" s="229"/>
      <c r="I43" s="633"/>
      <c r="J43" s="633"/>
      <c r="K43" s="633"/>
      <c r="L43" s="195"/>
    </row>
    <row r="44" spans="1:12" x14ac:dyDescent="0.25">
      <c r="B44" s="195"/>
      <c r="C44" s="229"/>
      <c r="D44" s="229"/>
      <c r="E44" s="229"/>
      <c r="F44" s="229"/>
      <c r="G44" s="229"/>
      <c r="H44" s="229"/>
      <c r="I44" s="633"/>
      <c r="J44" s="633"/>
      <c r="K44" s="633"/>
      <c r="L44" s="195"/>
    </row>
    <row r="45" spans="1:12" x14ac:dyDescent="0.25">
      <c r="B45" s="195"/>
      <c r="C45" s="229"/>
      <c r="D45" s="229"/>
      <c r="E45" s="229"/>
      <c r="F45" s="229"/>
      <c r="G45" s="229"/>
      <c r="H45" s="229"/>
      <c r="I45" s="633"/>
      <c r="J45" s="633"/>
      <c r="K45" s="633"/>
      <c r="L45" s="195"/>
    </row>
    <row r="46" spans="1:12" x14ac:dyDescent="0.25">
      <c r="B46" s="195"/>
      <c r="C46" s="229"/>
      <c r="D46" s="229"/>
      <c r="E46" s="229"/>
      <c r="F46" s="229"/>
      <c r="G46" s="229"/>
      <c r="H46" s="229"/>
      <c r="I46" s="633"/>
      <c r="J46" s="633"/>
      <c r="K46" s="633"/>
      <c r="L46" s="195"/>
    </row>
    <row r="47" spans="1:12" ht="15.75" customHeight="1" x14ac:dyDescent="0.25">
      <c r="B47" s="195"/>
      <c r="C47" s="229"/>
      <c r="D47" s="229"/>
      <c r="E47" s="229"/>
      <c r="F47" s="229"/>
      <c r="G47" s="229"/>
      <c r="H47" s="229"/>
      <c r="I47" s="638"/>
      <c r="J47" s="638"/>
      <c r="K47" s="638"/>
      <c r="L47" s="195"/>
    </row>
    <row r="48" spans="1:12" ht="15.75" customHeight="1" x14ac:dyDescent="0.25">
      <c r="B48" s="195"/>
      <c r="C48" s="229"/>
      <c r="D48" s="229"/>
      <c r="E48" s="229"/>
      <c r="F48" s="229"/>
      <c r="G48" s="229"/>
      <c r="H48" s="229"/>
      <c r="I48" s="638"/>
      <c r="J48" s="638"/>
      <c r="K48" s="638"/>
      <c r="L48" s="195"/>
    </row>
    <row r="49" spans="2:12" x14ac:dyDescent="0.25">
      <c r="B49" s="195"/>
      <c r="C49" s="229"/>
      <c r="D49" s="229"/>
      <c r="E49" s="229"/>
      <c r="F49" s="229"/>
      <c r="G49" s="229"/>
      <c r="H49" s="229"/>
      <c r="I49" s="633"/>
      <c r="J49" s="633"/>
      <c r="K49" s="633"/>
      <c r="L49" s="195"/>
    </row>
    <row r="50" spans="2:12" x14ac:dyDescent="0.25">
      <c r="B50" s="195"/>
      <c r="C50" s="229"/>
      <c r="D50" s="229"/>
      <c r="E50" s="229"/>
      <c r="F50" s="229"/>
      <c r="G50" s="229"/>
      <c r="H50" s="229"/>
      <c r="I50" s="633"/>
      <c r="J50" s="633"/>
      <c r="K50" s="633"/>
      <c r="L50" s="195"/>
    </row>
    <row r="51" spans="2:12" x14ac:dyDescent="0.25">
      <c r="B51" s="195"/>
      <c r="C51" s="229"/>
      <c r="D51" s="229"/>
      <c r="E51" s="229"/>
      <c r="F51" s="229"/>
      <c r="G51" s="229"/>
      <c r="H51" s="229"/>
      <c r="I51" s="633"/>
      <c r="J51" s="633"/>
      <c r="K51" s="633"/>
      <c r="L51" s="195"/>
    </row>
    <row r="52" spans="2:12" x14ac:dyDescent="0.25">
      <c r="B52" s="195"/>
      <c r="C52" s="649"/>
      <c r="D52" s="649"/>
      <c r="E52" s="649"/>
      <c r="F52" s="649"/>
      <c r="G52" s="649"/>
      <c r="H52" s="649"/>
      <c r="I52" s="649"/>
      <c r="J52" s="649"/>
      <c r="K52" s="649"/>
      <c r="L52" s="195"/>
    </row>
    <row r="53" spans="2:12" x14ac:dyDescent="0.25">
      <c r="B53" s="195"/>
      <c r="C53" s="229"/>
      <c r="D53" s="229"/>
      <c r="E53" s="229"/>
      <c r="F53" s="229"/>
      <c r="G53" s="229"/>
      <c r="H53" s="229"/>
      <c r="I53" s="633"/>
      <c r="J53" s="633"/>
      <c r="K53" s="633"/>
      <c r="L53" s="195"/>
    </row>
    <row r="54" spans="2:12" x14ac:dyDescent="0.25">
      <c r="B54" s="195"/>
      <c r="C54" s="229"/>
      <c r="D54" s="229"/>
      <c r="E54" s="229"/>
      <c r="F54" s="229"/>
      <c r="G54" s="229"/>
      <c r="H54" s="229"/>
      <c r="I54" s="649"/>
      <c r="J54" s="649"/>
      <c r="K54" s="649"/>
      <c r="L54" s="195"/>
    </row>
    <row r="55" spans="2:12" x14ac:dyDescent="0.25">
      <c r="B55" s="195"/>
      <c r="C55" s="229"/>
      <c r="D55" s="229"/>
      <c r="E55" s="229"/>
      <c r="F55" s="229"/>
      <c r="G55" s="229"/>
      <c r="H55" s="229"/>
      <c r="I55" s="229"/>
      <c r="J55" s="229"/>
      <c r="K55" s="229"/>
      <c r="L55" s="195"/>
    </row>
    <row r="56" spans="2:12" x14ac:dyDescent="0.25">
      <c r="B56" s="195"/>
      <c r="C56" s="229"/>
      <c r="D56" s="229"/>
      <c r="E56" s="229"/>
      <c r="F56" s="229"/>
      <c r="G56" s="229"/>
      <c r="H56" s="229"/>
      <c r="I56" s="229"/>
      <c r="J56" s="229"/>
      <c r="K56" s="229"/>
      <c r="L56" s="195"/>
    </row>
    <row r="57" spans="2:12" x14ac:dyDescent="0.25">
      <c r="B57" s="195"/>
      <c r="C57" s="229"/>
      <c r="D57" s="229"/>
      <c r="E57" s="229"/>
      <c r="F57" s="229"/>
      <c r="G57" s="229"/>
      <c r="H57" s="229"/>
      <c r="I57" s="229"/>
      <c r="J57" s="229"/>
      <c r="K57" s="229"/>
      <c r="L57" s="195"/>
    </row>
    <row r="58" spans="2:12" x14ac:dyDescent="0.25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</row>
    <row r="59" spans="2:12" x14ac:dyDescent="0.25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</row>
    <row r="60" spans="2:12" x14ac:dyDescent="0.25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</row>
    <row r="61" spans="2:12" x14ac:dyDescent="0.25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</row>
    <row r="62" spans="2:12" x14ac:dyDescent="0.25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</row>
    <row r="63" spans="2:12" x14ac:dyDescent="0.25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</row>
    <row r="64" spans="2:12" x14ac:dyDescent="0.25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</row>
    <row r="65" spans="2:12" x14ac:dyDescent="0.25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2:12" x14ac:dyDescent="0.25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2:12" x14ac:dyDescent="0.25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2:12" x14ac:dyDescent="0.25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2:12" x14ac:dyDescent="0.25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2:12" x14ac:dyDescent="0.25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2:12" x14ac:dyDescent="0.25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2:12" x14ac:dyDescent="0.25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2:12" x14ac:dyDescent="0.25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2:12" x14ac:dyDescent="0.25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2:12" x14ac:dyDescent="0.25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2:12" x14ac:dyDescent="0.25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2:12" x14ac:dyDescent="0.25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2:12" x14ac:dyDescent="0.25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2:12" x14ac:dyDescent="0.25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2:12" x14ac:dyDescent="0.25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2:12" x14ac:dyDescent="0.25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2:12" x14ac:dyDescent="0.25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2:12" x14ac:dyDescent="0.25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2:12" x14ac:dyDescent="0.25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2:12" x14ac:dyDescent="0.25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2:12" x14ac:dyDescent="0.25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2:12" x14ac:dyDescent="0.25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2:12" x14ac:dyDescent="0.25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2:12" x14ac:dyDescent="0.25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2:12" x14ac:dyDescent="0.25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2:12" x14ac:dyDescent="0.25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2:12" x14ac:dyDescent="0.25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2:12" x14ac:dyDescent="0.25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2:12" x14ac:dyDescent="0.25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2:12" x14ac:dyDescent="0.25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2:12" x14ac:dyDescent="0.25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2:12" x14ac:dyDescent="0.25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2:12" x14ac:dyDescent="0.25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2:12" x14ac:dyDescent="0.25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2:12" x14ac:dyDescent="0.25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2:12" x14ac:dyDescent="0.25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2:12" x14ac:dyDescent="0.25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2:12" x14ac:dyDescent="0.25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2:12" x14ac:dyDescent="0.25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2:12" x14ac:dyDescent="0.25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2:12" x14ac:dyDescent="0.25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2:12" x14ac:dyDescent="0.25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2:12" x14ac:dyDescent="0.25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2:12" x14ac:dyDescent="0.25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2:12" x14ac:dyDescent="0.25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2:12" x14ac:dyDescent="0.25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2:12" x14ac:dyDescent="0.25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2:12" x14ac:dyDescent="0.25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2:12" x14ac:dyDescent="0.25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2:12" x14ac:dyDescent="0.25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2:12" x14ac:dyDescent="0.25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2:12" x14ac:dyDescent="0.25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2:12" x14ac:dyDescent="0.25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2:12" x14ac:dyDescent="0.25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2:12" x14ac:dyDescent="0.25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2:12" x14ac:dyDescent="0.25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2:12" x14ac:dyDescent="0.25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2:12" x14ac:dyDescent="0.25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2:12" x14ac:dyDescent="0.25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2:12" x14ac:dyDescent="0.25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2:12" x14ac:dyDescent="0.25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2:12" x14ac:dyDescent="0.25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2:12" x14ac:dyDescent="0.25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2:12" x14ac:dyDescent="0.25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2:12" x14ac:dyDescent="0.25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2:12" x14ac:dyDescent="0.25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2:12" x14ac:dyDescent="0.25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2:12" x14ac:dyDescent="0.25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2:12" x14ac:dyDescent="0.25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2:12" x14ac:dyDescent="0.25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2:12" x14ac:dyDescent="0.25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2:12" x14ac:dyDescent="0.25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2:12" x14ac:dyDescent="0.25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2:12" x14ac:dyDescent="0.25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2:12" x14ac:dyDescent="0.25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2:12" x14ac:dyDescent="0.25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2:12" x14ac:dyDescent="0.25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2:12" x14ac:dyDescent="0.25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2:12" x14ac:dyDescent="0.25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2:12" x14ac:dyDescent="0.25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2:12" x14ac:dyDescent="0.25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2:12" x14ac:dyDescent="0.25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2:12" x14ac:dyDescent="0.25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2:12" x14ac:dyDescent="0.25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2:12" x14ac:dyDescent="0.25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2:12" x14ac:dyDescent="0.25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2:12" x14ac:dyDescent="0.25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2:12" x14ac:dyDescent="0.25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2:12" x14ac:dyDescent="0.25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2:12" x14ac:dyDescent="0.25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2:12" x14ac:dyDescent="0.25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2:12" x14ac:dyDescent="0.25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2:12" x14ac:dyDescent="0.25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</sheetData>
  <sheetProtection selectLockedCells="1"/>
  <protectedRanges>
    <protectedRange sqref="A38:C39 D35:D39 A36:A37" name="Plage3_3"/>
    <protectedRange sqref="B34" name="Plage3_1_1"/>
    <protectedRange sqref="B35:C35" name="Plage3_2_1"/>
    <protectedRange sqref="I14 I16:I17 I19:I29" name="Plage2"/>
    <protectedRange sqref="F35:K39" name="Plage3"/>
  </protectedRanges>
  <customSheetViews>
    <customSheetView guid="{5FB36879-52E5-4A28-A554-511D43C212A3}" showRuler="0">
      <selection activeCell="I13" sqref="I13:K31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:ALY-C386PR1A du 02 Avril 2007</oddFooter>
      </headerFooter>
    </customSheetView>
  </customSheetViews>
  <mergeCells count="50">
    <mergeCell ref="A1:L1"/>
    <mergeCell ref="I54:K54"/>
    <mergeCell ref="B14:H14"/>
    <mergeCell ref="B16:H16"/>
    <mergeCell ref="B17:H17"/>
    <mergeCell ref="B19:H19"/>
    <mergeCell ref="B20:H20"/>
    <mergeCell ref="I51:K51"/>
    <mergeCell ref="C52:K52"/>
    <mergeCell ref="I53:K53"/>
    <mergeCell ref="A2:L2"/>
    <mergeCell ref="B27:H27"/>
    <mergeCell ref="B28:H28"/>
    <mergeCell ref="I47:K47"/>
    <mergeCell ref="B30:H30"/>
    <mergeCell ref="I45:K45"/>
    <mergeCell ref="I46:K46"/>
    <mergeCell ref="B26:H26"/>
    <mergeCell ref="B29:H29"/>
    <mergeCell ref="C40:K40"/>
    <mergeCell ref="I50:K50"/>
    <mergeCell ref="I49:K49"/>
    <mergeCell ref="I48:K48"/>
    <mergeCell ref="B34:C34"/>
    <mergeCell ref="F34:K34"/>
    <mergeCell ref="I44:K44"/>
    <mergeCell ref="I42:K42"/>
    <mergeCell ref="I41:K41"/>
    <mergeCell ref="B35:C35"/>
    <mergeCell ref="B31:H31"/>
    <mergeCell ref="I43:K43"/>
    <mergeCell ref="A3:L3"/>
    <mergeCell ref="C5:D5"/>
    <mergeCell ref="B18:H18"/>
    <mergeCell ref="B13:H13"/>
    <mergeCell ref="F9:H9"/>
    <mergeCell ref="B15:H15"/>
    <mergeCell ref="B23:H23"/>
    <mergeCell ref="B24:H24"/>
    <mergeCell ref="F5:G5"/>
    <mergeCell ref="B25:H25"/>
    <mergeCell ref="B21:H21"/>
    <mergeCell ref="H5:K5"/>
    <mergeCell ref="B22:H22"/>
    <mergeCell ref="C10:D10"/>
    <mergeCell ref="C7:D7"/>
    <mergeCell ref="H10:J10"/>
    <mergeCell ref="H11:J11"/>
    <mergeCell ref="H7:I7"/>
    <mergeCell ref="F10:G10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:ALY-C386PR1A du 02 Avril 2007</oddFooter>
  </headerFooter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4">
    <tabColor indexed="52"/>
  </sheetPr>
  <dimension ref="A1:Q158"/>
  <sheetViews>
    <sheetView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7.42578125" style="188" customWidth="1"/>
    <col min="7" max="7" width="8.42578125" style="188" customWidth="1"/>
    <col min="8" max="8" width="3.85546875" style="188" customWidth="1"/>
    <col min="9" max="9" width="4.285156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7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7" ht="27.75" customHeight="1" thickBot="1" x14ac:dyDescent="0.3">
      <c r="A2" s="666" t="s">
        <v>163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7" ht="31.5" customHeight="1" thickTop="1" x14ac:dyDescent="0.25">
      <c r="A3" s="684" t="s">
        <v>129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7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7" ht="15" customHeight="1" x14ac:dyDescent="0.25">
      <c r="B5" s="191" t="s">
        <v>0</v>
      </c>
      <c r="C5" s="669" t="str">
        <f>IF('Page de garde'!B20="", "",'Page de garde'!B20)</f>
        <v/>
      </c>
      <c r="D5" s="671"/>
      <c r="E5" s="193"/>
      <c r="F5" s="682" t="s">
        <v>1</v>
      </c>
      <c r="G5" s="683"/>
      <c r="H5" s="669" t="str">
        <f>IF('Page de garde'!D20="", "", 'Page de garde'!D20)</f>
        <v/>
      </c>
      <c r="I5" s="670"/>
      <c r="J5" s="670"/>
      <c r="K5" s="671"/>
      <c r="L5" s="195"/>
    </row>
    <row r="6" spans="1:17" ht="7.5" customHeight="1" x14ac:dyDescent="0.25"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  <c r="N6" s="201"/>
      <c r="O6" s="201"/>
      <c r="P6" s="201"/>
      <c r="Q6" s="201"/>
    </row>
    <row r="7" spans="1:17" ht="15" customHeight="1" x14ac:dyDescent="0.25"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105)",IF(AND('Page de garde'!$D$8="X",'Page de garde'!$D$9=""),"(min 105)",IF(AND('Page de garde'!$D$8="",'Page de garde'!$D$9="X"), "(min 12/20)",IF(AND('Page de garde'!$D$8="X",'Page de garde'!$D$9="X"),"(min 105)",""))))</f>
        <v>(min 105)</v>
      </c>
      <c r="H7" s="680" t="str">
        <f>IF(I13="","",SUM(I13,I15,I18,I30))</f>
        <v/>
      </c>
      <c r="I7" s="681"/>
      <c r="J7" s="204" t="s">
        <v>3</v>
      </c>
      <c r="K7" s="192" t="str">
        <f>IF(H7="", "150", IF(I14="", 0, K14)+IF(I16="", 0, K16)+IF(I17="", 0, K17)+IF(I19="", 0, K19)+IF(I20="", 0, K20)+IF(I21="", 0, K21)+IF(I22="", 0, K22)+IF(I23="", 0, K23)+IF(I24="", 0, K24)+IF(I25="", 0, K25)+IF(I26="", 0, K26)+IF(I27="", 0, K27)+IF(I28="", 0, K28)+IF(I29="", 0, K29)+IF(I31="", 0, K31))</f>
        <v>150</v>
      </c>
      <c r="L7" s="195"/>
    </row>
    <row r="8" spans="1:17" ht="15" customHeight="1" x14ac:dyDescent="0.25"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  <c r="N8" s="201"/>
      <c r="O8" s="201"/>
      <c r="P8" s="201"/>
      <c r="Q8" s="201"/>
    </row>
    <row r="9" spans="1:17" ht="7.5" customHeight="1" x14ac:dyDescent="0.25"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17" ht="15" customHeight="1" x14ac:dyDescent="0.25"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IF(H7&gt;=105, "X", ""),IF(AND('Page de garde'!$D$8="",'Page de garde'!$D$9="X"), IF(H7/K7*20&gt;=12, "X", ""),IF(AND('Page de garde'!$D$8="X",'Page de garde'!$D$9="X"),IF(H7&gt;=105, "X", ""),"")))))</f>
        <v/>
      </c>
      <c r="L10" s="195"/>
    </row>
    <row r="11" spans="1:17" ht="15" customHeight="1" x14ac:dyDescent="0.25"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IF(H7&lt;105, "X", ""),IF(AND('Page de garde'!$D$8="",'Page de garde'!$D$9="X"), IF(H7/K7*20&lt;12, "X", ""),IF(AND('Page de garde'!$D$8="X",'Page de garde'!$D$9="X"), IF(H7&lt;105, "X", ""),"")))))</f>
        <v/>
      </c>
      <c r="L11" s="195"/>
    </row>
    <row r="12" spans="1:17" ht="16.5" thickBot="1" x14ac:dyDescent="0.3">
      <c r="B12" s="136" t="str">
        <f>IF(AND('Page de garde'!$D$8="",'Page de garde'!$D$9=""), "Pour être reçu, le candidat doit obtenir un minimum de 105 points sur 150",IF(AND('Page de garde'!$D$8="X",'Page de garde'!$D$9=""),"Pour être reçu, le candidat doit obtenir un minimum de 105 points sur 150",IF(AND('Page de garde'!$D$8="",'Page de garde'!$D$9="X"), "Pour être reçu, le candidat doit obtenir un minimum de 12/20.",IF(AND('Page de garde'!$D$8="X",'Page de garde'!$D$9="X"),"Pour être reçu, le candidat doit obtenir un minimum de 105 points sur 150",""))))</f>
        <v>Pour être reçu, le candidat doit obtenir un minimum de 105 points sur 150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7" ht="16.5" thickBot="1" x14ac:dyDescent="0.3"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</row>
    <row r="14" spans="1:17" ht="15.75" customHeight="1" thickBot="1" x14ac:dyDescent="0.3"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17" ht="16.5" thickBot="1" x14ac:dyDescent="0.3"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SUM(I16,I17))</f>
        <v/>
      </c>
      <c r="J15" s="216" t="s">
        <v>3</v>
      </c>
      <c r="K15" s="217">
        <v>20</v>
      </c>
      <c r="L15" s="195"/>
    </row>
    <row r="16" spans="1:17" x14ac:dyDescent="0.25"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2:12" ht="16.5" thickBot="1" x14ac:dyDescent="0.3"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2:12" ht="15.75" customHeight="1" thickBot="1" x14ac:dyDescent="0.3">
      <c r="B18" s="685" t="s">
        <v>52</v>
      </c>
      <c r="C18" s="686"/>
      <c r="D18" s="686"/>
      <c r="E18" s="686"/>
      <c r="F18" s="686"/>
      <c r="G18" s="686"/>
      <c r="H18" s="687"/>
      <c r="I18" s="215" t="str">
        <f>IF(I19="", "", SUM(I19:I29))</f>
        <v/>
      </c>
      <c r="J18" s="216" t="s">
        <v>3</v>
      </c>
      <c r="K18" s="217">
        <v>110</v>
      </c>
      <c r="L18" s="195"/>
    </row>
    <row r="19" spans="2:12" ht="16.5" customHeight="1" x14ac:dyDescent="0.25">
      <c r="B19" s="660" t="s">
        <v>53</v>
      </c>
      <c r="C19" s="661"/>
      <c r="D19" s="661"/>
      <c r="E19" s="661"/>
      <c r="F19" s="661"/>
      <c r="G19" s="662"/>
      <c r="H19" s="663"/>
      <c r="I19" s="236"/>
      <c r="J19" s="219" t="s">
        <v>3</v>
      </c>
      <c r="K19" s="220">
        <v>10</v>
      </c>
      <c r="L19" s="195"/>
    </row>
    <row r="20" spans="2:12" ht="15.75" customHeight="1" x14ac:dyDescent="0.25">
      <c r="B20" s="629" t="s">
        <v>71</v>
      </c>
      <c r="C20" s="630"/>
      <c r="D20" s="630"/>
      <c r="E20" s="630"/>
      <c r="F20" s="630"/>
      <c r="G20" s="631"/>
      <c r="H20" s="632"/>
      <c r="I20" s="239"/>
      <c r="J20" s="221" t="s">
        <v>3</v>
      </c>
      <c r="K20" s="222">
        <v>10</v>
      </c>
      <c r="L20" s="195"/>
    </row>
    <row r="21" spans="2:12" ht="15.75" customHeight="1" x14ac:dyDescent="0.25">
      <c r="B21" s="634" t="s">
        <v>72</v>
      </c>
      <c r="C21" s="635"/>
      <c r="D21" s="635"/>
      <c r="E21" s="635"/>
      <c r="F21" s="635"/>
      <c r="G21" s="636"/>
      <c r="H21" s="637"/>
      <c r="I21" s="239"/>
      <c r="J21" s="221" t="s">
        <v>3</v>
      </c>
      <c r="K21" s="222">
        <v>10</v>
      </c>
      <c r="L21" s="195"/>
    </row>
    <row r="22" spans="2:12" ht="15.75" customHeight="1" x14ac:dyDescent="0.25">
      <c r="B22" s="634" t="s">
        <v>73</v>
      </c>
      <c r="C22" s="635"/>
      <c r="D22" s="635"/>
      <c r="E22" s="635"/>
      <c r="F22" s="635"/>
      <c r="G22" s="636"/>
      <c r="H22" s="637"/>
      <c r="I22" s="239"/>
      <c r="J22" s="221" t="s">
        <v>3</v>
      </c>
      <c r="K22" s="222">
        <v>10</v>
      </c>
      <c r="L22" s="195"/>
    </row>
    <row r="23" spans="2:12" ht="15.75" customHeight="1" x14ac:dyDescent="0.25">
      <c r="B23" s="634" t="s">
        <v>74</v>
      </c>
      <c r="C23" s="635"/>
      <c r="D23" s="635"/>
      <c r="E23" s="635"/>
      <c r="F23" s="635"/>
      <c r="G23" s="636"/>
      <c r="H23" s="637"/>
      <c r="I23" s="239"/>
      <c r="J23" s="221" t="s">
        <v>3</v>
      </c>
      <c r="K23" s="222">
        <v>10</v>
      </c>
      <c r="L23" s="195"/>
    </row>
    <row r="24" spans="2:12" ht="15.75" customHeight="1" x14ac:dyDescent="0.25">
      <c r="B24" s="634" t="s">
        <v>130</v>
      </c>
      <c r="C24" s="635"/>
      <c r="D24" s="635"/>
      <c r="E24" s="635"/>
      <c r="F24" s="635"/>
      <c r="G24" s="636"/>
      <c r="H24" s="637"/>
      <c r="I24" s="239"/>
      <c r="J24" s="221" t="s">
        <v>3</v>
      </c>
      <c r="K24" s="222">
        <v>10</v>
      </c>
      <c r="L24" s="195"/>
    </row>
    <row r="25" spans="2:12" ht="15.75" customHeight="1" x14ac:dyDescent="0.25">
      <c r="B25" s="629" t="s">
        <v>132</v>
      </c>
      <c r="C25" s="630"/>
      <c r="D25" s="630"/>
      <c r="E25" s="630"/>
      <c r="F25" s="630"/>
      <c r="G25" s="631"/>
      <c r="H25" s="632"/>
      <c r="I25" s="239"/>
      <c r="J25" s="221" t="s">
        <v>3</v>
      </c>
      <c r="K25" s="222">
        <v>10</v>
      </c>
      <c r="L25" s="195"/>
    </row>
    <row r="26" spans="2:12" ht="15.75" customHeight="1" x14ac:dyDescent="0.25">
      <c r="B26" s="629" t="s">
        <v>133</v>
      </c>
      <c r="C26" s="630"/>
      <c r="D26" s="630"/>
      <c r="E26" s="630"/>
      <c r="F26" s="630"/>
      <c r="G26" s="631"/>
      <c r="H26" s="632"/>
      <c r="I26" s="239"/>
      <c r="J26" s="221" t="s">
        <v>3</v>
      </c>
      <c r="K26" s="222">
        <v>10</v>
      </c>
      <c r="L26" s="195"/>
    </row>
    <row r="27" spans="2:12" ht="16.5" customHeight="1" x14ac:dyDescent="0.25">
      <c r="B27" s="634" t="s">
        <v>134</v>
      </c>
      <c r="C27" s="635"/>
      <c r="D27" s="635"/>
      <c r="E27" s="635"/>
      <c r="F27" s="635"/>
      <c r="G27" s="636"/>
      <c r="H27" s="637"/>
      <c r="I27" s="239"/>
      <c r="J27" s="221" t="s">
        <v>3</v>
      </c>
      <c r="K27" s="222">
        <v>10</v>
      </c>
      <c r="L27" s="195"/>
    </row>
    <row r="28" spans="2:12" x14ac:dyDescent="0.25">
      <c r="B28" s="634" t="s">
        <v>75</v>
      </c>
      <c r="C28" s="635"/>
      <c r="D28" s="635"/>
      <c r="E28" s="635"/>
      <c r="F28" s="635"/>
      <c r="G28" s="636"/>
      <c r="H28" s="637"/>
      <c r="I28" s="239"/>
      <c r="J28" s="221" t="s">
        <v>3</v>
      </c>
      <c r="K28" s="222">
        <v>10</v>
      </c>
      <c r="L28" s="195"/>
    </row>
    <row r="29" spans="2:12" ht="15.75" customHeight="1" thickBot="1" x14ac:dyDescent="0.3">
      <c r="B29" s="645" t="s">
        <v>54</v>
      </c>
      <c r="C29" s="646"/>
      <c r="D29" s="646"/>
      <c r="E29" s="646"/>
      <c r="F29" s="646"/>
      <c r="G29" s="647"/>
      <c r="H29" s="648"/>
      <c r="I29" s="240"/>
      <c r="J29" s="223" t="s">
        <v>3</v>
      </c>
      <c r="K29" s="224">
        <v>10</v>
      </c>
      <c r="L29" s="195"/>
    </row>
    <row r="30" spans="2:12" ht="15.75" customHeight="1" thickBot="1" x14ac:dyDescent="0.3">
      <c r="B30" s="639" t="s">
        <v>76</v>
      </c>
      <c r="C30" s="640"/>
      <c r="D30" s="640"/>
      <c r="E30" s="640"/>
      <c r="F30" s="640"/>
      <c r="G30" s="640"/>
      <c r="H30" s="641"/>
      <c r="I30" s="215" t="str">
        <f>IF(I31="", "", SUM(I31))</f>
        <v/>
      </c>
      <c r="J30" s="225" t="s">
        <v>3</v>
      </c>
      <c r="K30" s="226">
        <v>10</v>
      </c>
      <c r="L30" s="195"/>
    </row>
    <row r="31" spans="2:12" ht="15.75" customHeight="1" thickBot="1" x14ac:dyDescent="0.3">
      <c r="B31" s="642" t="s">
        <v>55</v>
      </c>
      <c r="C31" s="643"/>
      <c r="D31" s="643"/>
      <c r="E31" s="643"/>
      <c r="F31" s="643"/>
      <c r="G31" s="643"/>
      <c r="H31" s="644"/>
      <c r="I31" s="241"/>
      <c r="J31" s="227" t="s">
        <v>3</v>
      </c>
      <c r="K31" s="218">
        <v>10</v>
      </c>
      <c r="L31" s="195"/>
    </row>
    <row r="32" spans="2:12" ht="15.75" customHeight="1" x14ac:dyDescent="0.25">
      <c r="B32" s="228"/>
      <c r="C32" s="228"/>
      <c r="D32" s="228"/>
      <c r="E32" s="228"/>
      <c r="F32" s="228"/>
      <c r="G32" s="228"/>
      <c r="H32" s="195"/>
      <c r="I32" s="195"/>
      <c r="J32" s="195"/>
      <c r="K32" s="195"/>
      <c r="L32" s="195"/>
    </row>
    <row r="33" spans="1:12" ht="16.5" thickBot="1" x14ac:dyDescent="0.3"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</row>
    <row r="34" spans="1:12" ht="16.5" thickBot="1" x14ac:dyDescent="0.3">
      <c r="B34" s="626" t="s">
        <v>8</v>
      </c>
      <c r="C34" s="627"/>
      <c r="D34" s="195"/>
      <c r="F34" s="628"/>
      <c r="G34" s="628"/>
      <c r="H34" s="628"/>
      <c r="I34" s="628"/>
      <c r="J34" s="628"/>
      <c r="K34" s="628"/>
      <c r="L34" s="195"/>
    </row>
    <row r="35" spans="1:12" ht="16.5" thickBot="1" x14ac:dyDescent="0.3">
      <c r="B35" s="650" t="str">
        <f>IF('Page de garde'!$C$27="", "", 'Page de garde'!$C$27)</f>
        <v>Serge</v>
      </c>
      <c r="C35" s="651"/>
      <c r="D35" s="229"/>
      <c r="F35" s="198"/>
      <c r="G35" s="198"/>
      <c r="H35" s="198"/>
      <c r="I35" s="198"/>
      <c r="J35" s="198"/>
      <c r="K35" s="230"/>
      <c r="L35" s="195"/>
    </row>
    <row r="36" spans="1:12" x14ac:dyDescent="0.25">
      <c r="A36" s="229"/>
      <c r="B36" s="195"/>
      <c r="C36" s="195"/>
      <c r="D36" s="228"/>
      <c r="F36" s="198"/>
      <c r="G36" s="198"/>
      <c r="H36" s="198"/>
      <c r="I36" s="198"/>
      <c r="J36" s="198"/>
      <c r="K36" s="230"/>
      <c r="L36" s="195"/>
    </row>
    <row r="37" spans="1:12" x14ac:dyDescent="0.25">
      <c r="A37" s="229"/>
      <c r="B37" s="195"/>
      <c r="C37" s="195"/>
      <c r="D37" s="228"/>
      <c r="F37" s="198"/>
      <c r="G37" s="198"/>
      <c r="H37" s="198"/>
      <c r="I37" s="198"/>
      <c r="J37" s="198"/>
      <c r="K37" s="230"/>
      <c r="L37" s="195"/>
    </row>
    <row r="38" spans="1:12" x14ac:dyDescent="0.25">
      <c r="A38" s="231"/>
      <c r="B38" s="231"/>
      <c r="C38" s="231"/>
      <c r="D38" s="231"/>
      <c r="F38" s="232"/>
      <c r="G38" s="232"/>
      <c r="H38" s="233"/>
      <c r="I38" s="230"/>
      <c r="J38" s="230"/>
      <c r="K38" s="230"/>
      <c r="L38" s="195"/>
    </row>
    <row r="39" spans="1:12" x14ac:dyDescent="0.25">
      <c r="A39" s="231"/>
      <c r="B39" s="231"/>
      <c r="C39" s="231"/>
      <c r="D39" s="231"/>
      <c r="F39" s="232"/>
      <c r="G39" s="232"/>
      <c r="H39" s="233"/>
      <c r="I39" s="230"/>
      <c r="J39" s="230"/>
      <c r="K39" s="230"/>
      <c r="L39" s="195"/>
    </row>
    <row r="40" spans="1:12" x14ac:dyDescent="0.25">
      <c r="B40" s="195"/>
      <c r="C40" s="649"/>
      <c r="D40" s="649"/>
      <c r="E40" s="649"/>
      <c r="F40" s="649"/>
      <c r="G40" s="649"/>
      <c r="H40" s="649"/>
      <c r="I40" s="649"/>
      <c r="J40" s="649"/>
      <c r="K40" s="649"/>
      <c r="L40" s="195"/>
    </row>
    <row r="41" spans="1:12" ht="15.75" customHeight="1" x14ac:dyDescent="0.25">
      <c r="B41" s="195"/>
      <c r="C41" s="229"/>
      <c r="D41" s="229"/>
      <c r="E41" s="229"/>
      <c r="F41" s="229"/>
      <c r="G41" s="229"/>
      <c r="H41" s="229"/>
      <c r="I41" s="638"/>
      <c r="J41" s="638"/>
      <c r="K41" s="638"/>
      <c r="L41" s="195"/>
    </row>
    <row r="42" spans="1:12" ht="15.75" customHeight="1" x14ac:dyDescent="0.25">
      <c r="B42" s="195"/>
      <c r="C42" s="229"/>
      <c r="D42" s="229"/>
      <c r="E42" s="229"/>
      <c r="F42" s="229"/>
      <c r="G42" s="229"/>
      <c r="H42" s="229"/>
      <c r="I42" s="633"/>
      <c r="J42" s="633"/>
      <c r="K42" s="633"/>
      <c r="L42" s="195"/>
    </row>
    <row r="43" spans="1:12" x14ac:dyDescent="0.25">
      <c r="B43" s="195"/>
      <c r="C43" s="229"/>
      <c r="D43" s="229"/>
      <c r="E43" s="229"/>
      <c r="F43" s="229"/>
      <c r="G43" s="229"/>
      <c r="H43" s="229"/>
      <c r="I43" s="633"/>
      <c r="J43" s="633"/>
      <c r="K43" s="633"/>
      <c r="L43" s="195"/>
    </row>
    <row r="44" spans="1:12" x14ac:dyDescent="0.25">
      <c r="B44" s="195"/>
      <c r="C44" s="229"/>
      <c r="D44" s="229"/>
      <c r="E44" s="229"/>
      <c r="F44" s="229"/>
      <c r="G44" s="229"/>
      <c r="H44" s="229"/>
      <c r="I44" s="633"/>
      <c r="J44" s="633"/>
      <c r="K44" s="633"/>
      <c r="L44" s="195"/>
    </row>
    <row r="45" spans="1:12" x14ac:dyDescent="0.25">
      <c r="B45" s="195"/>
      <c r="C45" s="229"/>
      <c r="D45" s="229"/>
      <c r="E45" s="229"/>
      <c r="F45" s="229"/>
      <c r="G45" s="229"/>
      <c r="H45" s="229"/>
      <c r="I45" s="633"/>
      <c r="J45" s="633"/>
      <c r="K45" s="633"/>
      <c r="L45" s="195"/>
    </row>
    <row r="46" spans="1:12" x14ac:dyDescent="0.25">
      <c r="B46" s="195"/>
      <c r="C46" s="229"/>
      <c r="D46" s="229"/>
      <c r="E46" s="229"/>
      <c r="F46" s="229"/>
      <c r="G46" s="229"/>
      <c r="H46" s="229"/>
      <c r="I46" s="633"/>
      <c r="J46" s="633"/>
      <c r="K46" s="633"/>
      <c r="L46" s="195"/>
    </row>
    <row r="47" spans="1:12" ht="15.75" customHeight="1" x14ac:dyDescent="0.25">
      <c r="B47" s="195"/>
      <c r="C47" s="229"/>
      <c r="D47" s="229"/>
      <c r="E47" s="229"/>
      <c r="F47" s="229"/>
      <c r="G47" s="229"/>
      <c r="H47" s="229"/>
      <c r="I47" s="638"/>
      <c r="J47" s="638"/>
      <c r="K47" s="638"/>
      <c r="L47" s="195"/>
    </row>
    <row r="48" spans="1:12" ht="15.75" customHeight="1" x14ac:dyDescent="0.25">
      <c r="B48" s="195"/>
      <c r="C48" s="229"/>
      <c r="D48" s="229"/>
      <c r="E48" s="229"/>
      <c r="F48" s="229"/>
      <c r="G48" s="229"/>
      <c r="H48" s="229"/>
      <c r="I48" s="638"/>
      <c r="J48" s="638"/>
      <c r="K48" s="638"/>
      <c r="L48" s="195"/>
    </row>
    <row r="49" spans="2:12" x14ac:dyDescent="0.25">
      <c r="B49" s="195"/>
      <c r="C49" s="229"/>
      <c r="D49" s="229"/>
      <c r="E49" s="229"/>
      <c r="F49" s="229"/>
      <c r="G49" s="229"/>
      <c r="H49" s="229"/>
      <c r="I49" s="633"/>
      <c r="J49" s="633"/>
      <c r="K49" s="633"/>
      <c r="L49" s="195"/>
    </row>
    <row r="50" spans="2:12" x14ac:dyDescent="0.25">
      <c r="B50" s="195"/>
      <c r="C50" s="229"/>
      <c r="D50" s="229"/>
      <c r="E50" s="229"/>
      <c r="F50" s="229"/>
      <c r="G50" s="229"/>
      <c r="H50" s="229"/>
      <c r="I50" s="633"/>
      <c r="J50" s="633"/>
      <c r="K50" s="633"/>
      <c r="L50" s="195"/>
    </row>
    <row r="51" spans="2:12" x14ac:dyDescent="0.25">
      <c r="B51" s="195"/>
      <c r="C51" s="229"/>
      <c r="D51" s="229"/>
      <c r="E51" s="229"/>
      <c r="F51" s="229"/>
      <c r="G51" s="229"/>
      <c r="H51" s="229"/>
      <c r="I51" s="633"/>
      <c r="J51" s="633"/>
      <c r="K51" s="633"/>
      <c r="L51" s="195"/>
    </row>
    <row r="52" spans="2:12" x14ac:dyDescent="0.25">
      <c r="B52" s="195"/>
      <c r="C52" s="649"/>
      <c r="D52" s="649"/>
      <c r="E52" s="649"/>
      <c r="F52" s="649"/>
      <c r="G52" s="649"/>
      <c r="H52" s="649"/>
      <c r="I52" s="649"/>
      <c r="J52" s="649"/>
      <c r="K52" s="649"/>
      <c r="L52" s="195"/>
    </row>
    <row r="53" spans="2:12" x14ac:dyDescent="0.25">
      <c r="B53" s="195"/>
      <c r="C53" s="229"/>
      <c r="D53" s="229"/>
      <c r="E53" s="229"/>
      <c r="F53" s="229"/>
      <c r="G53" s="229"/>
      <c r="H53" s="229"/>
      <c r="I53" s="633"/>
      <c r="J53" s="633"/>
      <c r="K53" s="633"/>
      <c r="L53" s="195"/>
    </row>
    <row r="54" spans="2:12" x14ac:dyDescent="0.25">
      <c r="B54" s="195"/>
      <c r="C54" s="229"/>
      <c r="D54" s="229"/>
      <c r="E54" s="229"/>
      <c r="F54" s="229"/>
      <c r="G54" s="229"/>
      <c r="H54" s="229"/>
      <c r="I54" s="649"/>
      <c r="J54" s="649"/>
      <c r="K54" s="649"/>
      <c r="L54" s="195"/>
    </row>
    <row r="55" spans="2:12" x14ac:dyDescent="0.25">
      <c r="B55" s="195"/>
      <c r="C55" s="229"/>
      <c r="D55" s="229"/>
      <c r="E55" s="229"/>
      <c r="F55" s="229"/>
      <c r="G55" s="229"/>
      <c r="H55" s="229"/>
      <c r="I55" s="229"/>
      <c r="J55" s="229"/>
      <c r="K55" s="229"/>
      <c r="L55" s="195"/>
    </row>
    <row r="56" spans="2:12" x14ac:dyDescent="0.25">
      <c r="B56" s="195"/>
      <c r="C56" s="229"/>
      <c r="D56" s="229"/>
      <c r="E56" s="229"/>
      <c r="F56" s="229"/>
      <c r="G56" s="229"/>
      <c r="H56" s="229"/>
      <c r="I56" s="229"/>
      <c r="J56" s="229"/>
      <c r="K56" s="229"/>
      <c r="L56" s="195"/>
    </row>
    <row r="57" spans="2:12" x14ac:dyDescent="0.25">
      <c r="B57" s="195"/>
      <c r="C57" s="229"/>
      <c r="D57" s="229"/>
      <c r="E57" s="229"/>
      <c r="F57" s="229"/>
      <c r="G57" s="229"/>
      <c r="H57" s="229"/>
      <c r="I57" s="229"/>
      <c r="J57" s="229"/>
      <c r="K57" s="229"/>
      <c r="L57" s="195"/>
    </row>
    <row r="58" spans="2:12" x14ac:dyDescent="0.25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</row>
    <row r="59" spans="2:12" x14ac:dyDescent="0.25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</row>
    <row r="60" spans="2:12" x14ac:dyDescent="0.25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</row>
    <row r="61" spans="2:12" x14ac:dyDescent="0.25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</row>
    <row r="62" spans="2:12" x14ac:dyDescent="0.25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</row>
    <row r="63" spans="2:12" x14ac:dyDescent="0.25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</row>
    <row r="64" spans="2:12" x14ac:dyDescent="0.25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</row>
    <row r="65" spans="2:12" x14ac:dyDescent="0.25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2:12" x14ac:dyDescent="0.25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2:12" x14ac:dyDescent="0.25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2:12" x14ac:dyDescent="0.25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2:12" x14ac:dyDescent="0.25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2:12" x14ac:dyDescent="0.25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2:12" x14ac:dyDescent="0.25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2:12" x14ac:dyDescent="0.25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2:12" x14ac:dyDescent="0.25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2:12" x14ac:dyDescent="0.25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2:12" x14ac:dyDescent="0.25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2:12" x14ac:dyDescent="0.25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2:12" x14ac:dyDescent="0.25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2:12" x14ac:dyDescent="0.25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2:12" x14ac:dyDescent="0.25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2:12" x14ac:dyDescent="0.25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2:12" x14ac:dyDescent="0.25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2:12" x14ac:dyDescent="0.25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2:12" x14ac:dyDescent="0.25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2:12" x14ac:dyDescent="0.25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2:12" x14ac:dyDescent="0.25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2:12" x14ac:dyDescent="0.25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2:12" x14ac:dyDescent="0.25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2:12" x14ac:dyDescent="0.25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2:12" x14ac:dyDescent="0.25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2:12" x14ac:dyDescent="0.25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2:12" x14ac:dyDescent="0.25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2:12" x14ac:dyDescent="0.25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2:12" x14ac:dyDescent="0.25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2:12" x14ac:dyDescent="0.25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2:12" x14ac:dyDescent="0.25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2:12" x14ac:dyDescent="0.25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2:12" x14ac:dyDescent="0.25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2:12" x14ac:dyDescent="0.25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2:12" x14ac:dyDescent="0.25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2:12" x14ac:dyDescent="0.25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2:12" x14ac:dyDescent="0.25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2:12" x14ac:dyDescent="0.25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2:12" x14ac:dyDescent="0.25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2:12" x14ac:dyDescent="0.25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2:12" x14ac:dyDescent="0.25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2:12" x14ac:dyDescent="0.25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2:12" x14ac:dyDescent="0.25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2:12" x14ac:dyDescent="0.25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2:12" x14ac:dyDescent="0.25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2:12" x14ac:dyDescent="0.25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2:12" x14ac:dyDescent="0.25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2:12" x14ac:dyDescent="0.25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2:12" x14ac:dyDescent="0.25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2:12" x14ac:dyDescent="0.25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2:12" x14ac:dyDescent="0.25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2:12" x14ac:dyDescent="0.25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2:12" x14ac:dyDescent="0.25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2:12" x14ac:dyDescent="0.25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2:12" x14ac:dyDescent="0.25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2:12" x14ac:dyDescent="0.25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2:12" x14ac:dyDescent="0.25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2:12" x14ac:dyDescent="0.25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2:12" x14ac:dyDescent="0.25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2:12" x14ac:dyDescent="0.25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2:12" x14ac:dyDescent="0.25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2:12" x14ac:dyDescent="0.25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2:12" x14ac:dyDescent="0.25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2:12" x14ac:dyDescent="0.25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2:12" x14ac:dyDescent="0.25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2:12" x14ac:dyDescent="0.25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2:12" x14ac:dyDescent="0.25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2:12" x14ac:dyDescent="0.25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2:12" x14ac:dyDescent="0.25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2:12" x14ac:dyDescent="0.25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2:12" x14ac:dyDescent="0.25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2:12" x14ac:dyDescent="0.25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2:12" x14ac:dyDescent="0.25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2:12" x14ac:dyDescent="0.25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2:12" x14ac:dyDescent="0.25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2:12" x14ac:dyDescent="0.25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2:12" x14ac:dyDescent="0.25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2:12" x14ac:dyDescent="0.25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2:12" x14ac:dyDescent="0.25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2:12" x14ac:dyDescent="0.25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2:12" x14ac:dyDescent="0.25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2:12" x14ac:dyDescent="0.25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2:12" x14ac:dyDescent="0.25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2:12" x14ac:dyDescent="0.25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2:12" x14ac:dyDescent="0.25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2:12" x14ac:dyDescent="0.25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2:12" x14ac:dyDescent="0.25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2:12" x14ac:dyDescent="0.25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2:12" x14ac:dyDescent="0.25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2:12" x14ac:dyDescent="0.25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2:12" x14ac:dyDescent="0.25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2:12" x14ac:dyDescent="0.25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2:12" x14ac:dyDescent="0.25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2:12" x14ac:dyDescent="0.25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</sheetData>
  <sheetProtection selectLockedCells="1"/>
  <protectedRanges>
    <protectedRange sqref="A38:C39 D35:D39 A36:A37" name="Plage3_3"/>
    <protectedRange sqref="B34" name="Plage3_1_1"/>
    <protectedRange sqref="B35:C35" name="Plage3_2_1"/>
    <protectedRange sqref="I14 I16:I17 I19:I29" name="Plage2"/>
    <protectedRange sqref="F35:K39" name="Plage3"/>
  </protectedRanges>
  <customSheetViews>
    <customSheetView guid="{5FB36879-52E5-4A28-A554-511D43C212A3}" showRuler="0">
      <selection activeCell="I13" sqref="I13:K31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:ALY-C386PR1A du 02 Avril 2007</oddFooter>
      </headerFooter>
    </customSheetView>
  </customSheetViews>
  <mergeCells count="50">
    <mergeCell ref="B18:H18"/>
    <mergeCell ref="B13:H13"/>
    <mergeCell ref="I44:K44"/>
    <mergeCell ref="I42:K42"/>
    <mergeCell ref="B21:H21"/>
    <mergeCell ref="A1:L1"/>
    <mergeCell ref="A2:L2"/>
    <mergeCell ref="H5:K5"/>
    <mergeCell ref="B22:H22"/>
    <mergeCell ref="C10:D10"/>
    <mergeCell ref="C7:D7"/>
    <mergeCell ref="H10:J10"/>
    <mergeCell ref="H11:J11"/>
    <mergeCell ref="H7:I7"/>
    <mergeCell ref="F10:G10"/>
    <mergeCell ref="F5:G5"/>
    <mergeCell ref="A3:L3"/>
    <mergeCell ref="C5:D5"/>
    <mergeCell ref="I41:K41"/>
    <mergeCell ref="B35:C35"/>
    <mergeCell ref="F9:H9"/>
    <mergeCell ref="B15:H15"/>
    <mergeCell ref="I54:K54"/>
    <mergeCell ref="B14:H14"/>
    <mergeCell ref="B16:H16"/>
    <mergeCell ref="B17:H17"/>
    <mergeCell ref="B19:H19"/>
    <mergeCell ref="B20:H20"/>
    <mergeCell ref="I51:K51"/>
    <mergeCell ref="C52:K52"/>
    <mergeCell ref="I53:K53"/>
    <mergeCell ref="I45:K45"/>
    <mergeCell ref="B23:H23"/>
    <mergeCell ref="B24:H24"/>
    <mergeCell ref="B34:C34"/>
    <mergeCell ref="F34:K34"/>
    <mergeCell ref="B25:H25"/>
    <mergeCell ref="B26:H26"/>
    <mergeCell ref="I50:K50"/>
    <mergeCell ref="B27:H27"/>
    <mergeCell ref="B28:H28"/>
    <mergeCell ref="I47:K47"/>
    <mergeCell ref="I48:K48"/>
    <mergeCell ref="B30:H30"/>
    <mergeCell ref="B31:H31"/>
    <mergeCell ref="I49:K49"/>
    <mergeCell ref="I43:K43"/>
    <mergeCell ref="I46:K46"/>
    <mergeCell ref="B29:H29"/>
    <mergeCell ref="C40:K40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:ALY-C386PR1A du 02 Avril 2007</oddFooter>
  </headerFooter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6">
    <tabColor indexed="52"/>
  </sheetPr>
  <dimension ref="A1:Q158"/>
  <sheetViews>
    <sheetView topLeftCell="A10"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7.42578125" style="188" customWidth="1"/>
    <col min="7" max="7" width="8.42578125" style="188" customWidth="1"/>
    <col min="8" max="8" width="3.85546875" style="188" customWidth="1"/>
    <col min="9" max="9" width="4.285156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7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7" ht="27.75" customHeight="1" thickBot="1" x14ac:dyDescent="0.3">
      <c r="A2" s="666" t="s">
        <v>163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7" ht="31.5" customHeight="1" thickTop="1" x14ac:dyDescent="0.25">
      <c r="A3" s="684" t="s">
        <v>129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7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7" ht="15" customHeight="1" x14ac:dyDescent="0.25">
      <c r="B5" s="191" t="s">
        <v>0</v>
      </c>
      <c r="C5" s="669" t="str">
        <f>IF('Page de garde'!B21="", "",'Page de garde'!B21)</f>
        <v/>
      </c>
      <c r="D5" s="671"/>
      <c r="E5" s="193"/>
      <c r="F5" s="682" t="s">
        <v>1</v>
      </c>
      <c r="G5" s="683"/>
      <c r="H5" s="669" t="str">
        <f>IF('Page de garde'!D21="", "", 'Page de garde'!D21)</f>
        <v/>
      </c>
      <c r="I5" s="670"/>
      <c r="J5" s="670"/>
      <c r="K5" s="671"/>
      <c r="L5" s="195"/>
    </row>
    <row r="6" spans="1:17" ht="7.5" customHeight="1" x14ac:dyDescent="0.25"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  <c r="N6" s="201"/>
      <c r="O6" s="201"/>
      <c r="P6" s="201"/>
      <c r="Q6" s="201"/>
    </row>
    <row r="7" spans="1:17" ht="15" customHeight="1" x14ac:dyDescent="0.25"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105)",IF(AND('Page de garde'!$D$8="X",'Page de garde'!$D$9=""),"(min 105)",IF(AND('Page de garde'!$D$8="",'Page de garde'!$D$9="X"), "(min 12/20)",IF(AND('Page de garde'!$D$8="X",'Page de garde'!$D$9="X"),"(min 105)",""))))</f>
        <v>(min 105)</v>
      </c>
      <c r="H7" s="680" t="str">
        <f>IF(I13="","",SUM(I13,I15,I18,I30))</f>
        <v/>
      </c>
      <c r="I7" s="681"/>
      <c r="J7" s="204" t="s">
        <v>3</v>
      </c>
      <c r="K7" s="192" t="str">
        <f>IF(H7="", "150", IF(I14="", 0, K14)+IF(I16="", 0, K16)+IF(I17="", 0, K17)+IF(I19="", 0, K19)+IF(I20="", 0, K20)+IF(I21="", 0, K21)+IF(I22="", 0, K22)+IF(I23="", 0, K23)+IF(I24="", 0, K24)+IF(I25="", 0, K25)+IF(I26="", 0, K26)+IF(I27="", 0, K27)+IF(I28="", 0, K28)+IF(I29="", 0, K29)+IF(I31="", 0, K31))</f>
        <v>150</v>
      </c>
      <c r="L7" s="195"/>
    </row>
    <row r="8" spans="1:17" ht="15" customHeight="1" x14ac:dyDescent="0.25"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  <c r="N8" s="201"/>
      <c r="O8" s="201"/>
      <c r="P8" s="201"/>
      <c r="Q8" s="201"/>
    </row>
    <row r="9" spans="1:17" ht="7.5" customHeight="1" x14ac:dyDescent="0.25"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17" ht="15" customHeight="1" x14ac:dyDescent="0.25"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IF(H7&gt;=105, "X", ""),IF(AND('Page de garde'!$D$8="",'Page de garde'!$D$9="X"), IF(H7/K7*20&gt;=12, "X", ""),IF(AND('Page de garde'!$D$8="X",'Page de garde'!$D$9="X"),IF(H7&gt;=105, "X", ""),"")))))</f>
        <v/>
      </c>
      <c r="L10" s="195"/>
    </row>
    <row r="11" spans="1:17" ht="15" customHeight="1" x14ac:dyDescent="0.25"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IF(H7&lt;105, "X", ""),IF(AND('Page de garde'!$D$8="",'Page de garde'!$D$9="X"), IF(H7/K7*20&lt;12, "X", ""),IF(AND('Page de garde'!$D$8="X",'Page de garde'!$D$9="X"), IF(H7&lt;105, "X", ""),"")))))</f>
        <v/>
      </c>
      <c r="L11" s="195"/>
    </row>
    <row r="12" spans="1:17" ht="16.5" thickBot="1" x14ac:dyDescent="0.3">
      <c r="B12" s="136" t="str">
        <f>IF(AND('Page de garde'!$D$8="",'Page de garde'!$D$9=""), "Pour être reçu, le candidat doit obtenir un minimum de 105 points sur 150",IF(AND('Page de garde'!$D$8="X",'Page de garde'!$D$9=""),"Pour être reçu, le candidat doit obtenir un minimum de 105 points sur 150",IF(AND('Page de garde'!$D$8="",'Page de garde'!$D$9="X"), "Pour être reçu, le candidat doit obtenir un minimum de 12/20.",IF(AND('Page de garde'!$D$8="X",'Page de garde'!$D$9="X"),"Pour être reçu, le candidat doit obtenir un minimum de 105 points sur 150",""))))</f>
        <v>Pour être reçu, le candidat doit obtenir un minimum de 105 points sur 150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7" ht="16.5" thickBot="1" x14ac:dyDescent="0.3"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</row>
    <row r="14" spans="1:17" ht="15.75" customHeight="1" thickBot="1" x14ac:dyDescent="0.3"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17" ht="16.5" thickBot="1" x14ac:dyDescent="0.3"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SUM(I16,I17))</f>
        <v/>
      </c>
      <c r="J15" s="216" t="s">
        <v>3</v>
      </c>
      <c r="K15" s="217">
        <v>20</v>
      </c>
      <c r="L15" s="195"/>
    </row>
    <row r="16" spans="1:17" x14ac:dyDescent="0.25"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2:12" ht="16.5" thickBot="1" x14ac:dyDescent="0.3"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2:12" ht="15.75" customHeight="1" thickBot="1" x14ac:dyDescent="0.3">
      <c r="B18" s="685" t="s">
        <v>52</v>
      </c>
      <c r="C18" s="686"/>
      <c r="D18" s="686"/>
      <c r="E18" s="686"/>
      <c r="F18" s="686"/>
      <c r="G18" s="686"/>
      <c r="H18" s="687"/>
      <c r="I18" s="215" t="str">
        <f>IF(I19="", "", SUM(I19:I29))</f>
        <v/>
      </c>
      <c r="J18" s="216" t="s">
        <v>3</v>
      </c>
      <c r="K18" s="217">
        <v>110</v>
      </c>
      <c r="L18" s="195"/>
    </row>
    <row r="19" spans="2:12" ht="16.5" customHeight="1" x14ac:dyDescent="0.25">
      <c r="B19" s="660" t="s">
        <v>53</v>
      </c>
      <c r="C19" s="661"/>
      <c r="D19" s="661"/>
      <c r="E19" s="661"/>
      <c r="F19" s="661"/>
      <c r="G19" s="662"/>
      <c r="H19" s="663"/>
      <c r="I19" s="236"/>
      <c r="J19" s="219" t="s">
        <v>3</v>
      </c>
      <c r="K19" s="220">
        <v>10</v>
      </c>
      <c r="L19" s="195"/>
    </row>
    <row r="20" spans="2:12" ht="15.75" customHeight="1" x14ac:dyDescent="0.25">
      <c r="B20" s="629" t="s">
        <v>71</v>
      </c>
      <c r="C20" s="630"/>
      <c r="D20" s="630"/>
      <c r="E20" s="630"/>
      <c r="F20" s="630"/>
      <c r="G20" s="631"/>
      <c r="H20" s="632"/>
      <c r="I20" s="239"/>
      <c r="J20" s="221" t="s">
        <v>3</v>
      </c>
      <c r="K20" s="222">
        <v>10</v>
      </c>
      <c r="L20" s="195"/>
    </row>
    <row r="21" spans="2:12" ht="15.75" customHeight="1" x14ac:dyDescent="0.25">
      <c r="B21" s="634" t="s">
        <v>72</v>
      </c>
      <c r="C21" s="635"/>
      <c r="D21" s="635"/>
      <c r="E21" s="635"/>
      <c r="F21" s="635"/>
      <c r="G21" s="636"/>
      <c r="H21" s="637"/>
      <c r="I21" s="239"/>
      <c r="J21" s="221" t="s">
        <v>3</v>
      </c>
      <c r="K21" s="222">
        <v>10</v>
      </c>
      <c r="L21" s="195"/>
    </row>
    <row r="22" spans="2:12" ht="15.75" customHeight="1" x14ac:dyDescent="0.25">
      <c r="B22" s="634" t="s">
        <v>73</v>
      </c>
      <c r="C22" s="635"/>
      <c r="D22" s="635"/>
      <c r="E22" s="635"/>
      <c r="F22" s="635"/>
      <c r="G22" s="636"/>
      <c r="H22" s="637"/>
      <c r="I22" s="239"/>
      <c r="J22" s="221" t="s">
        <v>3</v>
      </c>
      <c r="K22" s="222">
        <v>10</v>
      </c>
      <c r="L22" s="195"/>
    </row>
    <row r="23" spans="2:12" ht="15.75" customHeight="1" x14ac:dyDescent="0.25">
      <c r="B23" s="634" t="s">
        <v>74</v>
      </c>
      <c r="C23" s="635"/>
      <c r="D23" s="635"/>
      <c r="E23" s="635"/>
      <c r="F23" s="635"/>
      <c r="G23" s="636"/>
      <c r="H23" s="637"/>
      <c r="I23" s="239"/>
      <c r="J23" s="221" t="s">
        <v>3</v>
      </c>
      <c r="K23" s="222">
        <v>10</v>
      </c>
      <c r="L23" s="195"/>
    </row>
    <row r="24" spans="2:12" ht="15.75" customHeight="1" x14ac:dyDescent="0.25">
      <c r="B24" s="634" t="s">
        <v>130</v>
      </c>
      <c r="C24" s="635"/>
      <c r="D24" s="635"/>
      <c r="E24" s="635"/>
      <c r="F24" s="635"/>
      <c r="G24" s="636"/>
      <c r="H24" s="637"/>
      <c r="I24" s="239"/>
      <c r="J24" s="221" t="s">
        <v>3</v>
      </c>
      <c r="K24" s="222">
        <v>10</v>
      </c>
      <c r="L24" s="195"/>
    </row>
    <row r="25" spans="2:12" ht="15.75" customHeight="1" x14ac:dyDescent="0.25">
      <c r="B25" s="629" t="s">
        <v>132</v>
      </c>
      <c r="C25" s="630"/>
      <c r="D25" s="630"/>
      <c r="E25" s="630"/>
      <c r="F25" s="630"/>
      <c r="G25" s="631"/>
      <c r="H25" s="632"/>
      <c r="I25" s="239"/>
      <c r="J25" s="221" t="s">
        <v>3</v>
      </c>
      <c r="K25" s="222">
        <v>10</v>
      </c>
      <c r="L25" s="195"/>
    </row>
    <row r="26" spans="2:12" ht="15.75" customHeight="1" x14ac:dyDescent="0.25">
      <c r="B26" s="629" t="s">
        <v>133</v>
      </c>
      <c r="C26" s="630"/>
      <c r="D26" s="630"/>
      <c r="E26" s="630"/>
      <c r="F26" s="630"/>
      <c r="G26" s="631"/>
      <c r="H26" s="632"/>
      <c r="I26" s="239"/>
      <c r="J26" s="221" t="s">
        <v>3</v>
      </c>
      <c r="K26" s="222">
        <v>10</v>
      </c>
      <c r="L26" s="195"/>
    </row>
    <row r="27" spans="2:12" ht="16.5" customHeight="1" x14ac:dyDescent="0.25">
      <c r="B27" s="634" t="s">
        <v>134</v>
      </c>
      <c r="C27" s="635"/>
      <c r="D27" s="635"/>
      <c r="E27" s="635"/>
      <c r="F27" s="635"/>
      <c r="G27" s="636"/>
      <c r="H27" s="637"/>
      <c r="I27" s="239"/>
      <c r="J27" s="221" t="s">
        <v>3</v>
      </c>
      <c r="K27" s="222">
        <v>10</v>
      </c>
      <c r="L27" s="195"/>
    </row>
    <row r="28" spans="2:12" x14ac:dyDescent="0.25">
      <c r="B28" s="634" t="s">
        <v>75</v>
      </c>
      <c r="C28" s="635"/>
      <c r="D28" s="635"/>
      <c r="E28" s="635"/>
      <c r="F28" s="635"/>
      <c r="G28" s="636"/>
      <c r="H28" s="637"/>
      <c r="I28" s="239"/>
      <c r="J28" s="221" t="s">
        <v>3</v>
      </c>
      <c r="K28" s="222">
        <v>10</v>
      </c>
      <c r="L28" s="195"/>
    </row>
    <row r="29" spans="2:12" ht="15.75" customHeight="1" thickBot="1" x14ac:dyDescent="0.3">
      <c r="B29" s="645" t="s">
        <v>54</v>
      </c>
      <c r="C29" s="646"/>
      <c r="D29" s="646"/>
      <c r="E29" s="646"/>
      <c r="F29" s="646"/>
      <c r="G29" s="647"/>
      <c r="H29" s="648"/>
      <c r="I29" s="240"/>
      <c r="J29" s="223" t="s">
        <v>3</v>
      </c>
      <c r="K29" s="224">
        <v>10</v>
      </c>
      <c r="L29" s="195"/>
    </row>
    <row r="30" spans="2:12" ht="15.75" customHeight="1" thickBot="1" x14ac:dyDescent="0.3">
      <c r="B30" s="639" t="s">
        <v>76</v>
      </c>
      <c r="C30" s="640"/>
      <c r="D30" s="640"/>
      <c r="E30" s="640"/>
      <c r="F30" s="640"/>
      <c r="G30" s="640"/>
      <c r="H30" s="641"/>
      <c r="I30" s="215" t="str">
        <f>IF(I31="", "", SUM(I31))</f>
        <v/>
      </c>
      <c r="J30" s="225" t="s">
        <v>3</v>
      </c>
      <c r="K30" s="226">
        <v>10</v>
      </c>
      <c r="L30" s="195"/>
    </row>
    <row r="31" spans="2:12" ht="15.75" customHeight="1" thickBot="1" x14ac:dyDescent="0.3">
      <c r="B31" s="642" t="s">
        <v>55</v>
      </c>
      <c r="C31" s="643"/>
      <c r="D31" s="643"/>
      <c r="E31" s="643"/>
      <c r="F31" s="643"/>
      <c r="G31" s="643"/>
      <c r="H31" s="644"/>
      <c r="I31" s="241"/>
      <c r="J31" s="227" t="s">
        <v>3</v>
      </c>
      <c r="K31" s="218">
        <v>10</v>
      </c>
      <c r="L31" s="195"/>
    </row>
    <row r="32" spans="2:12" ht="15.75" customHeight="1" x14ac:dyDescent="0.25">
      <c r="B32" s="228"/>
      <c r="C32" s="228"/>
      <c r="D32" s="228"/>
      <c r="E32" s="228"/>
      <c r="F32" s="228"/>
      <c r="G32" s="228"/>
      <c r="H32" s="195"/>
      <c r="I32" s="195"/>
      <c r="J32" s="195"/>
      <c r="K32" s="195"/>
      <c r="L32" s="195"/>
    </row>
    <row r="33" spans="1:12" ht="16.5" thickBot="1" x14ac:dyDescent="0.3"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</row>
    <row r="34" spans="1:12" ht="16.5" thickBot="1" x14ac:dyDescent="0.3">
      <c r="B34" s="626" t="s">
        <v>8</v>
      </c>
      <c r="C34" s="627"/>
      <c r="D34" s="195"/>
      <c r="F34" s="628"/>
      <c r="G34" s="628"/>
      <c r="H34" s="628"/>
      <c r="I34" s="628"/>
      <c r="J34" s="628"/>
      <c r="K34" s="628"/>
      <c r="L34" s="195"/>
    </row>
    <row r="35" spans="1:12" ht="16.5" thickBot="1" x14ac:dyDescent="0.3">
      <c r="B35" s="650" t="str">
        <f>IF('Page de garde'!$C$27="", "", 'Page de garde'!$C$27)</f>
        <v>Serge</v>
      </c>
      <c r="C35" s="651"/>
      <c r="D35" s="229"/>
      <c r="F35" s="198"/>
      <c r="G35" s="198"/>
      <c r="H35" s="198"/>
      <c r="I35" s="198"/>
      <c r="J35" s="198"/>
      <c r="K35" s="230"/>
      <c r="L35" s="195"/>
    </row>
    <row r="36" spans="1:12" x14ac:dyDescent="0.25">
      <c r="A36" s="229"/>
      <c r="B36" s="195"/>
      <c r="C36" s="195"/>
      <c r="D36" s="228"/>
      <c r="F36" s="198"/>
      <c r="G36" s="198"/>
      <c r="H36" s="198"/>
      <c r="I36" s="198"/>
      <c r="J36" s="198"/>
      <c r="K36" s="230"/>
      <c r="L36" s="195"/>
    </row>
    <row r="37" spans="1:12" x14ac:dyDescent="0.25">
      <c r="A37" s="229"/>
      <c r="B37" s="195"/>
      <c r="C37" s="195"/>
      <c r="D37" s="228"/>
      <c r="F37" s="198"/>
      <c r="G37" s="198"/>
      <c r="H37" s="198"/>
      <c r="I37" s="198"/>
      <c r="J37" s="198"/>
      <c r="K37" s="230"/>
      <c r="L37" s="195"/>
    </row>
    <row r="38" spans="1:12" x14ac:dyDescent="0.25">
      <c r="A38" s="231"/>
      <c r="B38" s="231"/>
      <c r="C38" s="231"/>
      <c r="D38" s="231"/>
      <c r="F38" s="232"/>
      <c r="G38" s="232"/>
      <c r="H38" s="233"/>
      <c r="I38" s="230"/>
      <c r="J38" s="230"/>
      <c r="K38" s="230"/>
      <c r="L38" s="195"/>
    </row>
    <row r="39" spans="1:12" x14ac:dyDescent="0.25">
      <c r="A39" s="231"/>
      <c r="B39" s="231"/>
      <c r="C39" s="231"/>
      <c r="D39" s="231"/>
      <c r="F39" s="232"/>
      <c r="G39" s="232"/>
      <c r="H39" s="233"/>
      <c r="I39" s="230"/>
      <c r="J39" s="230"/>
      <c r="K39" s="230"/>
      <c r="L39" s="195"/>
    </row>
    <row r="40" spans="1:12" x14ac:dyDescent="0.25">
      <c r="B40" s="195"/>
      <c r="C40" s="649"/>
      <c r="D40" s="649"/>
      <c r="E40" s="649"/>
      <c r="F40" s="649"/>
      <c r="G40" s="649"/>
      <c r="H40" s="649"/>
      <c r="I40" s="649"/>
      <c r="J40" s="649"/>
      <c r="K40" s="649"/>
      <c r="L40" s="195"/>
    </row>
    <row r="41" spans="1:12" ht="15.75" customHeight="1" x14ac:dyDescent="0.25">
      <c r="B41" s="195"/>
      <c r="C41" s="229"/>
      <c r="D41" s="229"/>
      <c r="E41" s="229"/>
      <c r="F41" s="229"/>
      <c r="G41" s="229"/>
      <c r="H41" s="229"/>
      <c r="I41" s="638"/>
      <c r="J41" s="638"/>
      <c r="K41" s="638"/>
      <c r="L41" s="195"/>
    </row>
    <row r="42" spans="1:12" ht="15.75" customHeight="1" x14ac:dyDescent="0.25">
      <c r="B42" s="195"/>
      <c r="C42" s="229"/>
      <c r="D42" s="229"/>
      <c r="E42" s="229"/>
      <c r="F42" s="229"/>
      <c r="G42" s="229"/>
      <c r="H42" s="229"/>
      <c r="I42" s="633"/>
      <c r="J42" s="633"/>
      <c r="K42" s="633"/>
      <c r="L42" s="195"/>
    </row>
    <row r="43" spans="1:12" x14ac:dyDescent="0.25">
      <c r="B43" s="195"/>
      <c r="C43" s="229"/>
      <c r="D43" s="229"/>
      <c r="E43" s="229"/>
      <c r="F43" s="229"/>
      <c r="G43" s="229"/>
      <c r="H43" s="229"/>
      <c r="I43" s="633"/>
      <c r="J43" s="633"/>
      <c r="K43" s="633"/>
      <c r="L43" s="195"/>
    </row>
    <row r="44" spans="1:12" x14ac:dyDescent="0.25">
      <c r="B44" s="195"/>
      <c r="C44" s="229"/>
      <c r="D44" s="229"/>
      <c r="E44" s="229"/>
      <c r="F44" s="229"/>
      <c r="G44" s="229"/>
      <c r="H44" s="229"/>
      <c r="I44" s="633"/>
      <c r="J44" s="633"/>
      <c r="K44" s="633"/>
      <c r="L44" s="195"/>
    </row>
    <row r="45" spans="1:12" x14ac:dyDescent="0.25">
      <c r="B45" s="195"/>
      <c r="C45" s="229"/>
      <c r="D45" s="229"/>
      <c r="E45" s="229"/>
      <c r="F45" s="229"/>
      <c r="G45" s="229"/>
      <c r="H45" s="229"/>
      <c r="I45" s="633"/>
      <c r="J45" s="633"/>
      <c r="K45" s="633"/>
      <c r="L45" s="195"/>
    </row>
    <row r="46" spans="1:12" x14ac:dyDescent="0.25">
      <c r="B46" s="195"/>
      <c r="C46" s="229"/>
      <c r="D46" s="229"/>
      <c r="E46" s="229"/>
      <c r="F46" s="229"/>
      <c r="G46" s="229"/>
      <c r="H46" s="229"/>
      <c r="I46" s="633"/>
      <c r="J46" s="633"/>
      <c r="K46" s="633"/>
      <c r="L46" s="195"/>
    </row>
    <row r="47" spans="1:12" ht="15.75" customHeight="1" x14ac:dyDescent="0.25">
      <c r="B47" s="195"/>
      <c r="C47" s="229"/>
      <c r="D47" s="229"/>
      <c r="E47" s="229"/>
      <c r="F47" s="229"/>
      <c r="G47" s="229"/>
      <c r="H47" s="229"/>
      <c r="I47" s="638"/>
      <c r="J47" s="638"/>
      <c r="K47" s="638"/>
      <c r="L47" s="195"/>
    </row>
    <row r="48" spans="1:12" ht="15.75" customHeight="1" x14ac:dyDescent="0.25">
      <c r="B48" s="195"/>
      <c r="C48" s="229"/>
      <c r="D48" s="229"/>
      <c r="E48" s="229"/>
      <c r="F48" s="229"/>
      <c r="G48" s="229"/>
      <c r="H48" s="229"/>
      <c r="I48" s="638"/>
      <c r="J48" s="638"/>
      <c r="K48" s="638"/>
      <c r="L48" s="195"/>
    </row>
    <row r="49" spans="2:12" x14ac:dyDescent="0.25">
      <c r="B49" s="195"/>
      <c r="C49" s="229"/>
      <c r="D49" s="229"/>
      <c r="E49" s="229"/>
      <c r="F49" s="229"/>
      <c r="G49" s="229"/>
      <c r="H49" s="229"/>
      <c r="I49" s="633"/>
      <c r="J49" s="633"/>
      <c r="K49" s="633"/>
      <c r="L49" s="195"/>
    </row>
    <row r="50" spans="2:12" x14ac:dyDescent="0.25">
      <c r="B50" s="195"/>
      <c r="C50" s="229"/>
      <c r="D50" s="229"/>
      <c r="E50" s="229"/>
      <c r="F50" s="229"/>
      <c r="G50" s="229"/>
      <c r="H50" s="229"/>
      <c r="I50" s="633"/>
      <c r="J50" s="633"/>
      <c r="K50" s="633"/>
      <c r="L50" s="195"/>
    </row>
    <row r="51" spans="2:12" x14ac:dyDescent="0.25">
      <c r="B51" s="195"/>
      <c r="C51" s="229"/>
      <c r="D51" s="229"/>
      <c r="E51" s="229"/>
      <c r="F51" s="229"/>
      <c r="G51" s="229"/>
      <c r="H51" s="229"/>
      <c r="I51" s="633"/>
      <c r="J51" s="633"/>
      <c r="K51" s="633"/>
      <c r="L51" s="195"/>
    </row>
    <row r="52" spans="2:12" x14ac:dyDescent="0.25">
      <c r="B52" s="195"/>
      <c r="C52" s="649"/>
      <c r="D52" s="649"/>
      <c r="E52" s="649"/>
      <c r="F52" s="649"/>
      <c r="G52" s="649"/>
      <c r="H52" s="649"/>
      <c r="I52" s="649"/>
      <c r="J52" s="649"/>
      <c r="K52" s="649"/>
      <c r="L52" s="195"/>
    </row>
    <row r="53" spans="2:12" x14ac:dyDescent="0.25">
      <c r="B53" s="195"/>
      <c r="C53" s="229"/>
      <c r="D53" s="229"/>
      <c r="E53" s="229"/>
      <c r="F53" s="229"/>
      <c r="G53" s="229"/>
      <c r="H53" s="229"/>
      <c r="I53" s="633"/>
      <c r="J53" s="633"/>
      <c r="K53" s="633"/>
      <c r="L53" s="195"/>
    </row>
    <row r="54" spans="2:12" x14ac:dyDescent="0.25">
      <c r="B54" s="195"/>
      <c r="C54" s="229"/>
      <c r="D54" s="229"/>
      <c r="E54" s="229"/>
      <c r="F54" s="229"/>
      <c r="G54" s="229"/>
      <c r="H54" s="229"/>
      <c r="I54" s="649"/>
      <c r="J54" s="649"/>
      <c r="K54" s="649"/>
      <c r="L54" s="195"/>
    </row>
    <row r="55" spans="2:12" x14ac:dyDescent="0.25">
      <c r="B55" s="195"/>
      <c r="C55" s="229"/>
      <c r="D55" s="229"/>
      <c r="E55" s="229"/>
      <c r="F55" s="229"/>
      <c r="G55" s="229"/>
      <c r="H55" s="229"/>
      <c r="I55" s="229"/>
      <c r="J55" s="229"/>
      <c r="K55" s="229"/>
      <c r="L55" s="195"/>
    </row>
    <row r="56" spans="2:12" x14ac:dyDescent="0.25">
      <c r="B56" s="195"/>
      <c r="C56" s="229"/>
      <c r="D56" s="229"/>
      <c r="E56" s="229"/>
      <c r="F56" s="229"/>
      <c r="G56" s="229"/>
      <c r="H56" s="229"/>
      <c r="I56" s="229"/>
      <c r="J56" s="229"/>
      <c r="K56" s="229"/>
      <c r="L56" s="195"/>
    </row>
    <row r="57" spans="2:12" x14ac:dyDescent="0.25">
      <c r="B57" s="195"/>
      <c r="C57" s="229"/>
      <c r="D57" s="229"/>
      <c r="E57" s="229"/>
      <c r="F57" s="229"/>
      <c r="G57" s="229"/>
      <c r="H57" s="229"/>
      <c r="I57" s="229"/>
      <c r="J57" s="229"/>
      <c r="K57" s="229"/>
      <c r="L57" s="195"/>
    </row>
    <row r="58" spans="2:12" x14ac:dyDescent="0.25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</row>
    <row r="59" spans="2:12" x14ac:dyDescent="0.25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</row>
    <row r="60" spans="2:12" x14ac:dyDescent="0.25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</row>
    <row r="61" spans="2:12" x14ac:dyDescent="0.25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</row>
    <row r="62" spans="2:12" x14ac:dyDescent="0.25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</row>
    <row r="63" spans="2:12" x14ac:dyDescent="0.25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</row>
    <row r="64" spans="2:12" x14ac:dyDescent="0.25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</row>
    <row r="65" spans="2:12" x14ac:dyDescent="0.25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2:12" x14ac:dyDescent="0.25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2:12" x14ac:dyDescent="0.25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2:12" x14ac:dyDescent="0.25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2:12" x14ac:dyDescent="0.25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2:12" x14ac:dyDescent="0.25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2:12" x14ac:dyDescent="0.25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2:12" x14ac:dyDescent="0.25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2:12" x14ac:dyDescent="0.25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2:12" x14ac:dyDescent="0.25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2:12" x14ac:dyDescent="0.25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2:12" x14ac:dyDescent="0.25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2:12" x14ac:dyDescent="0.25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2:12" x14ac:dyDescent="0.25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2:12" x14ac:dyDescent="0.25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2:12" x14ac:dyDescent="0.25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2:12" x14ac:dyDescent="0.25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2:12" x14ac:dyDescent="0.25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2:12" x14ac:dyDescent="0.25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2:12" x14ac:dyDescent="0.25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2:12" x14ac:dyDescent="0.25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2:12" x14ac:dyDescent="0.25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2:12" x14ac:dyDescent="0.25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2:12" x14ac:dyDescent="0.25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2:12" x14ac:dyDescent="0.25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2:12" x14ac:dyDescent="0.25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2:12" x14ac:dyDescent="0.25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2:12" x14ac:dyDescent="0.25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2:12" x14ac:dyDescent="0.25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2:12" x14ac:dyDescent="0.25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2:12" x14ac:dyDescent="0.25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2:12" x14ac:dyDescent="0.25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2:12" x14ac:dyDescent="0.25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2:12" x14ac:dyDescent="0.25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2:12" x14ac:dyDescent="0.25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2:12" x14ac:dyDescent="0.25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2:12" x14ac:dyDescent="0.25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2:12" x14ac:dyDescent="0.25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2:12" x14ac:dyDescent="0.25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2:12" x14ac:dyDescent="0.25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2:12" x14ac:dyDescent="0.25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2:12" x14ac:dyDescent="0.25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2:12" x14ac:dyDescent="0.25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2:12" x14ac:dyDescent="0.25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2:12" x14ac:dyDescent="0.25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2:12" x14ac:dyDescent="0.25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2:12" x14ac:dyDescent="0.25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2:12" x14ac:dyDescent="0.25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2:12" x14ac:dyDescent="0.25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2:12" x14ac:dyDescent="0.25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2:12" x14ac:dyDescent="0.25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2:12" x14ac:dyDescent="0.25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2:12" x14ac:dyDescent="0.25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2:12" x14ac:dyDescent="0.25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2:12" x14ac:dyDescent="0.25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2:12" x14ac:dyDescent="0.25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2:12" x14ac:dyDescent="0.25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2:12" x14ac:dyDescent="0.25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2:12" x14ac:dyDescent="0.25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2:12" x14ac:dyDescent="0.25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2:12" x14ac:dyDescent="0.25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2:12" x14ac:dyDescent="0.25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2:12" x14ac:dyDescent="0.25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2:12" x14ac:dyDescent="0.25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2:12" x14ac:dyDescent="0.25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2:12" x14ac:dyDescent="0.25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2:12" x14ac:dyDescent="0.25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2:12" x14ac:dyDescent="0.25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2:12" x14ac:dyDescent="0.25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2:12" x14ac:dyDescent="0.25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2:12" x14ac:dyDescent="0.25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2:12" x14ac:dyDescent="0.25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2:12" x14ac:dyDescent="0.25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2:12" x14ac:dyDescent="0.25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2:12" x14ac:dyDescent="0.25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2:12" x14ac:dyDescent="0.25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2:12" x14ac:dyDescent="0.25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2:12" x14ac:dyDescent="0.25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2:12" x14ac:dyDescent="0.25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2:12" x14ac:dyDescent="0.25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2:12" x14ac:dyDescent="0.25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2:12" x14ac:dyDescent="0.25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2:12" x14ac:dyDescent="0.25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2:12" x14ac:dyDescent="0.25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2:12" x14ac:dyDescent="0.25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2:12" x14ac:dyDescent="0.25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2:12" x14ac:dyDescent="0.25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2:12" x14ac:dyDescent="0.25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2:12" x14ac:dyDescent="0.25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2:12" x14ac:dyDescent="0.25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2:12" x14ac:dyDescent="0.25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2:12" x14ac:dyDescent="0.25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2:12" x14ac:dyDescent="0.25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2:12" x14ac:dyDescent="0.25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</sheetData>
  <sheetProtection selectLockedCells="1"/>
  <protectedRanges>
    <protectedRange sqref="A38:C39 D35:D39 A36:A37" name="Plage3_3"/>
    <protectedRange sqref="B34" name="Plage3_1_1"/>
    <protectedRange sqref="B35:C35" name="Plage3_2_1"/>
    <protectedRange sqref="I14 I16:I17 I19:I29" name="Plage2"/>
    <protectedRange sqref="F35:K39" name="Plage3"/>
  </protectedRanges>
  <customSheetViews>
    <customSheetView guid="{5FB36879-52E5-4A28-A554-511D43C212A3}" showRuler="0">
      <selection activeCell="I13" sqref="I13:K31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:ALY-C386PR1A du 02 Avril 2007</oddFooter>
      </headerFooter>
    </customSheetView>
  </customSheetViews>
  <mergeCells count="50">
    <mergeCell ref="I54:K54"/>
    <mergeCell ref="B14:H14"/>
    <mergeCell ref="B16:H16"/>
    <mergeCell ref="B17:H17"/>
    <mergeCell ref="B19:H19"/>
    <mergeCell ref="B20:H20"/>
    <mergeCell ref="I51:K51"/>
    <mergeCell ref="C52:K52"/>
    <mergeCell ref="I53:K53"/>
    <mergeCell ref="I45:K45"/>
    <mergeCell ref="I46:K46"/>
    <mergeCell ref="I50:K50"/>
    <mergeCell ref="I49:K49"/>
    <mergeCell ref="I48:K48"/>
    <mergeCell ref="B22:H22"/>
    <mergeCell ref="B34:C34"/>
    <mergeCell ref="B28:H28"/>
    <mergeCell ref="I47:K47"/>
    <mergeCell ref="B30:H30"/>
    <mergeCell ref="I44:K44"/>
    <mergeCell ref="I42:K42"/>
    <mergeCell ref="B29:H29"/>
    <mergeCell ref="C40:K40"/>
    <mergeCell ref="I41:K41"/>
    <mergeCell ref="B35:C35"/>
    <mergeCell ref="B31:H31"/>
    <mergeCell ref="I43:K43"/>
    <mergeCell ref="F34:K34"/>
    <mergeCell ref="A1:L1"/>
    <mergeCell ref="A2:L2"/>
    <mergeCell ref="B27:H27"/>
    <mergeCell ref="B25:H25"/>
    <mergeCell ref="B26:H26"/>
    <mergeCell ref="B23:H23"/>
    <mergeCell ref="B24:H24"/>
    <mergeCell ref="B21:H21"/>
    <mergeCell ref="A3:L3"/>
    <mergeCell ref="C5:D5"/>
    <mergeCell ref="B18:H18"/>
    <mergeCell ref="B13:H13"/>
    <mergeCell ref="F9:H9"/>
    <mergeCell ref="B15:H15"/>
    <mergeCell ref="C10:D10"/>
    <mergeCell ref="H11:J11"/>
    <mergeCell ref="H7:I7"/>
    <mergeCell ref="F10:G10"/>
    <mergeCell ref="F5:G5"/>
    <mergeCell ref="H5:K5"/>
    <mergeCell ref="C7:D7"/>
    <mergeCell ref="H10:J10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:ALY-C386PR1A du 02 Avril 2007</oddFooter>
  </headerFooter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7">
    <tabColor indexed="52"/>
  </sheetPr>
  <dimension ref="A1:Q158"/>
  <sheetViews>
    <sheetView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7.42578125" style="188" customWidth="1"/>
    <col min="7" max="7" width="8.42578125" style="188" customWidth="1"/>
    <col min="8" max="8" width="3.85546875" style="188" customWidth="1"/>
    <col min="9" max="9" width="4.285156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7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7" ht="27.75" customHeight="1" thickBot="1" x14ac:dyDescent="0.3">
      <c r="A2" s="666" t="s">
        <v>163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7" ht="31.5" customHeight="1" thickTop="1" x14ac:dyDescent="0.25">
      <c r="A3" s="684" t="s">
        <v>129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7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7" ht="15" customHeight="1" x14ac:dyDescent="0.25">
      <c r="B5" s="191" t="s">
        <v>0</v>
      </c>
      <c r="C5" s="669" t="str">
        <f>IF('Page de garde'!B22="", "",'Page de garde'!B22)</f>
        <v/>
      </c>
      <c r="D5" s="671"/>
      <c r="E5" s="193"/>
      <c r="F5" s="682" t="s">
        <v>1</v>
      </c>
      <c r="G5" s="683"/>
      <c r="H5" s="669" t="str">
        <f>IF('Page de garde'!D22="", "", 'Page de garde'!D22)</f>
        <v/>
      </c>
      <c r="I5" s="670"/>
      <c r="J5" s="670"/>
      <c r="K5" s="671"/>
      <c r="L5" s="195"/>
    </row>
    <row r="6" spans="1:17" ht="7.5" customHeight="1" x14ac:dyDescent="0.25"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  <c r="N6" s="201"/>
      <c r="O6" s="201"/>
      <c r="P6" s="201"/>
      <c r="Q6" s="201"/>
    </row>
    <row r="7" spans="1:17" ht="15" customHeight="1" x14ac:dyDescent="0.25"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105)",IF(AND('Page de garde'!$D$8="X",'Page de garde'!$D$9=""),"(min 105)",IF(AND('Page de garde'!$D$8="",'Page de garde'!$D$9="X"), "(min 12/20)",IF(AND('Page de garde'!$D$8="X",'Page de garde'!$D$9="X"),"(min 105)",""))))</f>
        <v>(min 105)</v>
      </c>
      <c r="H7" s="680" t="str">
        <f>IF(I13="","",SUM(I13,I15,I18,I30))</f>
        <v/>
      </c>
      <c r="I7" s="681"/>
      <c r="J7" s="204" t="s">
        <v>3</v>
      </c>
      <c r="K7" s="192" t="str">
        <f>IF(H7="", "150", IF(I14="", 0, K14)+IF(I16="", 0, K16)+IF(I17="", 0, K17)+IF(I19="", 0, K19)+IF(I20="", 0, K20)+IF(I21="", 0, K21)+IF(I22="", 0, K22)+IF(I23="", 0, K23)+IF(I24="", 0, K24)+IF(I25="", 0, K25)+IF(I26="", 0, K26)+IF(I27="", 0, K27)+IF(I28="", 0, K28)+IF(I29="", 0, K29)+IF(I31="", 0, K31))</f>
        <v>150</v>
      </c>
      <c r="L7" s="195"/>
    </row>
    <row r="8" spans="1:17" ht="15" customHeight="1" x14ac:dyDescent="0.25"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  <c r="N8" s="201"/>
      <c r="O8" s="201"/>
      <c r="P8" s="201"/>
      <c r="Q8" s="201"/>
    </row>
    <row r="9" spans="1:17" ht="7.5" customHeight="1" x14ac:dyDescent="0.25"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17" ht="15" customHeight="1" x14ac:dyDescent="0.25"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IF(H7&gt;=105, "X", ""),IF(AND('Page de garde'!$D$8="",'Page de garde'!$D$9="X"), IF(H7/K7*20&gt;=12, "X", ""),IF(AND('Page de garde'!$D$8="X",'Page de garde'!$D$9="X"),IF(H7&gt;=105, "X", ""),"")))))</f>
        <v/>
      </c>
      <c r="L10" s="195"/>
    </row>
    <row r="11" spans="1:17" ht="15" customHeight="1" x14ac:dyDescent="0.25"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IF(H7&lt;105, "X", ""),IF(AND('Page de garde'!$D$8="",'Page de garde'!$D$9="X"), IF(H7/K7*20&lt;12, "X", ""),IF(AND('Page de garde'!$D$8="X",'Page de garde'!$D$9="X"), IF(H7&lt;105, "X", ""),"")))))</f>
        <v/>
      </c>
      <c r="L11" s="195"/>
    </row>
    <row r="12" spans="1:17" ht="16.5" thickBot="1" x14ac:dyDescent="0.3">
      <c r="B12" s="136" t="str">
        <f>IF(AND('Page de garde'!$D$8="",'Page de garde'!$D$9=""), "Pour être reçu, le candidat doit obtenir un minimum de 105 points sur 150",IF(AND('Page de garde'!$D$8="X",'Page de garde'!$D$9=""),"Pour être reçu, le candidat doit obtenir un minimum de 105 points sur 150",IF(AND('Page de garde'!$D$8="",'Page de garde'!$D$9="X"), "Pour être reçu, le candidat doit obtenir un minimum de 12/20.",IF(AND('Page de garde'!$D$8="X",'Page de garde'!$D$9="X"),"Pour être reçu, le candidat doit obtenir un minimum de 105 points sur 150",""))))</f>
        <v>Pour être reçu, le candidat doit obtenir un minimum de 105 points sur 150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7" ht="16.5" thickBot="1" x14ac:dyDescent="0.3"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</row>
    <row r="14" spans="1:17" ht="15.75" customHeight="1" thickBot="1" x14ac:dyDescent="0.3"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17" ht="16.5" thickBot="1" x14ac:dyDescent="0.3"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SUM(I16,I17))</f>
        <v/>
      </c>
      <c r="J15" s="216" t="s">
        <v>3</v>
      </c>
      <c r="K15" s="217">
        <v>20</v>
      </c>
      <c r="L15" s="195"/>
    </row>
    <row r="16" spans="1:17" x14ac:dyDescent="0.25"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2:12" ht="16.5" thickBot="1" x14ac:dyDescent="0.3"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2:12" ht="15.75" customHeight="1" thickBot="1" x14ac:dyDescent="0.3">
      <c r="B18" s="685" t="s">
        <v>52</v>
      </c>
      <c r="C18" s="686"/>
      <c r="D18" s="686"/>
      <c r="E18" s="686"/>
      <c r="F18" s="686"/>
      <c r="G18" s="686"/>
      <c r="H18" s="687"/>
      <c r="I18" s="215" t="str">
        <f>IF(I19="", "", SUM(I19:I29))</f>
        <v/>
      </c>
      <c r="J18" s="216" t="s">
        <v>3</v>
      </c>
      <c r="K18" s="217">
        <v>110</v>
      </c>
      <c r="L18" s="195"/>
    </row>
    <row r="19" spans="2:12" ht="16.5" customHeight="1" x14ac:dyDescent="0.25">
      <c r="B19" s="660" t="s">
        <v>53</v>
      </c>
      <c r="C19" s="661"/>
      <c r="D19" s="661"/>
      <c r="E19" s="661"/>
      <c r="F19" s="661"/>
      <c r="G19" s="662"/>
      <c r="H19" s="663"/>
      <c r="I19" s="236"/>
      <c r="J19" s="219" t="s">
        <v>3</v>
      </c>
      <c r="K19" s="220">
        <v>10</v>
      </c>
      <c r="L19" s="195"/>
    </row>
    <row r="20" spans="2:12" ht="15.75" customHeight="1" x14ac:dyDescent="0.25">
      <c r="B20" s="629" t="s">
        <v>71</v>
      </c>
      <c r="C20" s="630"/>
      <c r="D20" s="630"/>
      <c r="E20" s="630"/>
      <c r="F20" s="630"/>
      <c r="G20" s="631"/>
      <c r="H20" s="632"/>
      <c r="I20" s="239"/>
      <c r="J20" s="221" t="s">
        <v>3</v>
      </c>
      <c r="K20" s="222">
        <v>10</v>
      </c>
      <c r="L20" s="195"/>
    </row>
    <row r="21" spans="2:12" ht="15.75" customHeight="1" x14ac:dyDescent="0.25">
      <c r="B21" s="634" t="s">
        <v>72</v>
      </c>
      <c r="C21" s="635"/>
      <c r="D21" s="635"/>
      <c r="E21" s="635"/>
      <c r="F21" s="635"/>
      <c r="G21" s="636"/>
      <c r="H21" s="637"/>
      <c r="I21" s="239"/>
      <c r="J21" s="221" t="s">
        <v>3</v>
      </c>
      <c r="K21" s="222">
        <v>10</v>
      </c>
      <c r="L21" s="195"/>
    </row>
    <row r="22" spans="2:12" ht="15.75" customHeight="1" x14ac:dyDescent="0.25">
      <c r="B22" s="634" t="s">
        <v>73</v>
      </c>
      <c r="C22" s="635"/>
      <c r="D22" s="635"/>
      <c r="E22" s="635"/>
      <c r="F22" s="635"/>
      <c r="G22" s="636"/>
      <c r="H22" s="637"/>
      <c r="I22" s="239"/>
      <c r="J22" s="221" t="s">
        <v>3</v>
      </c>
      <c r="K22" s="222">
        <v>10</v>
      </c>
      <c r="L22" s="195"/>
    </row>
    <row r="23" spans="2:12" ht="15.75" customHeight="1" x14ac:dyDescent="0.25">
      <c r="B23" s="634" t="s">
        <v>74</v>
      </c>
      <c r="C23" s="635"/>
      <c r="D23" s="635"/>
      <c r="E23" s="635"/>
      <c r="F23" s="635"/>
      <c r="G23" s="636"/>
      <c r="H23" s="637"/>
      <c r="I23" s="239"/>
      <c r="J23" s="221" t="s">
        <v>3</v>
      </c>
      <c r="K23" s="222">
        <v>10</v>
      </c>
      <c r="L23" s="195"/>
    </row>
    <row r="24" spans="2:12" ht="15.75" customHeight="1" x14ac:dyDescent="0.25">
      <c r="B24" s="634" t="s">
        <v>130</v>
      </c>
      <c r="C24" s="635"/>
      <c r="D24" s="635"/>
      <c r="E24" s="635"/>
      <c r="F24" s="635"/>
      <c r="G24" s="636"/>
      <c r="H24" s="637"/>
      <c r="I24" s="239"/>
      <c r="J24" s="221" t="s">
        <v>3</v>
      </c>
      <c r="K24" s="222">
        <v>10</v>
      </c>
      <c r="L24" s="195"/>
    </row>
    <row r="25" spans="2:12" ht="15.75" customHeight="1" x14ac:dyDescent="0.25">
      <c r="B25" s="629" t="s">
        <v>132</v>
      </c>
      <c r="C25" s="630"/>
      <c r="D25" s="630"/>
      <c r="E25" s="630"/>
      <c r="F25" s="630"/>
      <c r="G25" s="631"/>
      <c r="H25" s="632"/>
      <c r="I25" s="239"/>
      <c r="J25" s="221" t="s">
        <v>3</v>
      </c>
      <c r="K25" s="222">
        <v>10</v>
      </c>
      <c r="L25" s="195"/>
    </row>
    <row r="26" spans="2:12" ht="15.75" customHeight="1" x14ac:dyDescent="0.25">
      <c r="B26" s="629" t="s">
        <v>133</v>
      </c>
      <c r="C26" s="630"/>
      <c r="D26" s="630"/>
      <c r="E26" s="630"/>
      <c r="F26" s="630"/>
      <c r="G26" s="631"/>
      <c r="H26" s="632"/>
      <c r="I26" s="239"/>
      <c r="J26" s="221" t="s">
        <v>3</v>
      </c>
      <c r="K26" s="222">
        <v>10</v>
      </c>
      <c r="L26" s="195"/>
    </row>
    <row r="27" spans="2:12" ht="16.5" customHeight="1" x14ac:dyDescent="0.25">
      <c r="B27" s="634" t="s">
        <v>134</v>
      </c>
      <c r="C27" s="635"/>
      <c r="D27" s="635"/>
      <c r="E27" s="635"/>
      <c r="F27" s="635"/>
      <c r="G27" s="636"/>
      <c r="H27" s="637"/>
      <c r="I27" s="239"/>
      <c r="J27" s="221" t="s">
        <v>3</v>
      </c>
      <c r="K27" s="222">
        <v>10</v>
      </c>
      <c r="L27" s="195"/>
    </row>
    <row r="28" spans="2:12" x14ac:dyDescent="0.25">
      <c r="B28" s="634" t="s">
        <v>75</v>
      </c>
      <c r="C28" s="635"/>
      <c r="D28" s="635"/>
      <c r="E28" s="635"/>
      <c r="F28" s="635"/>
      <c r="G28" s="636"/>
      <c r="H28" s="637"/>
      <c r="I28" s="239"/>
      <c r="J28" s="221" t="s">
        <v>3</v>
      </c>
      <c r="K28" s="222">
        <v>10</v>
      </c>
      <c r="L28" s="195"/>
    </row>
    <row r="29" spans="2:12" ht="15.75" customHeight="1" thickBot="1" x14ac:dyDescent="0.3">
      <c r="B29" s="645" t="s">
        <v>54</v>
      </c>
      <c r="C29" s="646"/>
      <c r="D29" s="646"/>
      <c r="E29" s="646"/>
      <c r="F29" s="646"/>
      <c r="G29" s="647"/>
      <c r="H29" s="648"/>
      <c r="I29" s="240"/>
      <c r="J29" s="223" t="s">
        <v>3</v>
      </c>
      <c r="K29" s="224">
        <v>10</v>
      </c>
      <c r="L29" s="195"/>
    </row>
    <row r="30" spans="2:12" ht="15.75" customHeight="1" thickBot="1" x14ac:dyDescent="0.3">
      <c r="B30" s="639" t="s">
        <v>76</v>
      </c>
      <c r="C30" s="640"/>
      <c r="D30" s="640"/>
      <c r="E30" s="640"/>
      <c r="F30" s="640"/>
      <c r="G30" s="640"/>
      <c r="H30" s="641"/>
      <c r="I30" s="215" t="str">
        <f>IF(I31="", "", SUM(I31))</f>
        <v/>
      </c>
      <c r="J30" s="225" t="s">
        <v>3</v>
      </c>
      <c r="K30" s="226">
        <v>10</v>
      </c>
      <c r="L30" s="195"/>
    </row>
    <row r="31" spans="2:12" ht="15.75" customHeight="1" thickBot="1" x14ac:dyDescent="0.3">
      <c r="B31" s="642" t="s">
        <v>55</v>
      </c>
      <c r="C31" s="643"/>
      <c r="D31" s="643"/>
      <c r="E31" s="643"/>
      <c r="F31" s="643"/>
      <c r="G31" s="643"/>
      <c r="H31" s="644"/>
      <c r="I31" s="241"/>
      <c r="J31" s="227" t="s">
        <v>3</v>
      </c>
      <c r="K31" s="218">
        <v>10</v>
      </c>
      <c r="L31" s="195"/>
    </row>
    <row r="32" spans="2:12" ht="15.75" customHeight="1" x14ac:dyDescent="0.25">
      <c r="B32" s="228"/>
      <c r="C32" s="228"/>
      <c r="D32" s="228"/>
      <c r="E32" s="228"/>
      <c r="F32" s="228"/>
      <c r="G32" s="228"/>
      <c r="H32" s="195"/>
      <c r="I32" s="195"/>
      <c r="J32" s="195"/>
      <c r="K32" s="195"/>
      <c r="L32" s="195"/>
    </row>
    <row r="33" spans="1:12" ht="16.5" thickBot="1" x14ac:dyDescent="0.3"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</row>
    <row r="34" spans="1:12" ht="16.5" thickBot="1" x14ac:dyDescent="0.3">
      <c r="B34" s="626" t="s">
        <v>8</v>
      </c>
      <c r="C34" s="627"/>
      <c r="D34" s="195"/>
      <c r="F34" s="628"/>
      <c r="G34" s="628"/>
      <c r="H34" s="628"/>
      <c r="I34" s="628"/>
      <c r="J34" s="628"/>
      <c r="K34" s="628"/>
      <c r="L34" s="195"/>
    </row>
    <row r="35" spans="1:12" ht="16.5" thickBot="1" x14ac:dyDescent="0.3">
      <c r="B35" s="650" t="str">
        <f>IF('Page de garde'!$C$27="", "", 'Page de garde'!$C$27)</f>
        <v>Serge</v>
      </c>
      <c r="C35" s="651"/>
      <c r="D35" s="229"/>
      <c r="F35" s="198"/>
      <c r="G35" s="198"/>
      <c r="H35" s="198"/>
      <c r="I35" s="198"/>
      <c r="J35" s="198"/>
      <c r="K35" s="230"/>
      <c r="L35" s="195"/>
    </row>
    <row r="36" spans="1:12" x14ac:dyDescent="0.25">
      <c r="A36" s="229"/>
      <c r="B36" s="195"/>
      <c r="C36" s="195"/>
      <c r="D36" s="228"/>
      <c r="F36" s="198"/>
      <c r="G36" s="198"/>
      <c r="H36" s="198"/>
      <c r="I36" s="198"/>
      <c r="J36" s="198"/>
      <c r="K36" s="230"/>
      <c r="L36" s="195"/>
    </row>
    <row r="37" spans="1:12" x14ac:dyDescent="0.25">
      <c r="A37" s="229"/>
      <c r="B37" s="195"/>
      <c r="C37" s="195"/>
      <c r="D37" s="228"/>
      <c r="F37" s="198"/>
      <c r="G37" s="198"/>
      <c r="H37" s="198"/>
      <c r="I37" s="198"/>
      <c r="J37" s="198"/>
      <c r="K37" s="230"/>
      <c r="L37" s="195"/>
    </row>
    <row r="38" spans="1:12" x14ac:dyDescent="0.25">
      <c r="A38" s="231"/>
      <c r="B38" s="231"/>
      <c r="C38" s="231"/>
      <c r="D38" s="231"/>
      <c r="F38" s="232"/>
      <c r="G38" s="232"/>
      <c r="H38" s="233"/>
      <c r="I38" s="230"/>
      <c r="J38" s="230"/>
      <c r="K38" s="230"/>
      <c r="L38" s="195"/>
    </row>
    <row r="39" spans="1:12" x14ac:dyDescent="0.25">
      <c r="A39" s="231"/>
      <c r="B39" s="231"/>
      <c r="C39" s="231"/>
      <c r="D39" s="231"/>
      <c r="F39" s="232"/>
      <c r="G39" s="232"/>
      <c r="H39" s="233"/>
      <c r="I39" s="230"/>
      <c r="J39" s="230"/>
      <c r="K39" s="230"/>
      <c r="L39" s="195"/>
    </row>
    <row r="40" spans="1:12" x14ac:dyDescent="0.25">
      <c r="B40" s="195"/>
      <c r="C40" s="649"/>
      <c r="D40" s="649"/>
      <c r="E40" s="649"/>
      <c r="F40" s="649"/>
      <c r="G40" s="649"/>
      <c r="H40" s="649"/>
      <c r="I40" s="649"/>
      <c r="J40" s="649"/>
      <c r="K40" s="649"/>
      <c r="L40" s="195"/>
    </row>
    <row r="41" spans="1:12" ht="15.75" customHeight="1" x14ac:dyDescent="0.25">
      <c r="B41" s="195"/>
      <c r="C41" s="229"/>
      <c r="D41" s="229"/>
      <c r="E41" s="229"/>
      <c r="F41" s="229"/>
      <c r="G41" s="229"/>
      <c r="H41" s="229"/>
      <c r="I41" s="638"/>
      <c r="J41" s="638"/>
      <c r="K41" s="638"/>
      <c r="L41" s="195"/>
    </row>
    <row r="42" spans="1:12" ht="15.75" customHeight="1" x14ac:dyDescent="0.25">
      <c r="B42" s="195"/>
      <c r="C42" s="229"/>
      <c r="D42" s="229"/>
      <c r="E42" s="229"/>
      <c r="F42" s="229"/>
      <c r="G42" s="229"/>
      <c r="H42" s="229"/>
      <c r="I42" s="633"/>
      <c r="J42" s="633"/>
      <c r="K42" s="633"/>
      <c r="L42" s="195"/>
    </row>
    <row r="43" spans="1:12" x14ac:dyDescent="0.25">
      <c r="B43" s="195"/>
      <c r="C43" s="229"/>
      <c r="D43" s="229"/>
      <c r="E43" s="229"/>
      <c r="F43" s="229"/>
      <c r="G43" s="229"/>
      <c r="H43" s="229"/>
      <c r="I43" s="633"/>
      <c r="J43" s="633"/>
      <c r="K43" s="633"/>
      <c r="L43" s="195"/>
    </row>
    <row r="44" spans="1:12" x14ac:dyDescent="0.25">
      <c r="B44" s="195"/>
      <c r="C44" s="229"/>
      <c r="D44" s="229"/>
      <c r="E44" s="229"/>
      <c r="F44" s="229"/>
      <c r="G44" s="229"/>
      <c r="H44" s="229"/>
      <c r="I44" s="633"/>
      <c r="J44" s="633"/>
      <c r="K44" s="633"/>
      <c r="L44" s="195"/>
    </row>
    <row r="45" spans="1:12" x14ac:dyDescent="0.25">
      <c r="B45" s="195"/>
      <c r="C45" s="229"/>
      <c r="D45" s="229"/>
      <c r="E45" s="229"/>
      <c r="F45" s="229"/>
      <c r="G45" s="229"/>
      <c r="H45" s="229"/>
      <c r="I45" s="633"/>
      <c r="J45" s="633"/>
      <c r="K45" s="633"/>
      <c r="L45" s="195"/>
    </row>
    <row r="46" spans="1:12" x14ac:dyDescent="0.25">
      <c r="B46" s="195"/>
      <c r="C46" s="229"/>
      <c r="D46" s="229"/>
      <c r="E46" s="229"/>
      <c r="F46" s="229"/>
      <c r="G46" s="229"/>
      <c r="H46" s="229"/>
      <c r="I46" s="633"/>
      <c r="J46" s="633"/>
      <c r="K46" s="633"/>
      <c r="L46" s="195"/>
    </row>
    <row r="47" spans="1:12" ht="15.75" customHeight="1" x14ac:dyDescent="0.25">
      <c r="B47" s="195"/>
      <c r="C47" s="229"/>
      <c r="D47" s="229"/>
      <c r="E47" s="229"/>
      <c r="F47" s="229"/>
      <c r="G47" s="229"/>
      <c r="H47" s="229"/>
      <c r="I47" s="638"/>
      <c r="J47" s="638"/>
      <c r="K47" s="638"/>
      <c r="L47" s="195"/>
    </row>
    <row r="48" spans="1:12" ht="15.75" customHeight="1" x14ac:dyDescent="0.25">
      <c r="B48" s="195"/>
      <c r="C48" s="229"/>
      <c r="D48" s="229"/>
      <c r="E48" s="229"/>
      <c r="F48" s="229"/>
      <c r="G48" s="229"/>
      <c r="H48" s="229"/>
      <c r="I48" s="638"/>
      <c r="J48" s="638"/>
      <c r="K48" s="638"/>
      <c r="L48" s="195"/>
    </row>
    <row r="49" spans="2:12" x14ac:dyDescent="0.25">
      <c r="B49" s="195"/>
      <c r="C49" s="229"/>
      <c r="D49" s="229"/>
      <c r="E49" s="229"/>
      <c r="F49" s="229"/>
      <c r="G49" s="229"/>
      <c r="H49" s="229"/>
      <c r="I49" s="633"/>
      <c r="J49" s="633"/>
      <c r="K49" s="633"/>
      <c r="L49" s="195"/>
    </row>
    <row r="50" spans="2:12" x14ac:dyDescent="0.25">
      <c r="B50" s="195"/>
      <c r="C50" s="229"/>
      <c r="D50" s="229"/>
      <c r="E50" s="229"/>
      <c r="F50" s="229"/>
      <c r="G50" s="229"/>
      <c r="H50" s="229"/>
      <c r="I50" s="633"/>
      <c r="J50" s="633"/>
      <c r="K50" s="633"/>
      <c r="L50" s="195"/>
    </row>
    <row r="51" spans="2:12" x14ac:dyDescent="0.25">
      <c r="B51" s="195"/>
      <c r="C51" s="229"/>
      <c r="D51" s="229"/>
      <c r="E51" s="229"/>
      <c r="F51" s="229"/>
      <c r="G51" s="229"/>
      <c r="H51" s="229"/>
      <c r="I51" s="633"/>
      <c r="J51" s="633"/>
      <c r="K51" s="633"/>
      <c r="L51" s="195"/>
    </row>
    <row r="52" spans="2:12" x14ac:dyDescent="0.25">
      <c r="B52" s="195"/>
      <c r="C52" s="649"/>
      <c r="D52" s="649"/>
      <c r="E52" s="649"/>
      <c r="F52" s="649"/>
      <c r="G52" s="649"/>
      <c r="H52" s="649"/>
      <c r="I52" s="649"/>
      <c r="J52" s="649"/>
      <c r="K52" s="649"/>
      <c r="L52" s="195"/>
    </row>
    <row r="53" spans="2:12" x14ac:dyDescent="0.25">
      <c r="B53" s="195"/>
      <c r="C53" s="229"/>
      <c r="D53" s="229"/>
      <c r="E53" s="229"/>
      <c r="F53" s="229"/>
      <c r="G53" s="229"/>
      <c r="H53" s="229"/>
      <c r="I53" s="633"/>
      <c r="J53" s="633"/>
      <c r="K53" s="633"/>
      <c r="L53" s="195"/>
    </row>
    <row r="54" spans="2:12" x14ac:dyDescent="0.25">
      <c r="B54" s="195"/>
      <c r="C54" s="229"/>
      <c r="D54" s="229"/>
      <c r="E54" s="229"/>
      <c r="F54" s="229"/>
      <c r="G54" s="229"/>
      <c r="H54" s="229"/>
      <c r="I54" s="649"/>
      <c r="J54" s="649"/>
      <c r="K54" s="649"/>
      <c r="L54" s="195"/>
    </row>
    <row r="55" spans="2:12" x14ac:dyDescent="0.25">
      <c r="B55" s="195"/>
      <c r="C55" s="229"/>
      <c r="D55" s="229"/>
      <c r="E55" s="229"/>
      <c r="F55" s="229"/>
      <c r="G55" s="229"/>
      <c r="H55" s="229"/>
      <c r="I55" s="229"/>
      <c r="J55" s="229"/>
      <c r="K55" s="229"/>
      <c r="L55" s="195"/>
    </row>
    <row r="56" spans="2:12" x14ac:dyDescent="0.25">
      <c r="B56" s="195"/>
      <c r="C56" s="229"/>
      <c r="D56" s="229"/>
      <c r="E56" s="229"/>
      <c r="F56" s="229"/>
      <c r="G56" s="229"/>
      <c r="H56" s="229"/>
      <c r="I56" s="229"/>
      <c r="J56" s="229"/>
      <c r="K56" s="229"/>
      <c r="L56" s="195"/>
    </row>
    <row r="57" spans="2:12" x14ac:dyDescent="0.25">
      <c r="B57" s="195"/>
      <c r="C57" s="229"/>
      <c r="D57" s="229"/>
      <c r="E57" s="229"/>
      <c r="F57" s="229"/>
      <c r="G57" s="229"/>
      <c r="H57" s="229"/>
      <c r="I57" s="229"/>
      <c r="J57" s="229"/>
      <c r="K57" s="229"/>
      <c r="L57" s="195"/>
    </row>
    <row r="58" spans="2:12" x14ac:dyDescent="0.25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</row>
    <row r="59" spans="2:12" x14ac:dyDescent="0.25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</row>
    <row r="60" spans="2:12" x14ac:dyDescent="0.25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</row>
    <row r="61" spans="2:12" x14ac:dyDescent="0.25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</row>
    <row r="62" spans="2:12" x14ac:dyDescent="0.25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</row>
    <row r="63" spans="2:12" x14ac:dyDescent="0.25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</row>
    <row r="64" spans="2:12" x14ac:dyDescent="0.25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</row>
    <row r="65" spans="2:12" x14ac:dyDescent="0.25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2:12" x14ac:dyDescent="0.25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2:12" x14ac:dyDescent="0.25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2:12" x14ac:dyDescent="0.25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2:12" x14ac:dyDescent="0.25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2:12" x14ac:dyDescent="0.25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2:12" x14ac:dyDescent="0.25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2:12" x14ac:dyDescent="0.25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2:12" x14ac:dyDescent="0.25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2:12" x14ac:dyDescent="0.25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2:12" x14ac:dyDescent="0.25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2:12" x14ac:dyDescent="0.25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2:12" x14ac:dyDescent="0.25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2:12" x14ac:dyDescent="0.25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2:12" x14ac:dyDescent="0.25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2:12" x14ac:dyDescent="0.25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2:12" x14ac:dyDescent="0.25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2:12" x14ac:dyDescent="0.25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2:12" x14ac:dyDescent="0.25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2:12" x14ac:dyDescent="0.25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2:12" x14ac:dyDescent="0.25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2:12" x14ac:dyDescent="0.25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2:12" x14ac:dyDescent="0.25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2:12" x14ac:dyDescent="0.25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2:12" x14ac:dyDescent="0.25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2:12" x14ac:dyDescent="0.25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2:12" x14ac:dyDescent="0.25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2:12" x14ac:dyDescent="0.25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2:12" x14ac:dyDescent="0.25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2:12" x14ac:dyDescent="0.25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2:12" x14ac:dyDescent="0.25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2:12" x14ac:dyDescent="0.25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2:12" x14ac:dyDescent="0.25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2:12" x14ac:dyDescent="0.25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2:12" x14ac:dyDescent="0.25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2:12" x14ac:dyDescent="0.25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2:12" x14ac:dyDescent="0.25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2:12" x14ac:dyDescent="0.25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2:12" x14ac:dyDescent="0.25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2:12" x14ac:dyDescent="0.25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2:12" x14ac:dyDescent="0.25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2:12" x14ac:dyDescent="0.25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2:12" x14ac:dyDescent="0.25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2:12" x14ac:dyDescent="0.25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2:12" x14ac:dyDescent="0.25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2:12" x14ac:dyDescent="0.25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2:12" x14ac:dyDescent="0.25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2:12" x14ac:dyDescent="0.25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2:12" x14ac:dyDescent="0.25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2:12" x14ac:dyDescent="0.25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2:12" x14ac:dyDescent="0.25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2:12" x14ac:dyDescent="0.25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2:12" x14ac:dyDescent="0.25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2:12" x14ac:dyDescent="0.25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2:12" x14ac:dyDescent="0.25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2:12" x14ac:dyDescent="0.25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2:12" x14ac:dyDescent="0.25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2:12" x14ac:dyDescent="0.25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2:12" x14ac:dyDescent="0.25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2:12" x14ac:dyDescent="0.25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2:12" x14ac:dyDescent="0.25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2:12" x14ac:dyDescent="0.25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2:12" x14ac:dyDescent="0.25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2:12" x14ac:dyDescent="0.25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2:12" x14ac:dyDescent="0.25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2:12" x14ac:dyDescent="0.25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2:12" x14ac:dyDescent="0.25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2:12" x14ac:dyDescent="0.25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2:12" x14ac:dyDescent="0.25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2:12" x14ac:dyDescent="0.25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2:12" x14ac:dyDescent="0.25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2:12" x14ac:dyDescent="0.25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2:12" x14ac:dyDescent="0.25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2:12" x14ac:dyDescent="0.25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2:12" x14ac:dyDescent="0.25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2:12" x14ac:dyDescent="0.25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2:12" x14ac:dyDescent="0.25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2:12" x14ac:dyDescent="0.25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2:12" x14ac:dyDescent="0.25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2:12" x14ac:dyDescent="0.25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2:12" x14ac:dyDescent="0.25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2:12" x14ac:dyDescent="0.25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2:12" x14ac:dyDescent="0.25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2:12" x14ac:dyDescent="0.25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2:12" x14ac:dyDescent="0.25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2:12" x14ac:dyDescent="0.25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2:12" x14ac:dyDescent="0.25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2:12" x14ac:dyDescent="0.25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2:12" x14ac:dyDescent="0.25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2:12" x14ac:dyDescent="0.25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2:12" x14ac:dyDescent="0.25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2:12" x14ac:dyDescent="0.25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2:12" x14ac:dyDescent="0.25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2:12" x14ac:dyDescent="0.25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</sheetData>
  <sheetProtection selectLockedCells="1"/>
  <protectedRanges>
    <protectedRange sqref="A38:C39 D35:D39 A36:A37" name="Plage3_3"/>
    <protectedRange sqref="B34" name="Plage3_1_1"/>
    <protectedRange sqref="B35:C35" name="Plage3_2_1"/>
    <protectedRange sqref="I14 I16:I17 I19:I29" name="Plage2"/>
    <protectedRange sqref="F35:K39" name="Plage3"/>
  </protectedRanges>
  <customSheetViews>
    <customSheetView guid="{5FB36879-52E5-4A28-A554-511D43C212A3}" showRuler="0">
      <selection activeCell="I13" sqref="I13:K31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:ALY-C386PR1A du 02 Avril 2007</oddFooter>
      </headerFooter>
    </customSheetView>
  </customSheetViews>
  <mergeCells count="50">
    <mergeCell ref="B18:H18"/>
    <mergeCell ref="B13:H13"/>
    <mergeCell ref="I44:K44"/>
    <mergeCell ref="I42:K42"/>
    <mergeCell ref="B21:H21"/>
    <mergeCell ref="A1:L1"/>
    <mergeCell ref="A2:L2"/>
    <mergeCell ref="H5:K5"/>
    <mergeCell ref="B22:H22"/>
    <mergeCell ref="C10:D10"/>
    <mergeCell ref="C7:D7"/>
    <mergeCell ref="H10:J10"/>
    <mergeCell ref="H11:J11"/>
    <mergeCell ref="H7:I7"/>
    <mergeCell ref="F10:G10"/>
    <mergeCell ref="F5:G5"/>
    <mergeCell ref="A3:L3"/>
    <mergeCell ref="C5:D5"/>
    <mergeCell ref="I41:K41"/>
    <mergeCell ref="B35:C35"/>
    <mergeCell ref="F9:H9"/>
    <mergeCell ref="B15:H15"/>
    <mergeCell ref="I54:K54"/>
    <mergeCell ref="B14:H14"/>
    <mergeCell ref="B16:H16"/>
    <mergeCell ref="B17:H17"/>
    <mergeCell ref="B19:H19"/>
    <mergeCell ref="B20:H20"/>
    <mergeCell ref="I51:K51"/>
    <mergeCell ref="C52:K52"/>
    <mergeCell ref="I53:K53"/>
    <mergeCell ref="I45:K45"/>
    <mergeCell ref="B23:H23"/>
    <mergeCell ref="B24:H24"/>
    <mergeCell ref="B34:C34"/>
    <mergeCell ref="F34:K34"/>
    <mergeCell ref="B25:H25"/>
    <mergeCell ref="B26:H26"/>
    <mergeCell ref="I50:K50"/>
    <mergeCell ref="B27:H27"/>
    <mergeCell ref="B28:H28"/>
    <mergeCell ref="I47:K47"/>
    <mergeCell ref="I48:K48"/>
    <mergeCell ref="B30:H30"/>
    <mergeCell ref="B31:H31"/>
    <mergeCell ref="I49:K49"/>
    <mergeCell ref="I43:K43"/>
    <mergeCell ref="I46:K46"/>
    <mergeCell ref="B29:H29"/>
    <mergeCell ref="C40:K40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:ALY-C386PR1A du 02 Avril 2007</oddFooter>
  </headerFooter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8">
    <tabColor indexed="52"/>
  </sheetPr>
  <dimension ref="A1:Q158"/>
  <sheetViews>
    <sheetView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7.42578125" style="188" customWidth="1"/>
    <col min="7" max="7" width="8.42578125" style="188" customWidth="1"/>
    <col min="8" max="8" width="3.85546875" style="188" customWidth="1"/>
    <col min="9" max="9" width="4.285156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7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7" ht="27.75" customHeight="1" thickBot="1" x14ac:dyDescent="0.3">
      <c r="A2" s="666" t="s">
        <v>163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7" ht="31.5" customHeight="1" thickTop="1" x14ac:dyDescent="0.25">
      <c r="A3" s="684" t="s">
        <v>129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7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7" ht="15" customHeight="1" x14ac:dyDescent="0.25">
      <c r="B5" s="191" t="s">
        <v>0</v>
      </c>
      <c r="C5" s="669" t="str">
        <f>IF('Page de garde'!B23="", "",'Page de garde'!B23)</f>
        <v/>
      </c>
      <c r="D5" s="671"/>
      <c r="E5" s="193"/>
      <c r="F5" s="682" t="s">
        <v>1</v>
      </c>
      <c r="G5" s="683"/>
      <c r="H5" s="669" t="str">
        <f>IF('Page de garde'!D23="", "", 'Page de garde'!D23)</f>
        <v/>
      </c>
      <c r="I5" s="670"/>
      <c r="J5" s="670"/>
      <c r="K5" s="671"/>
      <c r="L5" s="195"/>
    </row>
    <row r="6" spans="1:17" ht="7.5" customHeight="1" x14ac:dyDescent="0.25"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  <c r="N6" s="201"/>
      <c r="O6" s="201"/>
      <c r="P6" s="201"/>
      <c r="Q6" s="201"/>
    </row>
    <row r="7" spans="1:17" ht="15" customHeight="1" x14ac:dyDescent="0.25"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105)",IF(AND('Page de garde'!$D$8="X",'Page de garde'!$D$9=""),"(min 105)",IF(AND('Page de garde'!$D$8="",'Page de garde'!$D$9="X"), "(min 12/20)",IF(AND('Page de garde'!$D$8="X",'Page de garde'!$D$9="X"),"(min 105)",""))))</f>
        <v>(min 105)</v>
      </c>
      <c r="H7" s="680" t="str">
        <f>IF(I13="","",SUM(I13,I15,I18,I30))</f>
        <v/>
      </c>
      <c r="I7" s="681"/>
      <c r="J7" s="204" t="s">
        <v>3</v>
      </c>
      <c r="K7" s="192" t="str">
        <f>IF(H7="", "150", IF(I14="", 0, K14)+IF(I16="", 0, K16)+IF(I17="", 0, K17)+IF(I19="", 0, K19)+IF(I20="", 0, K20)+IF(I21="", 0, K21)+IF(I22="", 0, K22)+IF(I23="", 0, K23)+IF(I24="", 0, K24)+IF(I25="", 0, K25)+IF(I26="", 0, K26)+IF(I27="", 0, K27)+IF(I28="", 0, K28)+IF(I29="", 0, K29)+IF(I31="", 0, K31))</f>
        <v>150</v>
      </c>
      <c r="L7" s="195"/>
    </row>
    <row r="8" spans="1:17" ht="15" customHeight="1" x14ac:dyDescent="0.25"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  <c r="N8" s="201"/>
      <c r="O8" s="201"/>
      <c r="P8" s="201"/>
      <c r="Q8" s="201"/>
    </row>
    <row r="9" spans="1:17" ht="7.5" customHeight="1" x14ac:dyDescent="0.25"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17" ht="15" customHeight="1" x14ac:dyDescent="0.25"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IF(H7&gt;=105, "X", ""),IF(AND('Page de garde'!$D$8="",'Page de garde'!$D$9="X"), IF(H7/K7*20&gt;=12, "X", ""),IF(AND('Page de garde'!$D$8="X",'Page de garde'!$D$9="X"),IF(H7&gt;=105, "X", ""),"")))))</f>
        <v/>
      </c>
      <c r="L10" s="195"/>
    </row>
    <row r="11" spans="1:17" ht="15" customHeight="1" x14ac:dyDescent="0.25"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IF(H7&lt;105, "X", ""),IF(AND('Page de garde'!$D$8="",'Page de garde'!$D$9="X"), IF(H7/K7*20&lt;12, "X", ""),IF(AND('Page de garde'!$D$8="X",'Page de garde'!$D$9="X"), IF(H7&lt;105, "X", ""),"")))))</f>
        <v/>
      </c>
      <c r="L11" s="195"/>
    </row>
    <row r="12" spans="1:17" ht="16.5" thickBot="1" x14ac:dyDescent="0.3">
      <c r="B12" s="136" t="str">
        <f>IF(AND('Page de garde'!$D$8="",'Page de garde'!$D$9=""), "Pour être reçu, le candidat doit obtenir un minimum de 105 points sur 150",IF(AND('Page de garde'!$D$8="X",'Page de garde'!$D$9=""),"Pour être reçu, le candidat doit obtenir un minimum de 105 points sur 150",IF(AND('Page de garde'!$D$8="",'Page de garde'!$D$9="X"), "Pour être reçu, le candidat doit obtenir un minimum de 12/20.",IF(AND('Page de garde'!$D$8="X",'Page de garde'!$D$9="X"),"Pour être reçu, le candidat doit obtenir un minimum de 105 points sur 150",""))))</f>
        <v>Pour être reçu, le candidat doit obtenir un minimum de 105 points sur 150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7" ht="16.5" thickBot="1" x14ac:dyDescent="0.3"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</row>
    <row r="14" spans="1:17" ht="15.75" customHeight="1" thickBot="1" x14ac:dyDescent="0.3"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17" ht="16.5" thickBot="1" x14ac:dyDescent="0.3"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SUM(I16,I17))</f>
        <v/>
      </c>
      <c r="J15" s="216" t="s">
        <v>3</v>
      </c>
      <c r="K15" s="217">
        <v>20</v>
      </c>
      <c r="L15" s="195"/>
    </row>
    <row r="16" spans="1:17" x14ac:dyDescent="0.25"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2:12" ht="16.5" thickBot="1" x14ac:dyDescent="0.3"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2:12" ht="15.75" customHeight="1" thickBot="1" x14ac:dyDescent="0.3">
      <c r="B18" s="685" t="s">
        <v>52</v>
      </c>
      <c r="C18" s="686"/>
      <c r="D18" s="686"/>
      <c r="E18" s="686"/>
      <c r="F18" s="686"/>
      <c r="G18" s="686"/>
      <c r="H18" s="687"/>
      <c r="I18" s="215" t="str">
        <f>IF(I19="", "", SUM(I19:I29))</f>
        <v/>
      </c>
      <c r="J18" s="216" t="s">
        <v>3</v>
      </c>
      <c r="K18" s="217">
        <v>110</v>
      </c>
      <c r="L18" s="195"/>
    </row>
    <row r="19" spans="2:12" ht="16.5" customHeight="1" x14ac:dyDescent="0.25">
      <c r="B19" s="660" t="s">
        <v>53</v>
      </c>
      <c r="C19" s="661"/>
      <c r="D19" s="661"/>
      <c r="E19" s="661"/>
      <c r="F19" s="661"/>
      <c r="G19" s="662"/>
      <c r="H19" s="663"/>
      <c r="I19" s="236"/>
      <c r="J19" s="219" t="s">
        <v>3</v>
      </c>
      <c r="K19" s="220">
        <v>10</v>
      </c>
      <c r="L19" s="195"/>
    </row>
    <row r="20" spans="2:12" ht="15.75" customHeight="1" x14ac:dyDescent="0.25">
      <c r="B20" s="629" t="s">
        <v>71</v>
      </c>
      <c r="C20" s="630"/>
      <c r="D20" s="630"/>
      <c r="E20" s="630"/>
      <c r="F20" s="630"/>
      <c r="G20" s="631"/>
      <c r="H20" s="632"/>
      <c r="I20" s="239"/>
      <c r="J20" s="221" t="s">
        <v>3</v>
      </c>
      <c r="K20" s="222">
        <v>10</v>
      </c>
      <c r="L20" s="195"/>
    </row>
    <row r="21" spans="2:12" ht="15.75" customHeight="1" x14ac:dyDescent="0.25">
      <c r="B21" s="634" t="s">
        <v>72</v>
      </c>
      <c r="C21" s="635"/>
      <c r="D21" s="635"/>
      <c r="E21" s="635"/>
      <c r="F21" s="635"/>
      <c r="G21" s="636"/>
      <c r="H21" s="637"/>
      <c r="I21" s="239"/>
      <c r="J21" s="221" t="s">
        <v>3</v>
      </c>
      <c r="K21" s="222">
        <v>10</v>
      </c>
      <c r="L21" s="195"/>
    </row>
    <row r="22" spans="2:12" ht="15.75" customHeight="1" x14ac:dyDescent="0.25">
      <c r="B22" s="634" t="s">
        <v>73</v>
      </c>
      <c r="C22" s="635"/>
      <c r="D22" s="635"/>
      <c r="E22" s="635"/>
      <c r="F22" s="635"/>
      <c r="G22" s="636"/>
      <c r="H22" s="637"/>
      <c r="I22" s="239"/>
      <c r="J22" s="221" t="s">
        <v>3</v>
      </c>
      <c r="K22" s="222">
        <v>10</v>
      </c>
      <c r="L22" s="195"/>
    </row>
    <row r="23" spans="2:12" ht="15.75" customHeight="1" x14ac:dyDescent="0.25">
      <c r="B23" s="634" t="s">
        <v>74</v>
      </c>
      <c r="C23" s="635"/>
      <c r="D23" s="635"/>
      <c r="E23" s="635"/>
      <c r="F23" s="635"/>
      <c r="G23" s="636"/>
      <c r="H23" s="637"/>
      <c r="I23" s="239"/>
      <c r="J23" s="221" t="s">
        <v>3</v>
      </c>
      <c r="K23" s="222">
        <v>10</v>
      </c>
      <c r="L23" s="195"/>
    </row>
    <row r="24" spans="2:12" ht="15.75" customHeight="1" x14ac:dyDescent="0.25">
      <c r="B24" s="634" t="s">
        <v>130</v>
      </c>
      <c r="C24" s="635"/>
      <c r="D24" s="635"/>
      <c r="E24" s="635"/>
      <c r="F24" s="635"/>
      <c r="G24" s="636"/>
      <c r="H24" s="637"/>
      <c r="I24" s="239"/>
      <c r="J24" s="221" t="s">
        <v>3</v>
      </c>
      <c r="K24" s="222">
        <v>10</v>
      </c>
      <c r="L24" s="195"/>
    </row>
    <row r="25" spans="2:12" ht="15.75" customHeight="1" x14ac:dyDescent="0.25">
      <c r="B25" s="629" t="s">
        <v>132</v>
      </c>
      <c r="C25" s="630"/>
      <c r="D25" s="630"/>
      <c r="E25" s="630"/>
      <c r="F25" s="630"/>
      <c r="G25" s="631"/>
      <c r="H25" s="632"/>
      <c r="I25" s="239"/>
      <c r="J25" s="221" t="s">
        <v>3</v>
      </c>
      <c r="K25" s="222">
        <v>10</v>
      </c>
      <c r="L25" s="195"/>
    </row>
    <row r="26" spans="2:12" ht="15.75" customHeight="1" x14ac:dyDescent="0.25">
      <c r="B26" s="629" t="s">
        <v>133</v>
      </c>
      <c r="C26" s="630"/>
      <c r="D26" s="630"/>
      <c r="E26" s="630"/>
      <c r="F26" s="630"/>
      <c r="G26" s="631"/>
      <c r="H26" s="632"/>
      <c r="I26" s="239"/>
      <c r="J26" s="221" t="s">
        <v>3</v>
      </c>
      <c r="K26" s="222">
        <v>10</v>
      </c>
      <c r="L26" s="195"/>
    </row>
    <row r="27" spans="2:12" ht="16.5" customHeight="1" x14ac:dyDescent="0.25">
      <c r="B27" s="634" t="s">
        <v>134</v>
      </c>
      <c r="C27" s="635"/>
      <c r="D27" s="635"/>
      <c r="E27" s="635"/>
      <c r="F27" s="635"/>
      <c r="G27" s="636"/>
      <c r="H27" s="637"/>
      <c r="I27" s="239"/>
      <c r="J27" s="221" t="s">
        <v>3</v>
      </c>
      <c r="K27" s="222">
        <v>10</v>
      </c>
      <c r="L27" s="195"/>
    </row>
    <row r="28" spans="2:12" x14ac:dyDescent="0.25">
      <c r="B28" s="634" t="s">
        <v>75</v>
      </c>
      <c r="C28" s="635"/>
      <c r="D28" s="635"/>
      <c r="E28" s="635"/>
      <c r="F28" s="635"/>
      <c r="G28" s="636"/>
      <c r="H28" s="637"/>
      <c r="I28" s="239"/>
      <c r="J28" s="221" t="s">
        <v>3</v>
      </c>
      <c r="K28" s="222">
        <v>10</v>
      </c>
      <c r="L28" s="195"/>
    </row>
    <row r="29" spans="2:12" ht="15.75" customHeight="1" thickBot="1" x14ac:dyDescent="0.3">
      <c r="B29" s="645" t="s">
        <v>54</v>
      </c>
      <c r="C29" s="646"/>
      <c r="D29" s="646"/>
      <c r="E29" s="646"/>
      <c r="F29" s="646"/>
      <c r="G29" s="647"/>
      <c r="H29" s="648"/>
      <c r="I29" s="240"/>
      <c r="J29" s="223" t="s">
        <v>3</v>
      </c>
      <c r="K29" s="224">
        <v>10</v>
      </c>
      <c r="L29" s="195"/>
    </row>
    <row r="30" spans="2:12" ht="15.75" customHeight="1" thickBot="1" x14ac:dyDescent="0.3">
      <c r="B30" s="639" t="s">
        <v>76</v>
      </c>
      <c r="C30" s="640"/>
      <c r="D30" s="640"/>
      <c r="E30" s="640"/>
      <c r="F30" s="640"/>
      <c r="G30" s="640"/>
      <c r="H30" s="641"/>
      <c r="I30" s="215" t="str">
        <f>IF(I31="", "", SUM(I31))</f>
        <v/>
      </c>
      <c r="J30" s="225" t="s">
        <v>3</v>
      </c>
      <c r="K30" s="226">
        <v>10</v>
      </c>
      <c r="L30" s="195"/>
    </row>
    <row r="31" spans="2:12" ht="15.75" customHeight="1" thickBot="1" x14ac:dyDescent="0.3">
      <c r="B31" s="642" t="s">
        <v>55</v>
      </c>
      <c r="C31" s="643"/>
      <c r="D31" s="643"/>
      <c r="E31" s="643"/>
      <c r="F31" s="643"/>
      <c r="G31" s="643"/>
      <c r="H31" s="644"/>
      <c r="I31" s="241"/>
      <c r="J31" s="227" t="s">
        <v>3</v>
      </c>
      <c r="K31" s="218">
        <v>10</v>
      </c>
      <c r="L31" s="195"/>
    </row>
    <row r="32" spans="2:12" ht="15.75" customHeight="1" x14ac:dyDescent="0.25">
      <c r="B32" s="228"/>
      <c r="C32" s="228"/>
      <c r="D32" s="228"/>
      <c r="E32" s="228"/>
      <c r="F32" s="228"/>
      <c r="G32" s="228"/>
      <c r="H32" s="195"/>
      <c r="I32" s="195"/>
      <c r="J32" s="195"/>
      <c r="K32" s="195"/>
      <c r="L32" s="195"/>
    </row>
    <row r="33" spans="1:12" ht="16.5" thickBot="1" x14ac:dyDescent="0.3"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</row>
    <row r="34" spans="1:12" ht="16.5" thickBot="1" x14ac:dyDescent="0.3">
      <c r="B34" s="626" t="s">
        <v>8</v>
      </c>
      <c r="C34" s="627"/>
      <c r="D34" s="195"/>
      <c r="F34" s="628"/>
      <c r="G34" s="628"/>
      <c r="H34" s="628"/>
      <c r="I34" s="628"/>
      <c r="J34" s="628"/>
      <c r="K34" s="628"/>
      <c r="L34" s="195"/>
    </row>
    <row r="35" spans="1:12" ht="16.5" thickBot="1" x14ac:dyDescent="0.3">
      <c r="B35" s="650" t="str">
        <f>IF('Page de garde'!$C$27="", "", 'Page de garde'!$C$27)</f>
        <v>Serge</v>
      </c>
      <c r="C35" s="651"/>
      <c r="D35" s="229"/>
      <c r="F35" s="198"/>
      <c r="G35" s="198"/>
      <c r="H35" s="198"/>
      <c r="I35" s="198"/>
      <c r="J35" s="198"/>
      <c r="K35" s="230"/>
      <c r="L35" s="195"/>
    </row>
    <row r="36" spans="1:12" x14ac:dyDescent="0.25">
      <c r="A36" s="229"/>
      <c r="B36" s="195"/>
      <c r="C36" s="195"/>
      <c r="D36" s="228"/>
      <c r="F36" s="198"/>
      <c r="G36" s="198"/>
      <c r="H36" s="198"/>
      <c r="I36" s="198"/>
      <c r="J36" s="198"/>
      <c r="K36" s="230"/>
      <c r="L36" s="195"/>
    </row>
    <row r="37" spans="1:12" x14ac:dyDescent="0.25">
      <c r="A37" s="229"/>
      <c r="B37" s="195"/>
      <c r="C37" s="195"/>
      <c r="D37" s="228"/>
      <c r="F37" s="198"/>
      <c r="G37" s="198"/>
      <c r="H37" s="198"/>
      <c r="I37" s="198"/>
      <c r="J37" s="198"/>
      <c r="K37" s="230"/>
      <c r="L37" s="195"/>
    </row>
    <row r="38" spans="1:12" x14ac:dyDescent="0.25">
      <c r="A38" s="231"/>
      <c r="B38" s="231"/>
      <c r="C38" s="231"/>
      <c r="D38" s="231"/>
      <c r="F38" s="232"/>
      <c r="G38" s="232"/>
      <c r="H38" s="233"/>
      <c r="I38" s="230"/>
      <c r="J38" s="230"/>
      <c r="K38" s="230"/>
      <c r="L38" s="195"/>
    </row>
    <row r="39" spans="1:12" x14ac:dyDescent="0.25">
      <c r="A39" s="231"/>
      <c r="B39" s="231"/>
      <c r="C39" s="231"/>
      <c r="D39" s="231"/>
      <c r="F39" s="232"/>
      <c r="G39" s="232"/>
      <c r="H39" s="233"/>
      <c r="I39" s="230"/>
      <c r="J39" s="230"/>
      <c r="K39" s="230"/>
      <c r="L39" s="195"/>
    </row>
    <row r="40" spans="1:12" x14ac:dyDescent="0.25">
      <c r="B40" s="195"/>
      <c r="C40" s="649"/>
      <c r="D40" s="649"/>
      <c r="E40" s="649"/>
      <c r="F40" s="649"/>
      <c r="G40" s="649"/>
      <c r="H40" s="649"/>
      <c r="I40" s="649"/>
      <c r="J40" s="649"/>
      <c r="K40" s="649"/>
      <c r="L40" s="195"/>
    </row>
    <row r="41" spans="1:12" ht="15.75" customHeight="1" x14ac:dyDescent="0.25">
      <c r="B41" s="195"/>
      <c r="C41" s="229"/>
      <c r="D41" s="229"/>
      <c r="E41" s="229"/>
      <c r="F41" s="229"/>
      <c r="G41" s="229"/>
      <c r="H41" s="229"/>
      <c r="I41" s="638"/>
      <c r="J41" s="638"/>
      <c r="K41" s="638"/>
      <c r="L41" s="195"/>
    </row>
    <row r="42" spans="1:12" ht="15.75" customHeight="1" x14ac:dyDescent="0.25">
      <c r="B42" s="195"/>
      <c r="C42" s="229"/>
      <c r="D42" s="229"/>
      <c r="E42" s="229"/>
      <c r="F42" s="229"/>
      <c r="G42" s="229"/>
      <c r="H42" s="229"/>
      <c r="I42" s="633"/>
      <c r="J42" s="633"/>
      <c r="K42" s="633"/>
      <c r="L42" s="195"/>
    </row>
    <row r="43" spans="1:12" x14ac:dyDescent="0.25">
      <c r="B43" s="195"/>
      <c r="C43" s="229"/>
      <c r="D43" s="229"/>
      <c r="E43" s="229"/>
      <c r="F43" s="229"/>
      <c r="G43" s="229"/>
      <c r="H43" s="229"/>
      <c r="I43" s="633"/>
      <c r="J43" s="633"/>
      <c r="K43" s="633"/>
      <c r="L43" s="195"/>
    </row>
    <row r="44" spans="1:12" x14ac:dyDescent="0.25">
      <c r="B44" s="195"/>
      <c r="C44" s="229"/>
      <c r="D44" s="229"/>
      <c r="E44" s="229"/>
      <c r="F44" s="229"/>
      <c r="G44" s="229"/>
      <c r="H44" s="229"/>
      <c r="I44" s="633"/>
      <c r="J44" s="633"/>
      <c r="K44" s="633"/>
      <c r="L44" s="195"/>
    </row>
    <row r="45" spans="1:12" x14ac:dyDescent="0.25">
      <c r="B45" s="195"/>
      <c r="C45" s="229"/>
      <c r="D45" s="229"/>
      <c r="E45" s="229"/>
      <c r="F45" s="229"/>
      <c r="G45" s="229"/>
      <c r="H45" s="229"/>
      <c r="I45" s="633"/>
      <c r="J45" s="633"/>
      <c r="K45" s="633"/>
      <c r="L45" s="195"/>
    </row>
    <row r="46" spans="1:12" x14ac:dyDescent="0.25">
      <c r="B46" s="195"/>
      <c r="C46" s="229"/>
      <c r="D46" s="229"/>
      <c r="E46" s="229"/>
      <c r="F46" s="229"/>
      <c r="G46" s="229"/>
      <c r="H46" s="229"/>
      <c r="I46" s="633"/>
      <c r="J46" s="633"/>
      <c r="K46" s="633"/>
      <c r="L46" s="195"/>
    </row>
    <row r="47" spans="1:12" ht="15.75" customHeight="1" x14ac:dyDescent="0.25">
      <c r="B47" s="195"/>
      <c r="C47" s="229"/>
      <c r="D47" s="229"/>
      <c r="E47" s="229"/>
      <c r="F47" s="229"/>
      <c r="G47" s="229"/>
      <c r="H47" s="229"/>
      <c r="I47" s="638"/>
      <c r="J47" s="638"/>
      <c r="K47" s="638"/>
      <c r="L47" s="195"/>
    </row>
    <row r="48" spans="1:12" ht="15.75" customHeight="1" x14ac:dyDescent="0.25">
      <c r="B48" s="195"/>
      <c r="C48" s="229"/>
      <c r="D48" s="229"/>
      <c r="E48" s="229"/>
      <c r="F48" s="229"/>
      <c r="G48" s="229"/>
      <c r="H48" s="229"/>
      <c r="I48" s="638"/>
      <c r="J48" s="638"/>
      <c r="K48" s="638"/>
      <c r="L48" s="195"/>
    </row>
    <row r="49" spans="2:12" x14ac:dyDescent="0.25">
      <c r="B49" s="195"/>
      <c r="C49" s="229"/>
      <c r="D49" s="229"/>
      <c r="E49" s="229"/>
      <c r="F49" s="229"/>
      <c r="G49" s="229"/>
      <c r="H49" s="229"/>
      <c r="I49" s="633"/>
      <c r="J49" s="633"/>
      <c r="K49" s="633"/>
      <c r="L49" s="195"/>
    </row>
    <row r="50" spans="2:12" x14ac:dyDescent="0.25">
      <c r="B50" s="195"/>
      <c r="C50" s="229"/>
      <c r="D50" s="229"/>
      <c r="E50" s="229"/>
      <c r="F50" s="229"/>
      <c r="G50" s="229"/>
      <c r="H50" s="229"/>
      <c r="I50" s="633"/>
      <c r="J50" s="633"/>
      <c r="K50" s="633"/>
      <c r="L50" s="195"/>
    </row>
    <row r="51" spans="2:12" x14ac:dyDescent="0.25">
      <c r="B51" s="195"/>
      <c r="C51" s="229"/>
      <c r="D51" s="229"/>
      <c r="E51" s="229"/>
      <c r="F51" s="229"/>
      <c r="G51" s="229"/>
      <c r="H51" s="229"/>
      <c r="I51" s="633"/>
      <c r="J51" s="633"/>
      <c r="K51" s="633"/>
      <c r="L51" s="195"/>
    </row>
    <row r="52" spans="2:12" x14ac:dyDescent="0.25">
      <c r="B52" s="195"/>
      <c r="C52" s="649"/>
      <c r="D52" s="649"/>
      <c r="E52" s="649"/>
      <c r="F52" s="649"/>
      <c r="G52" s="649"/>
      <c r="H52" s="649"/>
      <c r="I52" s="649"/>
      <c r="J52" s="649"/>
      <c r="K52" s="649"/>
      <c r="L52" s="195"/>
    </row>
    <row r="53" spans="2:12" x14ac:dyDescent="0.25">
      <c r="B53" s="195"/>
      <c r="C53" s="229"/>
      <c r="D53" s="229"/>
      <c r="E53" s="229"/>
      <c r="F53" s="229"/>
      <c r="G53" s="229"/>
      <c r="H53" s="229"/>
      <c r="I53" s="633"/>
      <c r="J53" s="633"/>
      <c r="K53" s="633"/>
      <c r="L53" s="195"/>
    </row>
    <row r="54" spans="2:12" x14ac:dyDescent="0.25">
      <c r="B54" s="195"/>
      <c r="C54" s="229"/>
      <c r="D54" s="229"/>
      <c r="E54" s="229"/>
      <c r="F54" s="229"/>
      <c r="G54" s="229"/>
      <c r="H54" s="229"/>
      <c r="I54" s="649"/>
      <c r="J54" s="649"/>
      <c r="K54" s="649"/>
      <c r="L54" s="195"/>
    </row>
    <row r="55" spans="2:12" x14ac:dyDescent="0.25">
      <c r="B55" s="195"/>
      <c r="C55" s="229"/>
      <c r="D55" s="229"/>
      <c r="E55" s="229"/>
      <c r="F55" s="229"/>
      <c r="G55" s="229"/>
      <c r="H55" s="229"/>
      <c r="I55" s="229"/>
      <c r="J55" s="229"/>
      <c r="K55" s="229"/>
      <c r="L55" s="195"/>
    </row>
    <row r="56" spans="2:12" x14ac:dyDescent="0.25">
      <c r="B56" s="195"/>
      <c r="C56" s="229"/>
      <c r="D56" s="229"/>
      <c r="E56" s="229"/>
      <c r="F56" s="229"/>
      <c r="G56" s="229"/>
      <c r="H56" s="229"/>
      <c r="I56" s="229"/>
      <c r="J56" s="229"/>
      <c r="K56" s="229"/>
      <c r="L56" s="195"/>
    </row>
    <row r="57" spans="2:12" x14ac:dyDescent="0.25">
      <c r="B57" s="195"/>
      <c r="C57" s="229"/>
      <c r="D57" s="229"/>
      <c r="E57" s="229"/>
      <c r="F57" s="229"/>
      <c r="G57" s="229"/>
      <c r="H57" s="229"/>
      <c r="I57" s="229"/>
      <c r="J57" s="229"/>
      <c r="K57" s="229"/>
      <c r="L57" s="195"/>
    </row>
    <row r="58" spans="2:12" x14ac:dyDescent="0.25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</row>
    <row r="59" spans="2:12" x14ac:dyDescent="0.25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</row>
    <row r="60" spans="2:12" x14ac:dyDescent="0.25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</row>
    <row r="61" spans="2:12" x14ac:dyDescent="0.25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</row>
    <row r="62" spans="2:12" x14ac:dyDescent="0.25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</row>
    <row r="63" spans="2:12" x14ac:dyDescent="0.25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</row>
    <row r="64" spans="2:12" x14ac:dyDescent="0.25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</row>
    <row r="65" spans="2:12" x14ac:dyDescent="0.25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2:12" x14ac:dyDescent="0.25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2:12" x14ac:dyDescent="0.25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2:12" x14ac:dyDescent="0.25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2:12" x14ac:dyDescent="0.25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2:12" x14ac:dyDescent="0.25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2:12" x14ac:dyDescent="0.25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2:12" x14ac:dyDescent="0.25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2:12" x14ac:dyDescent="0.25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2:12" x14ac:dyDescent="0.25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2:12" x14ac:dyDescent="0.25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2:12" x14ac:dyDescent="0.25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2:12" x14ac:dyDescent="0.25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2:12" x14ac:dyDescent="0.25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2:12" x14ac:dyDescent="0.25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2:12" x14ac:dyDescent="0.25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2:12" x14ac:dyDescent="0.25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2:12" x14ac:dyDescent="0.25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2:12" x14ac:dyDescent="0.25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2:12" x14ac:dyDescent="0.25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2:12" x14ac:dyDescent="0.25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2:12" x14ac:dyDescent="0.25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2:12" x14ac:dyDescent="0.25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2:12" x14ac:dyDescent="0.25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2:12" x14ac:dyDescent="0.25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2:12" x14ac:dyDescent="0.25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2:12" x14ac:dyDescent="0.25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2:12" x14ac:dyDescent="0.25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2:12" x14ac:dyDescent="0.25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2:12" x14ac:dyDescent="0.25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2:12" x14ac:dyDescent="0.25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2:12" x14ac:dyDescent="0.25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2:12" x14ac:dyDescent="0.25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2:12" x14ac:dyDescent="0.25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2:12" x14ac:dyDescent="0.25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2:12" x14ac:dyDescent="0.25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2:12" x14ac:dyDescent="0.25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2:12" x14ac:dyDescent="0.25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2:12" x14ac:dyDescent="0.25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2:12" x14ac:dyDescent="0.25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2:12" x14ac:dyDescent="0.25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2:12" x14ac:dyDescent="0.25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2:12" x14ac:dyDescent="0.25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2:12" x14ac:dyDescent="0.25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2:12" x14ac:dyDescent="0.25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2:12" x14ac:dyDescent="0.25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2:12" x14ac:dyDescent="0.25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2:12" x14ac:dyDescent="0.25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2:12" x14ac:dyDescent="0.25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2:12" x14ac:dyDescent="0.25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2:12" x14ac:dyDescent="0.25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2:12" x14ac:dyDescent="0.25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2:12" x14ac:dyDescent="0.25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2:12" x14ac:dyDescent="0.25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2:12" x14ac:dyDescent="0.25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2:12" x14ac:dyDescent="0.25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2:12" x14ac:dyDescent="0.25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2:12" x14ac:dyDescent="0.25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2:12" x14ac:dyDescent="0.25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2:12" x14ac:dyDescent="0.25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2:12" x14ac:dyDescent="0.25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2:12" x14ac:dyDescent="0.25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2:12" x14ac:dyDescent="0.25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2:12" x14ac:dyDescent="0.25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2:12" x14ac:dyDescent="0.25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2:12" x14ac:dyDescent="0.25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2:12" x14ac:dyDescent="0.25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2:12" x14ac:dyDescent="0.25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2:12" x14ac:dyDescent="0.25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2:12" x14ac:dyDescent="0.25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2:12" x14ac:dyDescent="0.25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2:12" x14ac:dyDescent="0.25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2:12" x14ac:dyDescent="0.25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2:12" x14ac:dyDescent="0.25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2:12" x14ac:dyDescent="0.25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2:12" x14ac:dyDescent="0.25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2:12" x14ac:dyDescent="0.25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2:12" x14ac:dyDescent="0.25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2:12" x14ac:dyDescent="0.25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2:12" x14ac:dyDescent="0.25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2:12" x14ac:dyDescent="0.25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2:12" x14ac:dyDescent="0.25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2:12" x14ac:dyDescent="0.25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2:12" x14ac:dyDescent="0.25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2:12" x14ac:dyDescent="0.25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2:12" x14ac:dyDescent="0.25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2:12" x14ac:dyDescent="0.25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2:12" x14ac:dyDescent="0.25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2:12" x14ac:dyDescent="0.25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2:12" x14ac:dyDescent="0.25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2:12" x14ac:dyDescent="0.25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2:12" x14ac:dyDescent="0.25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2:12" x14ac:dyDescent="0.25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2:12" x14ac:dyDescent="0.25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</sheetData>
  <sheetProtection selectLockedCells="1"/>
  <protectedRanges>
    <protectedRange sqref="A38:C39 D35:D39 A36:A37" name="Plage3_3"/>
    <protectedRange sqref="B34" name="Plage3_1_1"/>
    <protectedRange sqref="B35:C35" name="Plage3_2_1"/>
    <protectedRange sqref="I14 I16:I17 I19:I29" name="Plage2"/>
    <protectedRange sqref="F35:K39" name="Plage3"/>
  </protectedRanges>
  <customSheetViews>
    <customSheetView guid="{5FB36879-52E5-4A28-A554-511D43C212A3}" showRuler="0">
      <selection activeCell="I13" sqref="I13:K31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:ALY-C386PR1A du 02 Avril 2007</oddFooter>
      </headerFooter>
    </customSheetView>
  </customSheetViews>
  <mergeCells count="50">
    <mergeCell ref="I54:K54"/>
    <mergeCell ref="B14:H14"/>
    <mergeCell ref="B16:H16"/>
    <mergeCell ref="B17:H17"/>
    <mergeCell ref="B19:H19"/>
    <mergeCell ref="B20:H20"/>
    <mergeCell ref="I51:K51"/>
    <mergeCell ref="C52:K52"/>
    <mergeCell ref="I53:K53"/>
    <mergeCell ref="I45:K45"/>
    <mergeCell ref="I46:K46"/>
    <mergeCell ref="I50:K50"/>
    <mergeCell ref="I49:K49"/>
    <mergeCell ref="I48:K48"/>
    <mergeCell ref="B22:H22"/>
    <mergeCell ref="B34:C34"/>
    <mergeCell ref="B28:H28"/>
    <mergeCell ref="I47:K47"/>
    <mergeCell ref="B30:H30"/>
    <mergeCell ref="I44:K44"/>
    <mergeCell ref="I42:K42"/>
    <mergeCell ref="B29:H29"/>
    <mergeCell ref="C40:K40"/>
    <mergeCell ref="I41:K41"/>
    <mergeCell ref="B35:C35"/>
    <mergeCell ref="B31:H31"/>
    <mergeCell ref="I43:K43"/>
    <mergeCell ref="F34:K34"/>
    <mergeCell ref="A1:L1"/>
    <mergeCell ref="A2:L2"/>
    <mergeCell ref="B27:H27"/>
    <mergeCell ref="B25:H25"/>
    <mergeCell ref="B26:H26"/>
    <mergeCell ref="B23:H23"/>
    <mergeCell ref="B24:H24"/>
    <mergeCell ref="B21:H21"/>
    <mergeCell ref="A3:L3"/>
    <mergeCell ref="C5:D5"/>
    <mergeCell ref="B18:H18"/>
    <mergeCell ref="B13:H13"/>
    <mergeCell ref="F9:H9"/>
    <mergeCell ref="B15:H15"/>
    <mergeCell ref="C10:D10"/>
    <mergeCell ref="H11:J11"/>
    <mergeCell ref="H7:I7"/>
    <mergeCell ref="F10:G10"/>
    <mergeCell ref="F5:G5"/>
    <mergeCell ref="H5:K5"/>
    <mergeCell ref="C7:D7"/>
    <mergeCell ref="H10:J10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:ALY-C386PR1A du 02 Avril 2007</oddFooter>
  </headerFooter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26">
    <tabColor indexed="51"/>
  </sheetPr>
  <dimension ref="A1:T964"/>
  <sheetViews>
    <sheetView topLeftCell="A7" zoomScaleNormal="100" workbookViewId="0">
      <selection activeCell="B39" sqref="B39:C39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4" width="11.42578125" style="188"/>
    <col min="5" max="5" width="7.85546875" style="188" customWidth="1"/>
    <col min="6" max="6" width="8.5703125" style="188" customWidth="1"/>
    <col min="7" max="7" width="9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20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20" ht="24.75" customHeight="1" thickBot="1" x14ac:dyDescent="0.3">
      <c r="A2" s="666" t="s">
        <v>164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20" ht="31.5" customHeight="1" thickTop="1" x14ac:dyDescent="0.25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20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20" ht="15" customHeight="1" x14ac:dyDescent="0.25">
      <c r="B5" s="191" t="s">
        <v>0</v>
      </c>
      <c r="C5" s="669" t="str">
        <f>IF('Page de garde'!B18="", "",'Page de garde'!B18)</f>
        <v>Pillay</v>
      </c>
      <c r="D5" s="671"/>
      <c r="E5" s="193"/>
      <c r="F5" s="682" t="s">
        <v>1</v>
      </c>
      <c r="G5" s="683"/>
      <c r="H5" s="669" t="str">
        <f>IF('Page de garde'!D18="", "", 'Page de garde'!D18)</f>
        <v>Serge</v>
      </c>
      <c r="I5" s="670"/>
      <c r="J5" s="670"/>
      <c r="K5" s="671"/>
      <c r="L5" s="195"/>
    </row>
    <row r="6" spans="1:20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20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133)",IF(AND('Page de garde'!$D$8="X",'Page de garde'!$D$9=""),"(min 133)",IF(AND('Page de garde'!$D$8="",'Page de garde'!$D$9="X"), "(min 12/20)",IF(AND('Page de garde'!$D$8="X",'Page de garde'!$D$9="X"),"(min 133)",""))))</f>
        <v>(min 133)</v>
      </c>
      <c r="H7" s="680" t="str">
        <f>IF(I13="","",SUM(I13,I15,I18,I34))</f>
        <v/>
      </c>
      <c r="I7" s="681"/>
      <c r="J7" s="204" t="s">
        <v>3</v>
      </c>
      <c r="K7" s="192" t="str">
        <f>IF(H7="", "190",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K30)+IF(I31="", 0, K31)+IF(I32="", 0, K32)+IF(I33="", 0, K33)+IF(I35="", 0, K35))</f>
        <v>190</v>
      </c>
      <c r="L7" s="195"/>
    </row>
    <row r="8" spans="1:20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20" ht="9" customHeight="1" x14ac:dyDescent="0.25">
      <c r="A9" s="19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20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IF(H7&gt;=133, "X", ""),IF(AND('Page de garde'!$D$8="",'Page de garde'!$D$9="X"), IF(H7/K7*20&gt;=12, "X", ""),IF(AND('Page de garde'!$D$8="X",'Page de garde'!$D$9="X"),IF(H7&gt;=133, "X", ""),"")))))</f>
        <v/>
      </c>
      <c r="L10" s="195"/>
    </row>
    <row r="11" spans="1:20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IF(H7&lt;133, "X", ""),IF(AND('Page de garde'!$D$8="",'Page de garde'!$D$9="X"), IF(H7/K7*20&lt;12, "X", ""),IF(AND('Page de garde'!$D$8="X",'Page de garde'!$D$9="X"), IF(H7&lt;133, "X", ""),"")))))</f>
        <v/>
      </c>
      <c r="L11" s="195"/>
    </row>
    <row r="12" spans="1:20" ht="16.5" thickBot="1" x14ac:dyDescent="0.3">
      <c r="A12" s="195"/>
      <c r="B12" s="136" t="str">
        <f>IF(AND('Page de garde'!$D$8="",'Page de garde'!$D$9=""), "Pour être reçu, le candidat doit obtenir un minimum de 133 points sur 190",IF(AND('Page de garde'!$D$8="X",'Page de garde'!$D$9=""),"Pour être reçu, le candidat doit obtenir un minimum de 133 points sur 190",IF(AND('Page de garde'!$D$8="",'Page de garde'!$D$9="X"), "Pour être reçu, le candidat doit obtenir un minimum de 12/20.",IF(AND('Page de garde'!$D$8="X",'Page de garde'!$D$9="X"),"Pour être reçu, le candidat doit obtenir un minimum de 133 points sur 190",""))))</f>
        <v>Pour être reçu, le candidat doit obtenir un minimum de 133 points sur 190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20" ht="16.5" thickBot="1" x14ac:dyDescent="0.3">
      <c r="A13" s="195"/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  <c r="M13" s="696"/>
      <c r="N13" s="696"/>
      <c r="O13" s="198"/>
      <c r="P13" s="196"/>
      <c r="Q13" s="696"/>
      <c r="R13" s="696"/>
      <c r="S13" s="696"/>
      <c r="T13" s="696"/>
    </row>
    <row r="14" spans="1:20" ht="15.75" customHeight="1" thickBot="1" x14ac:dyDescent="0.3">
      <c r="A14" s="195"/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20" ht="16.5" thickBot="1" x14ac:dyDescent="0.3">
      <c r="A15" s="195"/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SUM(I16:I17))</f>
        <v/>
      </c>
      <c r="J15" s="216" t="s">
        <v>3</v>
      </c>
      <c r="K15" s="217">
        <v>20</v>
      </c>
      <c r="L15" s="195"/>
    </row>
    <row r="16" spans="1:20" x14ac:dyDescent="0.25">
      <c r="A16" s="195"/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1:12" ht="16.5" thickBot="1" x14ac:dyDescent="0.3">
      <c r="A17" s="195"/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1:12" ht="15.75" customHeight="1" thickBot="1" x14ac:dyDescent="0.3">
      <c r="A18" s="195"/>
      <c r="B18" s="653" t="s">
        <v>52</v>
      </c>
      <c r="C18" s="654"/>
      <c r="D18" s="654"/>
      <c r="E18" s="654"/>
      <c r="F18" s="654"/>
      <c r="G18" s="654"/>
      <c r="H18" s="655"/>
      <c r="I18" s="215" t="str">
        <f>IF(I19="", "", SUM(I19:I33))</f>
        <v/>
      </c>
      <c r="J18" s="216" t="s">
        <v>3</v>
      </c>
      <c r="K18" s="217">
        <v>150</v>
      </c>
      <c r="L18" s="195"/>
    </row>
    <row r="19" spans="1:12" ht="16.5" customHeight="1" x14ac:dyDescent="0.25">
      <c r="A19" s="195"/>
      <c r="B19" s="660" t="s">
        <v>53</v>
      </c>
      <c r="C19" s="661"/>
      <c r="D19" s="661"/>
      <c r="E19" s="661"/>
      <c r="F19" s="661"/>
      <c r="G19" s="662"/>
      <c r="H19" s="663"/>
      <c r="I19" s="237"/>
      <c r="J19" s="219" t="s">
        <v>3</v>
      </c>
      <c r="K19" s="220">
        <v>10</v>
      </c>
      <c r="L19" s="195"/>
    </row>
    <row r="20" spans="1:12" ht="15.75" customHeight="1" x14ac:dyDescent="0.25">
      <c r="A20" s="195"/>
      <c r="B20" s="634" t="s">
        <v>71</v>
      </c>
      <c r="C20" s="635"/>
      <c r="D20" s="635"/>
      <c r="E20" s="635"/>
      <c r="F20" s="635"/>
      <c r="G20" s="636"/>
      <c r="H20" s="637"/>
      <c r="I20" s="238"/>
      <c r="J20" s="221" t="s">
        <v>3</v>
      </c>
      <c r="K20" s="222">
        <v>10</v>
      </c>
      <c r="L20" s="195"/>
    </row>
    <row r="21" spans="1:12" ht="15.75" customHeight="1" x14ac:dyDescent="0.25">
      <c r="A21" s="195"/>
      <c r="B21" s="634" t="s">
        <v>72</v>
      </c>
      <c r="C21" s="635"/>
      <c r="D21" s="635"/>
      <c r="E21" s="635"/>
      <c r="F21" s="635"/>
      <c r="G21" s="636"/>
      <c r="H21" s="637"/>
      <c r="I21" s="238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634" t="s">
        <v>73</v>
      </c>
      <c r="C22" s="635"/>
      <c r="D22" s="635"/>
      <c r="E22" s="635"/>
      <c r="F22" s="635"/>
      <c r="G22" s="636"/>
      <c r="H22" s="637"/>
      <c r="I22" s="238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634" t="s">
        <v>74</v>
      </c>
      <c r="C23" s="635"/>
      <c r="D23" s="635"/>
      <c r="E23" s="635"/>
      <c r="F23" s="635"/>
      <c r="G23" s="636"/>
      <c r="H23" s="637"/>
      <c r="I23" s="238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634" t="s">
        <v>130</v>
      </c>
      <c r="C24" s="635"/>
      <c r="D24" s="635"/>
      <c r="E24" s="635"/>
      <c r="F24" s="635"/>
      <c r="G24" s="636"/>
      <c r="H24" s="637"/>
      <c r="I24" s="238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629" t="s">
        <v>132</v>
      </c>
      <c r="C25" s="630"/>
      <c r="D25" s="630"/>
      <c r="E25" s="630"/>
      <c r="F25" s="630"/>
      <c r="G25" s="631"/>
      <c r="H25" s="632"/>
      <c r="I25" s="238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629" t="s">
        <v>135</v>
      </c>
      <c r="C26" s="630"/>
      <c r="D26" s="630"/>
      <c r="E26" s="630"/>
      <c r="F26" s="630"/>
      <c r="G26" s="631"/>
      <c r="H26" s="632"/>
      <c r="I26" s="238"/>
      <c r="J26" s="221" t="s">
        <v>3</v>
      </c>
      <c r="K26" s="222">
        <v>10</v>
      </c>
      <c r="L26" s="195"/>
    </row>
    <row r="27" spans="1:12" ht="16.5" customHeight="1" x14ac:dyDescent="0.25">
      <c r="A27" s="195"/>
      <c r="B27" s="634" t="s">
        <v>136</v>
      </c>
      <c r="C27" s="635"/>
      <c r="D27" s="635"/>
      <c r="E27" s="635"/>
      <c r="F27" s="635"/>
      <c r="G27" s="636"/>
      <c r="H27" s="637"/>
      <c r="I27" s="238"/>
      <c r="J27" s="221" t="s">
        <v>3</v>
      </c>
      <c r="K27" s="222">
        <v>10</v>
      </c>
      <c r="L27" s="195"/>
    </row>
    <row r="28" spans="1:12" x14ac:dyDescent="0.25">
      <c r="A28" s="195"/>
      <c r="B28" s="634" t="s">
        <v>144</v>
      </c>
      <c r="C28" s="635"/>
      <c r="D28" s="635"/>
      <c r="E28" s="635"/>
      <c r="F28" s="635"/>
      <c r="G28" s="636"/>
      <c r="H28" s="637"/>
      <c r="I28" s="238"/>
      <c r="J28" s="221" t="s">
        <v>3</v>
      </c>
      <c r="K28" s="222">
        <v>10</v>
      </c>
      <c r="L28" s="195"/>
    </row>
    <row r="29" spans="1:12" ht="15.75" customHeight="1" x14ac:dyDescent="0.25">
      <c r="A29" s="195"/>
      <c r="B29" s="634" t="s">
        <v>134</v>
      </c>
      <c r="C29" s="635"/>
      <c r="D29" s="635"/>
      <c r="E29" s="635"/>
      <c r="F29" s="635"/>
      <c r="G29" s="636"/>
      <c r="H29" s="637"/>
      <c r="I29" s="238"/>
      <c r="J29" s="221" t="s">
        <v>3</v>
      </c>
      <c r="K29" s="222">
        <v>10</v>
      </c>
      <c r="L29" s="195"/>
    </row>
    <row r="30" spans="1:12" ht="15.75" customHeight="1" x14ac:dyDescent="0.25">
      <c r="A30" s="195"/>
      <c r="B30" s="634" t="s">
        <v>145</v>
      </c>
      <c r="C30" s="635"/>
      <c r="D30" s="635"/>
      <c r="E30" s="635"/>
      <c r="F30" s="635"/>
      <c r="G30" s="636"/>
      <c r="H30" s="637"/>
      <c r="I30" s="238"/>
      <c r="J30" s="221" t="s">
        <v>3</v>
      </c>
      <c r="K30" s="222">
        <v>10</v>
      </c>
      <c r="L30" s="195"/>
    </row>
    <row r="31" spans="1:12" ht="15.75" customHeight="1" x14ac:dyDescent="0.25">
      <c r="A31" s="195"/>
      <c r="B31" s="634" t="s">
        <v>137</v>
      </c>
      <c r="C31" s="635"/>
      <c r="D31" s="635"/>
      <c r="E31" s="635"/>
      <c r="F31" s="635"/>
      <c r="G31" s="636"/>
      <c r="H31" s="63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195"/>
      <c r="B32" s="634" t="s">
        <v>75</v>
      </c>
      <c r="C32" s="635"/>
      <c r="D32" s="635"/>
      <c r="E32" s="635"/>
      <c r="F32" s="635"/>
      <c r="G32" s="636"/>
      <c r="H32" s="63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195"/>
      <c r="B33" s="645" t="s">
        <v>54</v>
      </c>
      <c r="C33" s="646"/>
      <c r="D33" s="646"/>
      <c r="E33" s="646"/>
      <c r="F33" s="646"/>
      <c r="G33" s="647"/>
      <c r="H33" s="648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93" t="s">
        <v>76</v>
      </c>
      <c r="C34" s="694"/>
      <c r="D34" s="694"/>
      <c r="E34" s="694"/>
      <c r="F34" s="694"/>
      <c r="G34" s="694"/>
      <c r="H34" s="695"/>
      <c r="I34" s="215" t="str">
        <f>IF(I35="", "", SUM(I35))</f>
        <v/>
      </c>
      <c r="J34" s="225" t="s">
        <v>3</v>
      </c>
      <c r="K34" s="226">
        <v>10</v>
      </c>
      <c r="L34" s="195"/>
    </row>
    <row r="35" spans="1:12" ht="15.75" customHeight="1" thickBot="1" x14ac:dyDescent="0.3">
      <c r="A35" s="195"/>
      <c r="B35" s="642" t="s">
        <v>55</v>
      </c>
      <c r="C35" s="643"/>
      <c r="D35" s="643"/>
      <c r="E35" s="643"/>
      <c r="F35" s="643"/>
      <c r="G35" s="643"/>
      <c r="H35" s="644"/>
      <c r="I35" s="241"/>
      <c r="J35" s="227" t="s">
        <v>3</v>
      </c>
      <c r="K35" s="218">
        <v>10</v>
      </c>
      <c r="L35" s="195"/>
    </row>
    <row r="36" spans="1:12" ht="15.75" customHeight="1" x14ac:dyDescent="0.25">
      <c r="A36" s="195"/>
      <c r="B36" s="228"/>
      <c r="C36" s="228"/>
      <c r="D36" s="228"/>
      <c r="E36" s="228"/>
      <c r="F36" s="228"/>
      <c r="G36" s="228"/>
      <c r="H36" s="195"/>
      <c r="I36" s="195"/>
      <c r="J36" s="195"/>
      <c r="K36" s="195"/>
      <c r="L36" s="195"/>
    </row>
    <row r="37" spans="1:12" ht="16.5" thickBot="1" x14ac:dyDescent="0.3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</row>
    <row r="38" spans="1:12" ht="16.5" thickBot="1" x14ac:dyDescent="0.3">
      <c r="A38" s="195"/>
      <c r="B38" s="626" t="s">
        <v>8</v>
      </c>
      <c r="C38" s="627"/>
      <c r="D38" s="195"/>
      <c r="F38" s="628"/>
      <c r="G38" s="628"/>
      <c r="H38" s="628"/>
      <c r="I38" s="628"/>
      <c r="J38" s="628"/>
      <c r="K38" s="628"/>
      <c r="L38" s="195"/>
    </row>
    <row r="39" spans="1:12" ht="16.5" thickBot="1" x14ac:dyDescent="0.3">
      <c r="A39" s="195"/>
      <c r="B39" s="650" t="str">
        <f>IF('Page de garde'!$C$27="", "", 'Page de garde'!$C$27)</f>
        <v>Serge</v>
      </c>
      <c r="C39" s="651"/>
      <c r="D39" s="229"/>
      <c r="F39" s="198"/>
      <c r="G39" s="198"/>
      <c r="H39" s="198"/>
      <c r="I39" s="198"/>
      <c r="J39" s="198"/>
      <c r="K39" s="230"/>
      <c r="L39" s="195"/>
    </row>
    <row r="40" spans="1:12" x14ac:dyDescent="0.25">
      <c r="A40" s="229"/>
      <c r="B40" s="195"/>
      <c r="C40" s="195"/>
      <c r="D40" s="228"/>
      <c r="F40" s="198"/>
      <c r="G40" s="198"/>
      <c r="H40" s="198"/>
      <c r="I40" s="198"/>
      <c r="J40" s="198"/>
      <c r="K40" s="230"/>
      <c r="L40" s="195"/>
    </row>
    <row r="41" spans="1:12" x14ac:dyDescent="0.25">
      <c r="A41" s="229"/>
      <c r="B41" s="195"/>
      <c r="C41" s="195"/>
      <c r="D41" s="228"/>
      <c r="F41" s="198"/>
      <c r="G41" s="198"/>
      <c r="H41" s="198"/>
      <c r="I41" s="198"/>
      <c r="J41" s="198"/>
      <c r="K41" s="230"/>
      <c r="L41" s="195"/>
    </row>
    <row r="42" spans="1:12" x14ac:dyDescent="0.25">
      <c r="A42" s="231"/>
      <c r="B42" s="231"/>
      <c r="C42" s="231"/>
      <c r="D42" s="231"/>
      <c r="F42" s="232"/>
      <c r="G42" s="232"/>
      <c r="H42" s="233"/>
      <c r="I42" s="230"/>
      <c r="J42" s="230"/>
      <c r="K42" s="230"/>
      <c r="L42" s="195"/>
    </row>
    <row r="43" spans="1:12" x14ac:dyDescent="0.25">
      <c r="A43" s="231"/>
      <c r="B43" s="231"/>
      <c r="C43" s="231"/>
      <c r="D43" s="231"/>
      <c r="F43" s="232"/>
      <c r="G43" s="232"/>
      <c r="H43" s="233"/>
      <c r="I43" s="230"/>
      <c r="J43" s="230"/>
      <c r="K43" s="230"/>
      <c r="L43" s="195"/>
    </row>
    <row r="44" spans="1:12" x14ac:dyDescent="0.25">
      <c r="A44" s="195"/>
      <c r="B44" s="195"/>
      <c r="C44" s="649"/>
      <c r="D44" s="649"/>
      <c r="E44" s="649"/>
      <c r="F44" s="649"/>
      <c r="G44" s="649"/>
      <c r="H44" s="649"/>
      <c r="I44" s="649"/>
      <c r="J44" s="649"/>
      <c r="K44" s="649"/>
      <c r="L44" s="195"/>
    </row>
    <row r="45" spans="1:12" ht="15.75" customHeight="1" x14ac:dyDescent="0.25">
      <c r="A45" s="195"/>
      <c r="B45" s="195"/>
      <c r="C45" s="229"/>
      <c r="D45" s="229"/>
      <c r="E45" s="229"/>
      <c r="F45" s="229"/>
      <c r="G45" s="229"/>
      <c r="H45" s="229"/>
      <c r="I45" s="638"/>
      <c r="J45" s="638"/>
      <c r="K45" s="638"/>
      <c r="L45" s="195"/>
    </row>
    <row r="46" spans="1:12" ht="15.75" customHeight="1" x14ac:dyDescent="0.25">
      <c r="A46" s="195"/>
      <c r="B46" s="230"/>
      <c r="C46" s="628"/>
      <c r="D46" s="628"/>
      <c r="E46" s="628"/>
      <c r="F46" s="628"/>
      <c r="G46" s="628"/>
      <c r="H46" s="628"/>
      <c r="I46" s="628"/>
      <c r="J46" s="628"/>
      <c r="K46" s="628"/>
      <c r="L46" s="628"/>
    </row>
    <row r="47" spans="1:12" ht="15.75" customHeight="1" x14ac:dyDescent="0.25">
      <c r="A47" s="195"/>
      <c r="B47" s="691"/>
      <c r="C47" s="691"/>
      <c r="D47" s="691"/>
      <c r="E47" s="691"/>
      <c r="F47" s="691"/>
      <c r="G47" s="691"/>
      <c r="H47" s="691"/>
      <c r="I47" s="692"/>
      <c r="J47" s="692"/>
      <c r="K47" s="692"/>
      <c r="L47" s="692"/>
    </row>
    <row r="48" spans="1:12" x14ac:dyDescent="0.25">
      <c r="A48" s="195"/>
      <c r="B48" s="689"/>
      <c r="C48" s="689"/>
      <c r="D48" s="689"/>
      <c r="E48" s="689"/>
      <c r="F48" s="689"/>
      <c r="G48" s="689"/>
      <c r="H48" s="689"/>
      <c r="I48" s="690"/>
      <c r="J48" s="690"/>
      <c r="K48" s="690"/>
      <c r="L48" s="690"/>
    </row>
    <row r="49" spans="1:12" x14ac:dyDescent="0.25">
      <c r="A49" s="195"/>
      <c r="B49" s="689"/>
      <c r="C49" s="689"/>
      <c r="D49" s="689"/>
      <c r="E49" s="689"/>
      <c r="F49" s="689"/>
      <c r="G49" s="689"/>
      <c r="H49" s="689"/>
      <c r="I49" s="690"/>
      <c r="J49" s="690"/>
      <c r="K49" s="690"/>
      <c r="L49" s="690"/>
    </row>
    <row r="50" spans="1:12" x14ac:dyDescent="0.25">
      <c r="A50" s="195"/>
      <c r="B50" s="689"/>
      <c r="C50" s="689"/>
      <c r="D50" s="689"/>
      <c r="E50" s="689"/>
      <c r="F50" s="689"/>
      <c r="G50" s="689"/>
      <c r="H50" s="689"/>
      <c r="I50" s="690"/>
      <c r="J50" s="690"/>
      <c r="K50" s="690"/>
      <c r="L50" s="690"/>
    </row>
    <row r="51" spans="1:12" x14ac:dyDescent="0.25">
      <c r="A51" s="195"/>
      <c r="B51" s="689"/>
      <c r="C51" s="689"/>
      <c r="D51" s="689"/>
      <c r="E51" s="689"/>
      <c r="F51" s="689"/>
      <c r="G51" s="689"/>
      <c r="H51" s="689"/>
      <c r="I51" s="690"/>
      <c r="J51" s="690"/>
      <c r="K51" s="690"/>
      <c r="L51" s="690"/>
    </row>
    <row r="52" spans="1:12" x14ac:dyDescent="0.25">
      <c r="A52" s="195"/>
      <c r="B52" s="689"/>
      <c r="C52" s="689"/>
      <c r="D52" s="689"/>
      <c r="E52" s="689"/>
      <c r="F52" s="689"/>
      <c r="G52" s="689"/>
      <c r="H52" s="689"/>
      <c r="I52" s="690"/>
      <c r="J52" s="690"/>
      <c r="K52" s="690"/>
      <c r="L52" s="690"/>
    </row>
    <row r="53" spans="1:12" ht="15.75" customHeight="1" x14ac:dyDescent="0.25">
      <c r="A53" s="195"/>
      <c r="B53" s="691"/>
      <c r="C53" s="691"/>
      <c r="D53" s="691"/>
      <c r="E53" s="691"/>
      <c r="F53" s="691"/>
      <c r="G53" s="691"/>
      <c r="H53" s="691"/>
      <c r="I53" s="692"/>
      <c r="J53" s="692"/>
      <c r="K53" s="692"/>
      <c r="L53" s="692"/>
    </row>
    <row r="54" spans="1:12" ht="15.75" customHeight="1" x14ac:dyDescent="0.25">
      <c r="A54" s="195"/>
      <c r="B54" s="691"/>
      <c r="C54" s="691"/>
      <c r="D54" s="691"/>
      <c r="E54" s="691"/>
      <c r="F54" s="691"/>
      <c r="G54" s="691"/>
      <c r="H54" s="691"/>
      <c r="I54" s="692"/>
      <c r="J54" s="692"/>
      <c r="K54" s="692"/>
      <c r="L54" s="692"/>
    </row>
    <row r="55" spans="1:12" x14ac:dyDescent="0.25">
      <c r="A55" s="195"/>
      <c r="B55" s="689"/>
      <c r="C55" s="689"/>
      <c r="D55" s="689"/>
      <c r="E55" s="689"/>
      <c r="F55" s="689"/>
      <c r="G55" s="689"/>
      <c r="H55" s="689"/>
      <c r="I55" s="690"/>
      <c r="J55" s="690"/>
      <c r="K55" s="690"/>
      <c r="L55" s="690"/>
    </row>
    <row r="56" spans="1:12" x14ac:dyDescent="0.25">
      <c r="A56" s="195"/>
      <c r="B56" s="689"/>
      <c r="C56" s="689"/>
      <c r="D56" s="689"/>
      <c r="E56" s="689"/>
      <c r="F56" s="689"/>
      <c r="G56" s="689"/>
      <c r="H56" s="689"/>
      <c r="I56" s="690"/>
      <c r="J56" s="690"/>
      <c r="K56" s="690"/>
      <c r="L56" s="690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690"/>
      <c r="J57" s="690"/>
      <c r="K57" s="690"/>
      <c r="L57" s="690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690"/>
      <c r="J58" s="690"/>
      <c r="K58" s="690"/>
      <c r="L58" s="690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690"/>
      <c r="J59" s="690"/>
      <c r="K59" s="690"/>
      <c r="L59" s="690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690"/>
      <c r="J60" s="690"/>
      <c r="K60" s="690"/>
      <c r="L60" s="690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690"/>
      <c r="J61" s="690"/>
      <c r="K61" s="690"/>
      <c r="L61" s="690"/>
    </row>
    <row r="62" spans="1:12" x14ac:dyDescent="0.25">
      <c r="A62" s="195"/>
      <c r="B62" s="230"/>
      <c r="C62" s="628"/>
      <c r="D62" s="628"/>
      <c r="E62" s="628"/>
      <c r="F62" s="628"/>
      <c r="G62" s="628"/>
      <c r="H62" s="628"/>
      <c r="I62" s="628"/>
      <c r="J62" s="628"/>
      <c r="K62" s="628"/>
      <c r="L62" s="628"/>
    </row>
    <row r="63" spans="1:12" x14ac:dyDescent="0.25">
      <c r="A63" s="195"/>
      <c r="B63" s="230"/>
      <c r="C63" s="689"/>
      <c r="D63" s="689"/>
      <c r="E63" s="689"/>
      <c r="F63" s="689"/>
      <c r="G63" s="689"/>
      <c r="H63" s="689"/>
      <c r="I63" s="690"/>
      <c r="J63" s="690"/>
      <c r="K63" s="690"/>
      <c r="L63" s="690"/>
    </row>
    <row r="64" spans="1:12" x14ac:dyDescent="0.25">
      <c r="A64" s="195"/>
      <c r="B64" s="230"/>
      <c r="C64" s="230"/>
      <c r="D64" s="230"/>
      <c r="E64" s="230"/>
      <c r="F64" s="230"/>
      <c r="G64" s="230"/>
      <c r="H64" s="230"/>
      <c r="I64" s="688"/>
      <c r="J64" s="688"/>
      <c r="K64" s="688"/>
      <c r="L64" s="688"/>
    </row>
    <row r="65" spans="1:12" x14ac:dyDescent="0.25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</sheetData>
  <sheetProtection selectLockedCells="1"/>
  <protectedRanges>
    <protectedRange sqref="A40:A43" name="Plage3_3"/>
    <protectedRange sqref="I14 I16:I17 I19:I33" name="Plage2_1"/>
    <protectedRange sqref="B42:C43 D39:D43" name="Plage3_2_1"/>
    <protectedRange sqref="B38" name="Plage3_1_1"/>
    <protectedRange sqref="B39:C39" name="Plage3_2_1_2"/>
    <protectedRange sqref="F39:K43" name="Plage3"/>
  </protectedRanges>
  <customSheetViews>
    <customSheetView guid="{5FB36879-52E5-4A28-A554-511D43C212A3}" showRuler="0">
      <selection activeCell="K35" sqref="I13:K35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ALY-C386PR1B du 02 Avril 2007</oddFooter>
      </headerFooter>
    </customSheetView>
  </customSheetViews>
  <mergeCells count="78">
    <mergeCell ref="M13:N13"/>
    <mergeCell ref="F5:G5"/>
    <mergeCell ref="Q13:T13"/>
    <mergeCell ref="B22:H22"/>
    <mergeCell ref="H7:I7"/>
    <mergeCell ref="C10:D10"/>
    <mergeCell ref="C7:D7"/>
    <mergeCell ref="H10:J10"/>
    <mergeCell ref="H11:J11"/>
    <mergeCell ref="B20:H20"/>
    <mergeCell ref="A1:L1"/>
    <mergeCell ref="A2:L2"/>
    <mergeCell ref="B17:H17"/>
    <mergeCell ref="F10:G10"/>
    <mergeCell ref="F9:H9"/>
    <mergeCell ref="B15:H15"/>
    <mergeCell ref="B16:H16"/>
    <mergeCell ref="A3:L3"/>
    <mergeCell ref="C5:D5"/>
    <mergeCell ref="H5:K5"/>
    <mergeCell ref="B13:H13"/>
    <mergeCell ref="B14:H14"/>
    <mergeCell ref="B23:H23"/>
    <mergeCell ref="B18:H18"/>
    <mergeCell ref="B24:H24"/>
    <mergeCell ref="B33:H33"/>
    <mergeCell ref="B35:H35"/>
    <mergeCell ref="B25:H25"/>
    <mergeCell ref="B26:H26"/>
    <mergeCell ref="B21:H21"/>
    <mergeCell ref="B19:H19"/>
    <mergeCell ref="B38:C38"/>
    <mergeCell ref="F38:K38"/>
    <mergeCell ref="B34:H34"/>
    <mergeCell ref="B27:H27"/>
    <mergeCell ref="B28:H28"/>
    <mergeCell ref="B30:H30"/>
    <mergeCell ref="B31:H31"/>
    <mergeCell ref="B32:H32"/>
    <mergeCell ref="B29:H29"/>
    <mergeCell ref="B48:H48"/>
    <mergeCell ref="I48:L48"/>
    <mergeCell ref="B51:H51"/>
    <mergeCell ref="I51:L51"/>
    <mergeCell ref="B39:C39"/>
    <mergeCell ref="C44:K44"/>
    <mergeCell ref="C46:L46"/>
    <mergeCell ref="B47:H47"/>
    <mergeCell ref="I47:L47"/>
    <mergeCell ref="I45:K45"/>
    <mergeCell ref="B52:H52"/>
    <mergeCell ref="I52:L52"/>
    <mergeCell ref="B49:H49"/>
    <mergeCell ref="I49:L49"/>
    <mergeCell ref="B50:H50"/>
    <mergeCell ref="I50:L50"/>
    <mergeCell ref="B55:H55"/>
    <mergeCell ref="I55:L55"/>
    <mergeCell ref="B56:H56"/>
    <mergeCell ref="I56:L56"/>
    <mergeCell ref="B53:H53"/>
    <mergeCell ref="I53:L53"/>
    <mergeCell ref="B54:H54"/>
    <mergeCell ref="I54:L54"/>
    <mergeCell ref="B59:H59"/>
    <mergeCell ref="I59:L59"/>
    <mergeCell ref="B60:H60"/>
    <mergeCell ref="I60:L60"/>
    <mergeCell ref="B57:H57"/>
    <mergeCell ref="I57:L57"/>
    <mergeCell ref="B58:H58"/>
    <mergeCell ref="I58:L58"/>
    <mergeCell ref="I64:L64"/>
    <mergeCell ref="B61:H61"/>
    <mergeCell ref="I61:L61"/>
    <mergeCell ref="C62:L62"/>
    <mergeCell ref="C63:H63"/>
    <mergeCell ref="I63:L63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ALY-C386PR1B du 02 Avril 2007</oddFooter>
  </headerFooter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27">
    <tabColor indexed="51"/>
  </sheetPr>
  <dimension ref="A1:T964"/>
  <sheetViews>
    <sheetView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4" width="11.42578125" style="188"/>
    <col min="5" max="5" width="7.85546875" style="188" customWidth="1"/>
    <col min="6" max="6" width="8.5703125" style="188" customWidth="1"/>
    <col min="7" max="7" width="9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20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20" ht="24.75" customHeight="1" thickBot="1" x14ac:dyDescent="0.3">
      <c r="A2" s="666" t="s">
        <v>164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20" ht="31.5" customHeight="1" thickTop="1" x14ac:dyDescent="0.25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20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20" ht="15" customHeight="1" x14ac:dyDescent="0.25">
      <c r="B5" s="191" t="s">
        <v>0</v>
      </c>
      <c r="C5" s="669" t="str">
        <f>IF('Page de garde'!B19="", "",'Page de garde'!B19)</f>
        <v/>
      </c>
      <c r="D5" s="671"/>
      <c r="E5" s="193"/>
      <c r="F5" s="682" t="s">
        <v>1</v>
      </c>
      <c r="G5" s="683"/>
      <c r="H5" s="669" t="str">
        <f>IF('Page de garde'!D19="", "", 'Page de garde'!D19)</f>
        <v/>
      </c>
      <c r="I5" s="670"/>
      <c r="J5" s="670"/>
      <c r="K5" s="671"/>
      <c r="L5" s="195"/>
    </row>
    <row r="6" spans="1:20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20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133)",IF(AND('Page de garde'!$D$8="X",'Page de garde'!$D$9=""),"(min 133)",IF(AND('Page de garde'!$D$8="",'Page de garde'!$D$9="X"), "(min 12/20)",IF(AND('Page de garde'!$D$8="X",'Page de garde'!$D$9="X"),"(min 133)",""))))</f>
        <v>(min 133)</v>
      </c>
      <c r="H7" s="680" t="str">
        <f>IF(I13="","",SUM(I13,I15,I18,I34))</f>
        <v/>
      </c>
      <c r="I7" s="681"/>
      <c r="J7" s="204" t="s">
        <v>3</v>
      </c>
      <c r="K7" s="192" t="str">
        <f>IF(H7="", "190",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K30)+IF(I31="", 0, K31)+IF(I32="", 0, K32)+IF(I33="", 0, K33)+IF(I35="", 0, K35))</f>
        <v>190</v>
      </c>
      <c r="L7" s="195"/>
    </row>
    <row r="8" spans="1:20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20" ht="9" customHeight="1" x14ac:dyDescent="0.25">
      <c r="A9" s="19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20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IF(H7&gt;=133, "X", ""),IF(AND('Page de garde'!$D$8="",'Page de garde'!$D$9="X"), IF(H7/K7*20&gt;=12, "X", ""),IF(AND('Page de garde'!$D$8="X",'Page de garde'!$D$9="X"),IF(H7&gt;=133, "X", ""),"")))))</f>
        <v/>
      </c>
      <c r="L10" s="195"/>
    </row>
    <row r="11" spans="1:20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IF(H7&lt;133, "X", ""),IF(AND('Page de garde'!$D$8="",'Page de garde'!$D$9="X"), IF(H7/K7*20&lt;12, "X", ""),IF(AND('Page de garde'!$D$8="X",'Page de garde'!$D$9="X"), IF(H7&lt;133, "X", ""),"")))))</f>
        <v/>
      </c>
      <c r="L11" s="195"/>
    </row>
    <row r="12" spans="1:20" ht="16.5" thickBot="1" x14ac:dyDescent="0.3">
      <c r="A12" s="195"/>
      <c r="B12" s="136" t="str">
        <f>IF(AND('Page de garde'!$D$8="",'Page de garde'!$D$9=""), "Pour être reçu, le candidat doit obtenir un minimum de 133 points sur 190",IF(AND('Page de garde'!$D$8="X",'Page de garde'!$D$9=""),"Pour être reçu, le candidat doit obtenir un minimum de 133 points sur 190",IF(AND('Page de garde'!$D$8="",'Page de garde'!$D$9="X"), "Pour être reçu, le candidat doit obtenir un minimum de 12/20.",IF(AND('Page de garde'!$D$8="X",'Page de garde'!$D$9="X"),"Pour être reçu, le candidat doit obtenir un minimum de 133 points sur 190",""))))</f>
        <v>Pour être reçu, le candidat doit obtenir un minimum de 133 points sur 190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20" ht="16.5" thickBot="1" x14ac:dyDescent="0.3">
      <c r="A13" s="195"/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  <c r="M13" s="696"/>
      <c r="N13" s="696"/>
      <c r="O13" s="198"/>
      <c r="P13" s="196"/>
      <c r="Q13" s="696"/>
      <c r="R13" s="696"/>
      <c r="S13" s="696"/>
      <c r="T13" s="696"/>
    </row>
    <row r="14" spans="1:20" ht="15.75" customHeight="1" thickBot="1" x14ac:dyDescent="0.3">
      <c r="A14" s="195"/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20" ht="16.5" thickBot="1" x14ac:dyDescent="0.3">
      <c r="A15" s="195"/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SUM(I16:I17))</f>
        <v/>
      </c>
      <c r="J15" s="216" t="s">
        <v>3</v>
      </c>
      <c r="K15" s="217">
        <v>20</v>
      </c>
      <c r="L15" s="195"/>
    </row>
    <row r="16" spans="1:20" x14ac:dyDescent="0.25">
      <c r="A16" s="195"/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1:12" ht="16.5" thickBot="1" x14ac:dyDescent="0.3">
      <c r="A17" s="195"/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1:12" ht="15.75" customHeight="1" thickBot="1" x14ac:dyDescent="0.3">
      <c r="A18" s="195"/>
      <c r="B18" s="653" t="s">
        <v>52</v>
      </c>
      <c r="C18" s="654"/>
      <c r="D18" s="654"/>
      <c r="E18" s="654"/>
      <c r="F18" s="654"/>
      <c r="G18" s="654"/>
      <c r="H18" s="655"/>
      <c r="I18" s="215" t="str">
        <f>IF(I19="", "", SUM(I19:I33))</f>
        <v/>
      </c>
      <c r="J18" s="216" t="s">
        <v>3</v>
      </c>
      <c r="K18" s="217">
        <v>150</v>
      </c>
      <c r="L18" s="195"/>
    </row>
    <row r="19" spans="1:12" ht="16.5" customHeight="1" x14ac:dyDescent="0.25">
      <c r="A19" s="195"/>
      <c r="B19" s="660" t="s">
        <v>53</v>
      </c>
      <c r="C19" s="661"/>
      <c r="D19" s="661"/>
      <c r="E19" s="661"/>
      <c r="F19" s="661"/>
      <c r="G19" s="662"/>
      <c r="H19" s="663"/>
      <c r="I19" s="237"/>
      <c r="J19" s="219" t="s">
        <v>3</v>
      </c>
      <c r="K19" s="220">
        <v>10</v>
      </c>
      <c r="L19" s="195"/>
    </row>
    <row r="20" spans="1:12" ht="15.75" customHeight="1" x14ac:dyDescent="0.25">
      <c r="A20" s="195"/>
      <c r="B20" s="634" t="s">
        <v>71</v>
      </c>
      <c r="C20" s="635"/>
      <c r="D20" s="635"/>
      <c r="E20" s="635"/>
      <c r="F20" s="635"/>
      <c r="G20" s="636"/>
      <c r="H20" s="637"/>
      <c r="I20" s="238"/>
      <c r="J20" s="221" t="s">
        <v>3</v>
      </c>
      <c r="K20" s="222">
        <v>10</v>
      </c>
      <c r="L20" s="195"/>
    </row>
    <row r="21" spans="1:12" ht="15.75" customHeight="1" x14ac:dyDescent="0.25">
      <c r="A21" s="195"/>
      <c r="B21" s="634" t="s">
        <v>72</v>
      </c>
      <c r="C21" s="635"/>
      <c r="D21" s="635"/>
      <c r="E21" s="635"/>
      <c r="F21" s="635"/>
      <c r="G21" s="636"/>
      <c r="H21" s="637"/>
      <c r="I21" s="238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634" t="s">
        <v>73</v>
      </c>
      <c r="C22" s="635"/>
      <c r="D22" s="635"/>
      <c r="E22" s="635"/>
      <c r="F22" s="635"/>
      <c r="G22" s="636"/>
      <c r="H22" s="637"/>
      <c r="I22" s="238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634" t="s">
        <v>74</v>
      </c>
      <c r="C23" s="635"/>
      <c r="D23" s="635"/>
      <c r="E23" s="635"/>
      <c r="F23" s="635"/>
      <c r="G23" s="636"/>
      <c r="H23" s="637"/>
      <c r="I23" s="238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634" t="s">
        <v>130</v>
      </c>
      <c r="C24" s="635"/>
      <c r="D24" s="635"/>
      <c r="E24" s="635"/>
      <c r="F24" s="635"/>
      <c r="G24" s="636"/>
      <c r="H24" s="637"/>
      <c r="I24" s="238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629" t="s">
        <v>132</v>
      </c>
      <c r="C25" s="630"/>
      <c r="D25" s="630"/>
      <c r="E25" s="630"/>
      <c r="F25" s="630"/>
      <c r="G25" s="631"/>
      <c r="H25" s="632"/>
      <c r="I25" s="238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629" t="s">
        <v>135</v>
      </c>
      <c r="C26" s="630"/>
      <c r="D26" s="630"/>
      <c r="E26" s="630"/>
      <c r="F26" s="630"/>
      <c r="G26" s="631"/>
      <c r="H26" s="632"/>
      <c r="I26" s="238"/>
      <c r="J26" s="221" t="s">
        <v>3</v>
      </c>
      <c r="K26" s="222">
        <v>10</v>
      </c>
      <c r="L26" s="195"/>
    </row>
    <row r="27" spans="1:12" ht="16.5" customHeight="1" x14ac:dyDescent="0.25">
      <c r="A27" s="195"/>
      <c r="B27" s="634" t="s">
        <v>136</v>
      </c>
      <c r="C27" s="635"/>
      <c r="D27" s="635"/>
      <c r="E27" s="635"/>
      <c r="F27" s="635"/>
      <c r="G27" s="636"/>
      <c r="H27" s="637"/>
      <c r="I27" s="238"/>
      <c r="J27" s="221" t="s">
        <v>3</v>
      </c>
      <c r="K27" s="222">
        <v>10</v>
      </c>
      <c r="L27" s="195"/>
    </row>
    <row r="28" spans="1:12" x14ac:dyDescent="0.25">
      <c r="A28" s="195"/>
      <c r="B28" s="634" t="s">
        <v>144</v>
      </c>
      <c r="C28" s="635"/>
      <c r="D28" s="635"/>
      <c r="E28" s="635"/>
      <c r="F28" s="635"/>
      <c r="G28" s="636"/>
      <c r="H28" s="637"/>
      <c r="I28" s="238"/>
      <c r="J28" s="221" t="s">
        <v>3</v>
      </c>
      <c r="K28" s="222">
        <v>10</v>
      </c>
      <c r="L28" s="195"/>
    </row>
    <row r="29" spans="1:12" ht="15.75" customHeight="1" x14ac:dyDescent="0.25">
      <c r="A29" s="195"/>
      <c r="B29" s="634" t="s">
        <v>134</v>
      </c>
      <c r="C29" s="635"/>
      <c r="D29" s="635"/>
      <c r="E29" s="635"/>
      <c r="F29" s="635"/>
      <c r="G29" s="636"/>
      <c r="H29" s="637"/>
      <c r="I29" s="238"/>
      <c r="J29" s="221" t="s">
        <v>3</v>
      </c>
      <c r="K29" s="222">
        <v>10</v>
      </c>
      <c r="L29" s="195"/>
    </row>
    <row r="30" spans="1:12" ht="15.75" customHeight="1" x14ac:dyDescent="0.25">
      <c r="A30" s="195"/>
      <c r="B30" s="634" t="s">
        <v>145</v>
      </c>
      <c r="C30" s="635"/>
      <c r="D30" s="635"/>
      <c r="E30" s="635"/>
      <c r="F30" s="635"/>
      <c r="G30" s="636"/>
      <c r="H30" s="637"/>
      <c r="I30" s="238"/>
      <c r="J30" s="221" t="s">
        <v>3</v>
      </c>
      <c r="K30" s="222">
        <v>10</v>
      </c>
      <c r="L30" s="195"/>
    </row>
    <row r="31" spans="1:12" ht="15.75" customHeight="1" x14ac:dyDescent="0.25">
      <c r="A31" s="195"/>
      <c r="B31" s="634" t="s">
        <v>137</v>
      </c>
      <c r="C31" s="635"/>
      <c r="D31" s="635"/>
      <c r="E31" s="635"/>
      <c r="F31" s="635"/>
      <c r="G31" s="636"/>
      <c r="H31" s="63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195"/>
      <c r="B32" s="634" t="s">
        <v>75</v>
      </c>
      <c r="C32" s="635"/>
      <c r="D32" s="635"/>
      <c r="E32" s="635"/>
      <c r="F32" s="635"/>
      <c r="G32" s="636"/>
      <c r="H32" s="63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195"/>
      <c r="B33" s="645" t="s">
        <v>54</v>
      </c>
      <c r="C33" s="646"/>
      <c r="D33" s="646"/>
      <c r="E33" s="646"/>
      <c r="F33" s="646"/>
      <c r="G33" s="647"/>
      <c r="H33" s="648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93" t="s">
        <v>76</v>
      </c>
      <c r="C34" s="694"/>
      <c r="D34" s="694"/>
      <c r="E34" s="694"/>
      <c r="F34" s="694"/>
      <c r="G34" s="694"/>
      <c r="H34" s="695"/>
      <c r="I34" s="215" t="str">
        <f>IF(I35="", "", SUM(I35))</f>
        <v/>
      </c>
      <c r="J34" s="225" t="s">
        <v>3</v>
      </c>
      <c r="K34" s="226">
        <v>10</v>
      </c>
      <c r="L34" s="195"/>
    </row>
    <row r="35" spans="1:12" ht="15.75" customHeight="1" thickBot="1" x14ac:dyDescent="0.3">
      <c r="A35" s="195"/>
      <c r="B35" s="642" t="s">
        <v>55</v>
      </c>
      <c r="C35" s="643"/>
      <c r="D35" s="643"/>
      <c r="E35" s="643"/>
      <c r="F35" s="643"/>
      <c r="G35" s="643"/>
      <c r="H35" s="644"/>
      <c r="I35" s="241"/>
      <c r="J35" s="227" t="s">
        <v>3</v>
      </c>
      <c r="K35" s="218">
        <v>10</v>
      </c>
      <c r="L35" s="195"/>
    </row>
    <row r="36" spans="1:12" ht="15.75" customHeight="1" x14ac:dyDescent="0.25">
      <c r="A36" s="195"/>
      <c r="B36" s="228"/>
      <c r="C36" s="228"/>
      <c r="D36" s="228"/>
      <c r="E36" s="228"/>
      <c r="F36" s="228"/>
      <c r="G36" s="228"/>
      <c r="H36" s="195"/>
      <c r="I36" s="195"/>
      <c r="J36" s="195"/>
      <c r="K36" s="195"/>
      <c r="L36" s="195"/>
    </row>
    <row r="37" spans="1:12" ht="16.5" thickBot="1" x14ac:dyDescent="0.3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</row>
    <row r="38" spans="1:12" ht="16.5" thickBot="1" x14ac:dyDescent="0.3">
      <c r="A38" s="195"/>
      <c r="B38" s="626" t="s">
        <v>8</v>
      </c>
      <c r="C38" s="627"/>
      <c r="D38" s="195"/>
      <c r="F38" s="628"/>
      <c r="G38" s="628"/>
      <c r="H38" s="628"/>
      <c r="I38" s="628"/>
      <c r="J38" s="628"/>
      <c r="K38" s="628"/>
      <c r="L38" s="195"/>
    </row>
    <row r="39" spans="1:12" ht="16.5" thickBot="1" x14ac:dyDescent="0.3">
      <c r="A39" s="195"/>
      <c r="B39" s="650" t="str">
        <f>IF('Page de garde'!$C$27="", "", 'Page de garde'!$C$27)</f>
        <v>Serge</v>
      </c>
      <c r="C39" s="651"/>
      <c r="D39" s="229"/>
      <c r="F39" s="198"/>
      <c r="G39" s="198"/>
      <c r="H39" s="198"/>
      <c r="I39" s="198"/>
      <c r="J39" s="198"/>
      <c r="K39" s="230"/>
      <c r="L39" s="195"/>
    </row>
    <row r="40" spans="1:12" x14ac:dyDescent="0.25">
      <c r="A40" s="229"/>
      <c r="B40" s="195"/>
      <c r="C40" s="195"/>
      <c r="D40" s="228"/>
      <c r="F40" s="198"/>
      <c r="G40" s="198"/>
      <c r="H40" s="198"/>
      <c r="I40" s="198"/>
      <c r="J40" s="198"/>
      <c r="K40" s="230"/>
      <c r="L40" s="195"/>
    </row>
    <row r="41" spans="1:12" x14ac:dyDescent="0.25">
      <c r="A41" s="229"/>
      <c r="B41" s="195"/>
      <c r="C41" s="195"/>
      <c r="D41" s="228"/>
      <c r="F41" s="198"/>
      <c r="G41" s="198"/>
      <c r="H41" s="198"/>
      <c r="I41" s="198"/>
      <c r="J41" s="198"/>
      <c r="K41" s="230"/>
      <c r="L41" s="195"/>
    </row>
    <row r="42" spans="1:12" x14ac:dyDescent="0.25">
      <c r="A42" s="231"/>
      <c r="B42" s="231"/>
      <c r="C42" s="231"/>
      <c r="D42" s="231"/>
      <c r="F42" s="232"/>
      <c r="G42" s="232"/>
      <c r="H42" s="233"/>
      <c r="I42" s="230"/>
      <c r="J42" s="230"/>
      <c r="K42" s="230"/>
      <c r="L42" s="195"/>
    </row>
    <row r="43" spans="1:12" x14ac:dyDescent="0.25">
      <c r="A43" s="231"/>
      <c r="B43" s="231"/>
      <c r="C43" s="231"/>
      <c r="D43" s="231"/>
      <c r="F43" s="232"/>
      <c r="G43" s="232"/>
      <c r="H43" s="233"/>
      <c r="I43" s="230"/>
      <c r="J43" s="230"/>
      <c r="K43" s="230"/>
      <c r="L43" s="195"/>
    </row>
    <row r="44" spans="1:12" x14ac:dyDescent="0.25">
      <c r="A44" s="195"/>
      <c r="B44" s="195"/>
      <c r="C44" s="649"/>
      <c r="D44" s="649"/>
      <c r="E44" s="649"/>
      <c r="F44" s="649"/>
      <c r="G44" s="649"/>
      <c r="H44" s="649"/>
      <c r="I44" s="649"/>
      <c r="J44" s="649"/>
      <c r="K44" s="649"/>
      <c r="L44" s="195"/>
    </row>
    <row r="45" spans="1:12" ht="15.75" customHeight="1" x14ac:dyDescent="0.25">
      <c r="A45" s="195"/>
      <c r="B45" s="195"/>
      <c r="C45" s="229"/>
      <c r="D45" s="229"/>
      <c r="E45" s="229"/>
      <c r="F45" s="229"/>
      <c r="G45" s="229"/>
      <c r="H45" s="229"/>
      <c r="I45" s="638"/>
      <c r="J45" s="638"/>
      <c r="K45" s="638"/>
      <c r="L45" s="195"/>
    </row>
    <row r="46" spans="1:12" ht="15.75" customHeight="1" x14ac:dyDescent="0.25">
      <c r="A46" s="195"/>
      <c r="B46" s="230"/>
      <c r="C46" s="628"/>
      <c r="D46" s="628"/>
      <c r="E46" s="628"/>
      <c r="F46" s="628"/>
      <c r="G46" s="628"/>
      <c r="H46" s="628"/>
      <c r="I46" s="628"/>
      <c r="J46" s="628"/>
      <c r="K46" s="628"/>
      <c r="L46" s="628"/>
    </row>
    <row r="47" spans="1:12" ht="15.75" customHeight="1" x14ac:dyDescent="0.25">
      <c r="A47" s="195"/>
      <c r="B47" s="691"/>
      <c r="C47" s="691"/>
      <c r="D47" s="691"/>
      <c r="E47" s="691"/>
      <c r="F47" s="691"/>
      <c r="G47" s="691"/>
      <c r="H47" s="691"/>
      <c r="I47" s="692"/>
      <c r="J47" s="692"/>
      <c r="K47" s="692"/>
      <c r="L47" s="692"/>
    </row>
    <row r="48" spans="1:12" x14ac:dyDescent="0.25">
      <c r="A48" s="195"/>
      <c r="B48" s="689"/>
      <c r="C48" s="689"/>
      <c r="D48" s="689"/>
      <c r="E48" s="689"/>
      <c r="F48" s="689"/>
      <c r="G48" s="689"/>
      <c r="H48" s="689"/>
      <c r="I48" s="690"/>
      <c r="J48" s="690"/>
      <c r="K48" s="690"/>
      <c r="L48" s="690"/>
    </row>
    <row r="49" spans="1:12" x14ac:dyDescent="0.25">
      <c r="A49" s="195"/>
      <c r="B49" s="689"/>
      <c r="C49" s="689"/>
      <c r="D49" s="689"/>
      <c r="E49" s="689"/>
      <c r="F49" s="689"/>
      <c r="G49" s="689"/>
      <c r="H49" s="689"/>
      <c r="I49" s="690"/>
      <c r="J49" s="690"/>
      <c r="K49" s="690"/>
      <c r="L49" s="690"/>
    </row>
    <row r="50" spans="1:12" x14ac:dyDescent="0.25">
      <c r="A50" s="195"/>
      <c r="B50" s="689"/>
      <c r="C50" s="689"/>
      <c r="D50" s="689"/>
      <c r="E50" s="689"/>
      <c r="F50" s="689"/>
      <c r="G50" s="689"/>
      <c r="H50" s="689"/>
      <c r="I50" s="690"/>
      <c r="J50" s="690"/>
      <c r="K50" s="690"/>
      <c r="L50" s="690"/>
    </row>
    <row r="51" spans="1:12" x14ac:dyDescent="0.25">
      <c r="A51" s="195"/>
      <c r="B51" s="689"/>
      <c r="C51" s="689"/>
      <c r="D51" s="689"/>
      <c r="E51" s="689"/>
      <c r="F51" s="689"/>
      <c r="G51" s="689"/>
      <c r="H51" s="689"/>
      <c r="I51" s="690"/>
      <c r="J51" s="690"/>
      <c r="K51" s="690"/>
      <c r="L51" s="690"/>
    </row>
    <row r="52" spans="1:12" x14ac:dyDescent="0.25">
      <c r="A52" s="195"/>
      <c r="B52" s="689"/>
      <c r="C52" s="689"/>
      <c r="D52" s="689"/>
      <c r="E52" s="689"/>
      <c r="F52" s="689"/>
      <c r="G52" s="689"/>
      <c r="H52" s="689"/>
      <c r="I52" s="690"/>
      <c r="J52" s="690"/>
      <c r="K52" s="690"/>
      <c r="L52" s="690"/>
    </row>
    <row r="53" spans="1:12" ht="15.75" customHeight="1" x14ac:dyDescent="0.25">
      <c r="A53" s="195"/>
      <c r="B53" s="691"/>
      <c r="C53" s="691"/>
      <c r="D53" s="691"/>
      <c r="E53" s="691"/>
      <c r="F53" s="691"/>
      <c r="G53" s="691"/>
      <c r="H53" s="691"/>
      <c r="I53" s="692"/>
      <c r="J53" s="692"/>
      <c r="K53" s="692"/>
      <c r="L53" s="692"/>
    </row>
    <row r="54" spans="1:12" ht="15.75" customHeight="1" x14ac:dyDescent="0.25">
      <c r="A54" s="195"/>
      <c r="B54" s="691"/>
      <c r="C54" s="691"/>
      <c r="D54" s="691"/>
      <c r="E54" s="691"/>
      <c r="F54" s="691"/>
      <c r="G54" s="691"/>
      <c r="H54" s="691"/>
      <c r="I54" s="692"/>
      <c r="J54" s="692"/>
      <c r="K54" s="692"/>
      <c r="L54" s="692"/>
    </row>
    <row r="55" spans="1:12" x14ac:dyDescent="0.25">
      <c r="A55" s="195"/>
      <c r="B55" s="689"/>
      <c r="C55" s="689"/>
      <c r="D55" s="689"/>
      <c r="E55" s="689"/>
      <c r="F55" s="689"/>
      <c r="G55" s="689"/>
      <c r="H55" s="689"/>
      <c r="I55" s="690"/>
      <c r="J55" s="690"/>
      <c r="K55" s="690"/>
      <c r="L55" s="690"/>
    </row>
    <row r="56" spans="1:12" x14ac:dyDescent="0.25">
      <c r="A56" s="195"/>
      <c r="B56" s="689"/>
      <c r="C56" s="689"/>
      <c r="D56" s="689"/>
      <c r="E56" s="689"/>
      <c r="F56" s="689"/>
      <c r="G56" s="689"/>
      <c r="H56" s="689"/>
      <c r="I56" s="690"/>
      <c r="J56" s="690"/>
      <c r="K56" s="690"/>
      <c r="L56" s="690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690"/>
      <c r="J57" s="690"/>
      <c r="K57" s="690"/>
      <c r="L57" s="690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690"/>
      <c r="J58" s="690"/>
      <c r="K58" s="690"/>
      <c r="L58" s="690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690"/>
      <c r="J59" s="690"/>
      <c r="K59" s="690"/>
      <c r="L59" s="690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690"/>
      <c r="J60" s="690"/>
      <c r="K60" s="690"/>
      <c r="L60" s="690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690"/>
      <c r="J61" s="690"/>
      <c r="K61" s="690"/>
      <c r="L61" s="690"/>
    </row>
    <row r="62" spans="1:12" x14ac:dyDescent="0.25">
      <c r="A62" s="195"/>
      <c r="B62" s="230"/>
      <c r="C62" s="628"/>
      <c r="D62" s="628"/>
      <c r="E62" s="628"/>
      <c r="F62" s="628"/>
      <c r="G62" s="628"/>
      <c r="H62" s="628"/>
      <c r="I62" s="628"/>
      <c r="J62" s="628"/>
      <c r="K62" s="628"/>
      <c r="L62" s="628"/>
    </row>
    <row r="63" spans="1:12" x14ac:dyDescent="0.25">
      <c r="A63" s="195"/>
      <c r="B63" s="230"/>
      <c r="C63" s="689"/>
      <c r="D63" s="689"/>
      <c r="E63" s="689"/>
      <c r="F63" s="689"/>
      <c r="G63" s="689"/>
      <c r="H63" s="689"/>
      <c r="I63" s="690"/>
      <c r="J63" s="690"/>
      <c r="K63" s="690"/>
      <c r="L63" s="690"/>
    </row>
    <row r="64" spans="1:12" x14ac:dyDescent="0.25">
      <c r="A64" s="195"/>
      <c r="B64" s="230"/>
      <c r="C64" s="230"/>
      <c r="D64" s="230"/>
      <c r="E64" s="230"/>
      <c r="F64" s="230"/>
      <c r="G64" s="230"/>
      <c r="H64" s="230"/>
      <c r="I64" s="688"/>
      <c r="J64" s="688"/>
      <c r="K64" s="688"/>
      <c r="L64" s="688"/>
    </row>
    <row r="65" spans="1:12" x14ac:dyDescent="0.25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</sheetData>
  <sheetProtection selectLockedCells="1"/>
  <protectedRanges>
    <protectedRange sqref="A40:A43" name="Plage3_3_2"/>
    <protectedRange sqref="B42:C43 D39:D43" name="Plage3_2_1_3"/>
    <protectedRange sqref="B38" name="Plage3_1_1_2"/>
    <protectedRange sqref="B39:C39" name="Plage3_2_1_2_2"/>
    <protectedRange sqref="I14 I16:I17 I19:I33" name="Plage2_1"/>
    <protectedRange sqref="F39:K43" name="Plage3"/>
  </protectedRanges>
  <customSheetViews>
    <customSheetView guid="{5FB36879-52E5-4A28-A554-511D43C212A3}" showRuler="0">
      <selection activeCell="I13" sqref="I13:K35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ALY-C386PR1B du 02 Avril 2007</oddFooter>
      </headerFooter>
    </customSheetView>
  </customSheetViews>
  <mergeCells count="78">
    <mergeCell ref="A1:L1"/>
    <mergeCell ref="A2:L2"/>
    <mergeCell ref="B59:H59"/>
    <mergeCell ref="I59:L59"/>
    <mergeCell ref="I55:L55"/>
    <mergeCell ref="B56:H56"/>
    <mergeCell ref="I56:L56"/>
    <mergeCell ref="B57:H57"/>
    <mergeCell ref="B52:H52"/>
    <mergeCell ref="I52:L52"/>
    <mergeCell ref="B55:H55"/>
    <mergeCell ref="I57:L57"/>
    <mergeCell ref="I51:L51"/>
    <mergeCell ref="B51:H51"/>
    <mergeCell ref="B48:H48"/>
    <mergeCell ref="B35:H35"/>
    <mergeCell ref="B60:H60"/>
    <mergeCell ref="M13:N13"/>
    <mergeCell ref="Q13:T13"/>
    <mergeCell ref="I64:L64"/>
    <mergeCell ref="B61:H61"/>
    <mergeCell ref="I61:L61"/>
    <mergeCell ref="C62:L62"/>
    <mergeCell ref="C63:H63"/>
    <mergeCell ref="I63:L63"/>
    <mergeCell ref="I60:L60"/>
    <mergeCell ref="B58:H58"/>
    <mergeCell ref="I58:L58"/>
    <mergeCell ref="B53:H53"/>
    <mergeCell ref="I53:L53"/>
    <mergeCell ref="B54:H54"/>
    <mergeCell ref="I54:L54"/>
    <mergeCell ref="B50:H50"/>
    <mergeCell ref="B49:H49"/>
    <mergeCell ref="I49:L49"/>
    <mergeCell ref="I48:L48"/>
    <mergeCell ref="I47:L47"/>
    <mergeCell ref="B47:H47"/>
    <mergeCell ref="I50:L50"/>
    <mergeCell ref="F38:K38"/>
    <mergeCell ref="I45:K45"/>
    <mergeCell ref="C46:L46"/>
    <mergeCell ref="B38:C38"/>
    <mergeCell ref="B39:C39"/>
    <mergeCell ref="C44:K44"/>
    <mergeCell ref="B32:H32"/>
    <mergeCell ref="B33:H33"/>
    <mergeCell ref="B34:H34"/>
    <mergeCell ref="B23:H23"/>
    <mergeCell ref="B24:H24"/>
    <mergeCell ref="B25:H25"/>
    <mergeCell ref="B30:H30"/>
    <mergeCell ref="B31:H31"/>
    <mergeCell ref="B29:H29"/>
    <mergeCell ref="B28:H28"/>
    <mergeCell ref="A3:L3"/>
    <mergeCell ref="C5:D5"/>
    <mergeCell ref="B18:H18"/>
    <mergeCell ref="B13:H13"/>
    <mergeCell ref="F9:H9"/>
    <mergeCell ref="B15:H15"/>
    <mergeCell ref="H5:K5"/>
    <mergeCell ref="F10:G10"/>
    <mergeCell ref="F5:G5"/>
    <mergeCell ref="H7:I7"/>
    <mergeCell ref="B17:H17"/>
    <mergeCell ref="B14:H14"/>
    <mergeCell ref="B16:H16"/>
    <mergeCell ref="C10:D10"/>
    <mergeCell ref="C7:D7"/>
    <mergeCell ref="H10:J10"/>
    <mergeCell ref="H11:J11"/>
    <mergeCell ref="B22:H22"/>
    <mergeCell ref="B20:H20"/>
    <mergeCell ref="B26:H26"/>
    <mergeCell ref="B27:H27"/>
    <mergeCell ref="B19:H19"/>
    <mergeCell ref="B21:H21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&amp;L&amp;G&amp;R&amp;8Siège social : 8 rue J.Cugnot - 69720 ST BONNET DE MURE
 Tel : 33 (0)4.72.79.05.82 - Fax : 33 (0)4.72.79.05.83
 E-mail : contact@alyence.com – Site Internet : www.alyence.com</oddHeader>
    <oddFooter>&amp;CDocument réf : ALY-C386PR1B du 02 Avril 2007</oddFooter>
  </headerFooter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28">
    <tabColor indexed="51"/>
  </sheetPr>
  <dimension ref="A1:T964"/>
  <sheetViews>
    <sheetView topLeftCell="A4"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4" width="11.42578125" style="188"/>
    <col min="5" max="5" width="7.85546875" style="188" customWidth="1"/>
    <col min="6" max="6" width="8.5703125" style="188" customWidth="1"/>
    <col min="7" max="7" width="9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20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20" ht="24.75" customHeight="1" thickBot="1" x14ac:dyDescent="0.3">
      <c r="A2" s="666" t="s">
        <v>164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20" ht="31.5" customHeight="1" thickTop="1" x14ac:dyDescent="0.25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20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20" ht="15" customHeight="1" x14ac:dyDescent="0.25">
      <c r="B5" s="191" t="s">
        <v>0</v>
      </c>
      <c r="C5" s="669" t="str">
        <f>IF('Page de garde'!B20="", "",'Page de garde'!B20)</f>
        <v/>
      </c>
      <c r="D5" s="671"/>
      <c r="E5" s="193"/>
      <c r="F5" s="682" t="s">
        <v>1</v>
      </c>
      <c r="G5" s="683"/>
      <c r="H5" s="669" t="str">
        <f>IF('Page de garde'!D20="", "", 'Page de garde'!D20)</f>
        <v/>
      </c>
      <c r="I5" s="670"/>
      <c r="J5" s="670"/>
      <c r="K5" s="671"/>
      <c r="L5" s="195"/>
    </row>
    <row r="6" spans="1:20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20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133)",IF(AND('Page de garde'!$D$8="X",'Page de garde'!$D$9=""),"(min 133)",IF(AND('Page de garde'!$D$8="",'Page de garde'!$D$9="X"), "(min 12/20)",IF(AND('Page de garde'!$D$8="X",'Page de garde'!$D$9="X"),"(min 133)",""))))</f>
        <v>(min 133)</v>
      </c>
      <c r="H7" s="680" t="str">
        <f>IF(I13="","",SUM(I13,I15,I18,I34))</f>
        <v/>
      </c>
      <c r="I7" s="681"/>
      <c r="J7" s="204" t="s">
        <v>3</v>
      </c>
      <c r="K7" s="192" t="str">
        <f>IF(H7="", "190",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K30)+IF(I31="", 0, K31)+IF(I32="", 0, K32)+IF(I33="", 0, K33)+IF(I35="", 0, K35))</f>
        <v>190</v>
      </c>
      <c r="L7" s="195"/>
    </row>
    <row r="8" spans="1:20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20" ht="9" customHeight="1" x14ac:dyDescent="0.25">
      <c r="A9" s="19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20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IF(H7&gt;=133, "X", ""),IF(AND('Page de garde'!$D$8="",'Page de garde'!$D$9="X"), IF(H7/K7*20&gt;=12, "X", ""),IF(AND('Page de garde'!$D$8="X",'Page de garde'!$D$9="X"),IF(H7&gt;=133, "X", ""),"")))))</f>
        <v/>
      </c>
      <c r="L10" s="195"/>
    </row>
    <row r="11" spans="1:20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IF(H7&lt;133, "X", ""),IF(AND('Page de garde'!$D$8="",'Page de garde'!$D$9="X"), IF(H7/K7*20&lt;12, "X", ""),IF(AND('Page de garde'!$D$8="X",'Page de garde'!$D$9="X"), IF(H7&lt;133, "X", ""),"")))))</f>
        <v/>
      </c>
      <c r="L11" s="195"/>
    </row>
    <row r="12" spans="1:20" ht="16.5" thickBot="1" x14ac:dyDescent="0.3">
      <c r="A12" s="195"/>
      <c r="B12" s="136" t="str">
        <f>IF(AND('Page de garde'!$D$8="",'Page de garde'!$D$9=""), "Pour être reçu, le candidat doit obtenir un minimum de 133 points sur 190",IF(AND('Page de garde'!$D$8="X",'Page de garde'!$D$9=""),"Pour être reçu, le candidat doit obtenir un minimum de 133 points sur 190",IF(AND('Page de garde'!$D$8="",'Page de garde'!$D$9="X"), "Pour être reçu, le candidat doit obtenir un minimum de 12/20.",IF(AND('Page de garde'!$D$8="X",'Page de garde'!$D$9="X"),"Pour être reçu, le candidat doit obtenir un minimum de 133 points sur 190",""))))</f>
        <v>Pour être reçu, le candidat doit obtenir un minimum de 133 points sur 190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20" ht="16.5" thickBot="1" x14ac:dyDescent="0.3">
      <c r="A13" s="195"/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  <c r="M13" s="696"/>
      <c r="N13" s="696"/>
      <c r="O13" s="198"/>
      <c r="P13" s="196"/>
      <c r="Q13" s="696"/>
      <c r="R13" s="696"/>
      <c r="S13" s="696"/>
      <c r="T13" s="696"/>
    </row>
    <row r="14" spans="1:20" ht="15.75" customHeight="1" thickBot="1" x14ac:dyDescent="0.3">
      <c r="A14" s="195"/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20" ht="16.5" thickBot="1" x14ac:dyDescent="0.3">
      <c r="A15" s="195"/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SUM(I16:I17))</f>
        <v/>
      </c>
      <c r="J15" s="216" t="s">
        <v>3</v>
      </c>
      <c r="K15" s="217">
        <v>20</v>
      </c>
      <c r="L15" s="195"/>
    </row>
    <row r="16" spans="1:20" x14ac:dyDescent="0.25">
      <c r="A16" s="195"/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1:12" ht="16.5" thickBot="1" x14ac:dyDescent="0.3">
      <c r="A17" s="195"/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1:12" ht="15.75" customHeight="1" thickBot="1" x14ac:dyDescent="0.3">
      <c r="A18" s="195"/>
      <c r="B18" s="653" t="s">
        <v>52</v>
      </c>
      <c r="C18" s="654"/>
      <c r="D18" s="654"/>
      <c r="E18" s="654"/>
      <c r="F18" s="654"/>
      <c r="G18" s="654"/>
      <c r="H18" s="655"/>
      <c r="I18" s="215" t="str">
        <f>IF(I19="", "", SUM(I19:I33))</f>
        <v/>
      </c>
      <c r="J18" s="216" t="s">
        <v>3</v>
      </c>
      <c r="K18" s="217">
        <v>150</v>
      </c>
      <c r="L18" s="195"/>
    </row>
    <row r="19" spans="1:12" ht="16.5" customHeight="1" x14ac:dyDescent="0.25">
      <c r="A19" s="195"/>
      <c r="B19" s="660" t="s">
        <v>53</v>
      </c>
      <c r="C19" s="661"/>
      <c r="D19" s="661"/>
      <c r="E19" s="661"/>
      <c r="F19" s="661"/>
      <c r="G19" s="662"/>
      <c r="H19" s="663"/>
      <c r="I19" s="237"/>
      <c r="J19" s="219" t="s">
        <v>3</v>
      </c>
      <c r="K19" s="220">
        <v>10</v>
      </c>
      <c r="L19" s="195"/>
    </row>
    <row r="20" spans="1:12" ht="15.75" customHeight="1" x14ac:dyDescent="0.25">
      <c r="A20" s="195"/>
      <c r="B20" s="634" t="s">
        <v>71</v>
      </c>
      <c r="C20" s="635"/>
      <c r="D20" s="635"/>
      <c r="E20" s="635"/>
      <c r="F20" s="635"/>
      <c r="G20" s="636"/>
      <c r="H20" s="637"/>
      <c r="I20" s="238"/>
      <c r="J20" s="221" t="s">
        <v>3</v>
      </c>
      <c r="K20" s="222">
        <v>10</v>
      </c>
      <c r="L20" s="195"/>
    </row>
    <row r="21" spans="1:12" ht="15.75" customHeight="1" x14ac:dyDescent="0.25">
      <c r="A21" s="195"/>
      <c r="B21" s="634" t="s">
        <v>72</v>
      </c>
      <c r="C21" s="635"/>
      <c r="D21" s="635"/>
      <c r="E21" s="635"/>
      <c r="F21" s="635"/>
      <c r="G21" s="636"/>
      <c r="H21" s="637"/>
      <c r="I21" s="238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634" t="s">
        <v>73</v>
      </c>
      <c r="C22" s="635"/>
      <c r="D22" s="635"/>
      <c r="E22" s="635"/>
      <c r="F22" s="635"/>
      <c r="G22" s="636"/>
      <c r="H22" s="637"/>
      <c r="I22" s="238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634" t="s">
        <v>74</v>
      </c>
      <c r="C23" s="635"/>
      <c r="D23" s="635"/>
      <c r="E23" s="635"/>
      <c r="F23" s="635"/>
      <c r="G23" s="636"/>
      <c r="H23" s="637"/>
      <c r="I23" s="238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634" t="s">
        <v>130</v>
      </c>
      <c r="C24" s="635"/>
      <c r="D24" s="635"/>
      <c r="E24" s="635"/>
      <c r="F24" s="635"/>
      <c r="G24" s="636"/>
      <c r="H24" s="637"/>
      <c r="I24" s="238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629" t="s">
        <v>132</v>
      </c>
      <c r="C25" s="630"/>
      <c r="D25" s="630"/>
      <c r="E25" s="630"/>
      <c r="F25" s="630"/>
      <c r="G25" s="631"/>
      <c r="H25" s="632"/>
      <c r="I25" s="238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629" t="s">
        <v>135</v>
      </c>
      <c r="C26" s="630"/>
      <c r="D26" s="630"/>
      <c r="E26" s="630"/>
      <c r="F26" s="630"/>
      <c r="G26" s="631"/>
      <c r="H26" s="632"/>
      <c r="I26" s="238"/>
      <c r="J26" s="221" t="s">
        <v>3</v>
      </c>
      <c r="K26" s="222">
        <v>10</v>
      </c>
      <c r="L26" s="195"/>
    </row>
    <row r="27" spans="1:12" ht="16.5" customHeight="1" x14ac:dyDescent="0.25">
      <c r="A27" s="195"/>
      <c r="B27" s="634" t="s">
        <v>136</v>
      </c>
      <c r="C27" s="635"/>
      <c r="D27" s="635"/>
      <c r="E27" s="635"/>
      <c r="F27" s="635"/>
      <c r="G27" s="636"/>
      <c r="H27" s="637"/>
      <c r="I27" s="238"/>
      <c r="J27" s="221" t="s">
        <v>3</v>
      </c>
      <c r="K27" s="222">
        <v>10</v>
      </c>
      <c r="L27" s="195"/>
    </row>
    <row r="28" spans="1:12" x14ac:dyDescent="0.25">
      <c r="A28" s="195"/>
      <c r="B28" s="634" t="s">
        <v>144</v>
      </c>
      <c r="C28" s="635"/>
      <c r="D28" s="635"/>
      <c r="E28" s="635"/>
      <c r="F28" s="635"/>
      <c r="G28" s="636"/>
      <c r="H28" s="637"/>
      <c r="I28" s="238"/>
      <c r="J28" s="221" t="s">
        <v>3</v>
      </c>
      <c r="K28" s="222">
        <v>10</v>
      </c>
      <c r="L28" s="195"/>
    </row>
    <row r="29" spans="1:12" ht="15.75" customHeight="1" x14ac:dyDescent="0.25">
      <c r="A29" s="195"/>
      <c r="B29" s="634" t="s">
        <v>134</v>
      </c>
      <c r="C29" s="635"/>
      <c r="D29" s="635"/>
      <c r="E29" s="635"/>
      <c r="F29" s="635"/>
      <c r="G29" s="636"/>
      <c r="H29" s="637"/>
      <c r="I29" s="238"/>
      <c r="J29" s="221" t="s">
        <v>3</v>
      </c>
      <c r="K29" s="222">
        <v>10</v>
      </c>
      <c r="L29" s="195"/>
    </row>
    <row r="30" spans="1:12" ht="15.75" customHeight="1" x14ac:dyDescent="0.25">
      <c r="A30" s="195"/>
      <c r="B30" s="634" t="s">
        <v>145</v>
      </c>
      <c r="C30" s="635"/>
      <c r="D30" s="635"/>
      <c r="E30" s="635"/>
      <c r="F30" s="635"/>
      <c r="G30" s="636"/>
      <c r="H30" s="637"/>
      <c r="I30" s="238"/>
      <c r="J30" s="221" t="s">
        <v>3</v>
      </c>
      <c r="K30" s="222">
        <v>10</v>
      </c>
      <c r="L30" s="195"/>
    </row>
    <row r="31" spans="1:12" ht="15.75" customHeight="1" x14ac:dyDescent="0.25">
      <c r="A31" s="195"/>
      <c r="B31" s="634" t="s">
        <v>137</v>
      </c>
      <c r="C31" s="635"/>
      <c r="D31" s="635"/>
      <c r="E31" s="635"/>
      <c r="F31" s="635"/>
      <c r="G31" s="636"/>
      <c r="H31" s="63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195"/>
      <c r="B32" s="634" t="s">
        <v>75</v>
      </c>
      <c r="C32" s="635"/>
      <c r="D32" s="635"/>
      <c r="E32" s="635"/>
      <c r="F32" s="635"/>
      <c r="G32" s="636"/>
      <c r="H32" s="63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195"/>
      <c r="B33" s="645" t="s">
        <v>54</v>
      </c>
      <c r="C33" s="646"/>
      <c r="D33" s="646"/>
      <c r="E33" s="646"/>
      <c r="F33" s="646"/>
      <c r="G33" s="647"/>
      <c r="H33" s="648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93" t="s">
        <v>76</v>
      </c>
      <c r="C34" s="694"/>
      <c r="D34" s="694"/>
      <c r="E34" s="694"/>
      <c r="F34" s="694"/>
      <c r="G34" s="694"/>
      <c r="H34" s="695"/>
      <c r="I34" s="215" t="str">
        <f>IF(I35="", "", SUM(I35))</f>
        <v/>
      </c>
      <c r="J34" s="225" t="s">
        <v>3</v>
      </c>
      <c r="K34" s="226">
        <v>10</v>
      </c>
      <c r="L34" s="195"/>
    </row>
    <row r="35" spans="1:12" ht="15.75" customHeight="1" thickBot="1" x14ac:dyDescent="0.3">
      <c r="A35" s="195"/>
      <c r="B35" s="642" t="s">
        <v>55</v>
      </c>
      <c r="C35" s="643"/>
      <c r="D35" s="643"/>
      <c r="E35" s="643"/>
      <c r="F35" s="643"/>
      <c r="G35" s="643"/>
      <c r="H35" s="644"/>
      <c r="I35" s="241"/>
      <c r="J35" s="227" t="s">
        <v>3</v>
      </c>
      <c r="K35" s="218">
        <v>10</v>
      </c>
      <c r="L35" s="195"/>
    </row>
    <row r="36" spans="1:12" ht="15.75" customHeight="1" x14ac:dyDescent="0.25">
      <c r="A36" s="195"/>
      <c r="B36" s="228"/>
      <c r="C36" s="228"/>
      <c r="D36" s="228"/>
      <c r="E36" s="228"/>
      <c r="F36" s="228"/>
      <c r="G36" s="228"/>
      <c r="H36" s="195"/>
      <c r="I36" s="195"/>
      <c r="J36" s="195"/>
      <c r="K36" s="195"/>
      <c r="L36" s="195"/>
    </row>
    <row r="37" spans="1:12" ht="16.5" thickBot="1" x14ac:dyDescent="0.3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</row>
    <row r="38" spans="1:12" ht="16.5" thickBot="1" x14ac:dyDescent="0.3">
      <c r="A38" s="195"/>
      <c r="B38" s="626" t="s">
        <v>8</v>
      </c>
      <c r="C38" s="627"/>
      <c r="D38" s="195"/>
      <c r="F38" s="628"/>
      <c r="G38" s="628"/>
      <c r="H38" s="628"/>
      <c r="I38" s="628"/>
      <c r="J38" s="628"/>
      <c r="K38" s="628"/>
      <c r="L38" s="195"/>
    </row>
    <row r="39" spans="1:12" ht="16.5" thickBot="1" x14ac:dyDescent="0.3">
      <c r="A39" s="195"/>
      <c r="B39" s="650" t="str">
        <f>IF('Page de garde'!$C$27="", "", 'Page de garde'!$C$27)</f>
        <v>Serge</v>
      </c>
      <c r="C39" s="651"/>
      <c r="D39" s="229"/>
      <c r="F39" s="198"/>
      <c r="G39" s="198"/>
      <c r="H39" s="198"/>
      <c r="I39" s="198"/>
      <c r="J39" s="198"/>
      <c r="K39" s="230"/>
      <c r="L39" s="195"/>
    </row>
    <row r="40" spans="1:12" x14ac:dyDescent="0.25">
      <c r="A40" s="229"/>
      <c r="B40" s="195"/>
      <c r="C40" s="195"/>
      <c r="D40" s="228"/>
      <c r="F40" s="198"/>
      <c r="G40" s="198"/>
      <c r="H40" s="198"/>
      <c r="I40" s="198"/>
      <c r="J40" s="198"/>
      <c r="K40" s="230"/>
      <c r="L40" s="195"/>
    </row>
    <row r="41" spans="1:12" x14ac:dyDescent="0.25">
      <c r="A41" s="229"/>
      <c r="B41" s="195"/>
      <c r="C41" s="195"/>
      <c r="D41" s="228"/>
      <c r="F41" s="198"/>
      <c r="G41" s="198"/>
      <c r="H41" s="198"/>
      <c r="I41" s="198"/>
      <c r="J41" s="198"/>
      <c r="K41" s="230"/>
      <c r="L41" s="195"/>
    </row>
    <row r="42" spans="1:12" x14ac:dyDescent="0.25">
      <c r="A42" s="231"/>
      <c r="B42" s="231"/>
      <c r="C42" s="231"/>
      <c r="D42" s="231"/>
      <c r="F42" s="232"/>
      <c r="G42" s="232"/>
      <c r="H42" s="233"/>
      <c r="I42" s="230"/>
      <c r="J42" s="230"/>
      <c r="K42" s="230"/>
      <c r="L42" s="195"/>
    </row>
    <row r="43" spans="1:12" x14ac:dyDescent="0.25">
      <c r="A43" s="231"/>
      <c r="B43" s="231"/>
      <c r="C43" s="231"/>
      <c r="D43" s="231"/>
      <c r="F43" s="232"/>
      <c r="G43" s="232"/>
      <c r="H43" s="233"/>
      <c r="I43" s="230"/>
      <c r="J43" s="230"/>
      <c r="K43" s="230"/>
      <c r="L43" s="195"/>
    </row>
    <row r="44" spans="1:12" x14ac:dyDescent="0.25">
      <c r="A44" s="195"/>
      <c r="B44" s="195"/>
      <c r="C44" s="649"/>
      <c r="D44" s="649"/>
      <c r="E44" s="649"/>
      <c r="F44" s="649"/>
      <c r="G44" s="649"/>
      <c r="H44" s="649"/>
      <c r="I44" s="649"/>
      <c r="J44" s="649"/>
      <c r="K44" s="649"/>
      <c r="L44" s="195"/>
    </row>
    <row r="45" spans="1:12" ht="15.75" customHeight="1" x14ac:dyDescent="0.25">
      <c r="A45" s="195"/>
      <c r="B45" s="195"/>
      <c r="C45" s="229"/>
      <c r="D45" s="229"/>
      <c r="E45" s="229"/>
      <c r="F45" s="229"/>
      <c r="G45" s="229"/>
      <c r="H45" s="229"/>
      <c r="I45" s="638"/>
      <c r="J45" s="638"/>
      <c r="K45" s="638"/>
      <c r="L45" s="195"/>
    </row>
    <row r="46" spans="1:12" ht="15.75" customHeight="1" x14ac:dyDescent="0.25">
      <c r="A46" s="195"/>
      <c r="B46" s="230"/>
      <c r="C46" s="628"/>
      <c r="D46" s="628"/>
      <c r="E46" s="628"/>
      <c r="F46" s="628"/>
      <c r="G46" s="628"/>
      <c r="H46" s="628"/>
      <c r="I46" s="628"/>
      <c r="J46" s="628"/>
      <c r="K46" s="628"/>
      <c r="L46" s="628"/>
    </row>
    <row r="47" spans="1:12" ht="15.75" customHeight="1" x14ac:dyDescent="0.25">
      <c r="A47" s="195"/>
      <c r="B47" s="691"/>
      <c r="C47" s="691"/>
      <c r="D47" s="691"/>
      <c r="E47" s="691"/>
      <c r="F47" s="691"/>
      <c r="G47" s="691"/>
      <c r="H47" s="691"/>
      <c r="I47" s="692"/>
      <c r="J47" s="692"/>
      <c r="K47" s="692"/>
      <c r="L47" s="692"/>
    </row>
    <row r="48" spans="1:12" x14ac:dyDescent="0.25">
      <c r="A48" s="195"/>
      <c r="B48" s="689"/>
      <c r="C48" s="689"/>
      <c r="D48" s="689"/>
      <c r="E48" s="689"/>
      <c r="F48" s="689"/>
      <c r="G48" s="689"/>
      <c r="H48" s="689"/>
      <c r="I48" s="690"/>
      <c r="J48" s="690"/>
      <c r="K48" s="690"/>
      <c r="L48" s="690"/>
    </row>
    <row r="49" spans="1:12" x14ac:dyDescent="0.25">
      <c r="A49" s="195"/>
      <c r="B49" s="689"/>
      <c r="C49" s="689"/>
      <c r="D49" s="689"/>
      <c r="E49" s="689"/>
      <c r="F49" s="689"/>
      <c r="G49" s="689"/>
      <c r="H49" s="689"/>
      <c r="I49" s="690"/>
      <c r="J49" s="690"/>
      <c r="K49" s="690"/>
      <c r="L49" s="690"/>
    </row>
    <row r="50" spans="1:12" x14ac:dyDescent="0.25">
      <c r="A50" s="195"/>
      <c r="B50" s="689"/>
      <c r="C50" s="689"/>
      <c r="D50" s="689"/>
      <c r="E50" s="689"/>
      <c r="F50" s="689"/>
      <c r="G50" s="689"/>
      <c r="H50" s="689"/>
      <c r="I50" s="690"/>
      <c r="J50" s="690"/>
      <c r="K50" s="690"/>
      <c r="L50" s="690"/>
    </row>
    <row r="51" spans="1:12" x14ac:dyDescent="0.25">
      <c r="A51" s="195"/>
      <c r="B51" s="689"/>
      <c r="C51" s="689"/>
      <c r="D51" s="689"/>
      <c r="E51" s="689"/>
      <c r="F51" s="689"/>
      <c r="G51" s="689"/>
      <c r="H51" s="689"/>
      <c r="I51" s="690"/>
      <c r="J51" s="690"/>
      <c r="K51" s="690"/>
      <c r="L51" s="690"/>
    </row>
    <row r="52" spans="1:12" x14ac:dyDescent="0.25">
      <c r="A52" s="195"/>
      <c r="B52" s="689"/>
      <c r="C52" s="689"/>
      <c r="D52" s="689"/>
      <c r="E52" s="689"/>
      <c r="F52" s="689"/>
      <c r="G52" s="689"/>
      <c r="H52" s="689"/>
      <c r="I52" s="690"/>
      <c r="J52" s="690"/>
      <c r="K52" s="690"/>
      <c r="L52" s="690"/>
    </row>
    <row r="53" spans="1:12" ht="15.75" customHeight="1" x14ac:dyDescent="0.25">
      <c r="A53" s="195"/>
      <c r="B53" s="691"/>
      <c r="C53" s="691"/>
      <c r="D53" s="691"/>
      <c r="E53" s="691"/>
      <c r="F53" s="691"/>
      <c r="G53" s="691"/>
      <c r="H53" s="691"/>
      <c r="I53" s="692"/>
      <c r="J53" s="692"/>
      <c r="K53" s="692"/>
      <c r="L53" s="692"/>
    </row>
    <row r="54" spans="1:12" ht="15.75" customHeight="1" x14ac:dyDescent="0.25">
      <c r="A54" s="195"/>
      <c r="B54" s="691"/>
      <c r="C54" s="691"/>
      <c r="D54" s="691"/>
      <c r="E54" s="691"/>
      <c r="F54" s="691"/>
      <c r="G54" s="691"/>
      <c r="H54" s="691"/>
      <c r="I54" s="692"/>
      <c r="J54" s="692"/>
      <c r="K54" s="692"/>
      <c r="L54" s="692"/>
    </row>
    <row r="55" spans="1:12" x14ac:dyDescent="0.25">
      <c r="A55" s="195"/>
      <c r="B55" s="689"/>
      <c r="C55" s="689"/>
      <c r="D55" s="689"/>
      <c r="E55" s="689"/>
      <c r="F55" s="689"/>
      <c r="G55" s="689"/>
      <c r="H55" s="689"/>
      <c r="I55" s="690"/>
      <c r="J55" s="690"/>
      <c r="K55" s="690"/>
      <c r="L55" s="690"/>
    </row>
    <row r="56" spans="1:12" x14ac:dyDescent="0.25">
      <c r="A56" s="195"/>
      <c r="B56" s="689"/>
      <c r="C56" s="689"/>
      <c r="D56" s="689"/>
      <c r="E56" s="689"/>
      <c r="F56" s="689"/>
      <c r="G56" s="689"/>
      <c r="H56" s="689"/>
      <c r="I56" s="690"/>
      <c r="J56" s="690"/>
      <c r="K56" s="690"/>
      <c r="L56" s="690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690"/>
      <c r="J57" s="690"/>
      <c r="K57" s="690"/>
      <c r="L57" s="690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690"/>
      <c r="J58" s="690"/>
      <c r="K58" s="690"/>
      <c r="L58" s="690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690"/>
      <c r="J59" s="690"/>
      <c r="K59" s="690"/>
      <c r="L59" s="690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690"/>
      <c r="J60" s="690"/>
      <c r="K60" s="690"/>
      <c r="L60" s="690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690"/>
      <c r="J61" s="690"/>
      <c r="K61" s="690"/>
      <c r="L61" s="690"/>
    </row>
    <row r="62" spans="1:12" x14ac:dyDescent="0.25">
      <c r="A62" s="195"/>
      <c r="B62" s="230"/>
      <c r="C62" s="628"/>
      <c r="D62" s="628"/>
      <c r="E62" s="628"/>
      <c r="F62" s="628"/>
      <c r="G62" s="628"/>
      <c r="H62" s="628"/>
      <c r="I62" s="628"/>
      <c r="J62" s="628"/>
      <c r="K62" s="628"/>
      <c r="L62" s="628"/>
    </row>
    <row r="63" spans="1:12" x14ac:dyDescent="0.25">
      <c r="A63" s="195"/>
      <c r="B63" s="230"/>
      <c r="C63" s="689"/>
      <c r="D63" s="689"/>
      <c r="E63" s="689"/>
      <c r="F63" s="689"/>
      <c r="G63" s="689"/>
      <c r="H63" s="689"/>
      <c r="I63" s="690"/>
      <c r="J63" s="690"/>
      <c r="K63" s="690"/>
      <c r="L63" s="690"/>
    </row>
    <row r="64" spans="1:12" x14ac:dyDescent="0.25">
      <c r="A64" s="195"/>
      <c r="B64" s="230"/>
      <c r="C64" s="230"/>
      <c r="D64" s="230"/>
      <c r="E64" s="230"/>
      <c r="F64" s="230"/>
      <c r="G64" s="230"/>
      <c r="H64" s="230"/>
      <c r="I64" s="688"/>
      <c r="J64" s="688"/>
      <c r="K64" s="688"/>
      <c r="L64" s="688"/>
    </row>
    <row r="65" spans="1:12" x14ac:dyDescent="0.25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</sheetData>
  <sheetProtection selectLockedCells="1"/>
  <protectedRanges>
    <protectedRange sqref="A40:A43" name="Plage3_3_2"/>
    <protectedRange sqref="B42:C43 D39:D43" name="Plage3_2_1_3"/>
    <protectedRange sqref="B38" name="Plage3_1_1_2"/>
    <protectedRange sqref="B39:C39" name="Plage3_2_1_2_2"/>
    <protectedRange sqref="I14 I16:I17 I19:I33" name="Plage2_1"/>
    <protectedRange sqref="F39:K43" name="Plage3"/>
  </protectedRanges>
  <customSheetViews>
    <customSheetView guid="{5FB36879-52E5-4A28-A554-511D43C212A3}" showRuler="0">
      <selection activeCell="I13" sqref="I13:K35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ALY-C386PR1B du 02 Avril 2007</oddFooter>
      </headerFooter>
    </customSheetView>
  </customSheetViews>
  <mergeCells count="78">
    <mergeCell ref="A1:L1"/>
    <mergeCell ref="A2:L2"/>
    <mergeCell ref="F5:G5"/>
    <mergeCell ref="H11:J11"/>
    <mergeCell ref="A3:L3"/>
    <mergeCell ref="F10:G10"/>
    <mergeCell ref="C7:D7"/>
    <mergeCell ref="H5:K5"/>
    <mergeCell ref="C5:D5"/>
    <mergeCell ref="H7:I7"/>
    <mergeCell ref="F9:H9"/>
    <mergeCell ref="M13:N13"/>
    <mergeCell ref="Q13:T13"/>
    <mergeCell ref="B13:H13"/>
    <mergeCell ref="C10:D10"/>
    <mergeCell ref="H10:J10"/>
    <mergeCell ref="B17:H17"/>
    <mergeCell ref="B23:H23"/>
    <mergeCell ref="B14:H14"/>
    <mergeCell ref="B16:H16"/>
    <mergeCell ref="B21:H21"/>
    <mergeCell ref="B19:H19"/>
    <mergeCell ref="B20:H20"/>
    <mergeCell ref="B15:H15"/>
    <mergeCell ref="B18:H18"/>
    <mergeCell ref="B22:H22"/>
    <mergeCell ref="B24:H24"/>
    <mergeCell ref="B50:H50"/>
    <mergeCell ref="B49:H49"/>
    <mergeCell ref="B25:H25"/>
    <mergeCell ref="B26:H26"/>
    <mergeCell ref="B27:H27"/>
    <mergeCell ref="B28:H28"/>
    <mergeCell ref="B30:H30"/>
    <mergeCell ref="B31:H31"/>
    <mergeCell ref="B32:H32"/>
    <mergeCell ref="B29:H29"/>
    <mergeCell ref="B33:H33"/>
    <mergeCell ref="B34:H34"/>
    <mergeCell ref="C44:K44"/>
    <mergeCell ref="C46:L46"/>
    <mergeCell ref="B35:H35"/>
    <mergeCell ref="B38:C38"/>
    <mergeCell ref="F38:K38"/>
    <mergeCell ref="B39:C39"/>
    <mergeCell ref="I45:K45"/>
    <mergeCell ref="B55:H55"/>
    <mergeCell ref="I55:L55"/>
    <mergeCell ref="B52:H52"/>
    <mergeCell ref="I52:L52"/>
    <mergeCell ref="B47:H47"/>
    <mergeCell ref="I47:L47"/>
    <mergeCell ref="B48:H48"/>
    <mergeCell ref="I48:L48"/>
    <mergeCell ref="I49:L49"/>
    <mergeCell ref="I51:L51"/>
    <mergeCell ref="I50:L50"/>
    <mergeCell ref="B51:H51"/>
    <mergeCell ref="B56:H56"/>
    <mergeCell ref="I56:L56"/>
    <mergeCell ref="B53:H53"/>
    <mergeCell ref="I53:L53"/>
    <mergeCell ref="B54:H54"/>
    <mergeCell ref="I54:L54"/>
    <mergeCell ref="I64:L64"/>
    <mergeCell ref="B61:H61"/>
    <mergeCell ref="I61:L61"/>
    <mergeCell ref="C62:L62"/>
    <mergeCell ref="C63:H63"/>
    <mergeCell ref="I63:L63"/>
    <mergeCell ref="B59:H59"/>
    <mergeCell ref="I59:L59"/>
    <mergeCell ref="B60:H60"/>
    <mergeCell ref="I60:L60"/>
    <mergeCell ref="B57:H57"/>
    <mergeCell ref="I57:L57"/>
    <mergeCell ref="B58:H58"/>
    <mergeCell ref="I58:L58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ALY-C386PR1B du 02 Avril 2007</oddFooter>
  </headerFooter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29">
    <tabColor indexed="51"/>
  </sheetPr>
  <dimension ref="A1:T964"/>
  <sheetViews>
    <sheetView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4" width="11.42578125" style="188"/>
    <col min="5" max="5" width="7.85546875" style="188" customWidth="1"/>
    <col min="6" max="6" width="8.5703125" style="188" customWidth="1"/>
    <col min="7" max="7" width="9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20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20" ht="24.75" customHeight="1" thickBot="1" x14ac:dyDescent="0.3">
      <c r="A2" s="666" t="s">
        <v>164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20" ht="31.5" customHeight="1" thickTop="1" x14ac:dyDescent="0.25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20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20" ht="15" customHeight="1" x14ac:dyDescent="0.25">
      <c r="B5" s="191" t="s">
        <v>0</v>
      </c>
      <c r="C5" s="669" t="str">
        <f>IF('Page de garde'!B21="", "",'Page de garde'!B21)</f>
        <v/>
      </c>
      <c r="D5" s="671"/>
      <c r="E5" s="193"/>
      <c r="F5" s="682" t="s">
        <v>1</v>
      </c>
      <c r="G5" s="683"/>
      <c r="H5" s="669" t="str">
        <f>IF('Page de garde'!D21="", "", 'Page de garde'!D21)</f>
        <v/>
      </c>
      <c r="I5" s="670"/>
      <c r="J5" s="670"/>
      <c r="K5" s="671"/>
      <c r="L5" s="195"/>
    </row>
    <row r="6" spans="1:20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20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133)",IF(AND('Page de garde'!$D$8="X",'Page de garde'!$D$9=""),"(min 133)",IF(AND('Page de garde'!$D$8="",'Page de garde'!$D$9="X"), "(min 12/20)",IF(AND('Page de garde'!$D$8="X",'Page de garde'!$D$9="X"),"(min 133)",""))))</f>
        <v>(min 133)</v>
      </c>
      <c r="H7" s="680" t="str">
        <f>IF(I13="","",SUM(I13,I15,I18,I34))</f>
        <v/>
      </c>
      <c r="I7" s="681"/>
      <c r="J7" s="204" t="s">
        <v>3</v>
      </c>
      <c r="K7" s="192" t="str">
        <f>IF(H7="", "190",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K30)+IF(I31="", 0, K31)+IF(I32="", 0, K32)+IF(I33="", 0, K33)+IF(I35="", 0, K35))</f>
        <v>190</v>
      </c>
      <c r="L7" s="195"/>
    </row>
    <row r="8" spans="1:20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20" ht="9" customHeight="1" x14ac:dyDescent="0.25">
      <c r="A9" s="19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20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IF(H7&gt;=133, "X", ""),IF(AND('Page de garde'!$D$8="",'Page de garde'!$D$9="X"), IF(H7/K7*20&gt;=12, "X", ""),IF(AND('Page de garde'!$D$8="X",'Page de garde'!$D$9="X"),IF(H7&gt;=133, "X", ""),"")))))</f>
        <v/>
      </c>
      <c r="L10" s="195"/>
    </row>
    <row r="11" spans="1:20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IF(H7&lt;133, "X", ""),IF(AND('Page de garde'!$D$8="",'Page de garde'!$D$9="X"), IF(H7/K7*20&lt;12, "X", ""),IF(AND('Page de garde'!$D$8="X",'Page de garde'!$D$9="X"), IF(H7&lt;133, "X", ""),"")))))</f>
        <v/>
      </c>
      <c r="L11" s="195"/>
    </row>
    <row r="12" spans="1:20" ht="16.5" thickBot="1" x14ac:dyDescent="0.3">
      <c r="A12" s="195"/>
      <c r="B12" s="136" t="str">
        <f>IF(AND('Page de garde'!$D$8="",'Page de garde'!$D$9=""), "Pour être reçu, le candidat doit obtenir un minimum de 133 points sur 190",IF(AND('Page de garde'!$D$8="X",'Page de garde'!$D$9=""),"Pour être reçu, le candidat doit obtenir un minimum de 133 points sur 190",IF(AND('Page de garde'!$D$8="",'Page de garde'!$D$9="X"), "Pour être reçu, le candidat doit obtenir un minimum de 12/20.",IF(AND('Page de garde'!$D$8="X",'Page de garde'!$D$9="X"),"Pour être reçu, le candidat doit obtenir un minimum de 133 points sur 190",""))))</f>
        <v>Pour être reçu, le candidat doit obtenir un minimum de 133 points sur 190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20" ht="16.5" thickBot="1" x14ac:dyDescent="0.3">
      <c r="A13" s="195"/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  <c r="M13" s="696"/>
      <c r="N13" s="696"/>
      <c r="O13" s="198"/>
      <c r="P13" s="196"/>
      <c r="Q13" s="696"/>
      <c r="R13" s="696"/>
      <c r="S13" s="696"/>
      <c r="T13" s="696"/>
    </row>
    <row r="14" spans="1:20" ht="15.75" customHeight="1" thickBot="1" x14ac:dyDescent="0.3">
      <c r="A14" s="195"/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20" ht="16.5" thickBot="1" x14ac:dyDescent="0.3">
      <c r="A15" s="195"/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SUM(I16:I17))</f>
        <v/>
      </c>
      <c r="J15" s="216" t="s">
        <v>3</v>
      </c>
      <c r="K15" s="217">
        <v>20</v>
      </c>
      <c r="L15" s="195"/>
    </row>
    <row r="16" spans="1:20" x14ac:dyDescent="0.25">
      <c r="A16" s="195"/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1:12" ht="16.5" thickBot="1" x14ac:dyDescent="0.3">
      <c r="A17" s="195"/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1:12" ht="15.75" customHeight="1" thickBot="1" x14ac:dyDescent="0.3">
      <c r="A18" s="195"/>
      <c r="B18" s="653" t="s">
        <v>52</v>
      </c>
      <c r="C18" s="654"/>
      <c r="D18" s="654"/>
      <c r="E18" s="654"/>
      <c r="F18" s="654"/>
      <c r="G18" s="654"/>
      <c r="H18" s="655"/>
      <c r="I18" s="215" t="str">
        <f>IF(I19="", "", SUM(I19:I33))</f>
        <v/>
      </c>
      <c r="J18" s="216" t="s">
        <v>3</v>
      </c>
      <c r="K18" s="217">
        <v>150</v>
      </c>
      <c r="L18" s="195"/>
    </row>
    <row r="19" spans="1:12" ht="16.5" customHeight="1" x14ac:dyDescent="0.25">
      <c r="A19" s="195"/>
      <c r="B19" s="660" t="s">
        <v>53</v>
      </c>
      <c r="C19" s="661"/>
      <c r="D19" s="661"/>
      <c r="E19" s="661"/>
      <c r="F19" s="661"/>
      <c r="G19" s="662"/>
      <c r="H19" s="663"/>
      <c r="I19" s="237"/>
      <c r="J19" s="219" t="s">
        <v>3</v>
      </c>
      <c r="K19" s="220">
        <v>10</v>
      </c>
      <c r="L19" s="195"/>
    </row>
    <row r="20" spans="1:12" ht="15.75" customHeight="1" x14ac:dyDescent="0.25">
      <c r="A20" s="195"/>
      <c r="B20" s="634" t="s">
        <v>71</v>
      </c>
      <c r="C20" s="635"/>
      <c r="D20" s="635"/>
      <c r="E20" s="635"/>
      <c r="F20" s="635"/>
      <c r="G20" s="636"/>
      <c r="H20" s="637"/>
      <c r="I20" s="238"/>
      <c r="J20" s="221" t="s">
        <v>3</v>
      </c>
      <c r="K20" s="222">
        <v>10</v>
      </c>
      <c r="L20" s="195"/>
    </row>
    <row r="21" spans="1:12" ht="15.75" customHeight="1" x14ac:dyDescent="0.25">
      <c r="A21" s="195"/>
      <c r="B21" s="634" t="s">
        <v>72</v>
      </c>
      <c r="C21" s="635"/>
      <c r="D21" s="635"/>
      <c r="E21" s="635"/>
      <c r="F21" s="635"/>
      <c r="G21" s="636"/>
      <c r="H21" s="637"/>
      <c r="I21" s="238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634" t="s">
        <v>73</v>
      </c>
      <c r="C22" s="635"/>
      <c r="D22" s="635"/>
      <c r="E22" s="635"/>
      <c r="F22" s="635"/>
      <c r="G22" s="636"/>
      <c r="H22" s="637"/>
      <c r="I22" s="238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634" t="s">
        <v>74</v>
      </c>
      <c r="C23" s="635"/>
      <c r="D23" s="635"/>
      <c r="E23" s="635"/>
      <c r="F23" s="635"/>
      <c r="G23" s="636"/>
      <c r="H23" s="637"/>
      <c r="I23" s="238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634" t="s">
        <v>130</v>
      </c>
      <c r="C24" s="635"/>
      <c r="D24" s="635"/>
      <c r="E24" s="635"/>
      <c r="F24" s="635"/>
      <c r="G24" s="636"/>
      <c r="H24" s="637"/>
      <c r="I24" s="238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629" t="s">
        <v>132</v>
      </c>
      <c r="C25" s="630"/>
      <c r="D25" s="630"/>
      <c r="E25" s="630"/>
      <c r="F25" s="630"/>
      <c r="G25" s="631"/>
      <c r="H25" s="632"/>
      <c r="I25" s="238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629" t="s">
        <v>135</v>
      </c>
      <c r="C26" s="630"/>
      <c r="D26" s="630"/>
      <c r="E26" s="630"/>
      <c r="F26" s="630"/>
      <c r="G26" s="631"/>
      <c r="H26" s="632"/>
      <c r="I26" s="238"/>
      <c r="J26" s="221" t="s">
        <v>3</v>
      </c>
      <c r="K26" s="222">
        <v>10</v>
      </c>
      <c r="L26" s="195"/>
    </row>
    <row r="27" spans="1:12" ht="16.5" customHeight="1" x14ac:dyDescent="0.25">
      <c r="A27" s="195"/>
      <c r="B27" s="634" t="s">
        <v>136</v>
      </c>
      <c r="C27" s="635"/>
      <c r="D27" s="635"/>
      <c r="E27" s="635"/>
      <c r="F27" s="635"/>
      <c r="G27" s="636"/>
      <c r="H27" s="637"/>
      <c r="I27" s="238"/>
      <c r="J27" s="221" t="s">
        <v>3</v>
      </c>
      <c r="K27" s="222">
        <v>10</v>
      </c>
      <c r="L27" s="195"/>
    </row>
    <row r="28" spans="1:12" x14ac:dyDescent="0.25">
      <c r="A28" s="195"/>
      <c r="B28" s="634" t="s">
        <v>144</v>
      </c>
      <c r="C28" s="635"/>
      <c r="D28" s="635"/>
      <c r="E28" s="635"/>
      <c r="F28" s="635"/>
      <c r="G28" s="636"/>
      <c r="H28" s="637"/>
      <c r="I28" s="238"/>
      <c r="J28" s="221" t="s">
        <v>3</v>
      </c>
      <c r="K28" s="222">
        <v>10</v>
      </c>
      <c r="L28" s="195"/>
    </row>
    <row r="29" spans="1:12" ht="15.75" customHeight="1" x14ac:dyDescent="0.25">
      <c r="A29" s="195"/>
      <c r="B29" s="634" t="s">
        <v>134</v>
      </c>
      <c r="C29" s="635"/>
      <c r="D29" s="635"/>
      <c r="E29" s="635"/>
      <c r="F29" s="635"/>
      <c r="G29" s="636"/>
      <c r="H29" s="637"/>
      <c r="I29" s="238"/>
      <c r="J29" s="221" t="s">
        <v>3</v>
      </c>
      <c r="K29" s="222">
        <v>10</v>
      </c>
      <c r="L29" s="195"/>
    </row>
    <row r="30" spans="1:12" ht="15.75" customHeight="1" x14ac:dyDescent="0.25">
      <c r="A30" s="195"/>
      <c r="B30" s="634" t="s">
        <v>145</v>
      </c>
      <c r="C30" s="635"/>
      <c r="D30" s="635"/>
      <c r="E30" s="635"/>
      <c r="F30" s="635"/>
      <c r="G30" s="636"/>
      <c r="H30" s="637"/>
      <c r="I30" s="238"/>
      <c r="J30" s="221" t="s">
        <v>3</v>
      </c>
      <c r="K30" s="222">
        <v>10</v>
      </c>
      <c r="L30" s="195"/>
    </row>
    <row r="31" spans="1:12" ht="15.75" customHeight="1" x14ac:dyDescent="0.25">
      <c r="A31" s="195"/>
      <c r="B31" s="634" t="s">
        <v>137</v>
      </c>
      <c r="C31" s="635"/>
      <c r="D31" s="635"/>
      <c r="E31" s="635"/>
      <c r="F31" s="635"/>
      <c r="G31" s="636"/>
      <c r="H31" s="63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195"/>
      <c r="B32" s="634" t="s">
        <v>75</v>
      </c>
      <c r="C32" s="635"/>
      <c r="D32" s="635"/>
      <c r="E32" s="635"/>
      <c r="F32" s="635"/>
      <c r="G32" s="636"/>
      <c r="H32" s="63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195"/>
      <c r="B33" s="645" t="s">
        <v>54</v>
      </c>
      <c r="C33" s="646"/>
      <c r="D33" s="646"/>
      <c r="E33" s="646"/>
      <c r="F33" s="646"/>
      <c r="G33" s="647"/>
      <c r="H33" s="648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93" t="s">
        <v>76</v>
      </c>
      <c r="C34" s="694"/>
      <c r="D34" s="694"/>
      <c r="E34" s="694"/>
      <c r="F34" s="694"/>
      <c r="G34" s="694"/>
      <c r="H34" s="695"/>
      <c r="I34" s="215" t="str">
        <f>IF(I35="", "", SUM(I35))</f>
        <v/>
      </c>
      <c r="J34" s="225" t="s">
        <v>3</v>
      </c>
      <c r="K34" s="226">
        <v>10</v>
      </c>
      <c r="L34" s="195"/>
    </row>
    <row r="35" spans="1:12" ht="15.75" customHeight="1" thickBot="1" x14ac:dyDescent="0.3">
      <c r="A35" s="195"/>
      <c r="B35" s="642" t="s">
        <v>55</v>
      </c>
      <c r="C35" s="643"/>
      <c r="D35" s="643"/>
      <c r="E35" s="643"/>
      <c r="F35" s="643"/>
      <c r="G35" s="643"/>
      <c r="H35" s="644"/>
      <c r="I35" s="241"/>
      <c r="J35" s="227" t="s">
        <v>3</v>
      </c>
      <c r="K35" s="218">
        <v>10</v>
      </c>
      <c r="L35" s="195"/>
    </row>
    <row r="36" spans="1:12" ht="15.75" customHeight="1" x14ac:dyDescent="0.25">
      <c r="A36" s="195"/>
      <c r="B36" s="228"/>
      <c r="C36" s="228"/>
      <c r="D36" s="228"/>
      <c r="E36" s="228"/>
      <c r="F36" s="228"/>
      <c r="G36" s="228"/>
      <c r="H36" s="195"/>
      <c r="I36" s="195"/>
      <c r="J36" s="195"/>
      <c r="K36" s="195"/>
      <c r="L36" s="195"/>
    </row>
    <row r="37" spans="1:12" ht="16.5" thickBot="1" x14ac:dyDescent="0.3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</row>
    <row r="38" spans="1:12" ht="16.5" thickBot="1" x14ac:dyDescent="0.3">
      <c r="A38" s="195"/>
      <c r="B38" s="626" t="s">
        <v>8</v>
      </c>
      <c r="C38" s="627"/>
      <c r="D38" s="195"/>
      <c r="F38" s="628"/>
      <c r="G38" s="628"/>
      <c r="H38" s="628"/>
      <c r="I38" s="628"/>
      <c r="J38" s="628"/>
      <c r="K38" s="628"/>
      <c r="L38" s="195"/>
    </row>
    <row r="39" spans="1:12" ht="16.5" thickBot="1" x14ac:dyDescent="0.3">
      <c r="A39" s="195"/>
      <c r="B39" s="650" t="str">
        <f>IF('Page de garde'!$C$27="", "", 'Page de garde'!$C$27)</f>
        <v>Serge</v>
      </c>
      <c r="C39" s="651"/>
      <c r="D39" s="229"/>
      <c r="F39" s="198"/>
      <c r="G39" s="198"/>
      <c r="H39" s="198"/>
      <c r="I39" s="198"/>
      <c r="J39" s="198"/>
      <c r="K39" s="230"/>
      <c r="L39" s="195"/>
    </row>
    <row r="40" spans="1:12" x14ac:dyDescent="0.25">
      <c r="A40" s="229"/>
      <c r="B40" s="195"/>
      <c r="C40" s="195"/>
      <c r="D40" s="228"/>
      <c r="F40" s="198"/>
      <c r="G40" s="198"/>
      <c r="H40" s="198"/>
      <c r="I40" s="198"/>
      <c r="J40" s="198"/>
      <c r="K40" s="230"/>
      <c r="L40" s="195"/>
    </row>
    <row r="41" spans="1:12" x14ac:dyDescent="0.25">
      <c r="A41" s="229"/>
      <c r="B41" s="195"/>
      <c r="C41" s="195"/>
      <c r="D41" s="228"/>
      <c r="F41" s="198"/>
      <c r="G41" s="198"/>
      <c r="H41" s="198"/>
      <c r="I41" s="198"/>
      <c r="J41" s="198"/>
      <c r="K41" s="230"/>
      <c r="L41" s="195"/>
    </row>
    <row r="42" spans="1:12" x14ac:dyDescent="0.25">
      <c r="A42" s="231"/>
      <c r="B42" s="231"/>
      <c r="C42" s="231"/>
      <c r="D42" s="231"/>
      <c r="F42" s="232"/>
      <c r="G42" s="232"/>
      <c r="H42" s="233"/>
      <c r="I42" s="230"/>
      <c r="J42" s="230"/>
      <c r="K42" s="230"/>
      <c r="L42" s="195"/>
    </row>
    <row r="43" spans="1:12" x14ac:dyDescent="0.25">
      <c r="A43" s="231"/>
      <c r="B43" s="231"/>
      <c r="C43" s="231"/>
      <c r="D43" s="231"/>
      <c r="F43" s="232"/>
      <c r="G43" s="232"/>
      <c r="H43" s="233"/>
      <c r="I43" s="230"/>
      <c r="J43" s="230"/>
      <c r="K43" s="230"/>
      <c r="L43" s="195"/>
    </row>
    <row r="44" spans="1:12" x14ac:dyDescent="0.25">
      <c r="A44" s="195"/>
      <c r="B44" s="195"/>
      <c r="C44" s="649"/>
      <c r="D44" s="649"/>
      <c r="E44" s="649"/>
      <c r="F44" s="649"/>
      <c r="G44" s="649"/>
      <c r="H44" s="649"/>
      <c r="I44" s="649"/>
      <c r="J44" s="649"/>
      <c r="K44" s="649"/>
      <c r="L44" s="195"/>
    </row>
    <row r="45" spans="1:12" ht="15.75" customHeight="1" x14ac:dyDescent="0.25">
      <c r="A45" s="195"/>
      <c r="B45" s="195"/>
      <c r="C45" s="229"/>
      <c r="D45" s="229"/>
      <c r="E45" s="229"/>
      <c r="F45" s="229"/>
      <c r="G45" s="229"/>
      <c r="H45" s="229"/>
      <c r="I45" s="638"/>
      <c r="J45" s="638"/>
      <c r="K45" s="638"/>
      <c r="L45" s="195"/>
    </row>
    <row r="46" spans="1:12" ht="15.75" customHeight="1" x14ac:dyDescent="0.25">
      <c r="A46" s="195"/>
      <c r="B46" s="230"/>
      <c r="C46" s="628"/>
      <c r="D46" s="628"/>
      <c r="E46" s="628"/>
      <c r="F46" s="628"/>
      <c r="G46" s="628"/>
      <c r="H46" s="628"/>
      <c r="I46" s="628"/>
      <c r="J46" s="628"/>
      <c r="K46" s="628"/>
      <c r="L46" s="628"/>
    </row>
    <row r="47" spans="1:12" ht="15.75" customHeight="1" x14ac:dyDescent="0.25">
      <c r="A47" s="195"/>
      <c r="B47" s="691"/>
      <c r="C47" s="691"/>
      <c r="D47" s="691"/>
      <c r="E47" s="691"/>
      <c r="F47" s="691"/>
      <c r="G47" s="691"/>
      <c r="H47" s="691"/>
      <c r="I47" s="692"/>
      <c r="J47" s="692"/>
      <c r="K47" s="692"/>
      <c r="L47" s="692"/>
    </row>
    <row r="48" spans="1:12" x14ac:dyDescent="0.25">
      <c r="A48" s="195"/>
      <c r="B48" s="689"/>
      <c r="C48" s="689"/>
      <c r="D48" s="689"/>
      <c r="E48" s="689"/>
      <c r="F48" s="689"/>
      <c r="G48" s="689"/>
      <c r="H48" s="689"/>
      <c r="I48" s="690"/>
      <c r="J48" s="690"/>
      <c r="K48" s="690"/>
      <c r="L48" s="690"/>
    </row>
    <row r="49" spans="1:12" x14ac:dyDescent="0.25">
      <c r="A49" s="195"/>
      <c r="B49" s="689"/>
      <c r="C49" s="689"/>
      <c r="D49" s="689"/>
      <c r="E49" s="689"/>
      <c r="F49" s="689"/>
      <c r="G49" s="689"/>
      <c r="H49" s="689"/>
      <c r="I49" s="690"/>
      <c r="J49" s="690"/>
      <c r="K49" s="690"/>
      <c r="L49" s="690"/>
    </row>
    <row r="50" spans="1:12" x14ac:dyDescent="0.25">
      <c r="A50" s="195"/>
      <c r="B50" s="689"/>
      <c r="C50" s="689"/>
      <c r="D50" s="689"/>
      <c r="E50" s="689"/>
      <c r="F50" s="689"/>
      <c r="G50" s="689"/>
      <c r="H50" s="689"/>
      <c r="I50" s="690"/>
      <c r="J50" s="690"/>
      <c r="K50" s="690"/>
      <c r="L50" s="690"/>
    </row>
    <row r="51" spans="1:12" x14ac:dyDescent="0.25">
      <c r="A51" s="195"/>
      <c r="B51" s="689"/>
      <c r="C51" s="689"/>
      <c r="D51" s="689"/>
      <c r="E51" s="689"/>
      <c r="F51" s="689"/>
      <c r="G51" s="689"/>
      <c r="H51" s="689"/>
      <c r="I51" s="690"/>
      <c r="J51" s="690"/>
      <c r="K51" s="690"/>
      <c r="L51" s="690"/>
    </row>
    <row r="52" spans="1:12" x14ac:dyDescent="0.25">
      <c r="A52" s="195"/>
      <c r="B52" s="689"/>
      <c r="C52" s="689"/>
      <c r="D52" s="689"/>
      <c r="E52" s="689"/>
      <c r="F52" s="689"/>
      <c r="G52" s="689"/>
      <c r="H52" s="689"/>
      <c r="I52" s="690"/>
      <c r="J52" s="690"/>
      <c r="K52" s="690"/>
      <c r="L52" s="690"/>
    </row>
    <row r="53" spans="1:12" ht="15.75" customHeight="1" x14ac:dyDescent="0.25">
      <c r="A53" s="195"/>
      <c r="B53" s="691"/>
      <c r="C53" s="691"/>
      <c r="D53" s="691"/>
      <c r="E53" s="691"/>
      <c r="F53" s="691"/>
      <c r="G53" s="691"/>
      <c r="H53" s="691"/>
      <c r="I53" s="692"/>
      <c r="J53" s="692"/>
      <c r="K53" s="692"/>
      <c r="L53" s="692"/>
    </row>
    <row r="54" spans="1:12" ht="15.75" customHeight="1" x14ac:dyDescent="0.25">
      <c r="A54" s="195"/>
      <c r="B54" s="691"/>
      <c r="C54" s="691"/>
      <c r="D54" s="691"/>
      <c r="E54" s="691"/>
      <c r="F54" s="691"/>
      <c r="G54" s="691"/>
      <c r="H54" s="691"/>
      <c r="I54" s="692"/>
      <c r="J54" s="692"/>
      <c r="K54" s="692"/>
      <c r="L54" s="692"/>
    </row>
    <row r="55" spans="1:12" x14ac:dyDescent="0.25">
      <c r="A55" s="195"/>
      <c r="B55" s="689"/>
      <c r="C55" s="689"/>
      <c r="D55" s="689"/>
      <c r="E55" s="689"/>
      <c r="F55" s="689"/>
      <c r="G55" s="689"/>
      <c r="H55" s="689"/>
      <c r="I55" s="690"/>
      <c r="J55" s="690"/>
      <c r="K55" s="690"/>
      <c r="L55" s="690"/>
    </row>
    <row r="56" spans="1:12" x14ac:dyDescent="0.25">
      <c r="A56" s="195"/>
      <c r="B56" s="689"/>
      <c r="C56" s="689"/>
      <c r="D56" s="689"/>
      <c r="E56" s="689"/>
      <c r="F56" s="689"/>
      <c r="G56" s="689"/>
      <c r="H56" s="689"/>
      <c r="I56" s="690"/>
      <c r="J56" s="690"/>
      <c r="K56" s="690"/>
      <c r="L56" s="690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690"/>
      <c r="J57" s="690"/>
      <c r="K57" s="690"/>
      <c r="L57" s="690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690"/>
      <c r="J58" s="690"/>
      <c r="K58" s="690"/>
      <c r="L58" s="690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690"/>
      <c r="J59" s="690"/>
      <c r="K59" s="690"/>
      <c r="L59" s="690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690"/>
      <c r="J60" s="690"/>
      <c r="K60" s="690"/>
      <c r="L60" s="690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690"/>
      <c r="J61" s="690"/>
      <c r="K61" s="690"/>
      <c r="L61" s="690"/>
    </row>
    <row r="62" spans="1:12" x14ac:dyDescent="0.25">
      <c r="A62" s="195"/>
      <c r="B62" s="230"/>
      <c r="C62" s="628"/>
      <c r="D62" s="628"/>
      <c r="E62" s="628"/>
      <c r="F62" s="628"/>
      <c r="G62" s="628"/>
      <c r="H62" s="628"/>
      <c r="I62" s="628"/>
      <c r="J62" s="628"/>
      <c r="K62" s="628"/>
      <c r="L62" s="628"/>
    </row>
    <row r="63" spans="1:12" x14ac:dyDescent="0.25">
      <c r="A63" s="195"/>
      <c r="B63" s="230"/>
      <c r="C63" s="689"/>
      <c r="D63" s="689"/>
      <c r="E63" s="689"/>
      <c r="F63" s="689"/>
      <c r="G63" s="689"/>
      <c r="H63" s="689"/>
      <c r="I63" s="690"/>
      <c r="J63" s="690"/>
      <c r="K63" s="690"/>
      <c r="L63" s="690"/>
    </row>
    <row r="64" spans="1:12" x14ac:dyDescent="0.25">
      <c r="A64" s="195"/>
      <c r="B64" s="230"/>
      <c r="C64" s="230"/>
      <c r="D64" s="230"/>
      <c r="E64" s="230"/>
      <c r="F64" s="230"/>
      <c r="G64" s="230"/>
      <c r="H64" s="230"/>
      <c r="I64" s="688"/>
      <c r="J64" s="688"/>
      <c r="K64" s="688"/>
      <c r="L64" s="688"/>
    </row>
    <row r="65" spans="1:12" x14ac:dyDescent="0.25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</sheetData>
  <sheetProtection selectLockedCells="1"/>
  <customSheetViews>
    <customSheetView guid="{5FB36879-52E5-4A28-A554-511D43C212A3}" showRuler="0">
      <selection activeCell="I13" sqref="I13:K35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ALY-C386PR1B du 02 Avril 2007</oddFooter>
      </headerFooter>
    </customSheetView>
  </customSheetViews>
  <mergeCells count="78">
    <mergeCell ref="A1:L1"/>
    <mergeCell ref="A2:L2"/>
    <mergeCell ref="B59:H59"/>
    <mergeCell ref="I59:L59"/>
    <mergeCell ref="I55:L55"/>
    <mergeCell ref="B56:H56"/>
    <mergeCell ref="I56:L56"/>
    <mergeCell ref="B57:H57"/>
    <mergeCell ref="B52:H52"/>
    <mergeCell ref="I52:L52"/>
    <mergeCell ref="B55:H55"/>
    <mergeCell ref="I57:L57"/>
    <mergeCell ref="I51:L51"/>
    <mergeCell ref="B51:H51"/>
    <mergeCell ref="B48:H48"/>
    <mergeCell ref="B35:H35"/>
    <mergeCell ref="B60:H60"/>
    <mergeCell ref="M13:N13"/>
    <mergeCell ref="Q13:T13"/>
    <mergeCell ref="I64:L64"/>
    <mergeCell ref="B61:H61"/>
    <mergeCell ref="I61:L61"/>
    <mergeCell ref="C62:L62"/>
    <mergeCell ref="C63:H63"/>
    <mergeCell ref="I63:L63"/>
    <mergeCell ref="I60:L60"/>
    <mergeCell ref="B58:H58"/>
    <mergeCell ref="I58:L58"/>
    <mergeCell ref="B53:H53"/>
    <mergeCell ref="I53:L53"/>
    <mergeCell ref="B54:H54"/>
    <mergeCell ref="I54:L54"/>
    <mergeCell ref="B50:H50"/>
    <mergeCell ref="B49:H49"/>
    <mergeCell ref="I49:L49"/>
    <mergeCell ref="I48:L48"/>
    <mergeCell ref="I47:L47"/>
    <mergeCell ref="B47:H47"/>
    <mergeCell ref="I50:L50"/>
    <mergeCell ref="F38:K38"/>
    <mergeCell ref="I45:K45"/>
    <mergeCell ref="C46:L46"/>
    <mergeCell ref="B38:C38"/>
    <mergeCell ref="B39:C39"/>
    <mergeCell ref="C44:K44"/>
    <mergeCell ref="B32:H32"/>
    <mergeCell ref="B33:H33"/>
    <mergeCell ref="B34:H34"/>
    <mergeCell ref="B23:H23"/>
    <mergeCell ref="B24:H24"/>
    <mergeCell ref="B25:H25"/>
    <mergeCell ref="B30:H30"/>
    <mergeCell ref="B31:H31"/>
    <mergeCell ref="B29:H29"/>
    <mergeCell ref="B28:H28"/>
    <mergeCell ref="A3:L3"/>
    <mergeCell ref="C5:D5"/>
    <mergeCell ref="B18:H18"/>
    <mergeCell ref="B13:H13"/>
    <mergeCell ref="F9:H9"/>
    <mergeCell ref="B15:H15"/>
    <mergeCell ref="H5:K5"/>
    <mergeCell ref="F10:G10"/>
    <mergeCell ref="F5:G5"/>
    <mergeCell ref="H7:I7"/>
    <mergeCell ref="B17:H17"/>
    <mergeCell ref="B14:H14"/>
    <mergeCell ref="B16:H16"/>
    <mergeCell ref="C10:D10"/>
    <mergeCell ref="C7:D7"/>
    <mergeCell ref="H10:J10"/>
    <mergeCell ref="H11:J11"/>
    <mergeCell ref="B22:H22"/>
    <mergeCell ref="B20:H20"/>
    <mergeCell ref="B26:H26"/>
    <mergeCell ref="B27:H27"/>
    <mergeCell ref="B19:H19"/>
    <mergeCell ref="B21:H21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ALY-C386PR1B du 02 Avril 2007</oddFooter>
  </headerFooter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30">
    <tabColor indexed="51"/>
  </sheetPr>
  <dimension ref="A1:T964"/>
  <sheetViews>
    <sheetView topLeftCell="A13" zoomScaleNormal="100" workbookViewId="0">
      <selection activeCell="I14" sqref="I14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4" width="11.42578125" style="188"/>
    <col min="5" max="5" width="7.85546875" style="188" customWidth="1"/>
    <col min="6" max="6" width="8.5703125" style="188" customWidth="1"/>
    <col min="7" max="7" width="9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20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20" ht="24.75" customHeight="1" thickBot="1" x14ac:dyDescent="0.3">
      <c r="A2" s="666" t="s">
        <v>164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20" ht="31.5" customHeight="1" thickTop="1" x14ac:dyDescent="0.25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20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20" ht="15" customHeight="1" x14ac:dyDescent="0.25">
      <c r="B5" s="191" t="s">
        <v>0</v>
      </c>
      <c r="C5" s="669" t="str">
        <f>IF('Page de garde'!B22="", "",'Page de garde'!B22)</f>
        <v/>
      </c>
      <c r="D5" s="671"/>
      <c r="E5" s="193"/>
      <c r="F5" s="682" t="s">
        <v>1</v>
      </c>
      <c r="G5" s="683"/>
      <c r="H5" s="669" t="str">
        <f>IF('Page de garde'!D22="", "", 'Page de garde'!D22)</f>
        <v/>
      </c>
      <c r="I5" s="670"/>
      <c r="J5" s="670"/>
      <c r="K5" s="671"/>
      <c r="L5" s="195"/>
    </row>
    <row r="6" spans="1:20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20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133)",IF(AND('Page de garde'!$D$8="X",'Page de garde'!$D$9=""),"(min 133)",IF(AND('Page de garde'!$D$8="",'Page de garde'!$D$9="X"), "(min 12/20)",IF(AND('Page de garde'!$D$8="X",'Page de garde'!$D$9="X"),"(min 133)",""))))</f>
        <v>(min 133)</v>
      </c>
      <c r="H7" s="680" t="str">
        <f>IF(I13="","",SUM(I13,I15,I18,I34))</f>
        <v/>
      </c>
      <c r="I7" s="681"/>
      <c r="J7" s="204" t="s">
        <v>3</v>
      </c>
      <c r="K7" s="192" t="str">
        <f>IF(H7="", "190",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K30)+IF(I31="", 0, K31)+IF(I32="", 0, K32)+IF(I33="", 0, K33)+IF(I35="", 0, K35))</f>
        <v>190</v>
      </c>
      <c r="L7" s="195"/>
    </row>
    <row r="8" spans="1:20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20" ht="9" customHeight="1" x14ac:dyDescent="0.25">
      <c r="A9" s="19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20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IF(H7&gt;=133, "X", ""),IF(AND('Page de garde'!$D$8="",'Page de garde'!$D$9="X"), IF(H7/K7*20&gt;=12, "X", ""),IF(AND('Page de garde'!$D$8="X",'Page de garde'!$D$9="X"),IF(H7&gt;=133, "X", ""),"")))))</f>
        <v/>
      </c>
      <c r="L10" s="195"/>
    </row>
    <row r="11" spans="1:20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IF(H7&lt;133, "X", ""),IF(AND('Page de garde'!$D$8="",'Page de garde'!$D$9="X"), IF(H7/K7*20&lt;12, "X", ""),IF(AND('Page de garde'!$D$8="X",'Page de garde'!$D$9="X"), IF(H7&lt;133, "X", ""),"")))))</f>
        <v/>
      </c>
      <c r="L11" s="195"/>
    </row>
    <row r="12" spans="1:20" ht="16.5" thickBot="1" x14ac:dyDescent="0.3">
      <c r="A12" s="195"/>
      <c r="B12" s="136" t="str">
        <f>IF(AND('Page de garde'!$D$8="",'Page de garde'!$D$9=""), "Pour être reçu, le candidat doit obtenir un minimum de 133 points sur 190",IF(AND('Page de garde'!$D$8="X",'Page de garde'!$D$9=""),"Pour être reçu, le candidat doit obtenir un minimum de 133 points sur 190",IF(AND('Page de garde'!$D$8="",'Page de garde'!$D$9="X"), "Pour être reçu, le candidat doit obtenir un minimum de 12/20.",IF(AND('Page de garde'!$D$8="X",'Page de garde'!$D$9="X"),"Pour être reçu, le candidat doit obtenir un minimum de 133 points sur 190",""))))</f>
        <v>Pour être reçu, le candidat doit obtenir un minimum de 133 points sur 190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20" ht="16.5" thickBot="1" x14ac:dyDescent="0.3">
      <c r="A13" s="195"/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  <c r="M13" s="696"/>
      <c r="N13" s="696"/>
      <c r="O13" s="198"/>
      <c r="P13" s="196"/>
      <c r="Q13" s="696"/>
      <c r="R13" s="696"/>
      <c r="S13" s="696"/>
      <c r="T13" s="696"/>
    </row>
    <row r="14" spans="1:20" ht="15.75" customHeight="1" thickBot="1" x14ac:dyDescent="0.3">
      <c r="A14" s="195"/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20" ht="16.5" thickBot="1" x14ac:dyDescent="0.3">
      <c r="A15" s="195"/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SUM(I16:I17))</f>
        <v/>
      </c>
      <c r="J15" s="216" t="s">
        <v>3</v>
      </c>
      <c r="K15" s="217">
        <v>20</v>
      </c>
      <c r="L15" s="195"/>
    </row>
    <row r="16" spans="1:20" x14ac:dyDescent="0.25">
      <c r="A16" s="195"/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1:12" ht="16.5" thickBot="1" x14ac:dyDescent="0.3">
      <c r="A17" s="195"/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1:12" ht="15.75" customHeight="1" thickBot="1" x14ac:dyDescent="0.3">
      <c r="A18" s="195"/>
      <c r="B18" s="653" t="s">
        <v>52</v>
      </c>
      <c r="C18" s="654"/>
      <c r="D18" s="654"/>
      <c r="E18" s="654"/>
      <c r="F18" s="654"/>
      <c r="G18" s="654"/>
      <c r="H18" s="655"/>
      <c r="I18" s="215" t="str">
        <f>IF(I19="", "", SUM(I19:I33))</f>
        <v/>
      </c>
      <c r="J18" s="216" t="s">
        <v>3</v>
      </c>
      <c r="K18" s="217">
        <v>150</v>
      </c>
      <c r="L18" s="195"/>
    </row>
    <row r="19" spans="1:12" ht="16.5" customHeight="1" x14ac:dyDescent="0.25">
      <c r="A19" s="195"/>
      <c r="B19" s="660" t="s">
        <v>53</v>
      </c>
      <c r="C19" s="661"/>
      <c r="D19" s="661"/>
      <c r="E19" s="661"/>
      <c r="F19" s="661"/>
      <c r="G19" s="662"/>
      <c r="H19" s="663"/>
      <c r="I19" s="237"/>
      <c r="J19" s="219" t="s">
        <v>3</v>
      </c>
      <c r="K19" s="220">
        <v>10</v>
      </c>
      <c r="L19" s="195"/>
    </row>
    <row r="20" spans="1:12" ht="15.75" customHeight="1" x14ac:dyDescent="0.25">
      <c r="A20" s="195"/>
      <c r="B20" s="634" t="s">
        <v>71</v>
      </c>
      <c r="C20" s="635"/>
      <c r="D20" s="635"/>
      <c r="E20" s="635"/>
      <c r="F20" s="635"/>
      <c r="G20" s="636"/>
      <c r="H20" s="637"/>
      <c r="I20" s="238"/>
      <c r="J20" s="221" t="s">
        <v>3</v>
      </c>
      <c r="K20" s="222">
        <v>10</v>
      </c>
      <c r="L20" s="195"/>
    </row>
    <row r="21" spans="1:12" ht="15.75" customHeight="1" x14ac:dyDescent="0.25">
      <c r="A21" s="195"/>
      <c r="B21" s="634" t="s">
        <v>72</v>
      </c>
      <c r="C21" s="635"/>
      <c r="D21" s="635"/>
      <c r="E21" s="635"/>
      <c r="F21" s="635"/>
      <c r="G21" s="636"/>
      <c r="H21" s="637"/>
      <c r="I21" s="238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634" t="s">
        <v>73</v>
      </c>
      <c r="C22" s="635"/>
      <c r="D22" s="635"/>
      <c r="E22" s="635"/>
      <c r="F22" s="635"/>
      <c r="G22" s="636"/>
      <c r="H22" s="637"/>
      <c r="I22" s="238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634" t="s">
        <v>74</v>
      </c>
      <c r="C23" s="635"/>
      <c r="D23" s="635"/>
      <c r="E23" s="635"/>
      <c r="F23" s="635"/>
      <c r="G23" s="636"/>
      <c r="H23" s="637"/>
      <c r="I23" s="238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634" t="s">
        <v>130</v>
      </c>
      <c r="C24" s="635"/>
      <c r="D24" s="635"/>
      <c r="E24" s="635"/>
      <c r="F24" s="635"/>
      <c r="G24" s="636"/>
      <c r="H24" s="637"/>
      <c r="I24" s="238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629" t="s">
        <v>132</v>
      </c>
      <c r="C25" s="630"/>
      <c r="D25" s="630"/>
      <c r="E25" s="630"/>
      <c r="F25" s="630"/>
      <c r="G25" s="631"/>
      <c r="H25" s="632"/>
      <c r="I25" s="238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629" t="s">
        <v>135</v>
      </c>
      <c r="C26" s="630"/>
      <c r="D26" s="630"/>
      <c r="E26" s="630"/>
      <c r="F26" s="630"/>
      <c r="G26" s="631"/>
      <c r="H26" s="632"/>
      <c r="I26" s="238"/>
      <c r="J26" s="221" t="s">
        <v>3</v>
      </c>
      <c r="K26" s="222">
        <v>10</v>
      </c>
      <c r="L26" s="195"/>
    </row>
    <row r="27" spans="1:12" ht="16.5" customHeight="1" x14ac:dyDescent="0.25">
      <c r="A27" s="195"/>
      <c r="B27" s="634" t="s">
        <v>136</v>
      </c>
      <c r="C27" s="635"/>
      <c r="D27" s="635"/>
      <c r="E27" s="635"/>
      <c r="F27" s="635"/>
      <c r="G27" s="636"/>
      <c r="H27" s="637"/>
      <c r="I27" s="238"/>
      <c r="J27" s="221" t="s">
        <v>3</v>
      </c>
      <c r="K27" s="222">
        <v>10</v>
      </c>
      <c r="L27" s="195"/>
    </row>
    <row r="28" spans="1:12" x14ac:dyDescent="0.25">
      <c r="A28" s="195"/>
      <c r="B28" s="634" t="s">
        <v>144</v>
      </c>
      <c r="C28" s="635"/>
      <c r="D28" s="635"/>
      <c r="E28" s="635"/>
      <c r="F28" s="635"/>
      <c r="G28" s="636"/>
      <c r="H28" s="637"/>
      <c r="I28" s="238"/>
      <c r="J28" s="221" t="s">
        <v>3</v>
      </c>
      <c r="K28" s="222">
        <v>10</v>
      </c>
      <c r="L28" s="195"/>
    </row>
    <row r="29" spans="1:12" ht="15.75" customHeight="1" x14ac:dyDescent="0.25">
      <c r="A29" s="195"/>
      <c r="B29" s="634" t="s">
        <v>134</v>
      </c>
      <c r="C29" s="635"/>
      <c r="D29" s="635"/>
      <c r="E29" s="635"/>
      <c r="F29" s="635"/>
      <c r="G29" s="636"/>
      <c r="H29" s="637"/>
      <c r="I29" s="238"/>
      <c r="J29" s="221" t="s">
        <v>3</v>
      </c>
      <c r="K29" s="222">
        <v>10</v>
      </c>
      <c r="L29" s="195"/>
    </row>
    <row r="30" spans="1:12" ht="15.75" customHeight="1" x14ac:dyDescent="0.25">
      <c r="A30" s="195"/>
      <c r="B30" s="634" t="s">
        <v>145</v>
      </c>
      <c r="C30" s="635"/>
      <c r="D30" s="635"/>
      <c r="E30" s="635"/>
      <c r="F30" s="635"/>
      <c r="G30" s="636"/>
      <c r="H30" s="637"/>
      <c r="I30" s="238"/>
      <c r="J30" s="221" t="s">
        <v>3</v>
      </c>
      <c r="K30" s="222">
        <v>10</v>
      </c>
      <c r="L30" s="195"/>
    </row>
    <row r="31" spans="1:12" ht="15.75" customHeight="1" x14ac:dyDescent="0.25">
      <c r="A31" s="195"/>
      <c r="B31" s="634" t="s">
        <v>137</v>
      </c>
      <c r="C31" s="635"/>
      <c r="D31" s="635"/>
      <c r="E31" s="635"/>
      <c r="F31" s="635"/>
      <c r="G31" s="636"/>
      <c r="H31" s="63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195"/>
      <c r="B32" s="634" t="s">
        <v>75</v>
      </c>
      <c r="C32" s="635"/>
      <c r="D32" s="635"/>
      <c r="E32" s="635"/>
      <c r="F32" s="635"/>
      <c r="G32" s="636"/>
      <c r="H32" s="63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195"/>
      <c r="B33" s="645" t="s">
        <v>54</v>
      </c>
      <c r="C33" s="646"/>
      <c r="D33" s="646"/>
      <c r="E33" s="646"/>
      <c r="F33" s="646"/>
      <c r="G33" s="647"/>
      <c r="H33" s="648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93" t="s">
        <v>76</v>
      </c>
      <c r="C34" s="694"/>
      <c r="D34" s="694"/>
      <c r="E34" s="694"/>
      <c r="F34" s="694"/>
      <c r="G34" s="694"/>
      <c r="H34" s="695"/>
      <c r="I34" s="215" t="str">
        <f>IF(I35="", "", SUM(I35))</f>
        <v/>
      </c>
      <c r="J34" s="225" t="s">
        <v>3</v>
      </c>
      <c r="K34" s="226">
        <v>10</v>
      </c>
      <c r="L34" s="195"/>
    </row>
    <row r="35" spans="1:12" ht="15.75" customHeight="1" thickBot="1" x14ac:dyDescent="0.3">
      <c r="A35" s="195"/>
      <c r="B35" s="642" t="s">
        <v>55</v>
      </c>
      <c r="C35" s="643"/>
      <c r="D35" s="643"/>
      <c r="E35" s="643"/>
      <c r="F35" s="643"/>
      <c r="G35" s="643"/>
      <c r="H35" s="644"/>
      <c r="I35" s="241"/>
      <c r="J35" s="227" t="s">
        <v>3</v>
      </c>
      <c r="K35" s="218">
        <v>10</v>
      </c>
      <c r="L35" s="195"/>
    </row>
    <row r="36" spans="1:12" ht="15.75" customHeight="1" x14ac:dyDescent="0.25">
      <c r="A36" s="195"/>
      <c r="B36" s="228"/>
      <c r="C36" s="228"/>
      <c r="D36" s="228"/>
      <c r="E36" s="228"/>
      <c r="F36" s="228"/>
      <c r="G36" s="228"/>
      <c r="H36" s="195"/>
      <c r="I36" s="195"/>
      <c r="J36" s="195"/>
      <c r="K36" s="195"/>
      <c r="L36" s="195"/>
    </row>
    <row r="37" spans="1:12" ht="16.5" thickBot="1" x14ac:dyDescent="0.3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</row>
    <row r="38" spans="1:12" ht="16.5" thickBot="1" x14ac:dyDescent="0.3">
      <c r="A38" s="195"/>
      <c r="B38" s="626" t="s">
        <v>8</v>
      </c>
      <c r="C38" s="627"/>
      <c r="D38" s="195"/>
      <c r="F38" s="628"/>
      <c r="G38" s="628"/>
      <c r="H38" s="628"/>
      <c r="I38" s="628"/>
      <c r="J38" s="628"/>
      <c r="K38" s="628"/>
      <c r="L38" s="195"/>
    </row>
    <row r="39" spans="1:12" ht="16.5" thickBot="1" x14ac:dyDescent="0.3">
      <c r="A39" s="195"/>
      <c r="B39" s="650" t="str">
        <f>IF('Page de garde'!$C$27="", "", 'Page de garde'!$C$27)</f>
        <v>Serge</v>
      </c>
      <c r="C39" s="651"/>
      <c r="D39" s="229"/>
      <c r="F39" s="198"/>
      <c r="G39" s="198"/>
      <c r="H39" s="198"/>
      <c r="I39" s="198"/>
      <c r="J39" s="198"/>
      <c r="K39" s="230"/>
      <c r="L39" s="195"/>
    </row>
    <row r="40" spans="1:12" x14ac:dyDescent="0.25">
      <c r="A40" s="229"/>
      <c r="B40" s="195"/>
      <c r="C40" s="195"/>
      <c r="D40" s="228"/>
      <c r="F40" s="198"/>
      <c r="G40" s="198"/>
      <c r="H40" s="198"/>
      <c r="I40" s="198"/>
      <c r="J40" s="198"/>
      <c r="K40" s="230"/>
      <c r="L40" s="195"/>
    </row>
    <row r="41" spans="1:12" x14ac:dyDescent="0.25">
      <c r="A41" s="229"/>
      <c r="B41" s="195"/>
      <c r="C41" s="195"/>
      <c r="D41" s="228"/>
      <c r="F41" s="198"/>
      <c r="G41" s="198"/>
      <c r="H41" s="198"/>
      <c r="I41" s="198"/>
      <c r="J41" s="198"/>
      <c r="K41" s="230"/>
      <c r="L41" s="195"/>
    </row>
    <row r="42" spans="1:12" x14ac:dyDescent="0.25">
      <c r="A42" s="231"/>
      <c r="B42" s="231"/>
      <c r="C42" s="231"/>
      <c r="D42" s="231"/>
      <c r="F42" s="232"/>
      <c r="G42" s="232"/>
      <c r="H42" s="233"/>
      <c r="I42" s="230"/>
      <c r="J42" s="230"/>
      <c r="K42" s="230"/>
      <c r="L42" s="195"/>
    </row>
    <row r="43" spans="1:12" x14ac:dyDescent="0.25">
      <c r="A43" s="231"/>
      <c r="B43" s="231"/>
      <c r="C43" s="231"/>
      <c r="D43" s="231"/>
      <c r="F43" s="232"/>
      <c r="G43" s="232"/>
      <c r="H43" s="233"/>
      <c r="I43" s="230"/>
      <c r="J43" s="230"/>
      <c r="K43" s="230"/>
      <c r="L43" s="195"/>
    </row>
    <row r="44" spans="1:12" x14ac:dyDescent="0.25">
      <c r="A44" s="195"/>
      <c r="B44" s="195"/>
      <c r="C44" s="649"/>
      <c r="D44" s="649"/>
      <c r="E44" s="649"/>
      <c r="F44" s="649"/>
      <c r="G44" s="649"/>
      <c r="H44" s="649"/>
      <c r="I44" s="649"/>
      <c r="J44" s="649"/>
      <c r="K44" s="649"/>
      <c r="L44" s="195"/>
    </row>
    <row r="45" spans="1:12" ht="15.75" customHeight="1" x14ac:dyDescent="0.25">
      <c r="A45" s="195"/>
      <c r="B45" s="195"/>
      <c r="C45" s="229"/>
      <c r="D45" s="229"/>
      <c r="E45" s="229"/>
      <c r="F45" s="229"/>
      <c r="G45" s="229"/>
      <c r="H45" s="229"/>
      <c r="I45" s="638"/>
      <c r="J45" s="638"/>
      <c r="K45" s="638"/>
      <c r="L45" s="195"/>
    </row>
    <row r="46" spans="1:12" ht="15.75" customHeight="1" x14ac:dyDescent="0.25">
      <c r="A46" s="195"/>
      <c r="B46" s="230"/>
      <c r="C46" s="628"/>
      <c r="D46" s="628"/>
      <c r="E46" s="628"/>
      <c r="F46" s="628"/>
      <c r="G46" s="628"/>
      <c r="H46" s="628"/>
      <c r="I46" s="628"/>
      <c r="J46" s="628"/>
      <c r="K46" s="628"/>
      <c r="L46" s="628"/>
    </row>
    <row r="47" spans="1:12" ht="15.75" customHeight="1" x14ac:dyDescent="0.25">
      <c r="A47" s="195"/>
      <c r="B47" s="691"/>
      <c r="C47" s="691"/>
      <c r="D47" s="691"/>
      <c r="E47" s="691"/>
      <c r="F47" s="691"/>
      <c r="G47" s="691"/>
      <c r="H47" s="691"/>
      <c r="I47" s="692"/>
      <c r="J47" s="692"/>
      <c r="K47" s="692"/>
      <c r="L47" s="692"/>
    </row>
    <row r="48" spans="1:12" x14ac:dyDescent="0.25">
      <c r="A48" s="195"/>
      <c r="B48" s="689"/>
      <c r="C48" s="689"/>
      <c r="D48" s="689"/>
      <c r="E48" s="689"/>
      <c r="F48" s="689"/>
      <c r="G48" s="689"/>
      <c r="H48" s="689"/>
      <c r="I48" s="690"/>
      <c r="J48" s="690"/>
      <c r="K48" s="690"/>
      <c r="L48" s="690"/>
    </row>
    <row r="49" spans="1:12" x14ac:dyDescent="0.25">
      <c r="A49" s="195"/>
      <c r="B49" s="689"/>
      <c r="C49" s="689"/>
      <c r="D49" s="689"/>
      <c r="E49" s="689"/>
      <c r="F49" s="689"/>
      <c r="G49" s="689"/>
      <c r="H49" s="689"/>
      <c r="I49" s="690"/>
      <c r="J49" s="690"/>
      <c r="K49" s="690"/>
      <c r="L49" s="690"/>
    </row>
    <row r="50" spans="1:12" x14ac:dyDescent="0.25">
      <c r="A50" s="195"/>
      <c r="B50" s="689"/>
      <c r="C50" s="689"/>
      <c r="D50" s="689"/>
      <c r="E50" s="689"/>
      <c r="F50" s="689"/>
      <c r="G50" s="689"/>
      <c r="H50" s="689"/>
      <c r="I50" s="690"/>
      <c r="J50" s="690"/>
      <c r="K50" s="690"/>
      <c r="L50" s="690"/>
    </row>
    <row r="51" spans="1:12" x14ac:dyDescent="0.25">
      <c r="A51" s="195"/>
      <c r="B51" s="689"/>
      <c r="C51" s="689"/>
      <c r="D51" s="689"/>
      <c r="E51" s="689"/>
      <c r="F51" s="689"/>
      <c r="G51" s="689"/>
      <c r="H51" s="689"/>
      <c r="I51" s="690"/>
      <c r="J51" s="690"/>
      <c r="K51" s="690"/>
      <c r="L51" s="690"/>
    </row>
    <row r="52" spans="1:12" x14ac:dyDescent="0.25">
      <c r="A52" s="195"/>
      <c r="B52" s="689"/>
      <c r="C52" s="689"/>
      <c r="D52" s="689"/>
      <c r="E52" s="689"/>
      <c r="F52" s="689"/>
      <c r="G52" s="689"/>
      <c r="H52" s="689"/>
      <c r="I52" s="690"/>
      <c r="J52" s="690"/>
      <c r="K52" s="690"/>
      <c r="L52" s="690"/>
    </row>
    <row r="53" spans="1:12" ht="15.75" customHeight="1" x14ac:dyDescent="0.25">
      <c r="A53" s="195"/>
      <c r="B53" s="691"/>
      <c r="C53" s="691"/>
      <c r="D53" s="691"/>
      <c r="E53" s="691"/>
      <c r="F53" s="691"/>
      <c r="G53" s="691"/>
      <c r="H53" s="691"/>
      <c r="I53" s="692"/>
      <c r="J53" s="692"/>
      <c r="K53" s="692"/>
      <c r="L53" s="692"/>
    </row>
    <row r="54" spans="1:12" ht="15.75" customHeight="1" x14ac:dyDescent="0.25">
      <c r="A54" s="195"/>
      <c r="B54" s="691"/>
      <c r="C54" s="691"/>
      <c r="D54" s="691"/>
      <c r="E54" s="691"/>
      <c r="F54" s="691"/>
      <c r="G54" s="691"/>
      <c r="H54" s="691"/>
      <c r="I54" s="692"/>
      <c r="J54" s="692"/>
      <c r="K54" s="692"/>
      <c r="L54" s="692"/>
    </row>
    <row r="55" spans="1:12" x14ac:dyDescent="0.25">
      <c r="A55" s="195"/>
      <c r="B55" s="689"/>
      <c r="C55" s="689"/>
      <c r="D55" s="689"/>
      <c r="E55" s="689"/>
      <c r="F55" s="689"/>
      <c r="G55" s="689"/>
      <c r="H55" s="689"/>
      <c r="I55" s="690"/>
      <c r="J55" s="690"/>
      <c r="K55" s="690"/>
      <c r="L55" s="690"/>
    </row>
    <row r="56" spans="1:12" x14ac:dyDescent="0.25">
      <c r="A56" s="195"/>
      <c r="B56" s="689"/>
      <c r="C56" s="689"/>
      <c r="D56" s="689"/>
      <c r="E56" s="689"/>
      <c r="F56" s="689"/>
      <c r="G56" s="689"/>
      <c r="H56" s="689"/>
      <c r="I56" s="690"/>
      <c r="J56" s="690"/>
      <c r="K56" s="690"/>
      <c r="L56" s="690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690"/>
      <c r="J57" s="690"/>
      <c r="K57" s="690"/>
      <c r="L57" s="690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690"/>
      <c r="J58" s="690"/>
      <c r="K58" s="690"/>
      <c r="L58" s="690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690"/>
      <c r="J59" s="690"/>
      <c r="K59" s="690"/>
      <c r="L59" s="690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690"/>
      <c r="J60" s="690"/>
      <c r="K60" s="690"/>
      <c r="L60" s="690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690"/>
      <c r="J61" s="690"/>
      <c r="K61" s="690"/>
      <c r="L61" s="690"/>
    </row>
    <row r="62" spans="1:12" x14ac:dyDescent="0.25">
      <c r="A62" s="195"/>
      <c r="B62" s="230"/>
      <c r="C62" s="628"/>
      <c r="D62" s="628"/>
      <c r="E62" s="628"/>
      <c r="F62" s="628"/>
      <c r="G62" s="628"/>
      <c r="H62" s="628"/>
      <c r="I62" s="628"/>
      <c r="J62" s="628"/>
      <c r="K62" s="628"/>
      <c r="L62" s="628"/>
    </row>
    <row r="63" spans="1:12" x14ac:dyDescent="0.25">
      <c r="A63" s="195"/>
      <c r="B63" s="230"/>
      <c r="C63" s="689"/>
      <c r="D63" s="689"/>
      <c r="E63" s="689"/>
      <c r="F63" s="689"/>
      <c r="G63" s="689"/>
      <c r="H63" s="689"/>
      <c r="I63" s="690"/>
      <c r="J63" s="690"/>
      <c r="K63" s="690"/>
      <c r="L63" s="690"/>
    </row>
    <row r="64" spans="1:12" x14ac:dyDescent="0.25">
      <c r="A64" s="195"/>
      <c r="B64" s="230"/>
      <c r="C64" s="230"/>
      <c r="D64" s="230"/>
      <c r="E64" s="230"/>
      <c r="F64" s="230"/>
      <c r="G64" s="230"/>
      <c r="H64" s="230"/>
      <c r="I64" s="688"/>
      <c r="J64" s="688"/>
      <c r="K64" s="688"/>
      <c r="L64" s="688"/>
    </row>
    <row r="65" spans="1:12" x14ac:dyDescent="0.25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</sheetData>
  <sheetProtection selectLockedCells="1"/>
  <protectedRanges>
    <protectedRange sqref="A40:A43" name="Plage3_3_1"/>
    <protectedRange sqref="B42:C43 D39:D43" name="Plage3_2_1_2"/>
    <protectedRange sqref="B38" name="Plage3_1_1_1"/>
    <protectedRange sqref="B39:C39" name="Plage3_2_1_2_1"/>
    <protectedRange sqref="I14 I16:I17 I19:I33" name="Plage2_1"/>
    <protectedRange sqref="F39:K43" name="Plage3"/>
  </protectedRanges>
  <customSheetViews>
    <customSheetView guid="{5FB36879-52E5-4A28-A554-511D43C212A3}" showRuler="0">
      <selection activeCell="I13" sqref="I13:K35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ALY-C386PR1B du 02 Avril 2007</oddFooter>
      </headerFooter>
    </customSheetView>
  </customSheetViews>
  <mergeCells count="78">
    <mergeCell ref="A1:L1"/>
    <mergeCell ref="A2:L2"/>
    <mergeCell ref="F5:G5"/>
    <mergeCell ref="H11:J11"/>
    <mergeCell ref="A3:L3"/>
    <mergeCell ref="F10:G10"/>
    <mergeCell ref="C7:D7"/>
    <mergeCell ref="H5:K5"/>
    <mergeCell ref="C5:D5"/>
    <mergeCell ref="H7:I7"/>
    <mergeCell ref="F9:H9"/>
    <mergeCell ref="M13:N13"/>
    <mergeCell ref="Q13:T13"/>
    <mergeCell ref="B13:H13"/>
    <mergeCell ref="C10:D10"/>
    <mergeCell ref="H10:J10"/>
    <mergeCell ref="B17:H17"/>
    <mergeCell ref="B23:H23"/>
    <mergeCell ref="B14:H14"/>
    <mergeCell ref="B16:H16"/>
    <mergeCell ref="B21:H21"/>
    <mergeCell ref="B19:H19"/>
    <mergeCell ref="B20:H20"/>
    <mergeCell ref="B15:H15"/>
    <mergeCell ref="B18:H18"/>
    <mergeCell ref="B22:H22"/>
    <mergeCell ref="B24:H24"/>
    <mergeCell ref="B50:H50"/>
    <mergeCell ref="B49:H49"/>
    <mergeCell ref="B25:H25"/>
    <mergeCell ref="B26:H26"/>
    <mergeCell ref="B27:H27"/>
    <mergeCell ref="B28:H28"/>
    <mergeCell ref="B30:H30"/>
    <mergeCell ref="B31:H31"/>
    <mergeCell ref="B32:H32"/>
    <mergeCell ref="B29:H29"/>
    <mergeCell ref="B33:H33"/>
    <mergeCell ref="B34:H34"/>
    <mergeCell ref="C44:K44"/>
    <mergeCell ref="C46:L46"/>
    <mergeCell ref="B35:H35"/>
    <mergeCell ref="B38:C38"/>
    <mergeCell ref="F38:K38"/>
    <mergeCell ref="B39:C39"/>
    <mergeCell ref="I45:K45"/>
    <mergeCell ref="B55:H55"/>
    <mergeCell ref="I55:L55"/>
    <mergeCell ref="B52:H52"/>
    <mergeCell ref="I52:L52"/>
    <mergeCell ref="B47:H47"/>
    <mergeCell ref="I47:L47"/>
    <mergeCell ref="B48:H48"/>
    <mergeCell ref="I48:L48"/>
    <mergeCell ref="I49:L49"/>
    <mergeCell ref="I51:L51"/>
    <mergeCell ref="I50:L50"/>
    <mergeCell ref="B51:H51"/>
    <mergeCell ref="B56:H56"/>
    <mergeCell ref="I56:L56"/>
    <mergeCell ref="B53:H53"/>
    <mergeCell ref="I53:L53"/>
    <mergeCell ref="B54:H54"/>
    <mergeCell ref="I54:L54"/>
    <mergeCell ref="I64:L64"/>
    <mergeCell ref="B61:H61"/>
    <mergeCell ref="I61:L61"/>
    <mergeCell ref="C62:L62"/>
    <mergeCell ref="C63:H63"/>
    <mergeCell ref="I63:L63"/>
    <mergeCell ref="B59:H59"/>
    <mergeCell ref="I59:L59"/>
    <mergeCell ref="B60:H60"/>
    <mergeCell ref="I60:L60"/>
    <mergeCell ref="B57:H57"/>
    <mergeCell ref="I57:L57"/>
    <mergeCell ref="B58:H58"/>
    <mergeCell ref="I58:L58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ALY-C386PR1B du 02 Avril 2007</oddFooter>
  </headerFooter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31">
    <tabColor indexed="51"/>
  </sheetPr>
  <dimension ref="A1:T964"/>
  <sheetViews>
    <sheetView topLeftCell="A3" zoomScaleNormal="100" workbookViewId="0">
      <selection activeCell="B35" sqref="B35:H35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4" width="11.42578125" style="188"/>
    <col min="5" max="5" width="7.85546875" style="188" customWidth="1"/>
    <col min="6" max="6" width="8.5703125" style="188" customWidth="1"/>
    <col min="7" max="7" width="9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20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20" ht="24.75" customHeight="1" thickBot="1" x14ac:dyDescent="0.3">
      <c r="A2" s="666" t="s">
        <v>164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20" ht="31.5" customHeight="1" thickTop="1" x14ac:dyDescent="0.25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20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20" ht="15" customHeight="1" x14ac:dyDescent="0.25">
      <c r="B5" s="191" t="s">
        <v>0</v>
      </c>
      <c r="C5" s="669" t="str">
        <f>IF('Page de garde'!B23="", "",'Page de garde'!B23)</f>
        <v/>
      </c>
      <c r="D5" s="671"/>
      <c r="E5" s="193"/>
      <c r="F5" s="682" t="s">
        <v>1</v>
      </c>
      <c r="G5" s="683"/>
      <c r="H5" s="669" t="str">
        <f>IF('Page de garde'!D23="", "", 'Page de garde'!D23)</f>
        <v/>
      </c>
      <c r="I5" s="670"/>
      <c r="J5" s="670"/>
      <c r="K5" s="671"/>
      <c r="L5" s="195"/>
    </row>
    <row r="6" spans="1:20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20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133)",IF(AND('Page de garde'!$D$8="X",'Page de garde'!$D$9=""),"(min 133)",IF(AND('Page de garde'!$D$8="",'Page de garde'!$D$9="X"), "(min 12/20)",IF(AND('Page de garde'!$D$8="X",'Page de garde'!$D$9="X"),"(min 133)",""))))</f>
        <v>(min 133)</v>
      </c>
      <c r="H7" s="680" t="str">
        <f>IF(I13="","",SUM(I13,I15,I18,I34))</f>
        <v/>
      </c>
      <c r="I7" s="681"/>
      <c r="J7" s="204" t="s">
        <v>3</v>
      </c>
      <c r="K7" s="192" t="str">
        <f>IF(H7="", "190",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K30)+IF(I31="", 0, K31)+IF(I32="", 0, K32)+IF(I33="", 0, K33)+IF(I35="", 0, K35))</f>
        <v>190</v>
      </c>
      <c r="L7" s="195"/>
    </row>
    <row r="8" spans="1:20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20" ht="9" customHeight="1" x14ac:dyDescent="0.25">
      <c r="A9" s="19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195"/>
    </row>
    <row r="10" spans="1:20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IF(H7&gt;=133, "X", ""),IF(AND('Page de garde'!$D$8="",'Page de garde'!$D$9="X"), IF(H7/K7*20&gt;=12, "X", ""),IF(AND('Page de garde'!$D$8="X",'Page de garde'!$D$9="X"),IF(H7&gt;=133, "X", ""),"")))))</f>
        <v/>
      </c>
      <c r="L10" s="195"/>
    </row>
    <row r="11" spans="1:20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IF(H7&lt;133, "X", ""),IF(AND('Page de garde'!$D$8="",'Page de garde'!$D$9="X"), IF(H7/K7*20&lt;12, "X", ""),IF(AND('Page de garde'!$D$8="X",'Page de garde'!$D$9="X"), IF(H7&lt;133, "X", ""),"")))))</f>
        <v/>
      </c>
      <c r="L11" s="195"/>
    </row>
    <row r="12" spans="1:20" ht="16.5" thickBot="1" x14ac:dyDescent="0.3">
      <c r="A12" s="195"/>
      <c r="B12" s="136" t="str">
        <f>IF(AND('Page de garde'!$D$8="",'Page de garde'!$D$9=""), "Pour être reçu, le candidat doit obtenir un minimum de 133 points sur 190",IF(AND('Page de garde'!$D$8="X",'Page de garde'!$D$9=""),"Pour être reçu, le candidat doit obtenir un minimum de 133 points sur 190",IF(AND('Page de garde'!$D$8="",'Page de garde'!$D$9="X"), "Pour être reçu, le candidat doit obtenir un minimum de 12/20.",IF(AND('Page de garde'!$D$8="X",'Page de garde'!$D$9="X"),"Pour être reçu, le candidat doit obtenir un minimum de 133 points sur 190",""))))</f>
        <v>Pour être reçu, le candidat doit obtenir un minimum de 133 points sur 190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20" ht="16.5" thickBot="1" x14ac:dyDescent="0.3">
      <c r="A13" s="195"/>
      <c r="B13" s="639" t="s">
        <v>48</v>
      </c>
      <c r="C13" s="640"/>
      <c r="D13" s="640"/>
      <c r="E13" s="640"/>
      <c r="F13" s="640"/>
      <c r="G13" s="640"/>
      <c r="H13" s="641"/>
      <c r="I13" s="215" t="str">
        <f>IF(I14="", "", SUM(I14))</f>
        <v/>
      </c>
      <c r="J13" s="216" t="s">
        <v>3</v>
      </c>
      <c r="K13" s="217">
        <v>10</v>
      </c>
      <c r="L13" s="195"/>
      <c r="M13" s="696"/>
      <c r="N13" s="696"/>
      <c r="O13" s="198"/>
      <c r="P13" s="196"/>
      <c r="Q13" s="696"/>
      <c r="R13" s="696"/>
      <c r="S13" s="696"/>
      <c r="T13" s="696"/>
    </row>
    <row r="14" spans="1:20" ht="15.75" customHeight="1" thickBot="1" x14ac:dyDescent="0.3">
      <c r="A14" s="195"/>
      <c r="B14" s="642" t="s">
        <v>49</v>
      </c>
      <c r="C14" s="643"/>
      <c r="D14" s="643"/>
      <c r="E14" s="643"/>
      <c r="F14" s="643"/>
      <c r="G14" s="643"/>
      <c r="H14" s="644"/>
      <c r="I14" s="236"/>
      <c r="J14" s="219" t="s">
        <v>3</v>
      </c>
      <c r="K14" s="220">
        <v>10</v>
      </c>
      <c r="L14" s="195"/>
    </row>
    <row r="15" spans="1:20" ht="16.5" thickBot="1" x14ac:dyDescent="0.3">
      <c r="A15" s="195"/>
      <c r="B15" s="653" t="s">
        <v>7</v>
      </c>
      <c r="C15" s="654"/>
      <c r="D15" s="654"/>
      <c r="E15" s="654"/>
      <c r="F15" s="654"/>
      <c r="G15" s="654"/>
      <c r="H15" s="655"/>
      <c r="I15" s="215" t="str">
        <f>IF(I16="", "", SUM(I16:I17))</f>
        <v/>
      </c>
      <c r="J15" s="216" t="s">
        <v>3</v>
      </c>
      <c r="K15" s="217">
        <v>20</v>
      </c>
      <c r="L15" s="195"/>
    </row>
    <row r="16" spans="1:20" x14ac:dyDescent="0.25">
      <c r="A16" s="195"/>
      <c r="B16" s="656" t="s">
        <v>50</v>
      </c>
      <c r="C16" s="657"/>
      <c r="D16" s="657"/>
      <c r="E16" s="657"/>
      <c r="F16" s="657"/>
      <c r="G16" s="658"/>
      <c r="H16" s="659"/>
      <c r="I16" s="237"/>
      <c r="J16" s="219" t="s">
        <v>3</v>
      </c>
      <c r="K16" s="220">
        <v>10</v>
      </c>
      <c r="L16" s="195"/>
    </row>
    <row r="17" spans="1:12" ht="16.5" thickBot="1" x14ac:dyDescent="0.3">
      <c r="A17" s="195"/>
      <c r="B17" s="645" t="s">
        <v>51</v>
      </c>
      <c r="C17" s="646"/>
      <c r="D17" s="646"/>
      <c r="E17" s="646"/>
      <c r="F17" s="646"/>
      <c r="G17" s="647"/>
      <c r="H17" s="648"/>
      <c r="I17" s="238"/>
      <c r="J17" s="221" t="s">
        <v>3</v>
      </c>
      <c r="K17" s="222">
        <v>10</v>
      </c>
      <c r="L17" s="195"/>
    </row>
    <row r="18" spans="1:12" ht="15.75" customHeight="1" thickBot="1" x14ac:dyDescent="0.3">
      <c r="A18" s="195"/>
      <c r="B18" s="653" t="s">
        <v>52</v>
      </c>
      <c r="C18" s="654"/>
      <c r="D18" s="654"/>
      <c r="E18" s="654"/>
      <c r="F18" s="654"/>
      <c r="G18" s="654"/>
      <c r="H18" s="655"/>
      <c r="I18" s="215" t="str">
        <f>IF(I19="", "", SUM(I19:I33))</f>
        <v/>
      </c>
      <c r="J18" s="216" t="s">
        <v>3</v>
      </c>
      <c r="K18" s="217">
        <v>150</v>
      </c>
      <c r="L18" s="195"/>
    </row>
    <row r="19" spans="1:12" ht="16.5" customHeight="1" x14ac:dyDescent="0.25">
      <c r="A19" s="195"/>
      <c r="B19" s="660" t="s">
        <v>53</v>
      </c>
      <c r="C19" s="661"/>
      <c r="D19" s="661"/>
      <c r="E19" s="661"/>
      <c r="F19" s="661"/>
      <c r="G19" s="662"/>
      <c r="H19" s="663"/>
      <c r="I19" s="237"/>
      <c r="J19" s="219" t="s">
        <v>3</v>
      </c>
      <c r="K19" s="220">
        <v>10</v>
      </c>
      <c r="L19" s="195"/>
    </row>
    <row r="20" spans="1:12" ht="15.75" customHeight="1" x14ac:dyDescent="0.25">
      <c r="A20" s="195"/>
      <c r="B20" s="634" t="s">
        <v>71</v>
      </c>
      <c r="C20" s="635"/>
      <c r="D20" s="635"/>
      <c r="E20" s="635"/>
      <c r="F20" s="635"/>
      <c r="G20" s="636"/>
      <c r="H20" s="637"/>
      <c r="I20" s="238"/>
      <c r="J20" s="221" t="s">
        <v>3</v>
      </c>
      <c r="K20" s="222">
        <v>10</v>
      </c>
      <c r="L20" s="195"/>
    </row>
    <row r="21" spans="1:12" ht="15.75" customHeight="1" x14ac:dyDescent="0.25">
      <c r="A21" s="195"/>
      <c r="B21" s="634" t="s">
        <v>72</v>
      </c>
      <c r="C21" s="635"/>
      <c r="D21" s="635"/>
      <c r="E21" s="635"/>
      <c r="F21" s="635"/>
      <c r="G21" s="636"/>
      <c r="H21" s="637"/>
      <c r="I21" s="238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634" t="s">
        <v>73</v>
      </c>
      <c r="C22" s="635"/>
      <c r="D22" s="635"/>
      <c r="E22" s="635"/>
      <c r="F22" s="635"/>
      <c r="G22" s="636"/>
      <c r="H22" s="637"/>
      <c r="I22" s="238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634" t="s">
        <v>74</v>
      </c>
      <c r="C23" s="635"/>
      <c r="D23" s="635"/>
      <c r="E23" s="635"/>
      <c r="F23" s="635"/>
      <c r="G23" s="636"/>
      <c r="H23" s="637"/>
      <c r="I23" s="238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634" t="s">
        <v>130</v>
      </c>
      <c r="C24" s="635"/>
      <c r="D24" s="635"/>
      <c r="E24" s="635"/>
      <c r="F24" s="635"/>
      <c r="G24" s="636"/>
      <c r="H24" s="637"/>
      <c r="I24" s="238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629" t="s">
        <v>132</v>
      </c>
      <c r="C25" s="630"/>
      <c r="D25" s="630"/>
      <c r="E25" s="630"/>
      <c r="F25" s="630"/>
      <c r="G25" s="631"/>
      <c r="H25" s="632"/>
      <c r="I25" s="238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629" t="s">
        <v>135</v>
      </c>
      <c r="C26" s="630"/>
      <c r="D26" s="630"/>
      <c r="E26" s="630"/>
      <c r="F26" s="630"/>
      <c r="G26" s="631"/>
      <c r="H26" s="632"/>
      <c r="I26" s="238"/>
      <c r="J26" s="221" t="s">
        <v>3</v>
      </c>
      <c r="K26" s="222">
        <v>10</v>
      </c>
      <c r="L26" s="195"/>
    </row>
    <row r="27" spans="1:12" ht="16.5" customHeight="1" x14ac:dyDescent="0.25">
      <c r="A27" s="195"/>
      <c r="B27" s="634" t="s">
        <v>136</v>
      </c>
      <c r="C27" s="635"/>
      <c r="D27" s="635"/>
      <c r="E27" s="635"/>
      <c r="F27" s="635"/>
      <c r="G27" s="636"/>
      <c r="H27" s="637"/>
      <c r="I27" s="238"/>
      <c r="J27" s="221" t="s">
        <v>3</v>
      </c>
      <c r="K27" s="222">
        <v>10</v>
      </c>
      <c r="L27" s="195"/>
    </row>
    <row r="28" spans="1:12" x14ac:dyDescent="0.25">
      <c r="A28" s="195"/>
      <c r="B28" s="634" t="s">
        <v>144</v>
      </c>
      <c r="C28" s="635"/>
      <c r="D28" s="635"/>
      <c r="E28" s="635"/>
      <c r="F28" s="635"/>
      <c r="G28" s="636"/>
      <c r="H28" s="637"/>
      <c r="I28" s="238"/>
      <c r="J28" s="221" t="s">
        <v>3</v>
      </c>
      <c r="K28" s="222">
        <v>10</v>
      </c>
      <c r="L28" s="195"/>
    </row>
    <row r="29" spans="1:12" ht="15.75" customHeight="1" x14ac:dyDescent="0.25">
      <c r="A29" s="195"/>
      <c r="B29" s="634" t="s">
        <v>134</v>
      </c>
      <c r="C29" s="635"/>
      <c r="D29" s="635"/>
      <c r="E29" s="635"/>
      <c r="F29" s="635"/>
      <c r="G29" s="636"/>
      <c r="H29" s="637"/>
      <c r="I29" s="238"/>
      <c r="J29" s="221" t="s">
        <v>3</v>
      </c>
      <c r="K29" s="222">
        <v>10</v>
      </c>
      <c r="L29" s="195"/>
    </row>
    <row r="30" spans="1:12" ht="15.75" customHeight="1" x14ac:dyDescent="0.25">
      <c r="A30" s="195"/>
      <c r="B30" s="634" t="s">
        <v>145</v>
      </c>
      <c r="C30" s="635"/>
      <c r="D30" s="635"/>
      <c r="E30" s="635"/>
      <c r="F30" s="635"/>
      <c r="G30" s="636"/>
      <c r="H30" s="637"/>
      <c r="I30" s="238"/>
      <c r="J30" s="221" t="s">
        <v>3</v>
      </c>
      <c r="K30" s="222">
        <v>10</v>
      </c>
      <c r="L30" s="195"/>
    </row>
    <row r="31" spans="1:12" ht="15.75" customHeight="1" x14ac:dyDescent="0.25">
      <c r="A31" s="195"/>
      <c r="B31" s="634" t="s">
        <v>137</v>
      </c>
      <c r="C31" s="635"/>
      <c r="D31" s="635"/>
      <c r="E31" s="635"/>
      <c r="F31" s="635"/>
      <c r="G31" s="636"/>
      <c r="H31" s="63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195"/>
      <c r="B32" s="634" t="s">
        <v>75</v>
      </c>
      <c r="C32" s="635"/>
      <c r="D32" s="635"/>
      <c r="E32" s="635"/>
      <c r="F32" s="635"/>
      <c r="G32" s="636"/>
      <c r="H32" s="63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195"/>
      <c r="B33" s="645" t="s">
        <v>54</v>
      </c>
      <c r="C33" s="646"/>
      <c r="D33" s="646"/>
      <c r="E33" s="646"/>
      <c r="F33" s="646"/>
      <c r="G33" s="647"/>
      <c r="H33" s="648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93" t="s">
        <v>76</v>
      </c>
      <c r="C34" s="694"/>
      <c r="D34" s="694"/>
      <c r="E34" s="694"/>
      <c r="F34" s="694"/>
      <c r="G34" s="694"/>
      <c r="H34" s="695"/>
      <c r="I34" s="215" t="str">
        <f>IF(I35="", "", SUM(I35))</f>
        <v/>
      </c>
      <c r="J34" s="225" t="s">
        <v>3</v>
      </c>
      <c r="K34" s="226">
        <v>10</v>
      </c>
      <c r="L34" s="195"/>
    </row>
    <row r="35" spans="1:12" ht="15.75" customHeight="1" thickBot="1" x14ac:dyDescent="0.3">
      <c r="A35" s="195"/>
      <c r="B35" s="642" t="s">
        <v>55</v>
      </c>
      <c r="C35" s="643"/>
      <c r="D35" s="643"/>
      <c r="E35" s="643"/>
      <c r="F35" s="643"/>
      <c r="G35" s="643"/>
      <c r="H35" s="644"/>
      <c r="I35" s="241"/>
      <c r="J35" s="227" t="s">
        <v>3</v>
      </c>
      <c r="K35" s="218">
        <v>10</v>
      </c>
      <c r="L35" s="195"/>
    </row>
    <row r="36" spans="1:12" ht="15.75" customHeight="1" x14ac:dyDescent="0.25">
      <c r="A36" s="195"/>
      <c r="B36" s="228"/>
      <c r="C36" s="228"/>
      <c r="D36" s="228"/>
      <c r="E36" s="228"/>
      <c r="F36" s="228"/>
      <c r="G36" s="228"/>
      <c r="H36" s="195"/>
      <c r="I36" s="195"/>
      <c r="J36" s="195"/>
      <c r="K36" s="195"/>
      <c r="L36" s="195"/>
    </row>
    <row r="37" spans="1:12" ht="16.5" thickBot="1" x14ac:dyDescent="0.3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</row>
    <row r="38" spans="1:12" ht="16.5" thickBot="1" x14ac:dyDescent="0.3">
      <c r="A38" s="195"/>
      <c r="B38" s="626" t="s">
        <v>8</v>
      </c>
      <c r="C38" s="627"/>
      <c r="D38" s="195"/>
      <c r="F38" s="628"/>
      <c r="G38" s="628"/>
      <c r="H38" s="628"/>
      <c r="I38" s="628"/>
      <c r="J38" s="628"/>
      <c r="K38" s="628"/>
      <c r="L38" s="195"/>
    </row>
    <row r="39" spans="1:12" ht="16.5" thickBot="1" x14ac:dyDescent="0.3">
      <c r="A39" s="195"/>
      <c r="B39" s="650" t="str">
        <f>IF('Page de garde'!$C$27="", "", 'Page de garde'!$C$27)</f>
        <v>Serge</v>
      </c>
      <c r="C39" s="651"/>
      <c r="D39" s="229"/>
      <c r="F39" s="198"/>
      <c r="G39" s="198"/>
      <c r="H39" s="198"/>
      <c r="I39" s="198"/>
      <c r="J39" s="198"/>
      <c r="K39" s="230"/>
      <c r="L39" s="195"/>
    </row>
    <row r="40" spans="1:12" x14ac:dyDescent="0.25">
      <c r="A40" s="229"/>
      <c r="B40" s="195"/>
      <c r="C40" s="195"/>
      <c r="D40" s="228"/>
      <c r="F40" s="198"/>
      <c r="G40" s="198"/>
      <c r="H40" s="198"/>
      <c r="I40" s="198"/>
      <c r="J40" s="198"/>
      <c r="K40" s="230"/>
      <c r="L40" s="195"/>
    </row>
    <row r="41" spans="1:12" x14ac:dyDescent="0.25">
      <c r="A41" s="229"/>
      <c r="B41" s="195"/>
      <c r="C41" s="195"/>
      <c r="D41" s="228"/>
      <c r="F41" s="198"/>
      <c r="G41" s="198"/>
      <c r="H41" s="198"/>
      <c r="I41" s="198"/>
      <c r="J41" s="198"/>
      <c r="K41" s="230"/>
      <c r="L41" s="195"/>
    </row>
    <row r="42" spans="1:12" x14ac:dyDescent="0.25">
      <c r="A42" s="231"/>
      <c r="B42" s="231"/>
      <c r="C42" s="231"/>
      <c r="D42" s="231"/>
      <c r="F42" s="232"/>
      <c r="G42" s="232"/>
      <c r="H42" s="233"/>
      <c r="I42" s="230"/>
      <c r="J42" s="230"/>
      <c r="K42" s="230"/>
      <c r="L42" s="195"/>
    </row>
    <row r="43" spans="1:12" x14ac:dyDescent="0.25">
      <c r="A43" s="231"/>
      <c r="B43" s="231"/>
      <c r="C43" s="231"/>
      <c r="D43" s="231"/>
      <c r="F43" s="232"/>
      <c r="G43" s="232"/>
      <c r="H43" s="233"/>
      <c r="I43" s="230"/>
      <c r="J43" s="230"/>
      <c r="K43" s="230"/>
      <c r="L43" s="195"/>
    </row>
    <row r="44" spans="1:12" x14ac:dyDescent="0.25">
      <c r="A44" s="195"/>
      <c r="B44" s="195"/>
      <c r="C44" s="649"/>
      <c r="D44" s="649"/>
      <c r="E44" s="649"/>
      <c r="F44" s="649"/>
      <c r="G44" s="649"/>
      <c r="H44" s="649"/>
      <c r="I44" s="649"/>
      <c r="J44" s="649"/>
      <c r="K44" s="649"/>
      <c r="L44" s="195"/>
    </row>
    <row r="45" spans="1:12" ht="15.75" customHeight="1" x14ac:dyDescent="0.25">
      <c r="A45" s="195"/>
      <c r="B45" s="195"/>
      <c r="C45" s="229"/>
      <c r="D45" s="229"/>
      <c r="E45" s="229"/>
      <c r="F45" s="229"/>
      <c r="G45" s="229"/>
      <c r="H45" s="229"/>
      <c r="I45" s="638"/>
      <c r="J45" s="638"/>
      <c r="K45" s="638"/>
      <c r="L45" s="195"/>
    </row>
    <row r="46" spans="1:12" ht="15.75" customHeight="1" x14ac:dyDescent="0.25">
      <c r="A46" s="195"/>
      <c r="B46" s="230"/>
      <c r="C46" s="628"/>
      <c r="D46" s="628"/>
      <c r="E46" s="628"/>
      <c r="F46" s="628"/>
      <c r="G46" s="628"/>
      <c r="H46" s="628"/>
      <c r="I46" s="628"/>
      <c r="J46" s="628"/>
      <c r="K46" s="628"/>
      <c r="L46" s="628"/>
    </row>
    <row r="47" spans="1:12" ht="15.75" customHeight="1" x14ac:dyDescent="0.25">
      <c r="A47" s="195"/>
      <c r="B47" s="691"/>
      <c r="C47" s="691"/>
      <c r="D47" s="691"/>
      <c r="E47" s="691"/>
      <c r="F47" s="691"/>
      <c r="G47" s="691"/>
      <c r="H47" s="691"/>
      <c r="I47" s="692"/>
      <c r="J47" s="692"/>
      <c r="K47" s="692"/>
      <c r="L47" s="692"/>
    </row>
    <row r="48" spans="1:12" x14ac:dyDescent="0.25">
      <c r="A48" s="195"/>
      <c r="B48" s="689"/>
      <c r="C48" s="689"/>
      <c r="D48" s="689"/>
      <c r="E48" s="689"/>
      <c r="F48" s="689"/>
      <c r="G48" s="689"/>
      <c r="H48" s="689"/>
      <c r="I48" s="690"/>
      <c r="J48" s="690"/>
      <c r="K48" s="690"/>
      <c r="L48" s="690"/>
    </row>
    <row r="49" spans="1:12" x14ac:dyDescent="0.25">
      <c r="A49" s="195"/>
      <c r="B49" s="689"/>
      <c r="C49" s="689"/>
      <c r="D49" s="689"/>
      <c r="E49" s="689"/>
      <c r="F49" s="689"/>
      <c r="G49" s="689"/>
      <c r="H49" s="689"/>
      <c r="I49" s="690"/>
      <c r="J49" s="690"/>
      <c r="K49" s="690"/>
      <c r="L49" s="690"/>
    </row>
    <row r="50" spans="1:12" x14ac:dyDescent="0.25">
      <c r="A50" s="195"/>
      <c r="B50" s="689"/>
      <c r="C50" s="689"/>
      <c r="D50" s="689"/>
      <c r="E50" s="689"/>
      <c r="F50" s="689"/>
      <c r="G50" s="689"/>
      <c r="H50" s="689"/>
      <c r="I50" s="690"/>
      <c r="J50" s="690"/>
      <c r="K50" s="690"/>
      <c r="L50" s="690"/>
    </row>
    <row r="51" spans="1:12" x14ac:dyDescent="0.25">
      <c r="A51" s="195"/>
      <c r="B51" s="689"/>
      <c r="C51" s="689"/>
      <c r="D51" s="689"/>
      <c r="E51" s="689"/>
      <c r="F51" s="689"/>
      <c r="G51" s="689"/>
      <c r="H51" s="689"/>
      <c r="I51" s="690"/>
      <c r="J51" s="690"/>
      <c r="K51" s="690"/>
      <c r="L51" s="690"/>
    </row>
    <row r="52" spans="1:12" x14ac:dyDescent="0.25">
      <c r="A52" s="195"/>
      <c r="B52" s="689"/>
      <c r="C52" s="689"/>
      <c r="D52" s="689"/>
      <c r="E52" s="689"/>
      <c r="F52" s="689"/>
      <c r="G52" s="689"/>
      <c r="H52" s="689"/>
      <c r="I52" s="690"/>
      <c r="J52" s="690"/>
      <c r="K52" s="690"/>
      <c r="L52" s="690"/>
    </row>
    <row r="53" spans="1:12" ht="15.75" customHeight="1" x14ac:dyDescent="0.25">
      <c r="A53" s="195"/>
      <c r="B53" s="691"/>
      <c r="C53" s="691"/>
      <c r="D53" s="691"/>
      <c r="E53" s="691"/>
      <c r="F53" s="691"/>
      <c r="G53" s="691"/>
      <c r="H53" s="691"/>
      <c r="I53" s="692"/>
      <c r="J53" s="692"/>
      <c r="K53" s="692"/>
      <c r="L53" s="692"/>
    </row>
    <row r="54" spans="1:12" ht="15.75" customHeight="1" x14ac:dyDescent="0.25">
      <c r="A54" s="195"/>
      <c r="B54" s="691"/>
      <c r="C54" s="691"/>
      <c r="D54" s="691"/>
      <c r="E54" s="691"/>
      <c r="F54" s="691"/>
      <c r="G54" s="691"/>
      <c r="H54" s="691"/>
      <c r="I54" s="692"/>
      <c r="J54" s="692"/>
      <c r="K54" s="692"/>
      <c r="L54" s="692"/>
    </row>
    <row r="55" spans="1:12" x14ac:dyDescent="0.25">
      <c r="A55" s="195"/>
      <c r="B55" s="689"/>
      <c r="C55" s="689"/>
      <c r="D55" s="689"/>
      <c r="E55" s="689"/>
      <c r="F55" s="689"/>
      <c r="G55" s="689"/>
      <c r="H55" s="689"/>
      <c r="I55" s="690"/>
      <c r="J55" s="690"/>
      <c r="K55" s="690"/>
      <c r="L55" s="690"/>
    </row>
    <row r="56" spans="1:12" x14ac:dyDescent="0.25">
      <c r="A56" s="195"/>
      <c r="B56" s="689"/>
      <c r="C56" s="689"/>
      <c r="D56" s="689"/>
      <c r="E56" s="689"/>
      <c r="F56" s="689"/>
      <c r="G56" s="689"/>
      <c r="H56" s="689"/>
      <c r="I56" s="690"/>
      <c r="J56" s="690"/>
      <c r="K56" s="690"/>
      <c r="L56" s="690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690"/>
      <c r="J57" s="690"/>
      <c r="K57" s="690"/>
      <c r="L57" s="690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690"/>
      <c r="J58" s="690"/>
      <c r="K58" s="690"/>
      <c r="L58" s="690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690"/>
      <c r="J59" s="690"/>
      <c r="K59" s="690"/>
      <c r="L59" s="690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690"/>
      <c r="J60" s="690"/>
      <c r="K60" s="690"/>
      <c r="L60" s="690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690"/>
      <c r="J61" s="690"/>
      <c r="K61" s="690"/>
      <c r="L61" s="690"/>
    </row>
    <row r="62" spans="1:12" x14ac:dyDescent="0.25">
      <c r="A62" s="195"/>
      <c r="B62" s="230"/>
      <c r="C62" s="628"/>
      <c r="D62" s="628"/>
      <c r="E62" s="628"/>
      <c r="F62" s="628"/>
      <c r="G62" s="628"/>
      <c r="H62" s="628"/>
      <c r="I62" s="628"/>
      <c r="J62" s="628"/>
      <c r="K62" s="628"/>
      <c r="L62" s="628"/>
    </row>
    <row r="63" spans="1:12" x14ac:dyDescent="0.25">
      <c r="A63" s="195"/>
      <c r="B63" s="230"/>
      <c r="C63" s="689"/>
      <c r="D63" s="689"/>
      <c r="E63" s="689"/>
      <c r="F63" s="689"/>
      <c r="G63" s="689"/>
      <c r="H63" s="689"/>
      <c r="I63" s="690"/>
      <c r="J63" s="690"/>
      <c r="K63" s="690"/>
      <c r="L63" s="690"/>
    </row>
    <row r="64" spans="1:12" x14ac:dyDescent="0.25">
      <c r="A64" s="195"/>
      <c r="B64" s="230"/>
      <c r="C64" s="230"/>
      <c r="D64" s="230"/>
      <c r="E64" s="230"/>
      <c r="F64" s="230"/>
      <c r="G64" s="230"/>
      <c r="H64" s="230"/>
      <c r="I64" s="688"/>
      <c r="J64" s="688"/>
      <c r="K64" s="688"/>
      <c r="L64" s="688"/>
    </row>
    <row r="65" spans="1:12" x14ac:dyDescent="0.25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</sheetData>
  <sheetProtection selectLockedCells="1"/>
  <protectedRanges>
    <protectedRange sqref="A40:A43" name="Plage3_3_1"/>
    <protectedRange sqref="B42:C43 D39:D43" name="Plage3_2_1_2"/>
    <protectedRange sqref="B38" name="Plage3_1_1_1"/>
    <protectedRange sqref="B39:C39" name="Plage3_2_1_2_1"/>
    <protectedRange sqref="I14 I16:I17 I19:I33" name="Plage2_1"/>
    <protectedRange sqref="F39:K43" name="Plage3"/>
  </protectedRanges>
  <customSheetViews>
    <customSheetView guid="{5FB36879-52E5-4A28-A554-511D43C212A3}" showRuler="0">
      <selection activeCell="I13" sqref="I13:K35"/>
      <pageMargins left="0.39370078740157483" right="0" top="1.5748031496062993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ALY-C386PR1B du 02 Avril 2007</oddFooter>
      </headerFooter>
    </customSheetView>
  </customSheetViews>
  <mergeCells count="78">
    <mergeCell ref="A1:L1"/>
    <mergeCell ref="A2:L2"/>
    <mergeCell ref="B59:H59"/>
    <mergeCell ref="I59:L59"/>
    <mergeCell ref="I55:L55"/>
    <mergeCell ref="B56:H56"/>
    <mergeCell ref="I56:L56"/>
    <mergeCell ref="B57:H57"/>
    <mergeCell ref="B52:H52"/>
    <mergeCell ref="I52:L52"/>
    <mergeCell ref="B55:H55"/>
    <mergeCell ref="I57:L57"/>
    <mergeCell ref="I51:L51"/>
    <mergeCell ref="B51:H51"/>
    <mergeCell ref="B48:H48"/>
    <mergeCell ref="B35:H35"/>
    <mergeCell ref="B60:H60"/>
    <mergeCell ref="M13:N13"/>
    <mergeCell ref="Q13:T13"/>
    <mergeCell ref="I64:L64"/>
    <mergeCell ref="B61:H61"/>
    <mergeCell ref="I61:L61"/>
    <mergeCell ref="C62:L62"/>
    <mergeCell ref="C63:H63"/>
    <mergeCell ref="I63:L63"/>
    <mergeCell ref="I60:L60"/>
    <mergeCell ref="B58:H58"/>
    <mergeCell ref="I58:L58"/>
    <mergeCell ref="B53:H53"/>
    <mergeCell ref="I53:L53"/>
    <mergeCell ref="B54:H54"/>
    <mergeCell ref="I54:L54"/>
    <mergeCell ref="B50:H50"/>
    <mergeCell ref="B49:H49"/>
    <mergeCell ref="I49:L49"/>
    <mergeCell ref="I48:L48"/>
    <mergeCell ref="I47:L47"/>
    <mergeCell ref="B47:H47"/>
    <mergeCell ref="I50:L50"/>
    <mergeCell ref="F38:K38"/>
    <mergeCell ref="I45:K45"/>
    <mergeCell ref="C46:L46"/>
    <mergeCell ref="B38:C38"/>
    <mergeCell ref="B39:C39"/>
    <mergeCell ref="C44:K44"/>
    <mergeCell ref="B32:H32"/>
    <mergeCell ref="B33:H33"/>
    <mergeCell ref="B34:H34"/>
    <mergeCell ref="B23:H23"/>
    <mergeCell ref="B24:H24"/>
    <mergeCell ref="B25:H25"/>
    <mergeCell ref="B30:H30"/>
    <mergeCell ref="B31:H31"/>
    <mergeCell ref="B29:H29"/>
    <mergeCell ref="B28:H28"/>
    <mergeCell ref="A3:L3"/>
    <mergeCell ref="C5:D5"/>
    <mergeCell ref="B18:H18"/>
    <mergeCell ref="B13:H13"/>
    <mergeCell ref="F9:H9"/>
    <mergeCell ref="B15:H15"/>
    <mergeCell ref="H5:K5"/>
    <mergeCell ref="F10:G10"/>
    <mergeCell ref="F5:G5"/>
    <mergeCell ref="H7:I7"/>
    <mergeCell ref="B17:H17"/>
    <mergeCell ref="B14:H14"/>
    <mergeCell ref="B16:H16"/>
    <mergeCell ref="C10:D10"/>
    <mergeCell ref="C7:D7"/>
    <mergeCell ref="H10:J10"/>
    <mergeCell ref="H11:J11"/>
    <mergeCell ref="B22:H22"/>
    <mergeCell ref="B20:H20"/>
    <mergeCell ref="B26:H26"/>
    <mergeCell ref="B27:H27"/>
    <mergeCell ref="B19:H19"/>
    <mergeCell ref="B21:H21"/>
  </mergeCells>
  <phoneticPr fontId="2" type="noConversion"/>
  <printOptions horizontalCentered="1" verticalCentered="1"/>
  <pageMargins left="0.39370078740157483" right="0" top="1.5748031496062993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ALY-C386PR1B du 02 Avril 2007</oddFooter>
  </headerFooter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0">
    <tabColor indexed="17"/>
    <pageSetUpPr autoPageBreaks="0"/>
  </sheetPr>
  <dimension ref="A1:AF52"/>
  <sheetViews>
    <sheetView zoomScaleNormal="100" workbookViewId="0">
      <selection activeCell="C4" sqref="C4:D4"/>
    </sheetView>
  </sheetViews>
  <sheetFormatPr baseColWidth="10" defaultRowHeight="12.75" x14ac:dyDescent="0.2"/>
  <cols>
    <col min="1" max="1" width="7.140625" style="1" customWidth="1"/>
    <col min="2" max="4" width="11.42578125" style="1"/>
    <col min="5" max="5" width="12.5703125" style="1" customWidth="1"/>
    <col min="6" max="6" width="21.28515625" style="1" customWidth="1"/>
    <col min="7" max="7" width="11.85546875" style="1" customWidth="1"/>
    <col min="8" max="16384" width="11.42578125" style="1"/>
  </cols>
  <sheetData>
    <row r="1" spans="1:8" ht="27.75" customHeight="1" thickTop="1" thickBot="1" x14ac:dyDescent="0.25">
      <c r="A1" s="615" t="s">
        <v>147</v>
      </c>
      <c r="B1" s="616"/>
      <c r="C1" s="616"/>
      <c r="D1" s="616"/>
      <c r="E1" s="616"/>
      <c r="F1" s="616"/>
      <c r="G1" s="616"/>
      <c r="H1" s="617"/>
    </row>
    <row r="2" spans="1:8" s="5" customFormat="1" ht="21" customHeight="1" thickTop="1" x14ac:dyDescent="0.2">
      <c r="A2" s="623" t="s">
        <v>122</v>
      </c>
      <c r="B2" s="623"/>
      <c r="C2" s="623"/>
      <c r="D2" s="623"/>
      <c r="E2" s="623"/>
      <c r="F2" s="623"/>
      <c r="G2" s="623"/>
      <c r="H2" s="623"/>
    </row>
    <row r="3" spans="1:8" s="5" customFormat="1" ht="6.75" customHeight="1" x14ac:dyDescent="0.2">
      <c r="A3" s="11"/>
      <c r="B3" s="11"/>
      <c r="C3" s="11"/>
      <c r="D3" s="11"/>
      <c r="E3" s="11"/>
      <c r="F3" s="11"/>
      <c r="G3" s="11"/>
    </row>
    <row r="4" spans="1:8" ht="14.1" customHeight="1" x14ac:dyDescent="0.2">
      <c r="A4" s="610" t="s">
        <v>90</v>
      </c>
      <c r="B4" s="610"/>
      <c r="C4" s="697"/>
      <c r="D4" s="698"/>
      <c r="E4" s="12"/>
      <c r="F4" s="13" t="s">
        <v>107</v>
      </c>
      <c r="G4" s="36"/>
      <c r="H4" s="18" t="s">
        <v>177</v>
      </c>
    </row>
    <row r="5" spans="1:8" ht="14.1" customHeight="1" x14ac:dyDescent="0.2">
      <c r="A5" s="610" t="s">
        <v>77</v>
      </c>
      <c r="B5" s="610"/>
      <c r="C5" s="697"/>
      <c r="D5" s="698"/>
      <c r="E5" s="12"/>
      <c r="F5" s="14" t="s">
        <v>108</v>
      </c>
      <c r="G5" s="37"/>
      <c r="H5" s="18" t="s">
        <v>78</v>
      </c>
    </row>
    <row r="6" spans="1:8" ht="14.1" customHeight="1" x14ac:dyDescent="0.2">
      <c r="A6" s="610" t="s">
        <v>79</v>
      </c>
      <c r="B6" s="610"/>
      <c r="C6" s="697"/>
      <c r="D6" s="698"/>
      <c r="E6" s="12"/>
      <c r="F6" s="15"/>
      <c r="G6" s="19"/>
      <c r="H6" s="15"/>
    </row>
    <row r="7" spans="1:8" ht="13.5" thickBot="1" x14ac:dyDescent="0.25"/>
    <row r="8" spans="1:8" s="27" customFormat="1" ht="12" thickBot="1" x14ac:dyDescent="0.25">
      <c r="A8" s="613" t="s">
        <v>80</v>
      </c>
      <c r="B8" s="614"/>
      <c r="C8" s="699" t="s">
        <v>81</v>
      </c>
      <c r="D8" s="700"/>
      <c r="E8" s="700"/>
      <c r="F8" s="614"/>
      <c r="G8" s="24" t="s">
        <v>82</v>
      </c>
      <c r="H8" s="26" t="s">
        <v>83</v>
      </c>
    </row>
    <row r="9" spans="1:8" customFormat="1" ht="21" customHeight="1" thickBot="1" x14ac:dyDescent="0.25">
      <c r="A9" s="596" t="s">
        <v>123</v>
      </c>
      <c r="B9" s="597"/>
      <c r="C9" s="597"/>
      <c r="D9" s="597"/>
      <c r="E9" s="597"/>
      <c r="F9" s="597"/>
      <c r="G9" s="597"/>
      <c r="H9" s="598"/>
    </row>
    <row r="10" spans="1:8" customFormat="1" ht="13.5" customHeight="1" x14ac:dyDescent="0.25">
      <c r="A10" s="601">
        <v>1</v>
      </c>
      <c r="B10" s="602"/>
      <c r="C10" s="594" t="s">
        <v>110</v>
      </c>
      <c r="D10" s="594"/>
      <c r="E10" s="594"/>
      <c r="F10" s="594"/>
      <c r="G10" s="30" t="s">
        <v>17</v>
      </c>
      <c r="H10" s="31"/>
    </row>
    <row r="11" spans="1:8" customFormat="1" ht="13.5" customHeight="1" x14ac:dyDescent="0.25">
      <c r="A11" s="599">
        <v>2</v>
      </c>
      <c r="B11" s="600"/>
      <c r="C11" s="592" t="s">
        <v>111</v>
      </c>
      <c r="D11" s="592"/>
      <c r="E11" s="592"/>
      <c r="F11" s="592"/>
      <c r="G11" s="32" t="s">
        <v>17</v>
      </c>
      <c r="H11" s="33"/>
    </row>
    <row r="12" spans="1:8" customFormat="1" ht="13.5" customHeight="1" x14ac:dyDescent="0.25">
      <c r="A12" s="599">
        <v>3</v>
      </c>
      <c r="B12" s="600"/>
      <c r="C12" s="592" t="s">
        <v>91</v>
      </c>
      <c r="D12" s="592"/>
      <c r="E12" s="592"/>
      <c r="F12" s="592"/>
      <c r="G12" s="32" t="s">
        <v>17</v>
      </c>
      <c r="H12" s="33"/>
    </row>
    <row r="13" spans="1:8" customFormat="1" ht="13.5" customHeight="1" x14ac:dyDescent="0.25">
      <c r="A13" s="599">
        <v>4</v>
      </c>
      <c r="B13" s="600"/>
      <c r="C13" s="592" t="s">
        <v>84</v>
      </c>
      <c r="D13" s="592"/>
      <c r="E13" s="592"/>
      <c r="F13" s="592"/>
      <c r="G13" s="32" t="s">
        <v>17</v>
      </c>
      <c r="H13" s="33"/>
    </row>
    <row r="14" spans="1:8" customFormat="1" ht="13.5" customHeight="1" x14ac:dyDescent="0.25">
      <c r="A14" s="599">
        <v>5</v>
      </c>
      <c r="B14" s="600"/>
      <c r="C14" s="606" t="s">
        <v>138</v>
      </c>
      <c r="D14" s="606"/>
      <c r="E14" s="606"/>
      <c r="F14" s="606"/>
      <c r="G14" s="32" t="s">
        <v>17</v>
      </c>
      <c r="H14" s="33"/>
    </row>
    <row r="15" spans="1:8" customFormat="1" ht="13.5" customHeight="1" x14ac:dyDescent="0.25">
      <c r="A15" s="599">
        <v>6</v>
      </c>
      <c r="B15" s="600"/>
      <c r="C15" s="592" t="s">
        <v>92</v>
      </c>
      <c r="D15" s="592"/>
      <c r="E15" s="592"/>
      <c r="F15" s="592"/>
      <c r="G15" s="32" t="s">
        <v>17</v>
      </c>
      <c r="H15" s="33"/>
    </row>
    <row r="16" spans="1:8" customFormat="1" ht="13.5" customHeight="1" x14ac:dyDescent="0.25">
      <c r="A16" s="599">
        <v>7</v>
      </c>
      <c r="B16" s="600"/>
      <c r="C16" s="592" t="s">
        <v>85</v>
      </c>
      <c r="D16" s="592"/>
      <c r="E16" s="592"/>
      <c r="F16" s="592"/>
      <c r="G16" s="32" t="s">
        <v>17</v>
      </c>
      <c r="H16" s="33"/>
    </row>
    <row r="17" spans="1:8" customFormat="1" ht="13.5" customHeight="1" x14ac:dyDescent="0.25">
      <c r="A17" s="599">
        <v>8</v>
      </c>
      <c r="B17" s="600"/>
      <c r="C17" s="702" t="s">
        <v>125</v>
      </c>
      <c r="D17" s="703"/>
      <c r="E17" s="703"/>
      <c r="F17" s="704"/>
      <c r="G17" s="32" t="s">
        <v>17</v>
      </c>
      <c r="H17" s="35"/>
    </row>
    <row r="18" spans="1:8" customFormat="1" ht="13.5" customHeight="1" thickBot="1" x14ac:dyDescent="0.3">
      <c r="A18" s="604">
        <v>9</v>
      </c>
      <c r="B18" s="605"/>
      <c r="C18" s="595" t="s">
        <v>94</v>
      </c>
      <c r="D18" s="595"/>
      <c r="E18" s="595"/>
      <c r="F18" s="595"/>
      <c r="G18" s="34" t="s">
        <v>17</v>
      </c>
      <c r="H18" s="35"/>
    </row>
    <row r="19" spans="1:8" customFormat="1" ht="21" customHeight="1" thickBot="1" x14ac:dyDescent="0.25">
      <c r="A19" s="596" t="s">
        <v>95</v>
      </c>
      <c r="B19" s="597"/>
      <c r="C19" s="597"/>
      <c r="D19" s="597"/>
      <c r="E19" s="597"/>
      <c r="F19" s="597"/>
      <c r="G19" s="597"/>
      <c r="H19" s="598"/>
    </row>
    <row r="20" spans="1:8" customFormat="1" ht="13.5" customHeight="1" x14ac:dyDescent="0.25">
      <c r="A20" s="601">
        <v>1</v>
      </c>
      <c r="B20" s="602"/>
      <c r="C20" s="594" t="s">
        <v>126</v>
      </c>
      <c r="D20" s="594"/>
      <c r="E20" s="594"/>
      <c r="F20" s="594"/>
      <c r="G20" s="30" t="s">
        <v>17</v>
      </c>
      <c r="H20" s="31"/>
    </row>
    <row r="21" spans="1:8" customFormat="1" ht="13.5" customHeight="1" x14ac:dyDescent="0.25">
      <c r="A21" s="599">
        <v>2</v>
      </c>
      <c r="B21" s="600"/>
      <c r="C21" s="592" t="s">
        <v>96</v>
      </c>
      <c r="D21" s="592"/>
      <c r="E21" s="592"/>
      <c r="F21" s="592"/>
      <c r="G21" s="32" t="s">
        <v>17</v>
      </c>
      <c r="H21" s="33"/>
    </row>
    <row r="22" spans="1:8" customFormat="1" ht="13.5" customHeight="1" x14ac:dyDescent="0.25">
      <c r="A22" s="599">
        <v>3</v>
      </c>
      <c r="B22" s="600"/>
      <c r="C22" s="592" t="s">
        <v>112</v>
      </c>
      <c r="D22" s="592"/>
      <c r="E22" s="592"/>
      <c r="F22" s="592"/>
      <c r="G22" s="32" t="s">
        <v>17</v>
      </c>
      <c r="H22" s="33"/>
    </row>
    <row r="23" spans="1:8" customFormat="1" ht="13.5" customHeight="1" x14ac:dyDescent="0.25">
      <c r="A23" s="599">
        <v>4</v>
      </c>
      <c r="B23" s="600"/>
      <c r="C23" s="592" t="s">
        <v>97</v>
      </c>
      <c r="D23" s="592"/>
      <c r="E23" s="592"/>
      <c r="F23" s="592"/>
      <c r="G23" s="32" t="s">
        <v>17</v>
      </c>
      <c r="H23" s="33"/>
    </row>
    <row r="24" spans="1:8" customFormat="1" ht="13.5" customHeight="1" x14ac:dyDescent="0.25">
      <c r="A24" s="599">
        <v>5</v>
      </c>
      <c r="B24" s="600"/>
      <c r="C24" s="592" t="s">
        <v>98</v>
      </c>
      <c r="D24" s="592"/>
      <c r="E24" s="592"/>
      <c r="F24" s="592"/>
      <c r="G24" s="32" t="s">
        <v>17</v>
      </c>
      <c r="H24" s="33"/>
    </row>
    <row r="25" spans="1:8" customFormat="1" ht="13.5" customHeight="1" x14ac:dyDescent="0.25">
      <c r="A25" s="599">
        <v>6</v>
      </c>
      <c r="B25" s="600"/>
      <c r="C25" s="702" t="s">
        <v>99</v>
      </c>
      <c r="D25" s="703"/>
      <c r="E25" s="703"/>
      <c r="F25" s="704"/>
      <c r="G25" s="32" t="s">
        <v>17</v>
      </c>
      <c r="H25" s="33"/>
    </row>
    <row r="26" spans="1:8" customFormat="1" ht="12.75" customHeight="1" x14ac:dyDescent="0.25">
      <c r="A26" s="599">
        <v>7</v>
      </c>
      <c r="B26" s="600"/>
      <c r="C26" s="702" t="s">
        <v>113</v>
      </c>
      <c r="D26" s="703"/>
      <c r="E26" s="703"/>
      <c r="F26" s="704"/>
      <c r="G26" s="32" t="s">
        <v>17</v>
      </c>
      <c r="H26" s="33"/>
    </row>
    <row r="27" spans="1:8" customFormat="1" ht="13.5" customHeight="1" x14ac:dyDescent="0.25">
      <c r="A27" s="599">
        <v>8</v>
      </c>
      <c r="B27" s="600"/>
      <c r="C27" s="592" t="s">
        <v>109</v>
      </c>
      <c r="D27" s="592"/>
      <c r="E27" s="592"/>
      <c r="F27" s="592"/>
      <c r="G27" s="32" t="s">
        <v>17</v>
      </c>
      <c r="H27" s="33"/>
    </row>
    <row r="28" spans="1:8" customFormat="1" ht="13.5" customHeight="1" x14ac:dyDescent="0.25">
      <c r="A28" s="599">
        <v>9</v>
      </c>
      <c r="B28" s="600"/>
      <c r="C28" s="592" t="s">
        <v>104</v>
      </c>
      <c r="D28" s="592"/>
      <c r="E28" s="592"/>
      <c r="F28" s="592"/>
      <c r="G28" s="32" t="s">
        <v>17</v>
      </c>
      <c r="H28" s="33"/>
    </row>
    <row r="29" spans="1:8" customFormat="1" ht="13.5" customHeight="1" x14ac:dyDescent="0.25">
      <c r="A29" s="599">
        <v>10</v>
      </c>
      <c r="B29" s="600"/>
      <c r="C29" s="592" t="s">
        <v>105</v>
      </c>
      <c r="D29" s="592"/>
      <c r="E29" s="592"/>
      <c r="F29" s="592"/>
      <c r="G29" s="32" t="s">
        <v>17</v>
      </c>
      <c r="H29" s="33"/>
    </row>
    <row r="30" spans="1:8" customFormat="1" ht="13.5" customHeight="1" x14ac:dyDescent="0.25">
      <c r="A30" s="599">
        <v>11</v>
      </c>
      <c r="B30" s="600"/>
      <c r="C30" s="592" t="s">
        <v>106</v>
      </c>
      <c r="D30" s="592"/>
      <c r="E30" s="592"/>
      <c r="F30" s="592"/>
      <c r="G30" s="32" t="s">
        <v>17</v>
      </c>
      <c r="H30" s="33"/>
    </row>
    <row r="31" spans="1:8" customFormat="1" ht="13.5" customHeight="1" x14ac:dyDescent="0.25">
      <c r="A31" s="599">
        <v>12</v>
      </c>
      <c r="B31" s="600"/>
      <c r="C31" s="702" t="s">
        <v>114</v>
      </c>
      <c r="D31" s="703"/>
      <c r="E31" s="703"/>
      <c r="F31" s="704"/>
      <c r="G31" s="32" t="s">
        <v>17</v>
      </c>
      <c r="H31" s="33"/>
    </row>
    <row r="32" spans="1:8" customFormat="1" ht="13.5" customHeight="1" thickBot="1" x14ac:dyDescent="0.3">
      <c r="A32" s="604">
        <v>13</v>
      </c>
      <c r="B32" s="605"/>
      <c r="C32" s="701" t="s">
        <v>88</v>
      </c>
      <c r="D32" s="701"/>
      <c r="E32" s="701"/>
      <c r="F32" s="701"/>
      <c r="G32" s="34" t="s">
        <v>17</v>
      </c>
      <c r="H32" s="40"/>
    </row>
    <row r="33" spans="1:32" customFormat="1" ht="21" customHeight="1" thickBot="1" x14ac:dyDescent="0.25">
      <c r="A33" s="596" t="s">
        <v>131</v>
      </c>
      <c r="B33" s="597"/>
      <c r="C33" s="597"/>
      <c r="D33" s="597"/>
      <c r="E33" s="597"/>
      <c r="F33" s="597"/>
      <c r="G33" s="597"/>
      <c r="H33" s="598"/>
    </row>
    <row r="34" spans="1:32" customFormat="1" ht="13.5" customHeight="1" x14ac:dyDescent="0.25">
      <c r="A34" s="601">
        <v>1</v>
      </c>
      <c r="B34" s="602"/>
      <c r="C34" s="594" t="s">
        <v>100</v>
      </c>
      <c r="D34" s="594"/>
      <c r="E34" s="594"/>
      <c r="F34" s="594"/>
      <c r="G34" s="30" t="s">
        <v>17</v>
      </c>
      <c r="H34" s="31"/>
    </row>
    <row r="35" spans="1:32" customFormat="1" ht="13.5" customHeight="1" x14ac:dyDescent="0.25">
      <c r="A35" s="599">
        <v>2</v>
      </c>
      <c r="B35" s="600"/>
      <c r="C35" s="592" t="s">
        <v>101</v>
      </c>
      <c r="D35" s="592"/>
      <c r="E35" s="592"/>
      <c r="F35" s="592"/>
      <c r="G35" s="32" t="s">
        <v>17</v>
      </c>
      <c r="H35" s="33"/>
    </row>
    <row r="36" spans="1:32" customFormat="1" ht="13.5" customHeight="1" x14ac:dyDescent="0.25">
      <c r="A36" s="599">
        <v>3</v>
      </c>
      <c r="B36" s="600"/>
      <c r="C36" s="592" t="s">
        <v>96</v>
      </c>
      <c r="D36" s="592"/>
      <c r="E36" s="592"/>
      <c r="F36" s="592"/>
      <c r="G36" s="32" t="s">
        <v>17</v>
      </c>
      <c r="H36" s="33"/>
    </row>
    <row r="37" spans="1:32" customFormat="1" ht="13.5" customHeight="1" x14ac:dyDescent="0.25">
      <c r="A37" s="599">
        <v>4</v>
      </c>
      <c r="B37" s="600"/>
      <c r="C37" s="592" t="s">
        <v>102</v>
      </c>
      <c r="D37" s="592"/>
      <c r="E37" s="592"/>
      <c r="F37" s="592"/>
      <c r="G37" s="32" t="s">
        <v>17</v>
      </c>
      <c r="H37" s="33"/>
    </row>
    <row r="38" spans="1:32" customFormat="1" ht="13.5" customHeight="1" x14ac:dyDescent="0.25">
      <c r="A38" s="599">
        <v>5</v>
      </c>
      <c r="B38" s="600"/>
      <c r="C38" s="592" t="s">
        <v>103</v>
      </c>
      <c r="D38" s="592"/>
      <c r="E38" s="592"/>
      <c r="F38" s="592"/>
      <c r="G38" s="32" t="s">
        <v>17</v>
      </c>
      <c r="H38" s="33"/>
    </row>
    <row r="39" spans="1:32" customFormat="1" ht="13.5" customHeight="1" x14ac:dyDescent="0.25">
      <c r="A39" s="599">
        <v>6</v>
      </c>
      <c r="B39" s="600"/>
      <c r="C39" s="592" t="s">
        <v>86</v>
      </c>
      <c r="D39" s="592"/>
      <c r="E39" s="592"/>
      <c r="F39" s="592"/>
      <c r="G39" s="32" t="s">
        <v>17</v>
      </c>
      <c r="H39" s="33"/>
    </row>
    <row r="40" spans="1:32" customFormat="1" ht="13.5" customHeight="1" x14ac:dyDescent="0.25">
      <c r="A40" s="599">
        <v>7</v>
      </c>
      <c r="B40" s="600"/>
      <c r="C40" s="592" t="s">
        <v>109</v>
      </c>
      <c r="D40" s="592"/>
      <c r="E40" s="592"/>
      <c r="F40" s="592"/>
      <c r="G40" s="32" t="s">
        <v>17</v>
      </c>
      <c r="H40" s="33"/>
    </row>
    <row r="41" spans="1:32" customFormat="1" ht="13.5" customHeight="1" x14ac:dyDescent="0.25">
      <c r="A41" s="599">
        <v>8</v>
      </c>
      <c r="B41" s="600"/>
      <c r="C41" s="592" t="s">
        <v>87</v>
      </c>
      <c r="D41" s="592"/>
      <c r="E41" s="592"/>
      <c r="F41" s="592"/>
      <c r="G41" s="32" t="s">
        <v>17</v>
      </c>
      <c r="H41" s="33"/>
    </row>
    <row r="42" spans="1:32" customFormat="1" ht="13.5" customHeight="1" thickBot="1" x14ac:dyDescent="0.3">
      <c r="A42" s="624">
        <v>9</v>
      </c>
      <c r="B42" s="625"/>
      <c r="C42" s="593" t="s">
        <v>88</v>
      </c>
      <c r="D42" s="593"/>
      <c r="E42" s="593"/>
      <c r="F42" s="593"/>
      <c r="G42" s="38" t="s">
        <v>17</v>
      </c>
      <c r="H42" s="39"/>
    </row>
    <row r="43" spans="1:32" customFormat="1" ht="17.25" customHeight="1" x14ac:dyDescent="0.25">
      <c r="A43" s="20" t="s">
        <v>89</v>
      </c>
      <c r="B43" s="10"/>
      <c r="C43" s="590" t="s">
        <v>128</v>
      </c>
      <c r="D43" s="590"/>
      <c r="E43" s="590"/>
      <c r="F43" s="590"/>
      <c r="G43" s="590"/>
      <c r="H43" s="590"/>
    </row>
    <row r="44" spans="1:32" customFormat="1" ht="13.5" customHeight="1" x14ac:dyDescent="0.2">
      <c r="A44" s="1"/>
      <c r="B44" s="1"/>
      <c r="C44" s="591"/>
      <c r="D44" s="591"/>
      <c r="E44" s="591"/>
      <c r="F44" s="591"/>
      <c r="G44" s="591"/>
      <c r="H44" s="591"/>
    </row>
    <row r="45" spans="1:32" customFormat="1" ht="13.5" customHeight="1" x14ac:dyDescent="0.2">
      <c r="A45" s="1"/>
      <c r="B45" s="1"/>
      <c r="C45" s="591"/>
      <c r="D45" s="591"/>
      <c r="E45" s="591"/>
      <c r="F45" s="591"/>
      <c r="G45" s="591"/>
      <c r="H45" s="591"/>
    </row>
    <row r="46" spans="1:32" customFormat="1" ht="5.25" customHeight="1" x14ac:dyDescent="0.2">
      <c r="A46" s="1"/>
      <c r="B46" s="1"/>
      <c r="C46" s="1"/>
      <c r="D46" s="1"/>
      <c r="E46" s="1"/>
      <c r="F46" s="1"/>
    </row>
    <row r="47" spans="1:32" customFormat="1" ht="5.25" customHeight="1" thickBot="1" x14ac:dyDescent="0.25">
      <c r="A47" s="1"/>
      <c r="B47" s="1"/>
      <c r="C47" s="1"/>
      <c r="D47" s="1"/>
      <c r="E47" s="1"/>
      <c r="F47" s="1"/>
    </row>
    <row r="48" spans="1:32" ht="19.5" thickBot="1" x14ac:dyDescent="0.25">
      <c r="A48" s="618" t="s">
        <v>186</v>
      </c>
      <c r="B48" s="619"/>
      <c r="C48" s="620"/>
      <c r="D48" s="621" t="str">
        <f>IF('Page de garde'!$C$27="", "", 'Page de garde'!$C$27)</f>
        <v>Serge</v>
      </c>
      <c r="E48" s="622"/>
      <c r="F48" s="622"/>
      <c r="G48" s="41"/>
      <c r="H48" s="42"/>
      <c r="I48" s="3"/>
      <c r="J48" s="3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x14ac:dyDescent="0.2">
      <c r="A49" s="705"/>
      <c r="B49" s="705"/>
      <c r="C49" s="705"/>
      <c r="D49" s="705"/>
      <c r="E49" s="705"/>
      <c r="F49" s="705"/>
      <c r="G49" s="25"/>
      <c r="H49" s="25"/>
      <c r="I49" s="17"/>
      <c r="J49" s="17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x14ac:dyDescent="0.2">
      <c r="A50" s="705"/>
      <c r="B50" s="705"/>
      <c r="C50" s="705"/>
      <c r="D50" s="705"/>
      <c r="E50" s="705"/>
      <c r="F50" s="705"/>
      <c r="G50" s="25"/>
      <c r="H50" s="25"/>
      <c r="I50" s="17"/>
      <c r="J50" s="17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s="5" customFormat="1" ht="15.75" x14ac:dyDescent="0.2">
      <c r="A51" s="25"/>
      <c r="B51" s="25"/>
      <c r="C51" s="25"/>
      <c r="D51" s="25"/>
      <c r="E51" s="3"/>
      <c r="F51" s="3"/>
      <c r="G51" s="25"/>
      <c r="H51" s="25"/>
      <c r="I51" s="16"/>
      <c r="J51" s="16"/>
      <c r="K51" s="6"/>
    </row>
    <row r="52" spans="1:32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</sheetData>
  <sheetProtection password="DF69" sheet="1" selectLockedCells="1"/>
  <protectedRanges>
    <protectedRange sqref="C4:D6 G4:G6 A49:H52" name="Plage1"/>
  </protectedRanges>
  <customSheetViews>
    <customSheetView guid="{5FB36879-52E5-4A28-A554-511D43C212A3}" showRuler="0">
      <selection activeCell="G4" sqref="G4:G5"/>
      <pageMargins left="0.51181102362204722" right="0" top="1.04" bottom="0.39370078740157483" header="0.31496062992125984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ALY-16-1 du 2 mai 2007</oddFooter>
      </headerFooter>
    </customSheetView>
  </customSheetViews>
  <mergeCells count="79">
    <mergeCell ref="C40:F40"/>
    <mergeCell ref="C34:F34"/>
    <mergeCell ref="C35:F35"/>
    <mergeCell ref="C36:F36"/>
    <mergeCell ref="C37:F37"/>
    <mergeCell ref="C38:F38"/>
    <mergeCell ref="A49:F50"/>
    <mergeCell ref="C14:F14"/>
    <mergeCell ref="C15:F15"/>
    <mergeCell ref="A16:B16"/>
    <mergeCell ref="C25:F25"/>
    <mergeCell ref="A35:B35"/>
    <mergeCell ref="A40:B40"/>
    <mergeCell ref="A37:B37"/>
    <mergeCell ref="A42:B42"/>
    <mergeCell ref="C26:F26"/>
    <mergeCell ref="A36:B36"/>
    <mergeCell ref="A17:B17"/>
    <mergeCell ref="A23:B23"/>
    <mergeCell ref="A24:B24"/>
    <mergeCell ref="A18:B18"/>
    <mergeCell ref="A20:B20"/>
    <mergeCell ref="A8:B8"/>
    <mergeCell ref="A21:B21"/>
    <mergeCell ref="A22:B22"/>
    <mergeCell ref="C11:F11"/>
    <mergeCell ref="A26:B26"/>
    <mergeCell ref="C20:F20"/>
    <mergeCell ref="C16:F16"/>
    <mergeCell ref="C17:F17"/>
    <mergeCell ref="C18:F18"/>
    <mergeCell ref="A19:H19"/>
    <mergeCell ref="A12:B12"/>
    <mergeCell ref="A14:B14"/>
    <mergeCell ref="A15:B15"/>
    <mergeCell ref="C12:F12"/>
    <mergeCell ref="C13:F13"/>
    <mergeCell ref="A48:C48"/>
    <mergeCell ref="D48:F48"/>
    <mergeCell ref="C43:H45"/>
    <mergeCell ref="C28:F28"/>
    <mergeCell ref="A25:B25"/>
    <mergeCell ref="C39:F39"/>
    <mergeCell ref="A41:B41"/>
    <mergeCell ref="C27:F27"/>
    <mergeCell ref="C32:F32"/>
    <mergeCell ref="C29:F29"/>
    <mergeCell ref="A33:H33"/>
    <mergeCell ref="A34:B34"/>
    <mergeCell ref="C41:F41"/>
    <mergeCell ref="C42:F42"/>
    <mergeCell ref="A32:B32"/>
    <mergeCell ref="A38:B38"/>
    <mergeCell ref="A39:B39"/>
    <mergeCell ref="C23:F23"/>
    <mergeCell ref="C24:F24"/>
    <mergeCell ref="A28:B28"/>
    <mergeCell ref="C31:F31"/>
    <mergeCell ref="A29:B29"/>
    <mergeCell ref="A30:B30"/>
    <mergeCell ref="A31:B31"/>
    <mergeCell ref="C30:F30"/>
    <mergeCell ref="A27:B27"/>
    <mergeCell ref="A1:H1"/>
    <mergeCell ref="A6:B6"/>
    <mergeCell ref="A2:H2"/>
    <mergeCell ref="C21:F21"/>
    <mergeCell ref="C22:F22"/>
    <mergeCell ref="C5:D5"/>
    <mergeCell ref="A4:B4"/>
    <mergeCell ref="C4:D4"/>
    <mergeCell ref="C6:D6"/>
    <mergeCell ref="A5:B5"/>
    <mergeCell ref="A13:B13"/>
    <mergeCell ref="A10:B10"/>
    <mergeCell ref="A9:H9"/>
    <mergeCell ref="A11:B11"/>
    <mergeCell ref="C8:F8"/>
    <mergeCell ref="C10:F10"/>
  </mergeCells>
  <phoneticPr fontId="2" type="noConversion"/>
  <printOptions horizontalCentered="1" verticalCentered="1"/>
  <pageMargins left="0.51181102362204722" right="0" top="1.04" bottom="0.39370078740157483" header="0.31496062992125984" footer="0.31496062992125984"/>
  <pageSetup paperSize="9" orientation="portrait" verticalDpi="300" r:id="rId2"/>
  <headerFooter alignWithMargins="0">
    <oddHeader>&amp;L&amp;G&amp;R&amp;8
Siège social : 7 Rue Robert et Reynier -  69190 SAINT FONS
 Tel : 33 (0)4.72.79.05.82 - Fax : 33 (0)4.72.79.05.83
 E-mail : contact@alyence.com – Site Internet : www.alyence.com</oddHeader>
    <oddFooter>&amp;CDocument réf : ALY-16-1 du 2 mai 2007</oddFooter>
  </headerFooter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1">
    <tabColor indexed="57"/>
  </sheetPr>
  <dimension ref="A1:L2537"/>
  <sheetViews>
    <sheetView view="pageLayout" topLeftCell="A22" zoomScaleNormal="100" workbookViewId="0">
      <selection activeCell="I17" sqref="I17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8" style="188" customWidth="1"/>
    <col min="7" max="7" width="8.42578125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2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27.75" customHeight="1" thickBot="1" x14ac:dyDescent="0.3">
      <c r="A2" s="666" t="s">
        <v>165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5">
      <c r="A3" s="721" t="s">
        <v>129</v>
      </c>
      <c r="B3" s="721"/>
      <c r="C3" s="721"/>
      <c r="D3" s="721"/>
      <c r="E3" s="721"/>
      <c r="F3" s="721"/>
      <c r="G3" s="721"/>
      <c r="H3" s="721"/>
      <c r="I3" s="721"/>
      <c r="J3" s="721"/>
      <c r="K3" s="721"/>
      <c r="L3" s="721"/>
    </row>
    <row r="4" spans="1:12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2" ht="15" customHeight="1" x14ac:dyDescent="0.25">
      <c r="B5" s="191" t="s">
        <v>0</v>
      </c>
      <c r="C5" s="669" t="str">
        <f>IF('Page de garde'!B18="", "",'Page de garde'!B18)</f>
        <v>Pillay</v>
      </c>
      <c r="D5" s="671"/>
      <c r="E5" s="193"/>
      <c r="F5" s="682" t="s">
        <v>1</v>
      </c>
      <c r="G5" s="683"/>
      <c r="H5" s="669" t="str">
        <f>IF('Page de garde'!D18="", "", 'Page de garde'!D18)</f>
        <v>Serge</v>
      </c>
      <c r="I5" s="670"/>
      <c r="J5" s="670"/>
      <c r="K5" s="671"/>
      <c r="L5" s="195"/>
    </row>
    <row r="6" spans="1:12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12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161)",IF(AND('Page de garde'!$D$8="X",'Page de garde'!$D$9=""),"(min 161)",IF(AND('Page de garde'!$D$8="",'Page de garde'!$D$9="X"), "(min 12/20)",IF(AND('Page de garde'!$D$8="X",'Page de garde'!$D$9="X"),"(min 161)",""))))</f>
        <v>(min 161)</v>
      </c>
      <c r="H7" s="680">
        <f>IF(H5="","",SUM(I14,I16,I19,I29,I34,I41))</f>
        <v>0</v>
      </c>
      <c r="I7" s="681"/>
      <c r="J7" s="204" t="s">
        <v>3</v>
      </c>
      <c r="K7" s="192">
        <f>IF(H7="", "190", IF(I15="", 0, K15)+IF(I17="", 0, K17)+IF(I18="", 0, K18)+IF(I20="", 0, K20)+IF(I21="", 0, K21)+IF(I22="", 0, K22)+IF(I23="", 0, K23)+IF(I24="", 0, K24)+IF(I25="", 0, K25)+IF(I26="", 0, K26)+IF(I27="", 0, K27)+IF(I28="", 0, K28)+IF(I30="", 0, K30)+IF(I31="", 0, K31)+IF(I32="", 0, K32)+IF(I33="", 0, K33)+IF(I35="", 0, K35)+IF(I36="", 0, K36)+IF(I37="", 0, K37)+IF(I38="", 0, K38)+IF(I39="", 0, K39)+IF(I40="", 0, K40)+IF(I42="", 0, K42))</f>
        <v>0</v>
      </c>
      <c r="L7" s="195"/>
    </row>
    <row r="8" spans="1:12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12" s="246" customFormat="1" ht="9" customHeight="1" x14ac:dyDescent="0.25">
      <c r="A9" s="24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45"/>
    </row>
    <row r="10" spans="1:12" ht="15" customHeight="1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IF(H7&gt;=161, "X", ""),IF(AND('Page de garde'!$D$8="",'Page de garde'!$D$9="X"), IF(H7/K7*20&gt;=12, "X", ""),IF(AND('Page de garde'!$D$8="X",'Page de garde'!$D$9="X"),IF(H7&gt;=161, "X", ""),"")))))</f>
        <v/>
      </c>
      <c r="L10" s="195"/>
    </row>
    <row r="11" spans="1:12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IF(H7&lt;161, "X", ""),IF(AND('Page de garde'!$D$8="",'Page de garde'!$D$9="X"), IF(H7/K7*20&lt;12, "X", ""),IF(AND('Page de garde'!$D$8="X",'Page de garde'!$D$9="X"), IF(H7&lt;161, "X", ""),"")))))</f>
        <v>X</v>
      </c>
      <c r="L11" s="195"/>
    </row>
    <row r="12" spans="1:12" ht="12.75" customHeight="1" x14ac:dyDescent="0.25">
      <c r="A12" s="195"/>
      <c r="B12" s="136" t="str">
        <f>IF(AND('Page de garde'!$D$8="",'Page de garde'!$D$9=""), "Pour être reçu, le candidat doit obtenir un minimum de 161 points sur 230",IF(AND('Page de garde'!$D$8="X",'Page de garde'!$D$9=""),"Pour être reçu, le candidat doit obtenir un minimum de 161 points sur 230",IF(AND('Page de garde'!$D$8="",'Page de garde'!$D$9="X"), "Pour être reçu, le candidat doit obtenir un minimum de 12/20.",IF(AND('Page de garde'!$D$8="X",'Page de garde'!$D$9="X"),"Pour être reçu, le candidat doit obtenir un minimum de 161 points sur 230",""))))</f>
        <v>Pour être reçu, le candidat doit obtenir un minimum de 161 points sur 230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2" ht="12.75" customHeight="1" thickBot="1" x14ac:dyDescent="0.3">
      <c r="A13" s="195"/>
      <c r="B13" s="136"/>
      <c r="C13" s="212"/>
      <c r="D13" s="212"/>
      <c r="E13" s="212"/>
      <c r="F13" s="212"/>
      <c r="G13" s="212"/>
      <c r="H13" s="212"/>
      <c r="I13" s="195"/>
      <c r="J13" s="195"/>
      <c r="K13" s="195"/>
      <c r="L13" s="195"/>
    </row>
    <row r="14" spans="1:12" ht="16.5" thickBot="1" x14ac:dyDescent="0.3">
      <c r="A14" s="195"/>
      <c r="B14" s="639" t="s">
        <v>48</v>
      </c>
      <c r="C14" s="640"/>
      <c r="D14" s="640"/>
      <c r="E14" s="640"/>
      <c r="F14" s="640"/>
      <c r="G14" s="640"/>
      <c r="H14" s="641"/>
      <c r="I14" s="215" t="str">
        <f>IF(I15="", "", SUM(I15))</f>
        <v/>
      </c>
      <c r="J14" s="216" t="s">
        <v>3</v>
      </c>
      <c r="K14" s="217">
        <v>10</v>
      </c>
      <c r="L14" s="195"/>
    </row>
    <row r="15" spans="1:12" ht="15.75" customHeight="1" thickBot="1" x14ac:dyDescent="0.3">
      <c r="A15" s="195"/>
      <c r="B15" s="642" t="s">
        <v>49</v>
      </c>
      <c r="C15" s="643"/>
      <c r="D15" s="643"/>
      <c r="E15" s="643"/>
      <c r="F15" s="643"/>
      <c r="G15" s="643"/>
      <c r="H15" s="644"/>
      <c r="I15" s="236"/>
      <c r="J15" s="219" t="s">
        <v>3</v>
      </c>
      <c r="K15" s="220">
        <v>10</v>
      </c>
      <c r="L15" s="195"/>
    </row>
    <row r="16" spans="1:12" ht="16.5" thickBot="1" x14ac:dyDescent="0.3">
      <c r="A16" s="195"/>
      <c r="B16" s="653" t="s">
        <v>7</v>
      </c>
      <c r="C16" s="654"/>
      <c r="D16" s="654"/>
      <c r="E16" s="654"/>
      <c r="F16" s="654"/>
      <c r="G16" s="654"/>
      <c r="H16" s="655"/>
      <c r="I16" s="215" t="str">
        <f>IF(I17="", "", SUM(I17,I18))</f>
        <v/>
      </c>
      <c r="J16" s="216" t="s">
        <v>3</v>
      </c>
      <c r="K16" s="217">
        <v>20</v>
      </c>
      <c r="L16" s="195"/>
    </row>
    <row r="17" spans="1:12" x14ac:dyDescent="0.25">
      <c r="A17" s="195"/>
      <c r="B17" s="656" t="s">
        <v>50</v>
      </c>
      <c r="C17" s="657"/>
      <c r="D17" s="657"/>
      <c r="E17" s="657"/>
      <c r="F17" s="657"/>
      <c r="G17" s="658"/>
      <c r="H17" s="659"/>
      <c r="I17" s="237"/>
      <c r="J17" s="219" t="s">
        <v>3</v>
      </c>
      <c r="K17" s="220">
        <v>10</v>
      </c>
      <c r="L17" s="195"/>
    </row>
    <row r="18" spans="1:12" ht="16.5" thickBot="1" x14ac:dyDescent="0.3">
      <c r="A18" s="195"/>
      <c r="B18" s="645" t="s">
        <v>51</v>
      </c>
      <c r="C18" s="646"/>
      <c r="D18" s="646"/>
      <c r="E18" s="646"/>
      <c r="F18" s="646"/>
      <c r="G18" s="647"/>
      <c r="H18" s="648"/>
      <c r="I18" s="238"/>
      <c r="J18" s="221" t="s">
        <v>3</v>
      </c>
      <c r="K18" s="222">
        <v>10</v>
      </c>
      <c r="L18" s="195"/>
    </row>
    <row r="19" spans="1:12" ht="15.75" customHeight="1" thickBot="1" x14ac:dyDescent="0.3">
      <c r="A19" s="195"/>
      <c r="B19" s="639" t="s">
        <v>52</v>
      </c>
      <c r="C19" s="640"/>
      <c r="D19" s="640"/>
      <c r="E19" s="640"/>
      <c r="F19" s="640"/>
      <c r="G19" s="640"/>
      <c r="H19" s="641"/>
      <c r="I19" s="215" t="str">
        <f>IF(I20="", "", SUM(I20:I28))</f>
        <v/>
      </c>
      <c r="J19" s="216" t="s">
        <v>3</v>
      </c>
      <c r="K19" s="217">
        <v>90</v>
      </c>
      <c r="L19" s="195"/>
    </row>
    <row r="20" spans="1:12" ht="16.5" customHeight="1" x14ac:dyDescent="0.25">
      <c r="A20" s="195"/>
      <c r="B20" s="247" t="s">
        <v>53</v>
      </c>
      <c r="C20" s="248"/>
      <c r="D20" s="248"/>
      <c r="E20" s="248"/>
      <c r="F20" s="248"/>
      <c r="G20" s="248"/>
      <c r="H20" s="249"/>
      <c r="I20" s="236"/>
      <c r="J20" s="219" t="s">
        <v>3</v>
      </c>
      <c r="K20" s="220">
        <v>10</v>
      </c>
      <c r="L20" s="195"/>
    </row>
    <row r="21" spans="1:12" ht="15.75" customHeight="1" x14ac:dyDescent="0.25">
      <c r="A21" s="195"/>
      <c r="B21" s="250" t="s">
        <v>57</v>
      </c>
      <c r="C21" s="251"/>
      <c r="D21" s="251"/>
      <c r="E21" s="251"/>
      <c r="F21" s="251"/>
      <c r="G21" s="251"/>
      <c r="H21" s="252"/>
      <c r="I21" s="239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250" t="s">
        <v>132</v>
      </c>
      <c r="C22" s="253"/>
      <c r="D22" s="253"/>
      <c r="E22" s="253"/>
      <c r="F22" s="253"/>
      <c r="G22" s="253"/>
      <c r="H22" s="254"/>
      <c r="I22" s="239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250" t="s">
        <v>135</v>
      </c>
      <c r="C23" s="253"/>
      <c r="D23" s="253"/>
      <c r="E23" s="253"/>
      <c r="F23" s="253"/>
      <c r="G23" s="253"/>
      <c r="H23" s="254"/>
      <c r="I23" s="239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250" t="s">
        <v>134</v>
      </c>
      <c r="C24" s="251"/>
      <c r="D24" s="251"/>
      <c r="E24" s="251"/>
      <c r="F24" s="251"/>
      <c r="G24" s="251"/>
      <c r="H24" s="252"/>
      <c r="I24" s="239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250" t="s">
        <v>145</v>
      </c>
      <c r="C25" s="251"/>
      <c r="D25" s="251"/>
      <c r="E25" s="251"/>
      <c r="F25" s="251"/>
      <c r="G25" s="251"/>
      <c r="H25" s="252"/>
      <c r="I25" s="239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250" t="s">
        <v>58</v>
      </c>
      <c r="C26" s="251"/>
      <c r="D26" s="251"/>
      <c r="E26" s="251"/>
      <c r="F26" s="251"/>
      <c r="G26" s="251"/>
      <c r="H26" s="252"/>
      <c r="I26" s="239"/>
      <c r="J26" s="221" t="s">
        <v>3</v>
      </c>
      <c r="K26" s="222">
        <v>10</v>
      </c>
      <c r="L26" s="195"/>
    </row>
    <row r="27" spans="1:12" ht="15.75" customHeight="1" x14ac:dyDescent="0.25">
      <c r="A27" s="195"/>
      <c r="B27" s="250" t="s">
        <v>141</v>
      </c>
      <c r="C27" s="253"/>
      <c r="D27" s="253"/>
      <c r="E27" s="253"/>
      <c r="F27" s="253"/>
      <c r="G27" s="253"/>
      <c r="H27" s="254"/>
      <c r="I27" s="239"/>
      <c r="J27" s="221" t="s">
        <v>3</v>
      </c>
      <c r="K27" s="222">
        <v>10</v>
      </c>
      <c r="L27" s="195"/>
    </row>
    <row r="28" spans="1:12" ht="16.5" customHeight="1" thickBot="1" x14ac:dyDescent="0.3">
      <c r="A28" s="195"/>
      <c r="B28" s="255" t="s">
        <v>59</v>
      </c>
      <c r="C28" s="256"/>
      <c r="D28" s="256"/>
      <c r="E28" s="256"/>
      <c r="F28" s="256"/>
      <c r="G28" s="256"/>
      <c r="H28" s="257"/>
      <c r="I28" s="240"/>
      <c r="J28" s="223" t="s">
        <v>3</v>
      </c>
      <c r="K28" s="224">
        <v>10</v>
      </c>
      <c r="L28" s="195"/>
    </row>
    <row r="29" spans="1:12" ht="16.5" thickBot="1" x14ac:dyDescent="0.3">
      <c r="A29" s="195"/>
      <c r="B29" s="708" t="s">
        <v>139</v>
      </c>
      <c r="C29" s="709"/>
      <c r="D29" s="709"/>
      <c r="E29" s="709"/>
      <c r="F29" s="709"/>
      <c r="G29" s="709"/>
      <c r="H29" s="710"/>
      <c r="I29" s="258" t="str">
        <f>IF(I30="", "", SUM(I30:I33))</f>
        <v/>
      </c>
      <c r="J29" s="225" t="s">
        <v>3</v>
      </c>
      <c r="K29" s="226">
        <v>40</v>
      </c>
      <c r="L29" s="195"/>
    </row>
    <row r="30" spans="1:12" ht="15.75" customHeight="1" x14ac:dyDescent="0.25">
      <c r="A30" s="259"/>
      <c r="B30" s="713" t="s">
        <v>140</v>
      </c>
      <c r="C30" s="658" t="s">
        <v>60</v>
      </c>
      <c r="D30" s="711"/>
      <c r="E30" s="711"/>
      <c r="F30" s="711"/>
      <c r="G30" s="711"/>
      <c r="H30" s="712"/>
      <c r="I30" s="266"/>
      <c r="J30" s="260" t="s">
        <v>3</v>
      </c>
      <c r="K30" s="261">
        <v>10</v>
      </c>
      <c r="L30" s="195"/>
    </row>
    <row r="31" spans="1:12" ht="15.75" customHeight="1" x14ac:dyDescent="0.25">
      <c r="A31" s="259"/>
      <c r="B31" s="714"/>
      <c r="C31" s="636" t="s">
        <v>61</v>
      </c>
      <c r="D31" s="706"/>
      <c r="E31" s="706"/>
      <c r="F31" s="706"/>
      <c r="G31" s="706"/>
      <c r="H31" s="70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259"/>
      <c r="B32" s="714"/>
      <c r="C32" s="631" t="s">
        <v>62</v>
      </c>
      <c r="D32" s="716"/>
      <c r="E32" s="716"/>
      <c r="F32" s="716"/>
      <c r="G32" s="716"/>
      <c r="H32" s="71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259"/>
      <c r="B33" s="715"/>
      <c r="C33" s="718" t="s">
        <v>63</v>
      </c>
      <c r="D33" s="719"/>
      <c r="E33" s="719"/>
      <c r="F33" s="719"/>
      <c r="G33" s="719"/>
      <c r="H33" s="720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53" t="s">
        <v>64</v>
      </c>
      <c r="C34" s="654"/>
      <c r="D34" s="654"/>
      <c r="E34" s="654"/>
      <c r="F34" s="654"/>
      <c r="G34" s="654"/>
      <c r="H34" s="655"/>
      <c r="I34" s="258" t="str">
        <f>IF(I35="", "", SUM(I35:I40))</f>
        <v/>
      </c>
      <c r="J34" s="225" t="s">
        <v>3</v>
      </c>
      <c r="K34" s="226">
        <v>60</v>
      </c>
      <c r="L34" s="195"/>
    </row>
    <row r="35" spans="1:12" ht="15.75" customHeight="1" x14ac:dyDescent="0.25">
      <c r="A35" s="195"/>
      <c r="B35" s="656" t="s">
        <v>65</v>
      </c>
      <c r="C35" s="657"/>
      <c r="D35" s="657"/>
      <c r="E35" s="657"/>
      <c r="F35" s="657"/>
      <c r="G35" s="658"/>
      <c r="H35" s="659"/>
      <c r="I35" s="266"/>
      <c r="J35" s="260" t="s">
        <v>3</v>
      </c>
      <c r="K35" s="261">
        <v>10</v>
      </c>
      <c r="L35" s="195"/>
    </row>
    <row r="36" spans="1:12" ht="15.75" customHeight="1" x14ac:dyDescent="0.25">
      <c r="A36" s="195"/>
      <c r="B36" s="634" t="s">
        <v>66</v>
      </c>
      <c r="C36" s="635"/>
      <c r="D36" s="635"/>
      <c r="E36" s="635"/>
      <c r="F36" s="635"/>
      <c r="G36" s="636"/>
      <c r="H36" s="637"/>
      <c r="I36" s="238"/>
      <c r="J36" s="221" t="s">
        <v>3</v>
      </c>
      <c r="K36" s="222">
        <v>10</v>
      </c>
      <c r="L36" s="195"/>
    </row>
    <row r="37" spans="1:12" ht="15.75" customHeight="1" x14ac:dyDescent="0.25">
      <c r="A37" s="195"/>
      <c r="B37" s="634" t="s">
        <v>67</v>
      </c>
      <c r="C37" s="635"/>
      <c r="D37" s="635"/>
      <c r="E37" s="635"/>
      <c r="F37" s="635"/>
      <c r="G37" s="636"/>
      <c r="H37" s="637"/>
      <c r="I37" s="238"/>
      <c r="J37" s="221" t="s">
        <v>3</v>
      </c>
      <c r="K37" s="222">
        <v>10</v>
      </c>
      <c r="L37" s="195"/>
    </row>
    <row r="38" spans="1:12" x14ac:dyDescent="0.25">
      <c r="A38" s="195"/>
      <c r="B38" s="634" t="s">
        <v>68</v>
      </c>
      <c r="C38" s="635"/>
      <c r="D38" s="635"/>
      <c r="E38" s="635"/>
      <c r="F38" s="635"/>
      <c r="G38" s="636"/>
      <c r="H38" s="637"/>
      <c r="I38" s="238"/>
      <c r="J38" s="221" t="s">
        <v>3</v>
      </c>
      <c r="K38" s="222">
        <v>10</v>
      </c>
      <c r="L38" s="195"/>
    </row>
    <row r="39" spans="1:12" ht="15.75" customHeight="1" x14ac:dyDescent="0.25">
      <c r="A39" s="195"/>
      <c r="B39" s="629" t="s">
        <v>69</v>
      </c>
      <c r="C39" s="630"/>
      <c r="D39" s="630"/>
      <c r="E39" s="630"/>
      <c r="F39" s="630"/>
      <c r="G39" s="631"/>
      <c r="H39" s="632"/>
      <c r="I39" s="238"/>
      <c r="J39" s="221" t="s">
        <v>3</v>
      </c>
      <c r="K39" s="222">
        <v>10</v>
      </c>
      <c r="L39" s="195"/>
    </row>
    <row r="40" spans="1:12" ht="16.5" thickBot="1" x14ac:dyDescent="0.3">
      <c r="A40" s="195"/>
      <c r="B40" s="645" t="s">
        <v>54</v>
      </c>
      <c r="C40" s="646"/>
      <c r="D40" s="646"/>
      <c r="E40" s="646"/>
      <c r="F40" s="646"/>
      <c r="G40" s="647"/>
      <c r="H40" s="648"/>
      <c r="I40" s="238"/>
      <c r="J40" s="221" t="s">
        <v>3</v>
      </c>
      <c r="K40" s="222">
        <v>10</v>
      </c>
      <c r="L40" s="195"/>
    </row>
    <row r="41" spans="1:12" ht="16.5" thickBot="1" x14ac:dyDescent="0.3">
      <c r="A41" s="195"/>
      <c r="B41" s="708" t="s">
        <v>70</v>
      </c>
      <c r="C41" s="709"/>
      <c r="D41" s="709"/>
      <c r="E41" s="709"/>
      <c r="F41" s="709"/>
      <c r="G41" s="709"/>
      <c r="H41" s="709"/>
      <c r="I41" s="215" t="str">
        <f>IF(I42="", "", SUM(I42))</f>
        <v/>
      </c>
      <c r="J41" s="225" t="s">
        <v>3</v>
      </c>
      <c r="K41" s="226">
        <v>10</v>
      </c>
      <c r="L41" s="195"/>
    </row>
    <row r="42" spans="1:12" ht="16.5" thickBot="1" x14ac:dyDescent="0.3">
      <c r="A42" s="229"/>
      <c r="B42" s="642" t="s">
        <v>55</v>
      </c>
      <c r="C42" s="643"/>
      <c r="D42" s="643"/>
      <c r="E42" s="643"/>
      <c r="F42" s="643"/>
      <c r="G42" s="643"/>
      <c r="H42" s="643"/>
      <c r="I42" s="267"/>
      <c r="J42" s="262" t="s">
        <v>3</v>
      </c>
      <c r="K42" s="218">
        <v>10</v>
      </c>
      <c r="L42" s="195"/>
    </row>
    <row r="43" spans="1:12" ht="16.5" thickBot="1" x14ac:dyDescent="0.3">
      <c r="A43" s="229"/>
      <c r="B43" s="263"/>
      <c r="L43" s="195"/>
    </row>
    <row r="44" spans="1:12" ht="16.5" thickBot="1" x14ac:dyDescent="0.3">
      <c r="A44" s="231"/>
      <c r="B44" s="626" t="s">
        <v>8</v>
      </c>
      <c r="C44" s="627"/>
      <c r="F44" s="628"/>
      <c r="G44" s="628"/>
      <c r="H44" s="628"/>
      <c r="I44" s="628"/>
      <c r="J44" s="628"/>
      <c r="K44" s="628"/>
      <c r="L44" s="195"/>
    </row>
    <row r="45" spans="1:12" ht="16.5" thickBot="1" x14ac:dyDescent="0.3">
      <c r="A45" s="231"/>
      <c r="B45" s="650" t="str">
        <f>IF('Page de garde'!$C$27="", "", 'Page de garde'!$C$27)</f>
        <v>Serge</v>
      </c>
      <c r="C45" s="651"/>
      <c r="F45" s="198"/>
      <c r="G45" s="198"/>
      <c r="H45" s="198"/>
      <c r="I45" s="198"/>
      <c r="J45" s="198"/>
      <c r="K45" s="230"/>
      <c r="L45" s="195"/>
    </row>
    <row r="46" spans="1:12" x14ac:dyDescent="0.25">
      <c r="A46" s="195"/>
      <c r="F46" s="198"/>
      <c r="G46" s="198"/>
      <c r="H46" s="198"/>
      <c r="I46" s="198"/>
      <c r="J46" s="198"/>
      <c r="K46" s="230"/>
      <c r="L46" s="195"/>
    </row>
    <row r="47" spans="1:12" ht="15.75" customHeight="1" x14ac:dyDescent="0.25">
      <c r="A47" s="195"/>
      <c r="D47" s="195"/>
      <c r="F47" s="198"/>
      <c r="G47" s="198"/>
      <c r="H47" s="198"/>
      <c r="I47" s="198"/>
      <c r="J47" s="198"/>
      <c r="K47" s="230"/>
      <c r="L47" s="195"/>
    </row>
    <row r="48" spans="1:12" ht="15.75" customHeight="1" x14ac:dyDescent="0.25">
      <c r="A48" s="195"/>
      <c r="D48" s="229"/>
      <c r="E48" s="231"/>
      <c r="F48" s="264"/>
      <c r="G48" s="264"/>
      <c r="H48" s="229"/>
      <c r="I48" s="229"/>
      <c r="J48" s="229"/>
      <c r="K48" s="199"/>
      <c r="L48" s="198"/>
    </row>
    <row r="49" spans="1:12" ht="15.75" customHeight="1" x14ac:dyDescent="0.25">
      <c r="A49" s="195"/>
      <c r="B49" s="195"/>
      <c r="C49" s="195"/>
      <c r="D49" s="228"/>
      <c r="E49" s="231"/>
      <c r="F49" s="264"/>
      <c r="G49" s="264"/>
      <c r="H49" s="229"/>
      <c r="I49" s="229"/>
      <c r="J49" s="229"/>
      <c r="K49" s="235"/>
      <c r="L49" s="242"/>
    </row>
    <row r="50" spans="1:12" x14ac:dyDescent="0.25">
      <c r="A50" s="195"/>
      <c r="B50" s="195"/>
      <c r="C50" s="195"/>
      <c r="D50" s="228"/>
      <c r="E50" s="265"/>
      <c r="F50" s="265"/>
      <c r="G50" s="265"/>
      <c r="H50" s="265"/>
      <c r="I50" s="265"/>
      <c r="J50" s="265"/>
      <c r="K50" s="199"/>
      <c r="L50" s="243"/>
    </row>
    <row r="51" spans="1:12" x14ac:dyDescent="0.25">
      <c r="A51" s="195"/>
      <c r="B51" s="231"/>
      <c r="C51" s="231"/>
      <c r="D51" s="231"/>
      <c r="K51" s="235"/>
      <c r="L51" s="243"/>
    </row>
    <row r="52" spans="1:12" x14ac:dyDescent="0.25">
      <c r="A52" s="195"/>
      <c r="B52" s="231"/>
      <c r="C52" s="231"/>
      <c r="D52" s="231"/>
      <c r="K52" s="235"/>
      <c r="L52" s="243"/>
    </row>
    <row r="53" spans="1:12" x14ac:dyDescent="0.25">
      <c r="A53" s="195"/>
      <c r="B53" s="195"/>
      <c r="C53" s="649"/>
      <c r="D53" s="649"/>
      <c r="E53" s="649"/>
      <c r="F53" s="649"/>
      <c r="G53" s="649"/>
      <c r="H53" s="649"/>
      <c r="I53" s="649"/>
      <c r="J53" s="649"/>
      <c r="K53" s="649"/>
      <c r="L53" s="243"/>
    </row>
    <row r="54" spans="1:12" x14ac:dyDescent="0.25">
      <c r="A54" s="195"/>
      <c r="B54" s="195"/>
      <c r="C54" s="229"/>
      <c r="D54" s="229"/>
      <c r="E54" s="229"/>
      <c r="F54" s="229"/>
      <c r="G54" s="229"/>
      <c r="H54" s="229"/>
      <c r="I54" s="638"/>
      <c r="J54" s="638"/>
      <c r="K54" s="638"/>
      <c r="L54" s="243"/>
    </row>
    <row r="55" spans="1:12" ht="15.75" customHeight="1" x14ac:dyDescent="0.25">
      <c r="A55" s="195"/>
      <c r="B55" s="230"/>
      <c r="C55" s="198"/>
      <c r="D55" s="198"/>
      <c r="E55" s="198"/>
      <c r="F55" s="198"/>
      <c r="G55" s="198"/>
      <c r="H55" s="198"/>
      <c r="I55" s="198"/>
      <c r="J55" s="198"/>
      <c r="K55" s="198"/>
      <c r="L55" s="242"/>
    </row>
    <row r="56" spans="1:12" ht="15.75" customHeight="1" x14ac:dyDescent="0.25">
      <c r="A56" s="195"/>
      <c r="B56" s="689"/>
      <c r="C56" s="689"/>
      <c r="D56" s="689"/>
      <c r="E56" s="689"/>
      <c r="F56" s="689"/>
      <c r="G56" s="689"/>
      <c r="H56" s="689"/>
      <c r="I56" s="243"/>
      <c r="J56" s="243"/>
      <c r="K56" s="243"/>
      <c r="L56" s="242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243"/>
      <c r="J57" s="243"/>
      <c r="K57" s="243"/>
      <c r="L57" s="243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243"/>
      <c r="J58" s="243"/>
      <c r="K58" s="243"/>
      <c r="L58" s="243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243"/>
      <c r="J59" s="243"/>
      <c r="K59" s="243"/>
      <c r="L59" s="243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243"/>
      <c r="J60" s="243"/>
      <c r="K60" s="243"/>
      <c r="L60" s="243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243"/>
      <c r="J61" s="243"/>
      <c r="K61" s="243"/>
      <c r="L61" s="243"/>
    </row>
    <row r="62" spans="1:12" x14ac:dyDescent="0.25">
      <c r="A62" s="195"/>
      <c r="B62" s="689"/>
      <c r="C62" s="689"/>
      <c r="D62" s="689"/>
      <c r="E62" s="689"/>
      <c r="F62" s="689"/>
      <c r="G62" s="689"/>
      <c r="H62" s="689"/>
      <c r="I62" s="243"/>
      <c r="J62" s="243"/>
      <c r="K62" s="243"/>
      <c r="L62" s="243"/>
    </row>
    <row r="63" spans="1:12" x14ac:dyDescent="0.25">
      <c r="A63" s="195"/>
      <c r="B63" s="230"/>
      <c r="C63" s="198"/>
      <c r="D63" s="198"/>
      <c r="E63" s="198"/>
      <c r="F63" s="198"/>
      <c r="G63" s="198"/>
      <c r="H63" s="198"/>
      <c r="I63" s="198"/>
      <c r="J63" s="198"/>
      <c r="K63" s="198"/>
      <c r="L63" s="243"/>
    </row>
    <row r="64" spans="1:12" x14ac:dyDescent="0.25">
      <c r="A64" s="195"/>
      <c r="B64" s="230"/>
      <c r="C64" s="689"/>
      <c r="D64" s="689"/>
      <c r="E64" s="689"/>
      <c r="F64" s="689"/>
      <c r="G64" s="689"/>
      <c r="H64" s="689"/>
      <c r="I64" s="243"/>
      <c r="J64" s="243"/>
      <c r="K64" s="243"/>
      <c r="L64" s="198"/>
    </row>
    <row r="65" spans="1:12" x14ac:dyDescent="0.25">
      <c r="A65" s="195"/>
      <c r="B65" s="230"/>
      <c r="C65" s="230"/>
      <c r="D65" s="230"/>
      <c r="E65" s="230"/>
      <c r="F65" s="230"/>
      <c r="G65" s="230"/>
      <c r="H65" s="230"/>
      <c r="I65" s="244"/>
      <c r="J65" s="244"/>
      <c r="K65" s="244"/>
      <c r="L65" s="243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244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  <row r="965" spans="1:12" x14ac:dyDescent="0.25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</row>
    <row r="966" spans="1:12" x14ac:dyDescent="0.25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</row>
    <row r="967" spans="1:12" x14ac:dyDescent="0.25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</row>
    <row r="968" spans="1:12" x14ac:dyDescent="0.25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</row>
    <row r="969" spans="1:12" x14ac:dyDescent="0.25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</row>
    <row r="970" spans="1:12" x14ac:dyDescent="0.25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</row>
    <row r="971" spans="1:12" x14ac:dyDescent="0.25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</row>
    <row r="972" spans="1:12" x14ac:dyDescent="0.25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</row>
    <row r="973" spans="1:12" x14ac:dyDescent="0.25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</row>
    <row r="974" spans="1:12" x14ac:dyDescent="0.25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</row>
    <row r="975" spans="1:12" x14ac:dyDescent="0.25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</row>
    <row r="976" spans="1:12" x14ac:dyDescent="0.25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</row>
    <row r="977" spans="1:12" x14ac:dyDescent="0.25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</row>
    <row r="978" spans="1:12" x14ac:dyDescent="0.25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</row>
    <row r="979" spans="1:12" x14ac:dyDescent="0.25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</row>
    <row r="980" spans="1:12" x14ac:dyDescent="0.25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</row>
    <row r="981" spans="1:12" x14ac:dyDescent="0.25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</row>
    <row r="982" spans="1:12" x14ac:dyDescent="0.25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</row>
    <row r="983" spans="1:12" x14ac:dyDescent="0.25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</row>
    <row r="984" spans="1:12" x14ac:dyDescent="0.25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</row>
    <row r="985" spans="1:12" x14ac:dyDescent="0.25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</row>
    <row r="986" spans="1:12" x14ac:dyDescent="0.25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</row>
    <row r="987" spans="1:12" x14ac:dyDescent="0.25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</row>
    <row r="988" spans="1:12" x14ac:dyDescent="0.25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</row>
    <row r="989" spans="1:12" x14ac:dyDescent="0.25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</row>
    <row r="990" spans="1:12" x14ac:dyDescent="0.25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</row>
    <row r="991" spans="1:12" x14ac:dyDescent="0.25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</row>
    <row r="992" spans="1:12" x14ac:dyDescent="0.25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</row>
    <row r="993" spans="1:12" x14ac:dyDescent="0.25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</row>
    <row r="994" spans="1:12" x14ac:dyDescent="0.25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</row>
    <row r="995" spans="1:12" x14ac:dyDescent="0.25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</row>
    <row r="996" spans="1:12" x14ac:dyDescent="0.25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</row>
    <row r="997" spans="1:12" x14ac:dyDescent="0.25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</row>
    <row r="998" spans="1:12" x14ac:dyDescent="0.25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</row>
    <row r="999" spans="1:12" x14ac:dyDescent="0.25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</row>
    <row r="1000" spans="1:12" x14ac:dyDescent="0.25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</row>
    <row r="1001" spans="1:12" x14ac:dyDescent="0.25">
      <c r="A1001" s="195"/>
      <c r="B1001" s="195"/>
      <c r="C1001" s="195"/>
      <c r="D1001" s="195"/>
      <c r="E1001" s="195"/>
      <c r="F1001" s="195"/>
      <c r="G1001" s="195"/>
      <c r="H1001" s="195"/>
      <c r="I1001" s="195"/>
      <c r="J1001" s="195"/>
      <c r="K1001" s="195"/>
      <c r="L1001" s="195"/>
    </row>
    <row r="1002" spans="1:12" x14ac:dyDescent="0.25">
      <c r="A1002" s="195"/>
      <c r="B1002" s="195"/>
      <c r="C1002" s="195"/>
      <c r="D1002" s="195"/>
      <c r="E1002" s="195"/>
      <c r="F1002" s="195"/>
      <c r="G1002" s="195"/>
      <c r="H1002" s="195"/>
      <c r="I1002" s="195"/>
      <c r="J1002" s="195"/>
      <c r="K1002" s="195"/>
      <c r="L1002" s="195"/>
    </row>
    <row r="1003" spans="1:12" x14ac:dyDescent="0.25">
      <c r="A1003" s="195"/>
      <c r="B1003" s="195"/>
      <c r="C1003" s="195"/>
      <c r="D1003" s="195"/>
      <c r="E1003" s="195"/>
      <c r="F1003" s="195"/>
      <c r="G1003" s="195"/>
      <c r="H1003" s="195"/>
      <c r="I1003" s="195"/>
      <c r="J1003" s="195"/>
      <c r="K1003" s="195"/>
      <c r="L1003" s="195"/>
    </row>
    <row r="1004" spans="1:12" x14ac:dyDescent="0.25">
      <c r="A1004" s="195"/>
      <c r="B1004" s="195"/>
      <c r="C1004" s="195"/>
      <c r="D1004" s="195"/>
      <c r="E1004" s="195"/>
      <c r="F1004" s="195"/>
      <c r="G1004" s="195"/>
      <c r="H1004" s="195"/>
      <c r="I1004" s="195"/>
      <c r="J1004" s="195"/>
      <c r="K1004" s="195"/>
      <c r="L1004" s="195"/>
    </row>
    <row r="1005" spans="1:12" x14ac:dyDescent="0.25">
      <c r="A1005" s="195"/>
      <c r="B1005" s="195"/>
      <c r="C1005" s="195"/>
      <c r="D1005" s="195"/>
      <c r="E1005" s="195"/>
      <c r="F1005" s="195"/>
      <c r="G1005" s="195"/>
      <c r="H1005" s="195"/>
      <c r="I1005" s="195"/>
      <c r="J1005" s="195"/>
      <c r="K1005" s="195"/>
      <c r="L1005" s="195"/>
    </row>
    <row r="1006" spans="1:12" x14ac:dyDescent="0.25">
      <c r="A1006" s="195"/>
      <c r="B1006" s="195"/>
      <c r="C1006" s="195"/>
      <c r="D1006" s="195"/>
      <c r="E1006" s="195"/>
      <c r="F1006" s="195"/>
      <c r="G1006" s="195"/>
      <c r="H1006" s="195"/>
      <c r="I1006" s="195"/>
      <c r="J1006" s="195"/>
      <c r="K1006" s="195"/>
      <c r="L1006" s="195"/>
    </row>
    <row r="1007" spans="1:12" x14ac:dyDescent="0.25">
      <c r="A1007" s="195"/>
      <c r="B1007" s="195"/>
      <c r="C1007" s="195"/>
      <c r="D1007" s="195"/>
      <c r="E1007" s="195"/>
      <c r="F1007" s="195"/>
      <c r="G1007" s="195"/>
      <c r="H1007" s="195"/>
      <c r="I1007" s="195"/>
      <c r="J1007" s="195"/>
      <c r="K1007" s="195"/>
      <c r="L1007" s="195"/>
    </row>
    <row r="1008" spans="1:12" x14ac:dyDescent="0.25">
      <c r="A1008" s="195"/>
      <c r="B1008" s="195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</row>
    <row r="1009" spans="1:12" x14ac:dyDescent="0.25">
      <c r="A1009" s="195"/>
      <c r="B1009" s="195"/>
      <c r="C1009" s="195"/>
      <c r="D1009" s="195"/>
      <c r="E1009" s="195"/>
      <c r="F1009" s="195"/>
      <c r="G1009" s="195"/>
      <c r="H1009" s="195"/>
      <c r="I1009" s="195"/>
      <c r="J1009" s="195"/>
      <c r="K1009" s="195"/>
      <c r="L1009" s="195"/>
    </row>
    <row r="1010" spans="1:12" x14ac:dyDescent="0.25">
      <c r="A1010" s="195"/>
      <c r="B1010" s="195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</row>
    <row r="1011" spans="1:12" x14ac:dyDescent="0.25">
      <c r="A1011" s="195"/>
      <c r="B1011" s="195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</row>
    <row r="1012" spans="1:12" x14ac:dyDescent="0.25">
      <c r="A1012" s="195"/>
      <c r="B1012" s="195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</row>
    <row r="1013" spans="1:12" x14ac:dyDescent="0.25">
      <c r="A1013" s="195"/>
      <c r="B1013" s="195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</row>
    <row r="1014" spans="1:12" x14ac:dyDescent="0.25">
      <c r="A1014" s="195"/>
      <c r="B1014" s="195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</row>
    <row r="1015" spans="1:12" x14ac:dyDescent="0.25">
      <c r="A1015" s="195"/>
      <c r="B1015" s="195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</row>
    <row r="1016" spans="1:12" x14ac:dyDescent="0.25">
      <c r="A1016" s="195"/>
      <c r="B1016" s="195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</row>
    <row r="1017" spans="1:12" x14ac:dyDescent="0.25">
      <c r="A1017" s="195"/>
      <c r="B1017" s="195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</row>
    <row r="1018" spans="1:12" x14ac:dyDescent="0.25">
      <c r="A1018" s="195"/>
      <c r="B1018" s="195"/>
      <c r="C1018" s="195"/>
      <c r="D1018" s="195"/>
      <c r="E1018" s="195"/>
      <c r="F1018" s="195"/>
      <c r="G1018" s="195"/>
      <c r="H1018" s="195"/>
      <c r="I1018" s="195"/>
      <c r="J1018" s="195"/>
      <c r="K1018" s="195"/>
      <c r="L1018" s="195"/>
    </row>
    <row r="1019" spans="1:12" x14ac:dyDescent="0.25">
      <c r="A1019" s="195"/>
      <c r="B1019" s="195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</row>
    <row r="1020" spans="1:12" x14ac:dyDescent="0.25">
      <c r="A1020" s="195"/>
      <c r="B1020" s="19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</row>
    <row r="1021" spans="1:12" x14ac:dyDescent="0.25">
      <c r="A1021" s="195"/>
      <c r="B1021" s="195"/>
      <c r="C1021" s="195"/>
      <c r="D1021" s="195"/>
      <c r="E1021" s="195"/>
      <c r="F1021" s="195"/>
      <c r="G1021" s="195"/>
      <c r="H1021" s="195"/>
      <c r="I1021" s="195"/>
      <c r="J1021" s="195"/>
      <c r="K1021" s="195"/>
      <c r="L1021" s="195"/>
    </row>
    <row r="1022" spans="1:12" x14ac:dyDescent="0.25">
      <c r="A1022" s="195"/>
      <c r="B1022" s="195"/>
      <c r="C1022" s="195"/>
      <c r="D1022" s="195"/>
      <c r="E1022" s="195"/>
      <c r="F1022" s="195"/>
      <c r="G1022" s="195"/>
      <c r="H1022" s="195"/>
      <c r="I1022" s="195"/>
      <c r="J1022" s="195"/>
      <c r="K1022" s="195"/>
      <c r="L1022" s="195"/>
    </row>
    <row r="1023" spans="1:12" x14ac:dyDescent="0.25">
      <c r="A1023" s="195"/>
      <c r="B1023" s="195"/>
      <c r="C1023" s="195"/>
      <c r="D1023" s="195"/>
      <c r="E1023" s="195"/>
      <c r="F1023" s="195"/>
      <c r="G1023" s="195"/>
      <c r="H1023" s="195"/>
      <c r="I1023" s="195"/>
      <c r="J1023" s="195"/>
      <c r="K1023" s="195"/>
      <c r="L1023" s="195"/>
    </row>
    <row r="1024" spans="1:12" x14ac:dyDescent="0.25">
      <c r="A1024" s="195"/>
      <c r="B1024" s="195"/>
      <c r="C1024" s="195"/>
      <c r="D1024" s="195"/>
      <c r="E1024" s="195"/>
      <c r="F1024" s="195"/>
      <c r="G1024" s="195"/>
      <c r="H1024" s="195"/>
      <c r="I1024" s="195"/>
      <c r="J1024" s="195"/>
      <c r="K1024" s="195"/>
      <c r="L1024" s="195"/>
    </row>
    <row r="1025" spans="1:12" x14ac:dyDescent="0.25">
      <c r="A1025" s="195"/>
      <c r="B1025" s="195"/>
      <c r="C1025" s="195"/>
      <c r="D1025" s="195"/>
      <c r="E1025" s="195"/>
      <c r="F1025" s="195"/>
      <c r="G1025" s="195"/>
      <c r="H1025" s="195"/>
      <c r="I1025" s="195"/>
      <c r="J1025" s="195"/>
      <c r="K1025" s="195"/>
      <c r="L1025" s="195"/>
    </row>
    <row r="1026" spans="1:12" x14ac:dyDescent="0.25">
      <c r="A1026" s="195"/>
      <c r="B1026" s="195"/>
      <c r="C1026" s="195"/>
      <c r="D1026" s="195"/>
      <c r="E1026" s="195"/>
      <c r="F1026" s="195"/>
      <c r="G1026" s="195"/>
      <c r="H1026" s="195"/>
      <c r="I1026" s="195"/>
      <c r="J1026" s="195"/>
      <c r="K1026" s="195"/>
      <c r="L1026" s="195"/>
    </row>
    <row r="1027" spans="1:12" x14ac:dyDescent="0.25">
      <c r="A1027" s="195"/>
      <c r="B1027" s="195"/>
      <c r="C1027" s="195"/>
      <c r="D1027" s="195"/>
      <c r="E1027" s="195"/>
      <c r="F1027" s="195"/>
      <c r="G1027" s="195"/>
      <c r="H1027" s="195"/>
      <c r="I1027" s="195"/>
      <c r="J1027" s="195"/>
      <c r="K1027" s="195"/>
      <c r="L1027" s="195"/>
    </row>
    <row r="1028" spans="1:12" x14ac:dyDescent="0.25">
      <c r="A1028" s="195"/>
      <c r="B1028" s="195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</row>
    <row r="1029" spans="1:12" x14ac:dyDescent="0.25">
      <c r="A1029" s="195"/>
      <c r="B1029" s="195"/>
      <c r="C1029" s="195"/>
      <c r="D1029" s="195"/>
      <c r="E1029" s="195"/>
      <c r="F1029" s="195"/>
      <c r="G1029" s="195"/>
      <c r="H1029" s="195"/>
      <c r="I1029" s="195"/>
      <c r="J1029" s="195"/>
      <c r="K1029" s="195"/>
      <c r="L1029" s="195"/>
    </row>
    <row r="1030" spans="1:12" x14ac:dyDescent="0.25">
      <c r="A1030" s="195"/>
      <c r="B1030" s="195"/>
      <c r="C1030" s="195"/>
      <c r="D1030" s="195"/>
      <c r="E1030" s="195"/>
      <c r="F1030" s="195"/>
      <c r="G1030" s="195"/>
      <c r="H1030" s="195"/>
      <c r="I1030" s="195"/>
      <c r="J1030" s="195"/>
      <c r="K1030" s="195"/>
      <c r="L1030" s="195"/>
    </row>
    <row r="1031" spans="1:12" x14ac:dyDescent="0.25">
      <c r="A1031" s="195"/>
      <c r="B1031" s="195"/>
      <c r="C1031" s="195"/>
      <c r="D1031" s="195"/>
      <c r="E1031" s="195"/>
      <c r="F1031" s="195"/>
      <c r="G1031" s="195"/>
      <c r="H1031" s="195"/>
      <c r="I1031" s="195"/>
      <c r="J1031" s="195"/>
      <c r="K1031" s="195"/>
      <c r="L1031" s="195"/>
    </row>
    <row r="1032" spans="1:12" x14ac:dyDescent="0.25">
      <c r="A1032" s="195"/>
      <c r="B1032" s="195"/>
      <c r="C1032" s="195"/>
      <c r="D1032" s="195"/>
      <c r="E1032" s="195"/>
      <c r="F1032" s="195"/>
      <c r="G1032" s="195"/>
      <c r="H1032" s="195"/>
      <c r="I1032" s="195"/>
      <c r="J1032" s="195"/>
      <c r="K1032" s="195"/>
      <c r="L1032" s="195"/>
    </row>
    <row r="1033" spans="1:12" x14ac:dyDescent="0.25">
      <c r="A1033" s="195"/>
      <c r="B1033" s="195"/>
      <c r="C1033" s="195"/>
      <c r="D1033" s="195"/>
      <c r="E1033" s="195"/>
      <c r="F1033" s="195"/>
      <c r="G1033" s="195"/>
      <c r="H1033" s="195"/>
      <c r="I1033" s="195"/>
      <c r="J1033" s="195"/>
      <c r="K1033" s="195"/>
      <c r="L1033" s="195"/>
    </row>
    <row r="1034" spans="1:12" x14ac:dyDescent="0.25">
      <c r="A1034" s="195"/>
      <c r="B1034" s="195"/>
      <c r="C1034" s="195"/>
      <c r="D1034" s="195"/>
      <c r="E1034" s="195"/>
      <c r="F1034" s="195"/>
      <c r="G1034" s="195"/>
      <c r="H1034" s="195"/>
      <c r="I1034" s="195"/>
      <c r="J1034" s="195"/>
      <c r="K1034" s="195"/>
      <c r="L1034" s="195"/>
    </row>
    <row r="1035" spans="1:12" x14ac:dyDescent="0.25">
      <c r="A1035" s="195"/>
      <c r="B1035" s="195"/>
      <c r="C1035" s="195"/>
      <c r="D1035" s="195"/>
      <c r="E1035" s="195"/>
      <c r="F1035" s="195"/>
      <c r="G1035" s="195"/>
      <c r="H1035" s="195"/>
      <c r="I1035" s="195"/>
      <c r="J1035" s="195"/>
      <c r="K1035" s="195"/>
      <c r="L1035" s="195"/>
    </row>
    <row r="1036" spans="1:12" x14ac:dyDescent="0.25">
      <c r="A1036" s="195"/>
      <c r="B1036" s="195"/>
      <c r="C1036" s="195"/>
      <c r="D1036" s="195"/>
      <c r="E1036" s="195"/>
      <c r="F1036" s="195"/>
      <c r="G1036" s="195"/>
      <c r="H1036" s="195"/>
      <c r="I1036" s="195"/>
      <c r="J1036" s="195"/>
      <c r="K1036" s="195"/>
      <c r="L1036" s="195"/>
    </row>
    <row r="1037" spans="1:12" x14ac:dyDescent="0.25">
      <c r="A1037" s="195"/>
      <c r="B1037" s="195"/>
      <c r="C1037" s="195"/>
      <c r="D1037" s="195"/>
      <c r="E1037" s="195"/>
      <c r="F1037" s="195"/>
      <c r="G1037" s="195"/>
      <c r="H1037" s="195"/>
      <c r="I1037" s="195"/>
      <c r="J1037" s="195"/>
      <c r="K1037" s="195"/>
      <c r="L1037" s="195"/>
    </row>
    <row r="1038" spans="1:12" x14ac:dyDescent="0.25">
      <c r="A1038" s="195"/>
      <c r="B1038" s="195"/>
      <c r="C1038" s="195"/>
      <c r="D1038" s="195"/>
      <c r="E1038" s="195"/>
      <c r="F1038" s="195"/>
      <c r="G1038" s="195"/>
      <c r="H1038" s="195"/>
      <c r="I1038" s="195"/>
      <c r="J1038" s="195"/>
      <c r="K1038" s="195"/>
      <c r="L1038" s="195"/>
    </row>
    <row r="1039" spans="1:12" x14ac:dyDescent="0.25">
      <c r="A1039" s="195"/>
      <c r="B1039" s="195"/>
      <c r="C1039" s="195"/>
      <c r="D1039" s="195"/>
      <c r="E1039" s="195"/>
      <c r="F1039" s="195"/>
      <c r="G1039" s="195"/>
      <c r="H1039" s="195"/>
      <c r="I1039" s="195"/>
      <c r="J1039" s="195"/>
      <c r="K1039" s="195"/>
      <c r="L1039" s="195"/>
    </row>
    <row r="1040" spans="1:12" x14ac:dyDescent="0.25">
      <c r="A1040" s="195"/>
      <c r="B1040" s="195"/>
      <c r="C1040" s="195"/>
      <c r="D1040" s="195"/>
      <c r="E1040" s="195"/>
      <c r="F1040" s="195"/>
      <c r="G1040" s="195"/>
      <c r="H1040" s="195"/>
      <c r="I1040" s="195"/>
      <c r="J1040" s="195"/>
      <c r="K1040" s="195"/>
      <c r="L1040" s="195"/>
    </row>
    <row r="1041" spans="1:12" x14ac:dyDescent="0.25">
      <c r="A1041" s="195"/>
      <c r="B1041" s="195"/>
      <c r="C1041" s="195"/>
      <c r="D1041" s="195"/>
      <c r="E1041" s="195"/>
      <c r="F1041" s="195"/>
      <c r="G1041" s="195"/>
      <c r="H1041" s="195"/>
      <c r="I1041" s="195"/>
      <c r="J1041" s="195"/>
      <c r="K1041" s="195"/>
      <c r="L1041" s="195"/>
    </row>
    <row r="1042" spans="1:12" x14ac:dyDescent="0.25">
      <c r="A1042" s="195"/>
      <c r="B1042" s="195"/>
      <c r="C1042" s="195"/>
      <c r="D1042" s="195"/>
      <c r="E1042" s="195"/>
      <c r="F1042" s="195"/>
      <c r="G1042" s="195"/>
      <c r="H1042" s="195"/>
      <c r="I1042" s="195"/>
      <c r="J1042" s="195"/>
      <c r="K1042" s="195"/>
      <c r="L1042" s="195"/>
    </row>
    <row r="1043" spans="1:12" x14ac:dyDescent="0.25">
      <c r="A1043" s="195"/>
      <c r="B1043" s="195"/>
      <c r="C1043" s="195"/>
      <c r="D1043" s="195"/>
      <c r="E1043" s="195"/>
      <c r="F1043" s="195"/>
      <c r="G1043" s="195"/>
      <c r="H1043" s="195"/>
      <c r="I1043" s="195"/>
      <c r="J1043" s="195"/>
      <c r="K1043" s="195"/>
      <c r="L1043" s="195"/>
    </row>
    <row r="1044" spans="1:12" x14ac:dyDescent="0.25">
      <c r="A1044" s="195"/>
      <c r="B1044" s="195"/>
      <c r="C1044" s="195"/>
      <c r="D1044" s="195"/>
      <c r="E1044" s="195"/>
      <c r="F1044" s="195"/>
      <c r="G1044" s="195"/>
      <c r="H1044" s="195"/>
      <c r="I1044" s="195"/>
      <c r="J1044" s="195"/>
      <c r="K1044" s="195"/>
      <c r="L1044" s="195"/>
    </row>
    <row r="1045" spans="1:12" x14ac:dyDescent="0.25">
      <c r="A1045" s="195"/>
      <c r="B1045" s="195"/>
      <c r="C1045" s="195"/>
      <c r="D1045" s="195"/>
      <c r="E1045" s="195"/>
      <c r="F1045" s="195"/>
      <c r="G1045" s="195"/>
      <c r="H1045" s="195"/>
      <c r="I1045" s="195"/>
      <c r="J1045" s="195"/>
      <c r="K1045" s="195"/>
      <c r="L1045" s="195"/>
    </row>
    <row r="1046" spans="1:12" x14ac:dyDescent="0.25">
      <c r="A1046" s="195"/>
      <c r="B1046" s="195"/>
      <c r="C1046" s="195"/>
      <c r="D1046" s="195"/>
      <c r="E1046" s="195"/>
      <c r="F1046" s="195"/>
      <c r="G1046" s="195"/>
      <c r="H1046" s="195"/>
      <c r="I1046" s="195"/>
      <c r="J1046" s="195"/>
      <c r="K1046" s="195"/>
      <c r="L1046" s="195"/>
    </row>
    <row r="1047" spans="1:12" x14ac:dyDescent="0.25">
      <c r="A1047" s="195"/>
      <c r="B1047" s="195"/>
      <c r="C1047" s="195"/>
      <c r="D1047" s="195"/>
      <c r="E1047" s="195"/>
      <c r="F1047" s="195"/>
      <c r="G1047" s="195"/>
      <c r="H1047" s="195"/>
      <c r="I1047" s="195"/>
      <c r="J1047" s="195"/>
      <c r="K1047" s="195"/>
      <c r="L1047" s="195"/>
    </row>
    <row r="1048" spans="1:12" x14ac:dyDescent="0.25">
      <c r="A1048" s="195"/>
      <c r="B1048" s="195"/>
      <c r="C1048" s="195"/>
      <c r="D1048" s="195"/>
      <c r="E1048" s="195"/>
      <c r="F1048" s="195"/>
      <c r="G1048" s="195"/>
      <c r="H1048" s="195"/>
      <c r="I1048" s="195"/>
      <c r="J1048" s="195"/>
      <c r="K1048" s="195"/>
      <c r="L1048" s="195"/>
    </row>
    <row r="1049" spans="1:12" x14ac:dyDescent="0.25">
      <c r="A1049" s="195"/>
      <c r="B1049" s="195"/>
      <c r="C1049" s="195"/>
      <c r="D1049" s="195"/>
      <c r="E1049" s="195"/>
      <c r="F1049" s="195"/>
      <c r="G1049" s="195"/>
      <c r="H1049" s="195"/>
      <c r="I1049" s="195"/>
      <c r="J1049" s="195"/>
      <c r="K1049" s="195"/>
      <c r="L1049" s="195"/>
    </row>
    <row r="1050" spans="1:12" x14ac:dyDescent="0.25">
      <c r="A1050" s="195"/>
      <c r="B1050" s="195"/>
      <c r="C1050" s="195"/>
      <c r="D1050" s="195"/>
      <c r="E1050" s="195"/>
      <c r="F1050" s="195"/>
      <c r="G1050" s="195"/>
      <c r="H1050" s="195"/>
      <c r="I1050" s="195"/>
      <c r="J1050" s="195"/>
      <c r="K1050" s="195"/>
      <c r="L1050" s="195"/>
    </row>
    <row r="1051" spans="1:12" x14ac:dyDescent="0.25">
      <c r="A1051" s="195"/>
      <c r="B1051" s="195"/>
      <c r="C1051" s="195"/>
      <c r="D1051" s="195"/>
      <c r="E1051" s="195"/>
      <c r="F1051" s="195"/>
      <c r="G1051" s="195"/>
      <c r="H1051" s="195"/>
      <c r="I1051" s="195"/>
      <c r="J1051" s="195"/>
      <c r="K1051" s="195"/>
      <c r="L1051" s="195"/>
    </row>
    <row r="1052" spans="1:12" x14ac:dyDescent="0.25">
      <c r="A1052" s="195"/>
      <c r="B1052" s="195"/>
      <c r="C1052" s="195"/>
      <c r="D1052" s="195"/>
      <c r="E1052" s="195"/>
      <c r="F1052" s="195"/>
      <c r="G1052" s="195"/>
      <c r="H1052" s="195"/>
      <c r="I1052" s="195"/>
      <c r="J1052" s="195"/>
      <c r="K1052" s="195"/>
      <c r="L1052" s="195"/>
    </row>
    <row r="1053" spans="1:12" x14ac:dyDescent="0.25">
      <c r="A1053" s="195"/>
      <c r="B1053" s="195"/>
      <c r="C1053" s="195"/>
      <c r="D1053" s="195"/>
      <c r="E1053" s="195"/>
      <c r="F1053" s="195"/>
      <c r="G1053" s="195"/>
      <c r="H1053" s="195"/>
      <c r="I1053" s="195"/>
      <c r="J1053" s="195"/>
      <c r="K1053" s="195"/>
      <c r="L1053" s="195"/>
    </row>
    <row r="1054" spans="1:12" x14ac:dyDescent="0.25">
      <c r="A1054" s="195"/>
      <c r="B1054" s="195"/>
      <c r="C1054" s="195"/>
      <c r="D1054" s="195"/>
      <c r="E1054" s="195"/>
      <c r="F1054" s="195"/>
      <c r="G1054" s="195"/>
      <c r="H1054" s="195"/>
      <c r="I1054" s="195"/>
      <c r="J1054" s="195"/>
      <c r="K1054" s="195"/>
      <c r="L1054" s="195"/>
    </row>
    <row r="1055" spans="1:12" x14ac:dyDescent="0.25">
      <c r="A1055" s="195"/>
      <c r="B1055" s="195"/>
      <c r="C1055" s="195"/>
      <c r="D1055" s="195"/>
      <c r="E1055" s="195"/>
      <c r="F1055" s="195"/>
      <c r="G1055" s="195"/>
      <c r="H1055" s="195"/>
      <c r="I1055" s="195"/>
      <c r="J1055" s="195"/>
      <c r="K1055" s="195"/>
      <c r="L1055" s="195"/>
    </row>
    <row r="1056" spans="1:12" x14ac:dyDescent="0.25">
      <c r="A1056" s="195"/>
      <c r="B1056" s="195"/>
      <c r="C1056" s="195"/>
      <c r="D1056" s="195"/>
      <c r="E1056" s="195"/>
      <c r="F1056" s="195"/>
      <c r="G1056" s="195"/>
      <c r="H1056" s="195"/>
      <c r="I1056" s="195"/>
      <c r="J1056" s="195"/>
      <c r="K1056" s="195"/>
      <c r="L1056" s="195"/>
    </row>
    <row r="1057" spans="1:12" x14ac:dyDescent="0.25">
      <c r="A1057" s="195"/>
      <c r="B1057" s="195"/>
      <c r="C1057" s="195"/>
      <c r="D1057" s="195"/>
      <c r="E1057" s="195"/>
      <c r="F1057" s="195"/>
      <c r="G1057" s="195"/>
      <c r="H1057" s="195"/>
      <c r="I1057" s="195"/>
      <c r="J1057" s="195"/>
      <c r="K1057" s="195"/>
      <c r="L1057" s="195"/>
    </row>
    <row r="1058" spans="1:12" x14ac:dyDescent="0.25">
      <c r="A1058" s="195"/>
      <c r="B1058" s="195"/>
      <c r="C1058" s="195"/>
      <c r="D1058" s="195"/>
      <c r="E1058" s="195"/>
      <c r="F1058" s="195"/>
      <c r="G1058" s="195"/>
      <c r="H1058" s="195"/>
      <c r="I1058" s="195"/>
      <c r="J1058" s="195"/>
      <c r="K1058" s="195"/>
      <c r="L1058" s="195"/>
    </row>
    <row r="1059" spans="1:12" x14ac:dyDescent="0.25">
      <c r="A1059" s="195"/>
      <c r="B1059" s="195"/>
      <c r="C1059" s="195"/>
      <c r="D1059" s="195"/>
      <c r="E1059" s="195"/>
      <c r="F1059" s="195"/>
      <c r="G1059" s="195"/>
      <c r="H1059" s="195"/>
      <c r="I1059" s="195"/>
      <c r="J1059" s="195"/>
      <c r="K1059" s="195"/>
      <c r="L1059" s="195"/>
    </row>
    <row r="1060" spans="1:12" x14ac:dyDescent="0.25">
      <c r="A1060" s="195"/>
      <c r="B1060" s="195"/>
      <c r="C1060" s="195"/>
      <c r="D1060" s="195"/>
      <c r="E1060" s="195"/>
      <c r="F1060" s="195"/>
      <c r="G1060" s="195"/>
      <c r="H1060" s="195"/>
      <c r="I1060" s="195"/>
      <c r="J1060" s="195"/>
      <c r="K1060" s="195"/>
      <c r="L1060" s="195"/>
    </row>
    <row r="1061" spans="1:12" x14ac:dyDescent="0.25">
      <c r="A1061" s="195"/>
      <c r="B1061" s="195"/>
      <c r="C1061" s="195"/>
      <c r="D1061" s="195"/>
      <c r="E1061" s="195"/>
      <c r="F1061" s="195"/>
      <c r="G1061" s="195"/>
      <c r="H1061" s="195"/>
      <c r="I1061" s="195"/>
      <c r="J1061" s="195"/>
      <c r="K1061" s="195"/>
      <c r="L1061" s="195"/>
    </row>
    <row r="1062" spans="1:12" x14ac:dyDescent="0.25">
      <c r="A1062" s="195"/>
      <c r="B1062" s="195"/>
      <c r="C1062" s="195"/>
      <c r="D1062" s="195"/>
      <c r="E1062" s="195"/>
      <c r="F1062" s="195"/>
      <c r="G1062" s="195"/>
      <c r="H1062" s="195"/>
      <c r="I1062" s="195"/>
      <c r="J1062" s="195"/>
      <c r="K1062" s="195"/>
      <c r="L1062" s="195"/>
    </row>
    <row r="1063" spans="1:12" x14ac:dyDescent="0.25">
      <c r="A1063" s="195"/>
      <c r="B1063" s="195"/>
      <c r="C1063" s="195"/>
      <c r="D1063" s="195"/>
      <c r="E1063" s="195"/>
      <c r="F1063" s="195"/>
      <c r="G1063" s="195"/>
      <c r="H1063" s="195"/>
      <c r="I1063" s="195"/>
      <c r="J1063" s="195"/>
      <c r="K1063" s="195"/>
      <c r="L1063" s="195"/>
    </row>
    <row r="1064" spans="1:12" x14ac:dyDescent="0.25">
      <c r="A1064" s="195"/>
      <c r="B1064" s="195"/>
      <c r="C1064" s="195"/>
      <c r="D1064" s="195"/>
      <c r="E1064" s="195"/>
      <c r="F1064" s="195"/>
      <c r="G1064" s="195"/>
      <c r="H1064" s="195"/>
      <c r="I1064" s="195"/>
      <c r="J1064" s="195"/>
      <c r="K1064" s="195"/>
      <c r="L1064" s="195"/>
    </row>
    <row r="1065" spans="1:12" x14ac:dyDescent="0.25">
      <c r="A1065" s="195"/>
      <c r="B1065" s="195"/>
      <c r="C1065" s="195"/>
      <c r="D1065" s="195"/>
      <c r="E1065" s="195"/>
      <c r="F1065" s="195"/>
      <c r="G1065" s="195"/>
      <c r="H1065" s="195"/>
      <c r="I1065" s="195"/>
      <c r="J1065" s="195"/>
      <c r="K1065" s="195"/>
      <c r="L1065" s="195"/>
    </row>
    <row r="1066" spans="1:12" x14ac:dyDescent="0.25">
      <c r="A1066" s="195"/>
      <c r="B1066" s="195"/>
      <c r="C1066" s="195"/>
      <c r="D1066" s="195"/>
      <c r="E1066" s="195"/>
      <c r="F1066" s="195"/>
      <c r="G1066" s="195"/>
      <c r="H1066" s="195"/>
      <c r="I1066" s="195"/>
      <c r="J1066" s="195"/>
      <c r="K1066" s="195"/>
      <c r="L1066" s="195"/>
    </row>
    <row r="1067" spans="1:12" x14ac:dyDescent="0.25">
      <c r="A1067" s="195"/>
      <c r="B1067" s="195"/>
      <c r="C1067" s="195"/>
      <c r="D1067" s="195"/>
      <c r="E1067" s="195"/>
      <c r="F1067" s="195"/>
      <c r="G1067" s="195"/>
      <c r="H1067" s="195"/>
      <c r="I1067" s="195"/>
      <c r="J1067" s="195"/>
      <c r="K1067" s="195"/>
      <c r="L1067" s="195"/>
    </row>
    <row r="1068" spans="1:12" x14ac:dyDescent="0.25">
      <c r="A1068" s="195"/>
      <c r="B1068" s="195"/>
      <c r="C1068" s="195"/>
      <c r="D1068" s="195"/>
      <c r="E1068" s="195"/>
      <c r="F1068" s="195"/>
      <c r="G1068" s="195"/>
      <c r="H1068" s="195"/>
      <c r="I1068" s="195"/>
      <c r="J1068" s="195"/>
      <c r="K1068" s="195"/>
      <c r="L1068" s="195"/>
    </row>
    <row r="1069" spans="1:12" x14ac:dyDescent="0.25">
      <c r="A1069" s="195"/>
      <c r="B1069" s="195"/>
      <c r="C1069" s="195"/>
      <c r="D1069" s="195"/>
      <c r="E1069" s="195"/>
      <c r="F1069" s="195"/>
      <c r="G1069" s="195"/>
      <c r="H1069" s="195"/>
      <c r="I1069" s="195"/>
      <c r="J1069" s="195"/>
      <c r="K1069" s="195"/>
      <c r="L1069" s="195"/>
    </row>
    <row r="1070" spans="1:12" x14ac:dyDescent="0.25">
      <c r="A1070" s="195"/>
      <c r="B1070" s="195"/>
      <c r="C1070" s="195"/>
      <c r="D1070" s="195"/>
      <c r="E1070" s="195"/>
      <c r="F1070" s="195"/>
      <c r="G1070" s="195"/>
      <c r="H1070" s="195"/>
      <c r="I1070" s="195"/>
      <c r="J1070" s="195"/>
      <c r="K1070" s="195"/>
      <c r="L1070" s="195"/>
    </row>
    <row r="1071" spans="1:12" x14ac:dyDescent="0.25">
      <c r="A1071" s="195"/>
      <c r="B1071" s="195"/>
      <c r="C1071" s="195"/>
      <c r="D1071" s="195"/>
      <c r="E1071" s="195"/>
      <c r="F1071" s="195"/>
      <c r="G1071" s="195"/>
      <c r="H1071" s="195"/>
      <c r="I1071" s="195"/>
      <c r="J1071" s="195"/>
      <c r="K1071" s="195"/>
      <c r="L1071" s="195"/>
    </row>
    <row r="1072" spans="1:12" x14ac:dyDescent="0.25">
      <c r="A1072" s="195"/>
      <c r="B1072" s="195"/>
      <c r="C1072" s="195"/>
      <c r="D1072" s="195"/>
      <c r="E1072" s="195"/>
      <c r="F1072" s="195"/>
      <c r="G1072" s="195"/>
      <c r="H1072" s="195"/>
      <c r="I1072" s="195"/>
      <c r="J1072" s="195"/>
      <c r="K1072" s="195"/>
      <c r="L1072" s="195"/>
    </row>
    <row r="1073" spans="1:12" x14ac:dyDescent="0.25">
      <c r="A1073" s="195"/>
      <c r="B1073" s="195"/>
      <c r="C1073" s="195"/>
      <c r="D1073" s="195"/>
      <c r="E1073" s="195"/>
      <c r="F1073" s="195"/>
      <c r="G1073" s="195"/>
      <c r="H1073" s="195"/>
      <c r="I1073" s="195"/>
      <c r="J1073" s="195"/>
      <c r="K1073" s="195"/>
      <c r="L1073" s="195"/>
    </row>
    <row r="1074" spans="1:12" x14ac:dyDescent="0.25">
      <c r="A1074" s="195"/>
      <c r="B1074" s="195"/>
      <c r="C1074" s="195"/>
      <c r="D1074" s="195"/>
      <c r="E1074" s="195"/>
      <c r="F1074" s="195"/>
      <c r="G1074" s="195"/>
      <c r="H1074" s="195"/>
      <c r="I1074" s="195"/>
      <c r="J1074" s="195"/>
      <c r="K1074" s="195"/>
      <c r="L1074" s="195"/>
    </row>
    <row r="1075" spans="1:12" x14ac:dyDescent="0.25">
      <c r="A1075" s="195"/>
      <c r="B1075" s="195"/>
      <c r="C1075" s="195"/>
      <c r="D1075" s="195"/>
      <c r="E1075" s="195"/>
      <c r="F1075" s="195"/>
      <c r="G1075" s="195"/>
      <c r="H1075" s="195"/>
      <c r="I1075" s="195"/>
      <c r="J1075" s="195"/>
      <c r="K1075" s="195"/>
      <c r="L1075" s="195"/>
    </row>
    <row r="1076" spans="1:12" x14ac:dyDescent="0.25">
      <c r="A1076" s="195"/>
      <c r="B1076" s="195"/>
      <c r="C1076" s="195"/>
      <c r="D1076" s="195"/>
      <c r="E1076" s="195"/>
      <c r="F1076" s="195"/>
      <c r="G1076" s="195"/>
      <c r="H1076" s="195"/>
      <c r="I1076" s="195"/>
      <c r="J1076" s="195"/>
      <c r="K1076" s="195"/>
      <c r="L1076" s="195"/>
    </row>
    <row r="1077" spans="1:12" x14ac:dyDescent="0.25">
      <c r="A1077" s="195"/>
      <c r="B1077" s="195"/>
      <c r="C1077" s="195"/>
      <c r="D1077" s="195"/>
      <c r="E1077" s="195"/>
      <c r="F1077" s="195"/>
      <c r="G1077" s="195"/>
      <c r="H1077" s="195"/>
      <c r="I1077" s="195"/>
      <c r="J1077" s="195"/>
      <c r="K1077" s="195"/>
      <c r="L1077" s="195"/>
    </row>
    <row r="1078" spans="1:12" x14ac:dyDescent="0.25">
      <c r="A1078" s="195"/>
      <c r="B1078" s="195"/>
      <c r="C1078" s="195"/>
      <c r="D1078" s="195"/>
      <c r="E1078" s="195"/>
      <c r="F1078" s="195"/>
      <c r="G1078" s="195"/>
      <c r="H1078" s="195"/>
      <c r="I1078" s="195"/>
      <c r="J1078" s="195"/>
      <c r="K1078" s="195"/>
      <c r="L1078" s="195"/>
    </row>
    <row r="1079" spans="1:12" x14ac:dyDescent="0.25">
      <c r="A1079" s="195"/>
      <c r="B1079" s="195"/>
      <c r="C1079" s="195"/>
      <c r="D1079" s="195"/>
      <c r="E1079" s="195"/>
      <c r="F1079" s="195"/>
      <c r="G1079" s="195"/>
      <c r="H1079" s="195"/>
      <c r="I1079" s="195"/>
      <c r="J1079" s="195"/>
      <c r="K1079" s="195"/>
      <c r="L1079" s="195"/>
    </row>
    <row r="1080" spans="1:12" x14ac:dyDescent="0.25">
      <c r="A1080" s="195"/>
      <c r="B1080" s="195"/>
      <c r="C1080" s="195"/>
      <c r="D1080" s="195"/>
      <c r="E1080" s="195"/>
      <c r="F1080" s="195"/>
      <c r="G1080" s="195"/>
      <c r="H1080" s="195"/>
      <c r="I1080" s="195"/>
      <c r="J1080" s="195"/>
      <c r="K1080" s="195"/>
      <c r="L1080" s="195"/>
    </row>
    <row r="1081" spans="1:12" x14ac:dyDescent="0.25">
      <c r="A1081" s="195"/>
      <c r="B1081" s="195"/>
      <c r="C1081" s="195"/>
      <c r="D1081" s="195"/>
      <c r="E1081" s="195"/>
      <c r="F1081" s="195"/>
      <c r="G1081" s="195"/>
      <c r="H1081" s="195"/>
      <c r="I1081" s="195"/>
      <c r="J1081" s="195"/>
      <c r="K1081" s="195"/>
      <c r="L1081" s="195"/>
    </row>
    <row r="1082" spans="1:12" x14ac:dyDescent="0.25">
      <c r="A1082" s="195"/>
      <c r="B1082" s="195"/>
      <c r="C1082" s="195"/>
      <c r="D1082" s="195"/>
      <c r="E1082" s="195"/>
      <c r="F1082" s="195"/>
      <c r="G1082" s="195"/>
      <c r="H1082" s="195"/>
      <c r="I1082" s="195"/>
      <c r="J1082" s="195"/>
      <c r="K1082" s="195"/>
      <c r="L1082" s="195"/>
    </row>
    <row r="1083" spans="1:12" x14ac:dyDescent="0.25">
      <c r="A1083" s="195"/>
      <c r="B1083" s="195"/>
      <c r="C1083" s="195"/>
      <c r="D1083" s="195"/>
      <c r="E1083" s="195"/>
      <c r="F1083" s="195"/>
      <c r="G1083" s="195"/>
      <c r="H1083" s="195"/>
      <c r="I1083" s="195"/>
      <c r="J1083" s="195"/>
      <c r="K1083" s="195"/>
      <c r="L1083" s="195"/>
    </row>
    <row r="1084" spans="1:12" x14ac:dyDescent="0.25">
      <c r="A1084" s="195"/>
      <c r="B1084" s="195"/>
      <c r="C1084" s="195"/>
      <c r="D1084" s="195"/>
      <c r="E1084" s="195"/>
      <c r="F1084" s="195"/>
      <c r="G1084" s="195"/>
      <c r="H1084" s="195"/>
      <c r="I1084" s="195"/>
      <c r="J1084" s="195"/>
      <c r="K1084" s="195"/>
      <c r="L1084" s="195"/>
    </row>
    <row r="1085" spans="1:12" x14ac:dyDescent="0.25">
      <c r="A1085" s="195"/>
      <c r="B1085" s="195"/>
      <c r="C1085" s="195"/>
      <c r="D1085" s="195"/>
      <c r="E1085" s="195"/>
      <c r="F1085" s="195"/>
      <c r="G1085" s="195"/>
      <c r="H1085" s="195"/>
      <c r="I1085" s="195"/>
      <c r="J1085" s="195"/>
      <c r="K1085" s="195"/>
      <c r="L1085" s="195"/>
    </row>
    <row r="1086" spans="1:12" x14ac:dyDescent="0.25">
      <c r="A1086" s="195"/>
      <c r="B1086" s="195"/>
      <c r="C1086" s="195"/>
      <c r="D1086" s="195"/>
      <c r="E1086" s="195"/>
      <c r="F1086" s="195"/>
      <c r="G1086" s="195"/>
      <c r="H1086" s="195"/>
      <c r="I1086" s="195"/>
      <c r="J1086" s="195"/>
      <c r="K1086" s="195"/>
      <c r="L1086" s="195"/>
    </row>
    <row r="1087" spans="1:12" x14ac:dyDescent="0.25">
      <c r="A1087" s="195"/>
      <c r="B1087" s="195"/>
      <c r="C1087" s="195"/>
      <c r="D1087" s="195"/>
      <c r="E1087" s="195"/>
      <c r="F1087" s="195"/>
      <c r="G1087" s="195"/>
      <c r="H1087" s="195"/>
      <c r="I1087" s="195"/>
      <c r="J1087" s="195"/>
      <c r="K1087" s="195"/>
      <c r="L1087" s="195"/>
    </row>
    <row r="1088" spans="1:12" x14ac:dyDescent="0.25">
      <c r="A1088" s="195"/>
      <c r="B1088" s="195"/>
      <c r="C1088" s="195"/>
      <c r="D1088" s="195"/>
      <c r="E1088" s="195"/>
      <c r="F1088" s="195"/>
      <c r="G1088" s="195"/>
      <c r="H1088" s="195"/>
      <c r="I1088" s="195"/>
      <c r="J1088" s="195"/>
      <c r="K1088" s="195"/>
      <c r="L1088" s="195"/>
    </row>
    <row r="1089" spans="1:12" x14ac:dyDescent="0.25">
      <c r="A1089" s="195"/>
      <c r="B1089" s="195"/>
      <c r="C1089" s="195"/>
      <c r="D1089" s="195"/>
      <c r="E1089" s="195"/>
      <c r="F1089" s="195"/>
      <c r="G1089" s="195"/>
      <c r="H1089" s="195"/>
      <c r="I1089" s="195"/>
      <c r="J1089" s="195"/>
      <c r="K1089" s="195"/>
      <c r="L1089" s="195"/>
    </row>
    <row r="1090" spans="1:12" x14ac:dyDescent="0.25">
      <c r="A1090" s="195"/>
      <c r="B1090" s="195"/>
      <c r="C1090" s="195"/>
      <c r="D1090" s="195"/>
      <c r="E1090" s="195"/>
      <c r="F1090" s="195"/>
      <c r="G1090" s="195"/>
      <c r="H1090" s="195"/>
      <c r="I1090" s="195"/>
      <c r="J1090" s="195"/>
      <c r="K1090" s="195"/>
      <c r="L1090" s="195"/>
    </row>
    <row r="1091" spans="1:12" x14ac:dyDescent="0.25">
      <c r="A1091" s="195"/>
      <c r="B1091" s="195"/>
      <c r="C1091" s="195"/>
      <c r="D1091" s="195"/>
      <c r="E1091" s="195"/>
      <c r="F1091" s="195"/>
      <c r="G1091" s="195"/>
      <c r="H1091" s="195"/>
      <c r="I1091" s="195"/>
      <c r="J1091" s="195"/>
      <c r="K1091" s="195"/>
      <c r="L1091" s="195"/>
    </row>
    <row r="1092" spans="1:12" x14ac:dyDescent="0.25">
      <c r="A1092" s="195"/>
      <c r="B1092" s="195"/>
      <c r="C1092" s="195"/>
      <c r="D1092" s="195"/>
      <c r="E1092" s="195"/>
      <c r="F1092" s="195"/>
      <c r="G1092" s="195"/>
      <c r="H1092" s="195"/>
      <c r="I1092" s="195"/>
      <c r="J1092" s="195"/>
      <c r="K1092" s="195"/>
      <c r="L1092" s="195"/>
    </row>
    <row r="1093" spans="1:12" x14ac:dyDescent="0.25">
      <c r="A1093" s="195"/>
      <c r="B1093" s="195"/>
      <c r="C1093" s="195"/>
      <c r="D1093" s="195"/>
      <c r="E1093" s="195"/>
      <c r="F1093" s="195"/>
      <c r="G1093" s="195"/>
      <c r="H1093" s="195"/>
      <c r="I1093" s="195"/>
      <c r="J1093" s="195"/>
      <c r="K1093" s="195"/>
      <c r="L1093" s="195"/>
    </row>
    <row r="1094" spans="1:12" x14ac:dyDescent="0.25">
      <c r="A1094" s="195"/>
      <c r="B1094" s="195"/>
      <c r="C1094" s="195"/>
      <c r="D1094" s="195"/>
      <c r="E1094" s="195"/>
      <c r="F1094" s="195"/>
      <c r="G1094" s="195"/>
      <c r="H1094" s="195"/>
      <c r="I1094" s="195"/>
      <c r="J1094" s="195"/>
      <c r="K1094" s="195"/>
      <c r="L1094" s="195"/>
    </row>
    <row r="1095" spans="1:12" x14ac:dyDescent="0.25">
      <c r="A1095" s="195"/>
      <c r="B1095" s="195"/>
      <c r="C1095" s="195"/>
      <c r="D1095" s="195"/>
      <c r="E1095" s="195"/>
      <c r="F1095" s="195"/>
      <c r="G1095" s="195"/>
      <c r="H1095" s="195"/>
      <c r="I1095" s="195"/>
      <c r="J1095" s="195"/>
      <c r="K1095" s="195"/>
      <c r="L1095" s="195"/>
    </row>
    <row r="1096" spans="1:12" x14ac:dyDescent="0.25">
      <c r="A1096" s="195"/>
      <c r="B1096" s="195"/>
      <c r="C1096" s="195"/>
      <c r="D1096" s="195"/>
      <c r="E1096" s="195"/>
      <c r="F1096" s="195"/>
      <c r="G1096" s="195"/>
      <c r="H1096" s="195"/>
      <c r="I1096" s="195"/>
      <c r="J1096" s="195"/>
      <c r="K1096" s="195"/>
      <c r="L1096" s="195"/>
    </row>
    <row r="1097" spans="1:12" x14ac:dyDescent="0.25">
      <c r="A1097" s="195"/>
      <c r="B1097" s="195"/>
      <c r="C1097" s="195"/>
      <c r="D1097" s="195"/>
      <c r="E1097" s="195"/>
      <c r="F1097" s="195"/>
      <c r="G1097" s="195"/>
      <c r="H1097" s="195"/>
      <c r="I1097" s="195"/>
      <c r="J1097" s="195"/>
      <c r="K1097" s="195"/>
      <c r="L1097" s="195"/>
    </row>
    <row r="1098" spans="1:12" x14ac:dyDescent="0.25">
      <c r="A1098" s="195"/>
      <c r="B1098" s="195"/>
      <c r="C1098" s="195"/>
      <c r="D1098" s="195"/>
      <c r="E1098" s="195"/>
      <c r="F1098" s="195"/>
      <c r="G1098" s="195"/>
      <c r="H1098" s="195"/>
      <c r="I1098" s="195"/>
      <c r="J1098" s="195"/>
      <c r="K1098" s="195"/>
      <c r="L1098" s="195"/>
    </row>
    <row r="1099" spans="1:12" x14ac:dyDescent="0.25">
      <c r="A1099" s="195"/>
      <c r="B1099" s="195"/>
      <c r="C1099" s="195"/>
      <c r="D1099" s="195"/>
      <c r="E1099" s="195"/>
      <c r="F1099" s="195"/>
      <c r="G1099" s="195"/>
      <c r="H1099" s="195"/>
      <c r="I1099" s="195"/>
      <c r="J1099" s="195"/>
      <c r="K1099" s="195"/>
      <c r="L1099" s="195"/>
    </row>
    <row r="1100" spans="1:12" x14ac:dyDescent="0.25">
      <c r="A1100" s="195"/>
      <c r="B1100" s="195"/>
      <c r="C1100" s="195"/>
      <c r="D1100" s="195"/>
      <c r="E1100" s="195"/>
      <c r="F1100" s="195"/>
      <c r="G1100" s="195"/>
      <c r="H1100" s="195"/>
      <c r="I1100" s="195"/>
      <c r="J1100" s="195"/>
      <c r="K1100" s="195"/>
      <c r="L1100" s="195"/>
    </row>
    <row r="1101" spans="1:12" x14ac:dyDescent="0.25">
      <c r="A1101" s="195"/>
      <c r="B1101" s="195"/>
      <c r="C1101" s="195"/>
      <c r="D1101" s="195"/>
      <c r="E1101" s="195"/>
      <c r="F1101" s="195"/>
      <c r="G1101" s="195"/>
      <c r="H1101" s="195"/>
      <c r="I1101" s="195"/>
      <c r="J1101" s="195"/>
      <c r="K1101" s="195"/>
      <c r="L1101" s="195"/>
    </row>
    <row r="1102" spans="1:12" x14ac:dyDescent="0.25">
      <c r="A1102" s="195"/>
      <c r="B1102" s="195"/>
      <c r="C1102" s="195"/>
      <c r="D1102" s="195"/>
      <c r="E1102" s="195"/>
      <c r="F1102" s="195"/>
      <c r="G1102" s="195"/>
      <c r="H1102" s="195"/>
      <c r="I1102" s="195"/>
      <c r="J1102" s="195"/>
      <c r="K1102" s="195"/>
      <c r="L1102" s="195"/>
    </row>
    <row r="1103" spans="1:12" x14ac:dyDescent="0.25">
      <c r="A1103" s="195"/>
      <c r="B1103" s="195"/>
      <c r="C1103" s="195"/>
      <c r="D1103" s="195"/>
      <c r="E1103" s="195"/>
      <c r="F1103" s="195"/>
      <c r="G1103" s="195"/>
      <c r="H1103" s="195"/>
      <c r="I1103" s="195"/>
      <c r="J1103" s="195"/>
      <c r="K1103" s="195"/>
      <c r="L1103" s="195"/>
    </row>
    <row r="1104" spans="1:12" x14ac:dyDescent="0.25">
      <c r="A1104" s="195"/>
      <c r="B1104" s="195"/>
      <c r="C1104" s="195"/>
      <c r="D1104" s="195"/>
      <c r="E1104" s="195"/>
      <c r="F1104" s="195"/>
      <c r="G1104" s="195"/>
      <c r="H1104" s="195"/>
      <c r="I1104" s="195"/>
      <c r="J1104" s="195"/>
      <c r="K1104" s="195"/>
      <c r="L1104" s="195"/>
    </row>
    <row r="1105" spans="1:12" x14ac:dyDescent="0.25">
      <c r="A1105" s="195"/>
      <c r="B1105" s="195"/>
      <c r="C1105" s="195"/>
      <c r="D1105" s="195"/>
      <c r="E1105" s="195"/>
      <c r="F1105" s="195"/>
      <c r="G1105" s="195"/>
      <c r="H1105" s="195"/>
      <c r="I1105" s="195"/>
      <c r="J1105" s="195"/>
      <c r="K1105" s="195"/>
      <c r="L1105" s="195"/>
    </row>
    <row r="1106" spans="1:12" x14ac:dyDescent="0.25">
      <c r="A1106" s="195"/>
      <c r="B1106" s="195"/>
      <c r="C1106" s="195"/>
      <c r="D1106" s="195"/>
      <c r="E1106" s="195"/>
      <c r="F1106" s="195"/>
      <c r="G1106" s="195"/>
      <c r="H1106" s="195"/>
      <c r="I1106" s="195"/>
      <c r="J1106" s="195"/>
      <c r="K1106" s="195"/>
      <c r="L1106" s="195"/>
    </row>
    <row r="1107" spans="1:12" x14ac:dyDescent="0.25">
      <c r="A1107" s="195"/>
      <c r="B1107" s="195"/>
      <c r="C1107" s="195"/>
      <c r="D1107" s="195"/>
      <c r="E1107" s="195"/>
      <c r="F1107" s="195"/>
      <c r="G1107" s="195"/>
      <c r="H1107" s="195"/>
      <c r="I1107" s="195"/>
      <c r="J1107" s="195"/>
      <c r="K1107" s="195"/>
      <c r="L1107" s="195"/>
    </row>
    <row r="1108" spans="1:12" x14ac:dyDescent="0.25">
      <c r="A1108" s="195"/>
      <c r="B1108" s="195"/>
      <c r="C1108" s="195"/>
      <c r="D1108" s="195"/>
      <c r="E1108" s="195"/>
      <c r="F1108" s="195"/>
      <c r="G1108" s="195"/>
      <c r="H1108" s="195"/>
      <c r="I1108" s="195"/>
      <c r="J1108" s="195"/>
      <c r="K1108" s="195"/>
      <c r="L1108" s="195"/>
    </row>
    <row r="1109" spans="1:12" x14ac:dyDescent="0.25">
      <c r="A1109" s="195"/>
      <c r="B1109" s="195"/>
      <c r="C1109" s="195"/>
      <c r="D1109" s="195"/>
      <c r="E1109" s="195"/>
      <c r="F1109" s="195"/>
      <c r="G1109" s="195"/>
      <c r="H1109" s="195"/>
      <c r="I1109" s="195"/>
      <c r="J1109" s="195"/>
      <c r="K1109" s="195"/>
      <c r="L1109" s="195"/>
    </row>
    <row r="1110" spans="1:12" x14ac:dyDescent="0.25">
      <c r="A1110" s="195"/>
      <c r="B1110" s="195"/>
      <c r="C1110" s="195"/>
      <c r="D1110" s="195"/>
      <c r="E1110" s="195"/>
      <c r="F1110" s="195"/>
      <c r="G1110" s="195"/>
      <c r="H1110" s="195"/>
      <c r="I1110" s="195"/>
      <c r="J1110" s="195"/>
      <c r="K1110" s="195"/>
      <c r="L1110" s="195"/>
    </row>
    <row r="1111" spans="1:12" x14ac:dyDescent="0.25">
      <c r="A1111" s="195"/>
      <c r="B1111" s="195"/>
      <c r="C1111" s="195"/>
      <c r="D1111" s="195"/>
      <c r="E1111" s="195"/>
      <c r="F1111" s="195"/>
      <c r="G1111" s="195"/>
      <c r="H1111" s="195"/>
      <c r="I1111" s="195"/>
      <c r="J1111" s="195"/>
      <c r="K1111" s="195"/>
      <c r="L1111" s="195"/>
    </row>
    <row r="1112" spans="1:12" x14ac:dyDescent="0.25">
      <c r="A1112" s="195"/>
      <c r="B1112" s="195"/>
      <c r="C1112" s="195"/>
      <c r="D1112" s="195"/>
      <c r="E1112" s="195"/>
      <c r="F1112" s="195"/>
      <c r="G1112" s="195"/>
      <c r="H1112" s="195"/>
      <c r="I1112" s="195"/>
      <c r="J1112" s="195"/>
      <c r="K1112" s="195"/>
      <c r="L1112" s="195"/>
    </row>
    <row r="1113" spans="1:12" x14ac:dyDescent="0.25">
      <c r="A1113" s="195"/>
      <c r="B1113" s="195"/>
      <c r="C1113" s="195"/>
      <c r="D1113" s="195"/>
      <c r="E1113" s="195"/>
      <c r="F1113" s="195"/>
      <c r="G1113" s="195"/>
      <c r="H1113" s="195"/>
      <c r="I1113" s="195"/>
      <c r="J1113" s="195"/>
      <c r="K1113" s="195"/>
      <c r="L1113" s="195"/>
    </row>
    <row r="1114" spans="1:12" x14ac:dyDescent="0.25">
      <c r="A1114" s="195"/>
      <c r="B1114" s="195"/>
      <c r="C1114" s="195"/>
      <c r="D1114" s="195"/>
      <c r="E1114" s="195"/>
      <c r="F1114" s="195"/>
      <c r="G1114" s="195"/>
      <c r="H1114" s="195"/>
      <c r="I1114" s="195"/>
      <c r="J1114" s="195"/>
      <c r="K1114" s="195"/>
      <c r="L1114" s="195"/>
    </row>
    <row r="1115" spans="1:12" x14ac:dyDescent="0.25">
      <c r="A1115" s="195"/>
      <c r="B1115" s="195"/>
      <c r="C1115" s="195"/>
      <c r="D1115" s="195"/>
      <c r="E1115" s="195"/>
      <c r="F1115" s="195"/>
      <c r="G1115" s="195"/>
      <c r="H1115" s="195"/>
      <c r="I1115" s="195"/>
      <c r="J1115" s="195"/>
      <c r="K1115" s="195"/>
      <c r="L1115" s="195"/>
    </row>
    <row r="1116" spans="1:12" x14ac:dyDescent="0.25">
      <c r="A1116" s="195"/>
      <c r="B1116" s="195"/>
      <c r="C1116" s="195"/>
      <c r="D1116" s="195"/>
      <c r="E1116" s="195"/>
      <c r="F1116" s="195"/>
      <c r="G1116" s="195"/>
      <c r="H1116" s="195"/>
      <c r="I1116" s="195"/>
      <c r="J1116" s="195"/>
      <c r="K1116" s="195"/>
      <c r="L1116" s="195"/>
    </row>
    <row r="1117" spans="1:12" x14ac:dyDescent="0.25">
      <c r="A1117" s="195"/>
      <c r="B1117" s="195"/>
      <c r="C1117" s="195"/>
      <c r="D1117" s="195"/>
      <c r="E1117" s="195"/>
      <c r="F1117" s="195"/>
      <c r="G1117" s="195"/>
      <c r="H1117" s="195"/>
      <c r="I1117" s="195"/>
      <c r="J1117" s="195"/>
      <c r="K1117" s="195"/>
      <c r="L1117" s="195"/>
    </row>
    <row r="1118" spans="1:12" x14ac:dyDescent="0.25">
      <c r="A1118" s="195"/>
      <c r="B1118" s="195"/>
      <c r="C1118" s="195"/>
      <c r="D1118" s="195"/>
      <c r="E1118" s="195"/>
      <c r="F1118" s="195"/>
      <c r="G1118" s="195"/>
      <c r="H1118" s="195"/>
      <c r="I1118" s="195"/>
      <c r="J1118" s="195"/>
      <c r="K1118" s="195"/>
      <c r="L1118" s="195"/>
    </row>
    <row r="1119" spans="1:12" x14ac:dyDescent="0.25">
      <c r="A1119" s="195"/>
      <c r="B1119" s="195"/>
      <c r="C1119" s="195"/>
      <c r="D1119" s="195"/>
      <c r="E1119" s="195"/>
      <c r="F1119" s="195"/>
      <c r="G1119" s="195"/>
      <c r="H1119" s="195"/>
      <c r="I1119" s="195"/>
      <c r="J1119" s="195"/>
      <c r="K1119" s="195"/>
      <c r="L1119" s="195"/>
    </row>
    <row r="1120" spans="1:12" x14ac:dyDescent="0.25">
      <c r="A1120" s="195"/>
      <c r="B1120" s="195"/>
      <c r="C1120" s="195"/>
      <c r="D1120" s="195"/>
      <c r="E1120" s="195"/>
      <c r="F1120" s="195"/>
      <c r="G1120" s="195"/>
      <c r="H1120" s="195"/>
      <c r="I1120" s="195"/>
      <c r="J1120" s="195"/>
      <c r="K1120" s="195"/>
      <c r="L1120" s="195"/>
    </row>
    <row r="1121" spans="1:12" x14ac:dyDescent="0.25">
      <c r="A1121" s="195"/>
      <c r="B1121" s="195"/>
      <c r="C1121" s="195"/>
      <c r="D1121" s="195"/>
      <c r="E1121" s="195"/>
      <c r="F1121" s="195"/>
      <c r="G1121" s="195"/>
      <c r="H1121" s="195"/>
      <c r="I1121" s="195"/>
      <c r="J1121" s="195"/>
      <c r="K1121" s="195"/>
      <c r="L1121" s="195"/>
    </row>
    <row r="1122" spans="1:12" x14ac:dyDescent="0.25">
      <c r="A1122" s="195"/>
      <c r="B1122" s="195"/>
      <c r="C1122" s="195"/>
      <c r="D1122" s="195"/>
      <c r="E1122" s="195"/>
      <c r="F1122" s="195"/>
      <c r="G1122" s="195"/>
      <c r="H1122" s="195"/>
      <c r="I1122" s="195"/>
      <c r="J1122" s="195"/>
      <c r="K1122" s="195"/>
      <c r="L1122" s="195"/>
    </row>
    <row r="1123" spans="1:12" x14ac:dyDescent="0.25">
      <c r="A1123" s="195"/>
      <c r="B1123" s="195"/>
      <c r="C1123" s="195"/>
      <c r="D1123" s="195"/>
      <c r="E1123" s="195"/>
      <c r="F1123" s="195"/>
      <c r="G1123" s="195"/>
      <c r="H1123" s="195"/>
      <c r="I1123" s="195"/>
      <c r="J1123" s="195"/>
      <c r="K1123" s="195"/>
      <c r="L1123" s="195"/>
    </row>
    <row r="1124" spans="1:12" x14ac:dyDescent="0.25">
      <c r="A1124" s="195"/>
      <c r="B1124" s="195"/>
      <c r="C1124" s="195"/>
      <c r="D1124" s="195"/>
      <c r="E1124" s="195"/>
      <c r="F1124" s="195"/>
      <c r="G1124" s="195"/>
      <c r="H1124" s="195"/>
      <c r="I1124" s="195"/>
      <c r="J1124" s="195"/>
      <c r="K1124" s="195"/>
      <c r="L1124" s="195"/>
    </row>
    <row r="1125" spans="1:12" x14ac:dyDescent="0.25">
      <c r="A1125" s="195"/>
      <c r="B1125" s="195"/>
      <c r="C1125" s="195"/>
      <c r="D1125" s="195"/>
      <c r="E1125" s="195"/>
      <c r="F1125" s="195"/>
      <c r="G1125" s="195"/>
      <c r="H1125" s="195"/>
      <c r="I1125" s="195"/>
      <c r="J1125" s="195"/>
      <c r="K1125" s="195"/>
      <c r="L1125" s="195"/>
    </row>
    <row r="1126" spans="1:12" x14ac:dyDescent="0.25">
      <c r="A1126" s="195"/>
      <c r="B1126" s="195"/>
      <c r="C1126" s="195"/>
      <c r="D1126" s="195"/>
      <c r="E1126" s="195"/>
      <c r="F1126" s="195"/>
      <c r="G1126" s="195"/>
      <c r="H1126" s="195"/>
      <c r="I1126" s="195"/>
      <c r="J1126" s="195"/>
      <c r="K1126" s="195"/>
      <c r="L1126" s="195"/>
    </row>
    <row r="1127" spans="1:12" x14ac:dyDescent="0.25">
      <c r="A1127" s="195"/>
      <c r="B1127" s="195"/>
      <c r="C1127" s="195"/>
      <c r="D1127" s="195"/>
      <c r="E1127" s="195"/>
      <c r="F1127" s="195"/>
      <c r="G1127" s="195"/>
      <c r="H1127" s="195"/>
      <c r="I1127" s="195"/>
      <c r="J1127" s="195"/>
      <c r="K1127" s="195"/>
      <c r="L1127" s="195"/>
    </row>
    <row r="1128" spans="1:12" x14ac:dyDescent="0.25">
      <c r="A1128" s="195"/>
      <c r="B1128" s="195"/>
      <c r="C1128" s="195"/>
      <c r="D1128" s="195"/>
      <c r="E1128" s="195"/>
      <c r="F1128" s="195"/>
      <c r="G1128" s="195"/>
      <c r="H1128" s="195"/>
      <c r="I1128" s="195"/>
      <c r="J1128" s="195"/>
      <c r="K1128" s="195"/>
      <c r="L1128" s="195"/>
    </row>
    <row r="1129" spans="1:12" x14ac:dyDescent="0.25">
      <c r="A1129" s="195"/>
      <c r="B1129" s="195"/>
      <c r="C1129" s="195"/>
      <c r="D1129" s="195"/>
      <c r="E1129" s="195"/>
      <c r="F1129" s="195"/>
      <c r="G1129" s="195"/>
      <c r="H1129" s="195"/>
      <c r="I1129" s="195"/>
      <c r="J1129" s="195"/>
      <c r="K1129" s="195"/>
      <c r="L1129" s="195"/>
    </row>
    <row r="1130" spans="1:12" x14ac:dyDescent="0.25">
      <c r="A1130" s="195"/>
      <c r="B1130" s="195"/>
      <c r="C1130" s="195"/>
      <c r="D1130" s="195"/>
      <c r="E1130" s="195"/>
      <c r="F1130" s="195"/>
      <c r="G1130" s="195"/>
      <c r="H1130" s="195"/>
      <c r="I1130" s="195"/>
      <c r="J1130" s="195"/>
      <c r="K1130" s="195"/>
      <c r="L1130" s="195"/>
    </row>
    <row r="1131" spans="1:12" x14ac:dyDescent="0.25">
      <c r="A1131" s="195"/>
      <c r="B1131" s="195"/>
      <c r="C1131" s="195"/>
      <c r="D1131" s="195"/>
      <c r="E1131" s="195"/>
      <c r="F1131" s="195"/>
      <c r="G1131" s="195"/>
      <c r="H1131" s="195"/>
      <c r="I1131" s="195"/>
      <c r="J1131" s="195"/>
      <c r="K1131" s="195"/>
      <c r="L1131" s="195"/>
    </row>
    <row r="1132" spans="1:12" x14ac:dyDescent="0.25">
      <c r="A1132" s="195"/>
      <c r="B1132" s="195"/>
      <c r="C1132" s="195"/>
      <c r="D1132" s="195"/>
      <c r="E1132" s="195"/>
      <c r="F1132" s="195"/>
      <c r="G1132" s="195"/>
      <c r="H1132" s="195"/>
      <c r="I1132" s="195"/>
      <c r="J1132" s="195"/>
      <c r="K1132" s="195"/>
      <c r="L1132" s="195"/>
    </row>
    <row r="1133" spans="1:12" x14ac:dyDescent="0.25">
      <c r="A1133" s="195"/>
      <c r="B1133" s="195"/>
      <c r="C1133" s="195"/>
      <c r="D1133" s="195"/>
      <c r="E1133" s="195"/>
      <c r="F1133" s="195"/>
      <c r="G1133" s="195"/>
      <c r="H1133" s="195"/>
      <c r="I1133" s="195"/>
      <c r="J1133" s="195"/>
      <c r="K1133" s="195"/>
      <c r="L1133" s="195"/>
    </row>
    <row r="1134" spans="1:12" x14ac:dyDescent="0.25">
      <c r="A1134" s="195"/>
      <c r="B1134" s="195"/>
      <c r="C1134" s="195"/>
      <c r="D1134" s="195"/>
      <c r="E1134" s="195"/>
      <c r="F1134" s="195"/>
      <c r="G1134" s="195"/>
      <c r="H1134" s="195"/>
      <c r="I1134" s="195"/>
      <c r="J1134" s="195"/>
      <c r="K1134" s="195"/>
      <c r="L1134" s="195"/>
    </row>
    <row r="1135" spans="1:12" x14ac:dyDescent="0.25">
      <c r="A1135" s="195"/>
      <c r="B1135" s="195"/>
      <c r="C1135" s="195"/>
      <c r="D1135" s="195"/>
      <c r="E1135" s="195"/>
      <c r="F1135" s="195"/>
      <c r="G1135" s="195"/>
      <c r="H1135" s="195"/>
      <c r="I1135" s="195"/>
      <c r="J1135" s="195"/>
      <c r="K1135" s="195"/>
      <c r="L1135" s="195"/>
    </row>
    <row r="1136" spans="1:12" x14ac:dyDescent="0.25">
      <c r="A1136" s="195"/>
      <c r="B1136" s="195"/>
      <c r="C1136" s="195"/>
      <c r="D1136" s="195"/>
      <c r="E1136" s="195"/>
      <c r="F1136" s="195"/>
      <c r="G1136" s="195"/>
      <c r="H1136" s="195"/>
      <c r="I1136" s="195"/>
      <c r="J1136" s="195"/>
      <c r="K1136" s="195"/>
      <c r="L1136" s="195"/>
    </row>
    <row r="1137" spans="1:12" x14ac:dyDescent="0.25">
      <c r="A1137" s="195"/>
      <c r="B1137" s="195"/>
      <c r="C1137" s="195"/>
      <c r="D1137" s="195"/>
      <c r="E1137" s="195"/>
      <c r="F1137" s="195"/>
      <c r="G1137" s="195"/>
      <c r="H1137" s="195"/>
      <c r="I1137" s="195"/>
      <c r="J1137" s="195"/>
      <c r="K1137" s="195"/>
      <c r="L1137" s="195"/>
    </row>
    <row r="1138" spans="1:12" x14ac:dyDescent="0.25">
      <c r="A1138" s="195"/>
      <c r="B1138" s="195"/>
      <c r="C1138" s="195"/>
      <c r="D1138" s="195"/>
      <c r="E1138" s="195"/>
      <c r="F1138" s="195"/>
      <c r="G1138" s="195"/>
      <c r="H1138" s="195"/>
      <c r="I1138" s="195"/>
      <c r="J1138" s="195"/>
      <c r="K1138" s="195"/>
      <c r="L1138" s="195"/>
    </row>
    <row r="1139" spans="1:12" x14ac:dyDescent="0.25">
      <c r="A1139" s="195"/>
      <c r="B1139" s="195"/>
      <c r="C1139" s="195"/>
      <c r="D1139" s="195"/>
      <c r="E1139" s="195"/>
      <c r="F1139" s="195"/>
      <c r="G1139" s="195"/>
      <c r="H1139" s="195"/>
      <c r="I1139" s="195"/>
      <c r="J1139" s="195"/>
      <c r="K1139" s="195"/>
      <c r="L1139" s="195"/>
    </row>
    <row r="1140" spans="1:12" x14ac:dyDescent="0.25">
      <c r="A1140" s="195"/>
      <c r="B1140" s="195"/>
      <c r="C1140" s="195"/>
      <c r="D1140" s="195"/>
      <c r="E1140" s="195"/>
      <c r="F1140" s="195"/>
      <c r="G1140" s="195"/>
      <c r="H1140" s="195"/>
      <c r="I1140" s="195"/>
      <c r="J1140" s="195"/>
      <c r="K1140" s="195"/>
      <c r="L1140" s="195"/>
    </row>
    <row r="1141" spans="1:12" x14ac:dyDescent="0.25">
      <c r="A1141" s="195"/>
      <c r="B1141" s="195"/>
      <c r="C1141" s="195"/>
      <c r="D1141" s="195"/>
      <c r="E1141" s="195"/>
      <c r="F1141" s="195"/>
      <c r="G1141" s="195"/>
      <c r="H1141" s="195"/>
      <c r="I1141" s="195"/>
      <c r="J1141" s="195"/>
      <c r="K1141" s="195"/>
      <c r="L1141" s="195"/>
    </row>
    <row r="1142" spans="1:12" x14ac:dyDescent="0.25">
      <c r="A1142" s="195"/>
      <c r="B1142" s="195"/>
      <c r="C1142" s="195"/>
      <c r="D1142" s="195"/>
      <c r="E1142" s="195"/>
      <c r="F1142" s="195"/>
      <c r="G1142" s="195"/>
      <c r="H1142" s="195"/>
      <c r="I1142" s="195"/>
      <c r="J1142" s="195"/>
      <c r="K1142" s="195"/>
      <c r="L1142" s="195"/>
    </row>
    <row r="1143" spans="1:12" x14ac:dyDescent="0.25">
      <c r="A1143" s="195"/>
      <c r="B1143" s="195"/>
      <c r="C1143" s="195"/>
      <c r="D1143" s="195"/>
      <c r="E1143" s="195"/>
      <c r="F1143" s="195"/>
      <c r="G1143" s="195"/>
      <c r="H1143" s="195"/>
      <c r="I1143" s="195"/>
      <c r="J1143" s="195"/>
      <c r="K1143" s="195"/>
      <c r="L1143" s="195"/>
    </row>
    <row r="1144" spans="1:12" x14ac:dyDescent="0.25">
      <c r="A1144" s="195"/>
      <c r="B1144" s="195"/>
      <c r="C1144" s="195"/>
      <c r="D1144" s="195"/>
      <c r="E1144" s="195"/>
      <c r="F1144" s="195"/>
      <c r="G1144" s="195"/>
      <c r="H1144" s="195"/>
      <c r="I1144" s="195"/>
      <c r="J1144" s="195"/>
      <c r="K1144" s="195"/>
      <c r="L1144" s="195"/>
    </row>
    <row r="1145" spans="1:12" x14ac:dyDescent="0.25">
      <c r="A1145" s="195"/>
      <c r="B1145" s="195"/>
      <c r="C1145" s="195"/>
      <c r="D1145" s="195"/>
      <c r="E1145" s="195"/>
      <c r="F1145" s="195"/>
      <c r="G1145" s="195"/>
      <c r="H1145" s="195"/>
      <c r="I1145" s="195"/>
      <c r="J1145" s="195"/>
      <c r="K1145" s="195"/>
      <c r="L1145" s="195"/>
    </row>
    <row r="1146" spans="1:12" x14ac:dyDescent="0.25">
      <c r="A1146" s="195"/>
      <c r="B1146" s="195"/>
      <c r="C1146" s="195"/>
      <c r="D1146" s="195"/>
      <c r="E1146" s="195"/>
      <c r="F1146" s="195"/>
      <c r="G1146" s="195"/>
      <c r="H1146" s="195"/>
      <c r="I1146" s="195"/>
      <c r="J1146" s="195"/>
      <c r="K1146" s="195"/>
      <c r="L1146" s="195"/>
    </row>
    <row r="1147" spans="1:12" x14ac:dyDescent="0.25">
      <c r="A1147" s="195"/>
      <c r="B1147" s="195"/>
      <c r="C1147" s="195"/>
      <c r="D1147" s="195"/>
      <c r="E1147" s="195"/>
      <c r="F1147" s="195"/>
      <c r="G1147" s="195"/>
      <c r="H1147" s="195"/>
      <c r="I1147" s="195"/>
      <c r="J1147" s="195"/>
      <c r="K1147" s="195"/>
      <c r="L1147" s="195"/>
    </row>
    <row r="1148" spans="1:12" x14ac:dyDescent="0.25">
      <c r="A1148" s="195"/>
      <c r="B1148" s="195"/>
      <c r="C1148" s="195"/>
      <c r="D1148" s="195"/>
      <c r="E1148" s="195"/>
      <c r="F1148" s="195"/>
      <c r="G1148" s="195"/>
      <c r="H1148" s="195"/>
      <c r="I1148" s="195"/>
      <c r="J1148" s="195"/>
      <c r="K1148" s="195"/>
      <c r="L1148" s="195"/>
    </row>
    <row r="1149" spans="1:12" x14ac:dyDescent="0.25">
      <c r="A1149" s="195"/>
      <c r="B1149" s="195"/>
      <c r="C1149" s="195"/>
      <c r="D1149" s="195"/>
      <c r="E1149" s="195"/>
      <c r="F1149" s="195"/>
      <c r="G1149" s="195"/>
      <c r="H1149" s="195"/>
      <c r="I1149" s="195"/>
      <c r="J1149" s="195"/>
      <c r="K1149" s="195"/>
      <c r="L1149" s="195"/>
    </row>
    <row r="1150" spans="1:12" x14ac:dyDescent="0.25">
      <c r="A1150" s="195"/>
      <c r="B1150" s="195"/>
      <c r="C1150" s="195"/>
      <c r="D1150" s="195"/>
      <c r="E1150" s="195"/>
      <c r="F1150" s="195"/>
      <c r="G1150" s="195"/>
      <c r="H1150" s="195"/>
      <c r="I1150" s="195"/>
      <c r="J1150" s="195"/>
      <c r="K1150" s="195"/>
      <c r="L1150" s="195"/>
    </row>
    <row r="1151" spans="1:12" x14ac:dyDescent="0.25">
      <c r="A1151" s="195"/>
      <c r="B1151" s="195"/>
      <c r="C1151" s="195"/>
      <c r="D1151" s="195"/>
      <c r="E1151" s="195"/>
      <c r="F1151" s="195"/>
      <c r="G1151" s="195"/>
      <c r="H1151" s="195"/>
      <c r="I1151" s="195"/>
      <c r="J1151" s="195"/>
      <c r="K1151" s="195"/>
      <c r="L1151" s="195"/>
    </row>
    <row r="1152" spans="1:12" x14ac:dyDescent="0.25">
      <c r="A1152" s="195"/>
      <c r="B1152" s="195"/>
      <c r="C1152" s="195"/>
      <c r="D1152" s="195"/>
      <c r="E1152" s="195"/>
      <c r="F1152" s="195"/>
      <c r="G1152" s="195"/>
      <c r="H1152" s="195"/>
      <c r="I1152" s="195"/>
      <c r="J1152" s="195"/>
      <c r="K1152" s="195"/>
      <c r="L1152" s="195"/>
    </row>
    <row r="1153" spans="1:12" x14ac:dyDescent="0.25">
      <c r="A1153" s="195"/>
      <c r="B1153" s="195"/>
      <c r="C1153" s="195"/>
      <c r="D1153" s="195"/>
      <c r="E1153" s="195"/>
      <c r="F1153" s="195"/>
      <c r="G1153" s="195"/>
      <c r="H1153" s="195"/>
      <c r="I1153" s="195"/>
      <c r="J1153" s="195"/>
      <c r="K1153" s="195"/>
      <c r="L1153" s="195"/>
    </row>
    <row r="1154" spans="1:12" x14ac:dyDescent="0.25">
      <c r="A1154" s="195"/>
      <c r="B1154" s="195"/>
      <c r="C1154" s="195"/>
      <c r="D1154" s="195"/>
      <c r="E1154" s="195"/>
      <c r="F1154" s="195"/>
      <c r="G1154" s="195"/>
      <c r="H1154" s="195"/>
      <c r="I1154" s="195"/>
      <c r="J1154" s="195"/>
      <c r="K1154" s="195"/>
      <c r="L1154" s="195"/>
    </row>
    <row r="1155" spans="1:12" x14ac:dyDescent="0.25">
      <c r="A1155" s="195"/>
      <c r="B1155" s="195"/>
      <c r="C1155" s="195"/>
      <c r="D1155" s="195"/>
      <c r="E1155" s="195"/>
      <c r="F1155" s="195"/>
      <c r="G1155" s="195"/>
      <c r="H1155" s="195"/>
      <c r="I1155" s="195"/>
      <c r="J1155" s="195"/>
      <c r="K1155" s="195"/>
      <c r="L1155" s="195"/>
    </row>
    <row r="1156" spans="1:12" x14ac:dyDescent="0.25">
      <c r="A1156" s="195"/>
      <c r="B1156" s="195"/>
      <c r="C1156" s="195"/>
      <c r="D1156" s="195"/>
      <c r="E1156" s="195"/>
      <c r="F1156" s="195"/>
      <c r="G1156" s="195"/>
      <c r="H1156" s="195"/>
      <c r="I1156" s="195"/>
      <c r="J1156" s="195"/>
      <c r="K1156" s="195"/>
      <c r="L1156" s="195"/>
    </row>
    <row r="1157" spans="1:12" x14ac:dyDescent="0.25">
      <c r="A1157" s="195"/>
      <c r="B1157" s="195"/>
      <c r="C1157" s="195"/>
      <c r="D1157" s="195"/>
      <c r="E1157" s="195"/>
      <c r="F1157" s="195"/>
      <c r="G1157" s="195"/>
      <c r="H1157" s="195"/>
      <c r="I1157" s="195"/>
      <c r="J1157" s="195"/>
      <c r="K1157" s="195"/>
      <c r="L1157" s="195"/>
    </row>
    <row r="1158" spans="1:12" x14ac:dyDescent="0.25">
      <c r="A1158" s="195"/>
      <c r="B1158" s="195"/>
      <c r="C1158" s="195"/>
      <c r="D1158" s="195"/>
      <c r="E1158" s="195"/>
      <c r="F1158" s="195"/>
      <c r="G1158" s="195"/>
      <c r="H1158" s="195"/>
      <c r="I1158" s="195"/>
      <c r="J1158" s="195"/>
      <c r="K1158" s="195"/>
      <c r="L1158" s="195"/>
    </row>
    <row r="1159" spans="1:12" x14ac:dyDescent="0.25">
      <c r="A1159" s="195"/>
      <c r="B1159" s="195"/>
      <c r="C1159" s="195"/>
      <c r="D1159" s="195"/>
      <c r="E1159" s="195"/>
      <c r="F1159" s="195"/>
      <c r="G1159" s="195"/>
      <c r="H1159" s="195"/>
      <c r="I1159" s="195"/>
      <c r="J1159" s="195"/>
      <c r="K1159" s="195"/>
      <c r="L1159" s="195"/>
    </row>
    <row r="1160" spans="1:12" x14ac:dyDescent="0.25">
      <c r="A1160" s="195"/>
      <c r="B1160" s="195"/>
      <c r="C1160" s="195"/>
      <c r="D1160" s="195"/>
      <c r="E1160" s="195"/>
      <c r="F1160" s="195"/>
      <c r="G1160" s="195"/>
      <c r="H1160" s="195"/>
      <c r="I1160" s="195"/>
      <c r="J1160" s="195"/>
      <c r="K1160" s="195"/>
      <c r="L1160" s="195"/>
    </row>
    <row r="1161" spans="1:12" x14ac:dyDescent="0.25">
      <c r="A1161" s="195"/>
      <c r="B1161" s="195"/>
      <c r="C1161" s="195"/>
      <c r="D1161" s="195"/>
      <c r="E1161" s="195"/>
      <c r="F1161" s="195"/>
      <c r="G1161" s="195"/>
      <c r="H1161" s="195"/>
      <c r="I1161" s="195"/>
      <c r="J1161" s="195"/>
      <c r="K1161" s="195"/>
      <c r="L1161" s="195"/>
    </row>
    <row r="1162" spans="1:12" x14ac:dyDescent="0.25">
      <c r="A1162" s="195"/>
      <c r="B1162" s="195"/>
      <c r="C1162" s="195"/>
      <c r="D1162" s="195"/>
      <c r="E1162" s="195"/>
      <c r="F1162" s="195"/>
      <c r="G1162" s="195"/>
      <c r="H1162" s="195"/>
      <c r="I1162" s="195"/>
      <c r="J1162" s="195"/>
      <c r="K1162" s="195"/>
      <c r="L1162" s="195"/>
    </row>
    <row r="1163" spans="1:12" x14ac:dyDescent="0.25">
      <c r="A1163" s="195"/>
      <c r="B1163" s="195"/>
      <c r="C1163" s="195"/>
      <c r="D1163" s="195"/>
      <c r="E1163" s="195"/>
      <c r="F1163" s="195"/>
      <c r="G1163" s="195"/>
      <c r="H1163" s="195"/>
      <c r="I1163" s="195"/>
      <c r="J1163" s="195"/>
      <c r="K1163" s="195"/>
      <c r="L1163" s="195"/>
    </row>
    <row r="1164" spans="1:12" x14ac:dyDescent="0.25">
      <c r="A1164" s="195"/>
      <c r="B1164" s="195"/>
      <c r="C1164" s="195"/>
      <c r="D1164" s="195"/>
      <c r="E1164" s="195"/>
      <c r="F1164" s="195"/>
      <c r="G1164" s="195"/>
      <c r="H1164" s="195"/>
      <c r="I1164" s="195"/>
      <c r="J1164" s="195"/>
      <c r="K1164" s="195"/>
      <c r="L1164" s="195"/>
    </row>
    <row r="1165" spans="1:12" x14ac:dyDescent="0.25">
      <c r="A1165" s="195"/>
      <c r="B1165" s="195"/>
      <c r="C1165" s="195"/>
      <c r="D1165" s="195"/>
      <c r="E1165" s="195"/>
      <c r="F1165" s="195"/>
      <c r="G1165" s="195"/>
      <c r="H1165" s="195"/>
      <c r="I1165" s="195"/>
      <c r="J1165" s="195"/>
      <c r="K1165" s="195"/>
      <c r="L1165" s="195"/>
    </row>
    <row r="1166" spans="1:12" x14ac:dyDescent="0.25">
      <c r="A1166" s="195"/>
      <c r="B1166" s="195"/>
      <c r="C1166" s="195"/>
      <c r="D1166" s="195"/>
      <c r="E1166" s="195"/>
      <c r="F1166" s="195"/>
      <c r="G1166" s="195"/>
      <c r="H1166" s="195"/>
      <c r="I1166" s="195"/>
      <c r="J1166" s="195"/>
      <c r="K1166" s="195"/>
      <c r="L1166" s="195"/>
    </row>
    <row r="1167" spans="1:12" x14ac:dyDescent="0.25">
      <c r="A1167" s="195"/>
      <c r="B1167" s="195"/>
      <c r="C1167" s="195"/>
      <c r="D1167" s="195"/>
      <c r="E1167" s="195"/>
      <c r="F1167" s="195"/>
      <c r="G1167" s="195"/>
      <c r="H1167" s="195"/>
      <c r="I1167" s="195"/>
      <c r="J1167" s="195"/>
      <c r="K1167" s="195"/>
      <c r="L1167" s="195"/>
    </row>
    <row r="1168" spans="1:12" x14ac:dyDescent="0.25">
      <c r="A1168" s="195"/>
      <c r="B1168" s="195"/>
      <c r="C1168" s="195"/>
      <c r="D1168" s="195"/>
      <c r="E1168" s="195"/>
      <c r="F1168" s="195"/>
      <c r="G1168" s="195"/>
      <c r="H1168" s="195"/>
      <c r="I1168" s="195"/>
      <c r="J1168" s="195"/>
      <c r="K1168" s="195"/>
      <c r="L1168" s="195"/>
    </row>
    <row r="1169" spans="1:12" x14ac:dyDescent="0.25">
      <c r="A1169" s="195"/>
      <c r="B1169" s="195"/>
      <c r="C1169" s="195"/>
      <c r="D1169" s="195"/>
      <c r="E1169" s="195"/>
      <c r="F1169" s="195"/>
      <c r="G1169" s="195"/>
      <c r="H1169" s="195"/>
      <c r="I1169" s="195"/>
      <c r="J1169" s="195"/>
      <c r="K1169" s="195"/>
      <c r="L1169" s="195"/>
    </row>
    <row r="1170" spans="1:12" x14ac:dyDescent="0.25">
      <c r="A1170" s="195"/>
      <c r="B1170" s="195"/>
      <c r="C1170" s="195"/>
      <c r="D1170" s="195"/>
      <c r="E1170" s="195"/>
      <c r="F1170" s="195"/>
      <c r="G1170" s="195"/>
      <c r="H1170" s="195"/>
      <c r="I1170" s="195"/>
      <c r="J1170" s="195"/>
      <c r="K1170" s="195"/>
      <c r="L1170" s="195"/>
    </row>
    <row r="1171" spans="1:12" x14ac:dyDescent="0.25">
      <c r="A1171" s="195"/>
      <c r="B1171" s="195"/>
      <c r="C1171" s="195"/>
      <c r="D1171" s="195"/>
      <c r="E1171" s="195"/>
      <c r="F1171" s="195"/>
      <c r="G1171" s="195"/>
      <c r="H1171" s="195"/>
      <c r="I1171" s="195"/>
      <c r="J1171" s="195"/>
      <c r="K1171" s="195"/>
      <c r="L1171" s="195"/>
    </row>
    <row r="1172" spans="1:12" x14ac:dyDescent="0.25">
      <c r="A1172" s="195"/>
      <c r="B1172" s="195"/>
      <c r="C1172" s="195"/>
      <c r="D1172" s="195"/>
      <c r="E1172" s="195"/>
      <c r="F1172" s="195"/>
      <c r="G1172" s="195"/>
      <c r="H1172" s="195"/>
      <c r="I1172" s="195"/>
      <c r="J1172" s="195"/>
      <c r="K1172" s="195"/>
      <c r="L1172" s="195"/>
    </row>
    <row r="1173" spans="1:12" x14ac:dyDescent="0.25">
      <c r="A1173" s="195"/>
      <c r="B1173" s="195"/>
      <c r="C1173" s="195"/>
      <c r="D1173" s="195"/>
      <c r="E1173" s="195"/>
      <c r="F1173" s="195"/>
      <c r="G1173" s="195"/>
      <c r="H1173" s="195"/>
      <c r="I1173" s="195"/>
      <c r="J1173" s="195"/>
      <c r="K1173" s="195"/>
      <c r="L1173" s="195"/>
    </row>
    <row r="1174" spans="1:12" x14ac:dyDescent="0.25">
      <c r="A1174" s="195"/>
      <c r="B1174" s="195"/>
      <c r="C1174" s="195"/>
      <c r="D1174" s="195"/>
      <c r="E1174" s="195"/>
      <c r="F1174" s="195"/>
      <c r="G1174" s="195"/>
      <c r="H1174" s="195"/>
      <c r="I1174" s="195"/>
      <c r="J1174" s="195"/>
      <c r="K1174" s="195"/>
      <c r="L1174" s="195"/>
    </row>
    <row r="1175" spans="1:12" x14ac:dyDescent="0.25">
      <c r="A1175" s="195"/>
      <c r="B1175" s="195"/>
      <c r="C1175" s="195"/>
      <c r="D1175" s="195"/>
      <c r="E1175" s="195"/>
      <c r="F1175" s="195"/>
      <c r="G1175" s="195"/>
      <c r="H1175" s="195"/>
      <c r="I1175" s="195"/>
      <c r="J1175" s="195"/>
      <c r="K1175" s="195"/>
      <c r="L1175" s="195"/>
    </row>
    <row r="1176" spans="1:12" x14ac:dyDescent="0.25">
      <c r="A1176" s="195"/>
      <c r="B1176" s="195"/>
      <c r="C1176" s="195"/>
      <c r="D1176" s="195"/>
      <c r="E1176" s="195"/>
      <c r="F1176" s="195"/>
      <c r="G1176" s="195"/>
      <c r="H1176" s="195"/>
      <c r="I1176" s="195"/>
      <c r="J1176" s="195"/>
      <c r="K1176" s="195"/>
      <c r="L1176" s="195"/>
    </row>
    <row r="1177" spans="1:12" x14ac:dyDescent="0.25">
      <c r="A1177" s="195"/>
      <c r="B1177" s="195"/>
      <c r="C1177" s="195"/>
      <c r="D1177" s="195"/>
      <c r="E1177" s="195"/>
      <c r="F1177" s="195"/>
      <c r="G1177" s="195"/>
      <c r="H1177" s="195"/>
      <c r="I1177" s="195"/>
      <c r="J1177" s="195"/>
      <c r="K1177" s="195"/>
      <c r="L1177" s="195"/>
    </row>
    <row r="1178" spans="1:12" x14ac:dyDescent="0.25">
      <c r="A1178" s="195"/>
      <c r="B1178" s="195"/>
      <c r="C1178" s="195"/>
      <c r="D1178" s="195"/>
      <c r="E1178" s="195"/>
      <c r="F1178" s="195"/>
      <c r="G1178" s="195"/>
      <c r="H1178" s="195"/>
      <c r="I1178" s="195"/>
      <c r="J1178" s="195"/>
      <c r="K1178" s="195"/>
      <c r="L1178" s="195"/>
    </row>
    <row r="1179" spans="1:12" x14ac:dyDescent="0.25">
      <c r="A1179" s="195"/>
      <c r="B1179" s="195"/>
      <c r="C1179" s="195"/>
      <c r="D1179" s="195"/>
      <c r="E1179" s="195"/>
      <c r="F1179" s="195"/>
      <c r="G1179" s="195"/>
      <c r="H1179" s="195"/>
      <c r="I1179" s="195"/>
      <c r="J1179" s="195"/>
      <c r="K1179" s="195"/>
      <c r="L1179" s="195"/>
    </row>
    <row r="1180" spans="1:12" x14ac:dyDescent="0.25">
      <c r="A1180" s="195"/>
      <c r="B1180" s="195"/>
      <c r="C1180" s="195"/>
      <c r="D1180" s="195"/>
      <c r="E1180" s="195"/>
      <c r="F1180" s="195"/>
      <c r="G1180" s="195"/>
      <c r="H1180" s="195"/>
      <c r="I1180" s="195"/>
      <c r="J1180" s="195"/>
      <c r="K1180" s="195"/>
      <c r="L1180" s="195"/>
    </row>
    <row r="1181" spans="1:12" x14ac:dyDescent="0.25">
      <c r="A1181" s="195"/>
      <c r="B1181" s="195"/>
      <c r="C1181" s="195"/>
      <c r="D1181" s="195"/>
      <c r="E1181" s="195"/>
      <c r="F1181" s="195"/>
      <c r="G1181" s="195"/>
      <c r="H1181" s="195"/>
      <c r="I1181" s="195"/>
      <c r="J1181" s="195"/>
      <c r="K1181" s="195"/>
      <c r="L1181" s="195"/>
    </row>
    <row r="1182" spans="1:12" x14ac:dyDescent="0.25">
      <c r="A1182" s="195"/>
      <c r="B1182" s="195"/>
      <c r="C1182" s="195"/>
      <c r="D1182" s="195"/>
      <c r="E1182" s="195"/>
      <c r="F1182" s="195"/>
      <c r="G1182" s="195"/>
      <c r="H1182" s="195"/>
      <c r="I1182" s="195"/>
      <c r="J1182" s="195"/>
      <c r="K1182" s="195"/>
      <c r="L1182" s="195"/>
    </row>
    <row r="1183" spans="1:12" x14ac:dyDescent="0.25">
      <c r="A1183" s="195"/>
      <c r="B1183" s="195"/>
      <c r="C1183" s="195"/>
      <c r="D1183" s="195"/>
      <c r="E1183" s="195"/>
      <c r="F1183" s="195"/>
      <c r="G1183" s="195"/>
      <c r="H1183" s="195"/>
      <c r="I1183" s="195"/>
      <c r="J1183" s="195"/>
      <c r="K1183" s="195"/>
      <c r="L1183" s="195"/>
    </row>
    <row r="1184" spans="1:12" x14ac:dyDescent="0.25">
      <c r="A1184" s="195"/>
      <c r="B1184" s="195"/>
      <c r="C1184" s="195"/>
      <c r="D1184" s="195"/>
      <c r="E1184" s="195"/>
      <c r="F1184" s="195"/>
      <c r="G1184" s="195"/>
      <c r="H1184" s="195"/>
      <c r="I1184" s="195"/>
      <c r="J1184" s="195"/>
      <c r="K1184" s="195"/>
      <c r="L1184" s="195"/>
    </row>
    <row r="1185" spans="1:12" x14ac:dyDescent="0.25">
      <c r="A1185" s="195"/>
      <c r="B1185" s="195"/>
      <c r="C1185" s="195"/>
      <c r="D1185" s="195"/>
      <c r="E1185" s="195"/>
      <c r="F1185" s="195"/>
      <c r="G1185" s="195"/>
      <c r="H1185" s="195"/>
      <c r="I1185" s="195"/>
      <c r="J1185" s="195"/>
      <c r="K1185" s="195"/>
      <c r="L1185" s="195"/>
    </row>
    <row r="1186" spans="1:12" x14ac:dyDescent="0.25">
      <c r="A1186" s="195"/>
      <c r="B1186" s="195"/>
      <c r="C1186" s="195"/>
      <c r="D1186" s="195"/>
      <c r="E1186" s="195"/>
      <c r="F1186" s="195"/>
      <c r="G1186" s="195"/>
      <c r="H1186" s="195"/>
      <c r="I1186" s="195"/>
      <c r="J1186" s="195"/>
      <c r="K1186" s="195"/>
      <c r="L1186" s="195"/>
    </row>
    <row r="1187" spans="1:12" x14ac:dyDescent="0.25">
      <c r="A1187" s="195"/>
      <c r="B1187" s="195"/>
      <c r="C1187" s="195"/>
      <c r="D1187" s="195"/>
      <c r="E1187" s="195"/>
      <c r="F1187" s="195"/>
      <c r="G1187" s="195"/>
      <c r="H1187" s="195"/>
      <c r="I1187" s="195"/>
      <c r="J1187" s="195"/>
      <c r="K1187" s="195"/>
      <c r="L1187" s="195"/>
    </row>
    <row r="1188" spans="1:12" x14ac:dyDescent="0.25">
      <c r="A1188" s="195"/>
      <c r="B1188" s="195"/>
      <c r="C1188" s="195"/>
      <c r="D1188" s="195"/>
      <c r="E1188" s="195"/>
      <c r="F1188" s="195"/>
      <c r="G1188" s="195"/>
      <c r="H1188" s="195"/>
      <c r="I1188" s="195"/>
      <c r="J1188" s="195"/>
      <c r="K1188" s="195"/>
      <c r="L1188" s="195"/>
    </row>
    <row r="1189" spans="1:12" x14ac:dyDescent="0.25">
      <c r="A1189" s="195"/>
      <c r="B1189" s="195"/>
      <c r="C1189" s="195"/>
      <c r="D1189" s="195"/>
      <c r="E1189" s="195"/>
      <c r="F1189" s="195"/>
      <c r="G1189" s="195"/>
      <c r="H1189" s="195"/>
      <c r="I1189" s="195"/>
      <c r="J1189" s="195"/>
      <c r="K1189" s="195"/>
      <c r="L1189" s="195"/>
    </row>
    <row r="1190" spans="1:12" x14ac:dyDescent="0.25">
      <c r="A1190" s="195"/>
      <c r="B1190" s="195"/>
      <c r="C1190" s="195"/>
      <c r="D1190" s="195"/>
      <c r="E1190" s="195"/>
      <c r="F1190" s="195"/>
      <c r="G1190" s="195"/>
      <c r="H1190" s="195"/>
      <c r="I1190" s="195"/>
      <c r="J1190" s="195"/>
      <c r="K1190" s="195"/>
      <c r="L1190" s="195"/>
    </row>
    <row r="1191" spans="1:12" x14ac:dyDescent="0.25">
      <c r="A1191" s="195"/>
      <c r="B1191" s="195"/>
      <c r="C1191" s="195"/>
      <c r="D1191" s="195"/>
      <c r="E1191" s="195"/>
      <c r="F1191" s="195"/>
      <c r="G1191" s="195"/>
      <c r="H1191" s="195"/>
      <c r="I1191" s="195"/>
      <c r="J1191" s="195"/>
      <c r="K1191" s="195"/>
      <c r="L1191" s="195"/>
    </row>
    <row r="1192" spans="1:12" x14ac:dyDescent="0.25">
      <c r="A1192" s="195"/>
      <c r="B1192" s="195"/>
      <c r="C1192" s="195"/>
      <c r="D1192" s="195"/>
      <c r="E1192" s="195"/>
      <c r="F1192" s="195"/>
      <c r="G1192" s="195"/>
      <c r="H1192" s="195"/>
      <c r="I1192" s="195"/>
      <c r="J1192" s="195"/>
      <c r="K1192" s="195"/>
      <c r="L1192" s="195"/>
    </row>
    <row r="1193" spans="1:12" x14ac:dyDescent="0.25">
      <c r="A1193" s="195"/>
      <c r="B1193" s="195"/>
      <c r="C1193" s="195"/>
      <c r="D1193" s="195"/>
      <c r="E1193" s="195"/>
      <c r="F1193" s="195"/>
      <c r="G1193" s="195"/>
      <c r="H1193" s="195"/>
      <c r="I1193" s="195"/>
      <c r="J1193" s="195"/>
      <c r="K1193" s="195"/>
      <c r="L1193" s="195"/>
    </row>
    <row r="1194" spans="1:12" x14ac:dyDescent="0.25">
      <c r="A1194" s="195"/>
      <c r="B1194" s="195"/>
      <c r="C1194" s="195"/>
      <c r="D1194" s="195"/>
      <c r="E1194" s="195"/>
      <c r="F1194" s="195"/>
      <c r="G1194" s="195"/>
      <c r="H1194" s="195"/>
      <c r="I1194" s="195"/>
      <c r="J1194" s="195"/>
      <c r="K1194" s="195"/>
      <c r="L1194" s="195"/>
    </row>
    <row r="1195" spans="1:12" x14ac:dyDescent="0.25">
      <c r="A1195" s="195"/>
      <c r="B1195" s="195"/>
      <c r="C1195" s="195"/>
      <c r="D1195" s="195"/>
      <c r="E1195" s="195"/>
      <c r="F1195" s="195"/>
      <c r="G1195" s="195"/>
      <c r="H1195" s="195"/>
      <c r="I1195" s="195"/>
      <c r="J1195" s="195"/>
      <c r="K1195" s="195"/>
      <c r="L1195" s="195"/>
    </row>
    <row r="1196" spans="1:12" x14ac:dyDescent="0.25">
      <c r="A1196" s="195"/>
      <c r="B1196" s="195"/>
      <c r="C1196" s="195"/>
      <c r="D1196" s="195"/>
      <c r="E1196" s="195"/>
      <c r="F1196" s="195"/>
      <c r="G1196" s="195"/>
      <c r="H1196" s="195"/>
      <c r="I1196" s="195"/>
      <c r="J1196" s="195"/>
      <c r="K1196" s="195"/>
      <c r="L1196" s="195"/>
    </row>
    <row r="1197" spans="1:12" x14ac:dyDescent="0.25">
      <c r="A1197" s="195"/>
      <c r="B1197" s="195"/>
      <c r="C1197" s="195"/>
      <c r="D1197" s="195"/>
      <c r="E1197" s="195"/>
      <c r="F1197" s="195"/>
      <c r="G1197" s="195"/>
      <c r="H1197" s="195"/>
      <c r="I1197" s="195"/>
      <c r="J1197" s="195"/>
      <c r="K1197" s="195"/>
      <c r="L1197" s="195"/>
    </row>
    <row r="1198" spans="1:12" x14ac:dyDescent="0.25">
      <c r="A1198" s="195"/>
      <c r="B1198" s="195"/>
      <c r="C1198" s="195"/>
      <c r="D1198" s="195"/>
      <c r="E1198" s="195"/>
      <c r="F1198" s="195"/>
      <c r="G1198" s="195"/>
      <c r="H1198" s="195"/>
      <c r="I1198" s="195"/>
      <c r="J1198" s="195"/>
      <c r="K1198" s="195"/>
      <c r="L1198" s="195"/>
    </row>
    <row r="1199" spans="1:12" x14ac:dyDescent="0.25">
      <c r="A1199" s="195"/>
      <c r="B1199" s="195"/>
      <c r="C1199" s="195"/>
      <c r="D1199" s="195"/>
      <c r="E1199" s="195"/>
      <c r="F1199" s="195"/>
      <c r="G1199" s="195"/>
      <c r="H1199" s="195"/>
      <c r="I1199" s="195"/>
      <c r="J1199" s="195"/>
      <c r="K1199" s="195"/>
      <c r="L1199" s="195"/>
    </row>
    <row r="1200" spans="1:12" x14ac:dyDescent="0.25">
      <c r="A1200" s="195"/>
      <c r="B1200" s="195"/>
      <c r="C1200" s="195"/>
      <c r="D1200" s="195"/>
      <c r="E1200" s="195"/>
      <c r="F1200" s="195"/>
      <c r="G1200" s="195"/>
      <c r="H1200" s="195"/>
      <c r="I1200" s="195"/>
      <c r="J1200" s="195"/>
      <c r="K1200" s="195"/>
      <c r="L1200" s="195"/>
    </row>
    <row r="1201" spans="1:12" x14ac:dyDescent="0.25">
      <c r="A1201" s="195"/>
      <c r="B1201" s="195"/>
      <c r="C1201" s="195"/>
      <c r="D1201" s="195"/>
      <c r="E1201" s="195"/>
      <c r="F1201" s="195"/>
      <c r="G1201" s="195"/>
      <c r="H1201" s="195"/>
      <c r="I1201" s="195"/>
      <c r="J1201" s="195"/>
      <c r="K1201" s="195"/>
      <c r="L1201" s="195"/>
    </row>
    <row r="1202" spans="1:12" x14ac:dyDescent="0.25">
      <c r="A1202" s="195"/>
      <c r="B1202" s="195"/>
      <c r="C1202" s="195"/>
      <c r="D1202" s="195"/>
      <c r="E1202" s="195"/>
      <c r="F1202" s="195"/>
      <c r="G1202" s="195"/>
      <c r="H1202" s="195"/>
      <c r="I1202" s="195"/>
      <c r="J1202" s="195"/>
      <c r="K1202" s="195"/>
      <c r="L1202" s="195"/>
    </row>
    <row r="1203" spans="1:12" x14ac:dyDescent="0.25">
      <c r="A1203" s="195"/>
      <c r="B1203" s="195"/>
      <c r="C1203" s="195"/>
      <c r="D1203" s="195"/>
      <c r="E1203" s="195"/>
      <c r="F1203" s="195"/>
      <c r="G1203" s="195"/>
      <c r="H1203" s="195"/>
      <c r="I1203" s="195"/>
      <c r="J1203" s="195"/>
      <c r="K1203" s="195"/>
      <c r="L1203" s="195"/>
    </row>
    <row r="1204" spans="1:12" x14ac:dyDescent="0.25">
      <c r="A1204" s="195"/>
      <c r="B1204" s="195"/>
      <c r="C1204" s="195"/>
      <c r="D1204" s="195"/>
      <c r="E1204" s="195"/>
      <c r="F1204" s="195"/>
      <c r="G1204" s="195"/>
      <c r="H1204" s="195"/>
      <c r="I1204" s="195"/>
      <c r="J1204" s="195"/>
      <c r="K1204" s="195"/>
      <c r="L1204" s="195"/>
    </row>
    <row r="1205" spans="1:12" x14ac:dyDescent="0.25">
      <c r="A1205" s="195"/>
      <c r="B1205" s="195"/>
      <c r="C1205" s="195"/>
      <c r="D1205" s="195"/>
      <c r="E1205" s="195"/>
      <c r="F1205" s="195"/>
      <c r="G1205" s="195"/>
      <c r="H1205" s="195"/>
      <c r="I1205" s="195"/>
      <c r="J1205" s="195"/>
      <c r="K1205" s="195"/>
      <c r="L1205" s="195"/>
    </row>
    <row r="1206" spans="1:12" x14ac:dyDescent="0.25">
      <c r="A1206" s="195"/>
      <c r="B1206" s="195"/>
      <c r="C1206" s="195"/>
      <c r="D1206" s="195"/>
      <c r="E1206" s="195"/>
      <c r="F1206" s="195"/>
      <c r="G1206" s="195"/>
      <c r="H1206" s="195"/>
      <c r="I1206" s="195"/>
      <c r="J1206" s="195"/>
      <c r="K1206" s="195"/>
      <c r="L1206" s="195"/>
    </row>
    <row r="1207" spans="1:12" x14ac:dyDescent="0.25">
      <c r="A1207" s="195"/>
      <c r="B1207" s="195"/>
      <c r="C1207" s="195"/>
      <c r="D1207" s="195"/>
      <c r="E1207" s="195"/>
      <c r="F1207" s="195"/>
      <c r="G1207" s="195"/>
      <c r="H1207" s="195"/>
      <c r="I1207" s="195"/>
      <c r="J1207" s="195"/>
      <c r="K1207" s="195"/>
      <c r="L1207" s="195"/>
    </row>
    <row r="1208" spans="1:12" x14ac:dyDescent="0.25">
      <c r="A1208" s="195"/>
      <c r="B1208" s="195"/>
      <c r="C1208" s="195"/>
      <c r="D1208" s="195"/>
      <c r="E1208" s="195"/>
      <c r="F1208" s="195"/>
      <c r="G1208" s="195"/>
      <c r="H1208" s="195"/>
      <c r="I1208" s="195"/>
      <c r="J1208" s="195"/>
      <c r="K1208" s="195"/>
      <c r="L1208" s="195"/>
    </row>
    <row r="1209" spans="1:12" x14ac:dyDescent="0.25">
      <c r="A1209" s="195"/>
      <c r="B1209" s="195"/>
      <c r="C1209" s="195"/>
      <c r="D1209" s="195"/>
      <c r="E1209" s="195"/>
      <c r="F1209" s="195"/>
      <c r="G1209" s="195"/>
      <c r="H1209" s="195"/>
      <c r="I1209" s="195"/>
      <c r="J1209" s="195"/>
      <c r="K1209" s="195"/>
      <c r="L1209" s="195"/>
    </row>
    <row r="1210" spans="1:12" x14ac:dyDescent="0.25">
      <c r="A1210" s="195"/>
      <c r="B1210" s="195"/>
      <c r="C1210" s="195"/>
      <c r="D1210" s="195"/>
      <c r="E1210" s="195"/>
      <c r="F1210" s="195"/>
      <c r="G1210" s="195"/>
      <c r="H1210" s="195"/>
      <c r="I1210" s="195"/>
      <c r="J1210" s="195"/>
      <c r="K1210" s="195"/>
      <c r="L1210" s="195"/>
    </row>
    <row r="1211" spans="1:12" x14ac:dyDescent="0.25">
      <c r="A1211" s="195"/>
      <c r="B1211" s="195"/>
      <c r="C1211" s="195"/>
      <c r="D1211" s="195"/>
      <c r="E1211" s="195"/>
      <c r="F1211" s="195"/>
      <c r="G1211" s="195"/>
      <c r="H1211" s="195"/>
      <c r="I1211" s="195"/>
      <c r="J1211" s="195"/>
      <c r="K1211" s="195"/>
      <c r="L1211" s="195"/>
    </row>
    <row r="1212" spans="1:12" x14ac:dyDescent="0.25">
      <c r="A1212" s="195"/>
      <c r="B1212" s="195"/>
      <c r="C1212" s="195"/>
      <c r="D1212" s="195"/>
      <c r="E1212" s="195"/>
      <c r="F1212" s="195"/>
      <c r="G1212" s="195"/>
      <c r="H1212" s="195"/>
      <c r="I1212" s="195"/>
      <c r="J1212" s="195"/>
      <c r="K1212" s="195"/>
      <c r="L1212" s="195"/>
    </row>
    <row r="1213" spans="1:12" x14ac:dyDescent="0.25">
      <c r="A1213" s="195"/>
      <c r="B1213" s="195"/>
      <c r="C1213" s="195"/>
      <c r="D1213" s="195"/>
      <c r="E1213" s="195"/>
      <c r="F1213" s="195"/>
      <c r="G1213" s="195"/>
      <c r="H1213" s="195"/>
      <c r="I1213" s="195"/>
      <c r="J1213" s="195"/>
      <c r="K1213" s="195"/>
      <c r="L1213" s="195"/>
    </row>
    <row r="1214" spans="1:12" x14ac:dyDescent="0.25">
      <c r="A1214" s="195"/>
      <c r="B1214" s="195"/>
      <c r="C1214" s="195"/>
      <c r="D1214" s="195"/>
      <c r="E1214" s="195"/>
      <c r="F1214" s="195"/>
      <c r="G1214" s="195"/>
      <c r="H1214" s="195"/>
      <c r="I1214" s="195"/>
      <c r="J1214" s="195"/>
      <c r="K1214" s="195"/>
      <c r="L1214" s="195"/>
    </row>
    <row r="1215" spans="1:12" x14ac:dyDescent="0.25">
      <c r="A1215" s="195"/>
      <c r="B1215" s="195"/>
      <c r="C1215" s="195"/>
      <c r="D1215" s="195"/>
      <c r="E1215" s="195"/>
      <c r="F1215" s="195"/>
      <c r="G1215" s="195"/>
      <c r="H1215" s="195"/>
      <c r="I1215" s="195"/>
      <c r="J1215" s="195"/>
      <c r="K1215" s="195"/>
      <c r="L1215" s="195"/>
    </row>
    <row r="1216" spans="1:12" x14ac:dyDescent="0.25">
      <c r="A1216" s="195"/>
      <c r="B1216" s="195"/>
      <c r="C1216" s="195"/>
      <c r="D1216" s="195"/>
      <c r="E1216" s="195"/>
      <c r="F1216" s="195"/>
      <c r="G1216" s="195"/>
      <c r="H1216" s="195"/>
      <c r="I1216" s="195"/>
      <c r="J1216" s="195"/>
      <c r="K1216" s="195"/>
      <c r="L1216" s="195"/>
    </row>
    <row r="1217" spans="1:12" x14ac:dyDescent="0.25">
      <c r="A1217" s="195"/>
      <c r="B1217" s="195"/>
      <c r="C1217" s="195"/>
      <c r="D1217" s="195"/>
      <c r="E1217" s="195"/>
      <c r="F1217" s="195"/>
      <c r="G1217" s="195"/>
      <c r="H1217" s="195"/>
      <c r="I1217" s="195"/>
      <c r="J1217" s="195"/>
      <c r="K1217" s="195"/>
      <c r="L1217" s="195"/>
    </row>
    <row r="1218" spans="1:12" x14ac:dyDescent="0.25">
      <c r="A1218" s="195"/>
      <c r="B1218" s="195"/>
      <c r="C1218" s="195"/>
      <c r="D1218" s="195"/>
      <c r="E1218" s="195"/>
      <c r="F1218" s="195"/>
      <c r="G1218" s="195"/>
      <c r="H1218" s="195"/>
      <c r="I1218" s="195"/>
      <c r="J1218" s="195"/>
      <c r="K1218" s="195"/>
      <c r="L1218" s="195"/>
    </row>
    <row r="1219" spans="1:12" x14ac:dyDescent="0.25">
      <c r="A1219" s="195"/>
      <c r="B1219" s="195"/>
      <c r="C1219" s="195"/>
      <c r="D1219" s="195"/>
      <c r="E1219" s="195"/>
      <c r="F1219" s="195"/>
      <c r="G1219" s="195"/>
      <c r="H1219" s="195"/>
      <c r="I1219" s="195"/>
      <c r="J1219" s="195"/>
      <c r="K1219" s="195"/>
      <c r="L1219" s="195"/>
    </row>
    <row r="1220" spans="1:12" x14ac:dyDescent="0.25">
      <c r="A1220" s="195"/>
      <c r="B1220" s="195"/>
      <c r="C1220" s="195"/>
      <c r="D1220" s="195"/>
      <c r="E1220" s="195"/>
      <c r="F1220" s="195"/>
      <c r="G1220" s="195"/>
      <c r="H1220" s="195"/>
      <c r="I1220" s="195"/>
      <c r="J1220" s="195"/>
      <c r="K1220" s="195"/>
      <c r="L1220" s="195"/>
    </row>
    <row r="1221" spans="1:12" x14ac:dyDescent="0.25">
      <c r="A1221" s="195"/>
      <c r="B1221" s="195"/>
      <c r="C1221" s="195"/>
      <c r="D1221" s="195"/>
      <c r="E1221" s="195"/>
      <c r="F1221" s="195"/>
      <c r="G1221" s="195"/>
      <c r="H1221" s="195"/>
      <c r="I1221" s="195"/>
      <c r="J1221" s="195"/>
      <c r="K1221" s="195"/>
      <c r="L1221" s="195"/>
    </row>
    <row r="1222" spans="1:12" x14ac:dyDescent="0.25">
      <c r="A1222" s="195"/>
      <c r="B1222" s="195"/>
      <c r="C1222" s="195"/>
      <c r="D1222" s="195"/>
      <c r="E1222" s="195"/>
      <c r="F1222" s="195"/>
      <c r="G1222" s="195"/>
      <c r="H1222" s="195"/>
      <c r="I1222" s="195"/>
      <c r="J1222" s="195"/>
      <c r="K1222" s="195"/>
      <c r="L1222" s="195"/>
    </row>
    <row r="1223" spans="1:12" x14ac:dyDescent="0.25">
      <c r="A1223" s="195"/>
      <c r="B1223" s="195"/>
      <c r="C1223" s="195"/>
      <c r="D1223" s="195"/>
      <c r="E1223" s="195"/>
      <c r="F1223" s="195"/>
      <c r="G1223" s="195"/>
      <c r="H1223" s="195"/>
      <c r="I1223" s="195"/>
      <c r="J1223" s="195"/>
      <c r="K1223" s="195"/>
      <c r="L1223" s="195"/>
    </row>
    <row r="1224" spans="1:12" x14ac:dyDescent="0.25">
      <c r="A1224" s="195"/>
      <c r="B1224" s="195"/>
      <c r="C1224" s="195"/>
      <c r="D1224" s="195"/>
      <c r="E1224" s="195"/>
      <c r="F1224" s="195"/>
      <c r="G1224" s="195"/>
      <c r="H1224" s="195"/>
      <c r="I1224" s="195"/>
      <c r="J1224" s="195"/>
      <c r="K1224" s="195"/>
      <c r="L1224" s="195"/>
    </row>
    <row r="1225" spans="1:12" x14ac:dyDescent="0.25">
      <c r="A1225" s="195"/>
      <c r="B1225" s="195"/>
      <c r="C1225" s="195"/>
      <c r="D1225" s="195"/>
      <c r="E1225" s="195"/>
      <c r="F1225" s="195"/>
      <c r="G1225" s="195"/>
      <c r="H1225" s="195"/>
      <c r="I1225" s="195"/>
      <c r="J1225" s="195"/>
      <c r="K1225" s="195"/>
      <c r="L1225" s="195"/>
    </row>
    <row r="1226" spans="1:12" x14ac:dyDescent="0.25">
      <c r="A1226" s="195"/>
      <c r="B1226" s="195"/>
      <c r="C1226" s="195"/>
      <c r="D1226" s="195"/>
      <c r="E1226" s="195"/>
      <c r="F1226" s="195"/>
      <c r="G1226" s="195"/>
      <c r="H1226" s="195"/>
      <c r="I1226" s="195"/>
      <c r="J1226" s="195"/>
      <c r="K1226" s="195"/>
      <c r="L1226" s="195"/>
    </row>
    <row r="1227" spans="1:12" x14ac:dyDescent="0.25">
      <c r="A1227" s="195"/>
      <c r="B1227" s="195"/>
      <c r="C1227" s="195"/>
      <c r="D1227" s="195"/>
      <c r="E1227" s="195"/>
      <c r="F1227" s="195"/>
      <c r="G1227" s="195"/>
      <c r="H1227" s="195"/>
      <c r="I1227" s="195"/>
      <c r="J1227" s="195"/>
      <c r="K1227" s="195"/>
      <c r="L1227" s="195"/>
    </row>
    <row r="1228" spans="1:12" x14ac:dyDescent="0.25">
      <c r="A1228" s="195"/>
      <c r="B1228" s="195"/>
      <c r="C1228" s="195"/>
      <c r="D1228" s="195"/>
      <c r="E1228" s="195"/>
      <c r="F1228" s="195"/>
      <c r="G1228" s="195"/>
      <c r="H1228" s="195"/>
      <c r="I1228" s="195"/>
      <c r="J1228" s="195"/>
      <c r="K1228" s="195"/>
      <c r="L1228" s="195"/>
    </row>
    <row r="1229" spans="1:12" x14ac:dyDescent="0.25">
      <c r="A1229" s="195"/>
      <c r="B1229" s="195"/>
      <c r="C1229" s="195"/>
      <c r="D1229" s="195"/>
      <c r="E1229" s="195"/>
      <c r="F1229" s="195"/>
      <c r="G1229" s="195"/>
      <c r="H1229" s="195"/>
      <c r="I1229" s="195"/>
      <c r="J1229" s="195"/>
      <c r="K1229" s="195"/>
      <c r="L1229" s="195"/>
    </row>
    <row r="1230" spans="1:12" x14ac:dyDescent="0.25">
      <c r="A1230" s="195"/>
      <c r="B1230" s="195"/>
      <c r="C1230" s="195"/>
      <c r="D1230" s="195"/>
      <c r="E1230" s="195"/>
      <c r="F1230" s="195"/>
      <c r="G1230" s="195"/>
      <c r="H1230" s="195"/>
      <c r="I1230" s="195"/>
      <c r="J1230" s="195"/>
      <c r="K1230" s="195"/>
      <c r="L1230" s="195"/>
    </row>
    <row r="1231" spans="1:12" x14ac:dyDescent="0.25">
      <c r="A1231" s="195"/>
      <c r="B1231" s="195"/>
      <c r="C1231" s="195"/>
      <c r="D1231" s="195"/>
      <c r="E1231" s="195"/>
      <c r="F1231" s="195"/>
      <c r="G1231" s="195"/>
      <c r="H1231" s="195"/>
      <c r="I1231" s="195"/>
      <c r="J1231" s="195"/>
      <c r="K1231" s="195"/>
      <c r="L1231" s="195"/>
    </row>
    <row r="1232" spans="1:12" x14ac:dyDescent="0.25">
      <c r="A1232" s="195"/>
      <c r="B1232" s="195"/>
      <c r="C1232" s="195"/>
      <c r="D1232" s="195"/>
      <c r="E1232" s="195"/>
      <c r="F1232" s="195"/>
      <c r="G1232" s="195"/>
      <c r="H1232" s="195"/>
      <c r="I1232" s="195"/>
      <c r="J1232" s="195"/>
      <c r="K1232" s="195"/>
      <c r="L1232" s="195"/>
    </row>
    <row r="1233" spans="1:12" x14ac:dyDescent="0.25">
      <c r="A1233" s="195"/>
      <c r="B1233" s="195"/>
      <c r="C1233" s="195"/>
      <c r="D1233" s="195"/>
      <c r="E1233" s="195"/>
      <c r="F1233" s="195"/>
      <c r="G1233" s="195"/>
      <c r="H1233" s="195"/>
      <c r="I1233" s="195"/>
      <c r="J1233" s="195"/>
      <c r="K1233" s="195"/>
      <c r="L1233" s="195"/>
    </row>
    <row r="1234" spans="1:12" x14ac:dyDescent="0.25">
      <c r="A1234" s="195"/>
      <c r="B1234" s="195"/>
      <c r="C1234" s="195"/>
      <c r="D1234" s="195"/>
      <c r="E1234" s="195"/>
      <c r="F1234" s="195"/>
      <c r="G1234" s="195"/>
      <c r="H1234" s="195"/>
      <c r="I1234" s="195"/>
      <c r="J1234" s="195"/>
      <c r="K1234" s="195"/>
      <c r="L1234" s="195"/>
    </row>
    <row r="1235" spans="1:12" x14ac:dyDescent="0.25">
      <c r="A1235" s="195"/>
      <c r="B1235" s="195"/>
      <c r="C1235" s="195"/>
      <c r="D1235" s="195"/>
      <c r="E1235" s="195"/>
      <c r="F1235" s="195"/>
      <c r="G1235" s="195"/>
      <c r="H1235" s="195"/>
      <c r="I1235" s="195"/>
      <c r="J1235" s="195"/>
      <c r="K1235" s="195"/>
      <c r="L1235" s="195"/>
    </row>
    <row r="1236" spans="1:12" x14ac:dyDescent="0.25">
      <c r="A1236" s="195"/>
      <c r="B1236" s="195"/>
      <c r="C1236" s="195"/>
      <c r="D1236" s="195"/>
      <c r="E1236" s="195"/>
      <c r="F1236" s="195"/>
      <c r="G1236" s="195"/>
      <c r="H1236" s="195"/>
      <c r="I1236" s="195"/>
      <c r="J1236" s="195"/>
      <c r="K1236" s="195"/>
      <c r="L1236" s="195"/>
    </row>
    <row r="1237" spans="1:12" x14ac:dyDescent="0.25">
      <c r="A1237" s="195"/>
      <c r="B1237" s="195"/>
      <c r="C1237" s="195"/>
      <c r="D1237" s="195"/>
      <c r="E1237" s="195"/>
      <c r="F1237" s="195"/>
      <c r="G1237" s="195"/>
      <c r="H1237" s="195"/>
      <c r="I1237" s="195"/>
      <c r="J1237" s="195"/>
      <c r="K1237" s="195"/>
      <c r="L1237" s="195"/>
    </row>
    <row r="1238" spans="1:12" x14ac:dyDescent="0.25">
      <c r="A1238" s="195"/>
      <c r="B1238" s="195"/>
      <c r="C1238" s="195"/>
      <c r="D1238" s="195"/>
      <c r="E1238" s="195"/>
      <c r="F1238" s="195"/>
      <c r="G1238" s="195"/>
      <c r="H1238" s="195"/>
      <c r="I1238" s="195"/>
      <c r="J1238" s="195"/>
      <c r="K1238" s="195"/>
      <c r="L1238" s="195"/>
    </row>
    <row r="1239" spans="1:12" x14ac:dyDescent="0.25">
      <c r="A1239" s="195"/>
      <c r="B1239" s="195"/>
      <c r="C1239" s="195"/>
      <c r="D1239" s="195"/>
      <c r="E1239" s="195"/>
      <c r="F1239" s="195"/>
      <c r="G1239" s="195"/>
      <c r="H1239" s="195"/>
      <c r="I1239" s="195"/>
      <c r="J1239" s="195"/>
      <c r="K1239" s="195"/>
      <c r="L1239" s="195"/>
    </row>
    <row r="1240" spans="1:12" x14ac:dyDescent="0.25">
      <c r="A1240" s="195"/>
      <c r="B1240" s="195"/>
      <c r="C1240" s="195"/>
      <c r="D1240" s="195"/>
      <c r="E1240" s="195"/>
      <c r="F1240" s="195"/>
      <c r="G1240" s="195"/>
      <c r="H1240" s="195"/>
      <c r="I1240" s="195"/>
      <c r="J1240" s="195"/>
      <c r="K1240" s="195"/>
      <c r="L1240" s="195"/>
    </row>
    <row r="1241" spans="1:12" x14ac:dyDescent="0.25">
      <c r="A1241" s="195"/>
      <c r="B1241" s="195"/>
      <c r="C1241" s="195"/>
      <c r="D1241" s="195"/>
      <c r="E1241" s="195"/>
      <c r="F1241" s="195"/>
      <c r="G1241" s="195"/>
      <c r="H1241" s="195"/>
      <c r="I1241" s="195"/>
      <c r="J1241" s="195"/>
      <c r="K1241" s="195"/>
      <c r="L1241" s="195"/>
    </row>
    <row r="1242" spans="1:12" x14ac:dyDescent="0.25">
      <c r="A1242" s="195"/>
      <c r="B1242" s="195"/>
      <c r="C1242" s="195"/>
      <c r="D1242" s="195"/>
      <c r="E1242" s="195"/>
      <c r="F1242" s="195"/>
      <c r="G1242" s="195"/>
      <c r="H1242" s="195"/>
      <c r="I1242" s="195"/>
      <c r="J1242" s="195"/>
      <c r="K1242" s="195"/>
      <c r="L1242" s="195"/>
    </row>
    <row r="1243" spans="1:12" x14ac:dyDescent="0.25">
      <c r="A1243" s="195"/>
      <c r="B1243" s="195"/>
      <c r="C1243" s="195"/>
      <c r="D1243" s="195"/>
      <c r="E1243" s="195"/>
      <c r="F1243" s="195"/>
      <c r="G1243" s="195"/>
      <c r="H1243" s="195"/>
      <c r="I1243" s="195"/>
      <c r="J1243" s="195"/>
      <c r="K1243" s="195"/>
      <c r="L1243" s="195"/>
    </row>
    <row r="1244" spans="1:12" x14ac:dyDescent="0.25">
      <c r="A1244" s="195"/>
      <c r="B1244" s="195"/>
      <c r="C1244" s="195"/>
      <c r="D1244" s="195"/>
      <c r="E1244" s="195"/>
      <c r="F1244" s="195"/>
      <c r="G1244" s="195"/>
      <c r="H1244" s="195"/>
      <c r="I1244" s="195"/>
      <c r="J1244" s="195"/>
      <c r="K1244" s="195"/>
      <c r="L1244" s="195"/>
    </row>
    <row r="1245" spans="1:12" x14ac:dyDescent="0.25">
      <c r="A1245" s="195"/>
      <c r="B1245" s="195"/>
      <c r="C1245" s="195"/>
      <c r="D1245" s="195"/>
      <c r="E1245" s="195"/>
      <c r="F1245" s="195"/>
      <c r="G1245" s="195"/>
      <c r="H1245" s="195"/>
      <c r="I1245" s="195"/>
      <c r="J1245" s="195"/>
      <c r="K1245" s="195"/>
      <c r="L1245" s="195"/>
    </row>
    <row r="1246" spans="1:12" x14ac:dyDescent="0.25">
      <c r="A1246" s="195"/>
      <c r="B1246" s="195"/>
      <c r="C1246" s="195"/>
      <c r="D1246" s="195"/>
      <c r="E1246" s="195"/>
      <c r="F1246" s="195"/>
      <c r="G1246" s="195"/>
      <c r="H1246" s="195"/>
      <c r="I1246" s="195"/>
      <c r="J1246" s="195"/>
      <c r="K1246" s="195"/>
      <c r="L1246" s="195"/>
    </row>
    <row r="1247" spans="1:12" x14ac:dyDescent="0.25">
      <c r="A1247" s="195"/>
      <c r="B1247" s="195"/>
      <c r="C1247" s="195"/>
      <c r="D1247" s="195"/>
      <c r="E1247" s="195"/>
      <c r="F1247" s="195"/>
      <c r="G1247" s="195"/>
      <c r="H1247" s="195"/>
      <c r="I1247" s="195"/>
      <c r="J1247" s="195"/>
      <c r="K1247" s="195"/>
      <c r="L1247" s="195"/>
    </row>
    <row r="1248" spans="1:12" x14ac:dyDescent="0.25">
      <c r="A1248" s="195"/>
      <c r="B1248" s="195"/>
      <c r="C1248" s="195"/>
      <c r="D1248" s="195"/>
      <c r="E1248" s="195"/>
      <c r="F1248" s="195"/>
      <c r="G1248" s="195"/>
      <c r="H1248" s="195"/>
      <c r="I1248" s="195"/>
      <c r="J1248" s="195"/>
      <c r="K1248" s="195"/>
      <c r="L1248" s="195"/>
    </row>
    <row r="1249" spans="1:12" x14ac:dyDescent="0.25">
      <c r="A1249" s="195"/>
      <c r="B1249" s="195"/>
      <c r="C1249" s="195"/>
      <c r="D1249" s="195"/>
      <c r="E1249" s="195"/>
      <c r="F1249" s="195"/>
      <c r="G1249" s="195"/>
      <c r="H1249" s="195"/>
      <c r="I1249" s="195"/>
      <c r="J1249" s="195"/>
      <c r="K1249" s="195"/>
      <c r="L1249" s="195"/>
    </row>
    <row r="1250" spans="1:12" x14ac:dyDescent="0.25">
      <c r="A1250" s="195"/>
      <c r="B1250" s="195"/>
      <c r="C1250" s="195"/>
      <c r="D1250" s="195"/>
      <c r="E1250" s="195"/>
      <c r="F1250" s="195"/>
      <c r="G1250" s="195"/>
      <c r="H1250" s="195"/>
      <c r="I1250" s="195"/>
      <c r="J1250" s="195"/>
      <c r="K1250" s="195"/>
      <c r="L1250" s="195"/>
    </row>
    <row r="1251" spans="1:12" x14ac:dyDescent="0.25">
      <c r="A1251" s="195"/>
      <c r="B1251" s="195"/>
      <c r="C1251" s="195"/>
      <c r="D1251" s="195"/>
      <c r="E1251" s="195"/>
      <c r="F1251" s="195"/>
      <c r="G1251" s="195"/>
      <c r="H1251" s="195"/>
      <c r="I1251" s="195"/>
      <c r="J1251" s="195"/>
      <c r="K1251" s="195"/>
      <c r="L1251" s="195"/>
    </row>
    <row r="1252" spans="1:12" x14ac:dyDescent="0.25">
      <c r="A1252" s="195"/>
      <c r="B1252" s="195"/>
      <c r="C1252" s="195"/>
      <c r="D1252" s="195"/>
      <c r="E1252" s="195"/>
      <c r="F1252" s="195"/>
      <c r="G1252" s="195"/>
      <c r="H1252" s="195"/>
      <c r="I1252" s="195"/>
      <c r="J1252" s="195"/>
      <c r="K1252" s="195"/>
      <c r="L1252" s="195"/>
    </row>
    <row r="1253" spans="1:12" x14ac:dyDescent="0.25">
      <c r="A1253" s="195"/>
      <c r="B1253" s="195"/>
      <c r="C1253" s="195"/>
      <c r="D1253" s="195"/>
      <c r="E1253" s="195"/>
      <c r="F1253" s="195"/>
      <c r="G1253" s="195"/>
      <c r="H1253" s="195"/>
      <c r="I1253" s="195"/>
      <c r="J1253" s="195"/>
      <c r="K1253" s="195"/>
      <c r="L1253" s="195"/>
    </row>
    <row r="1254" spans="1:12" x14ac:dyDescent="0.25">
      <c r="A1254" s="195"/>
      <c r="B1254" s="195"/>
      <c r="C1254" s="195"/>
      <c r="D1254" s="195"/>
      <c r="E1254" s="195"/>
      <c r="F1254" s="195"/>
      <c r="G1254" s="195"/>
      <c r="H1254" s="195"/>
      <c r="I1254" s="195"/>
      <c r="J1254" s="195"/>
      <c r="K1254" s="195"/>
      <c r="L1254" s="195"/>
    </row>
    <row r="1255" spans="1:12" x14ac:dyDescent="0.25">
      <c r="A1255" s="195"/>
      <c r="B1255" s="195"/>
      <c r="C1255" s="195"/>
      <c r="D1255" s="195"/>
      <c r="E1255" s="195"/>
      <c r="F1255" s="195"/>
      <c r="G1255" s="195"/>
      <c r="H1255" s="195"/>
      <c r="I1255" s="195"/>
      <c r="J1255" s="195"/>
      <c r="K1255" s="195"/>
      <c r="L1255" s="195"/>
    </row>
    <row r="1256" spans="1:12" x14ac:dyDescent="0.25">
      <c r="A1256" s="195"/>
      <c r="B1256" s="195"/>
      <c r="C1256" s="195"/>
      <c r="D1256" s="195"/>
      <c r="E1256" s="195"/>
      <c r="F1256" s="195"/>
      <c r="G1256" s="195"/>
      <c r="H1256" s="195"/>
      <c r="I1256" s="195"/>
      <c r="J1256" s="195"/>
      <c r="K1256" s="195"/>
      <c r="L1256" s="195"/>
    </row>
    <row r="1257" spans="1:12" x14ac:dyDescent="0.25">
      <c r="A1257" s="195"/>
      <c r="B1257" s="195"/>
      <c r="C1257" s="195"/>
      <c r="D1257" s="195"/>
      <c r="E1257" s="195"/>
      <c r="F1257" s="195"/>
      <c r="G1257" s="195"/>
      <c r="H1257" s="195"/>
      <c r="I1257" s="195"/>
      <c r="J1257" s="195"/>
      <c r="K1257" s="195"/>
      <c r="L1257" s="195"/>
    </row>
    <row r="1258" spans="1:12" x14ac:dyDescent="0.25">
      <c r="A1258" s="195"/>
      <c r="B1258" s="195"/>
      <c r="C1258" s="195"/>
      <c r="D1258" s="195"/>
      <c r="E1258" s="195"/>
      <c r="F1258" s="195"/>
      <c r="G1258" s="195"/>
      <c r="H1258" s="195"/>
      <c r="I1258" s="195"/>
      <c r="J1258" s="195"/>
      <c r="K1258" s="195"/>
      <c r="L1258" s="195"/>
    </row>
    <row r="1259" spans="1:12" x14ac:dyDescent="0.25">
      <c r="A1259" s="195"/>
      <c r="B1259" s="195"/>
      <c r="C1259" s="195"/>
      <c r="D1259" s="195"/>
      <c r="E1259" s="195"/>
      <c r="F1259" s="195"/>
      <c r="G1259" s="195"/>
      <c r="H1259" s="195"/>
      <c r="I1259" s="195"/>
      <c r="J1259" s="195"/>
      <c r="K1259" s="195"/>
      <c r="L1259" s="195"/>
    </row>
    <row r="1260" spans="1:12" x14ac:dyDescent="0.25">
      <c r="A1260" s="195"/>
      <c r="B1260" s="195"/>
      <c r="C1260" s="195"/>
      <c r="D1260" s="195"/>
      <c r="E1260" s="195"/>
      <c r="F1260" s="195"/>
      <c r="G1260" s="195"/>
      <c r="H1260" s="195"/>
      <c r="I1260" s="195"/>
      <c r="J1260" s="195"/>
      <c r="K1260" s="195"/>
      <c r="L1260" s="195"/>
    </row>
    <row r="1261" spans="1:12" x14ac:dyDescent="0.25">
      <c r="A1261" s="195"/>
      <c r="B1261" s="195"/>
      <c r="C1261" s="195"/>
      <c r="D1261" s="195"/>
      <c r="E1261" s="195"/>
      <c r="F1261" s="195"/>
      <c r="G1261" s="195"/>
      <c r="H1261" s="195"/>
      <c r="I1261" s="195"/>
      <c r="J1261" s="195"/>
      <c r="K1261" s="195"/>
      <c r="L1261" s="195"/>
    </row>
    <row r="1262" spans="1:12" x14ac:dyDescent="0.25">
      <c r="A1262" s="195"/>
      <c r="B1262" s="195"/>
      <c r="C1262" s="195"/>
      <c r="D1262" s="195"/>
      <c r="E1262" s="195"/>
      <c r="F1262" s="195"/>
      <c r="G1262" s="195"/>
      <c r="H1262" s="195"/>
      <c r="I1262" s="195"/>
      <c r="J1262" s="195"/>
      <c r="K1262" s="195"/>
      <c r="L1262" s="195"/>
    </row>
    <row r="1263" spans="1:12" x14ac:dyDescent="0.25">
      <c r="A1263" s="195"/>
      <c r="B1263" s="195"/>
      <c r="C1263" s="195"/>
      <c r="D1263" s="195"/>
      <c r="E1263" s="195"/>
      <c r="F1263" s="195"/>
      <c r="G1263" s="195"/>
      <c r="H1263" s="195"/>
      <c r="I1263" s="195"/>
      <c r="J1263" s="195"/>
      <c r="K1263" s="195"/>
      <c r="L1263" s="195"/>
    </row>
    <row r="1264" spans="1:12" x14ac:dyDescent="0.25">
      <c r="A1264" s="195"/>
      <c r="B1264" s="195"/>
      <c r="C1264" s="195"/>
      <c r="D1264" s="195"/>
      <c r="E1264" s="195"/>
      <c r="F1264" s="195"/>
      <c r="G1264" s="195"/>
      <c r="H1264" s="195"/>
      <c r="I1264" s="195"/>
      <c r="J1264" s="195"/>
      <c r="K1264" s="195"/>
      <c r="L1264" s="195"/>
    </row>
    <row r="1265" spans="1:12" x14ac:dyDescent="0.25">
      <c r="A1265" s="195"/>
      <c r="B1265" s="195"/>
      <c r="C1265" s="195"/>
      <c r="D1265" s="195"/>
      <c r="E1265" s="195"/>
      <c r="F1265" s="195"/>
      <c r="G1265" s="195"/>
      <c r="H1265" s="195"/>
      <c r="I1265" s="195"/>
      <c r="J1265" s="195"/>
      <c r="K1265" s="195"/>
      <c r="L1265" s="195"/>
    </row>
    <row r="1266" spans="1:12" x14ac:dyDescent="0.25">
      <c r="A1266" s="195"/>
      <c r="B1266" s="195"/>
      <c r="C1266" s="195"/>
      <c r="D1266" s="195"/>
      <c r="E1266" s="195"/>
      <c r="F1266" s="195"/>
      <c r="G1266" s="195"/>
      <c r="H1266" s="195"/>
      <c r="I1266" s="195"/>
      <c r="J1266" s="195"/>
      <c r="K1266" s="195"/>
      <c r="L1266" s="195"/>
    </row>
    <row r="1267" spans="1:12" x14ac:dyDescent="0.25">
      <c r="A1267" s="195"/>
      <c r="B1267" s="195"/>
      <c r="C1267" s="195"/>
      <c r="D1267" s="195"/>
      <c r="E1267" s="195"/>
      <c r="F1267" s="195"/>
      <c r="G1267" s="195"/>
      <c r="H1267" s="195"/>
      <c r="I1267" s="195"/>
      <c r="J1267" s="195"/>
      <c r="K1267" s="195"/>
      <c r="L1267" s="195"/>
    </row>
    <row r="1268" spans="1:12" x14ac:dyDescent="0.25">
      <c r="A1268" s="195"/>
      <c r="B1268" s="195"/>
      <c r="C1268" s="195"/>
      <c r="D1268" s="195"/>
      <c r="E1268" s="195"/>
      <c r="F1268" s="195"/>
      <c r="G1268" s="195"/>
      <c r="H1268" s="195"/>
      <c r="I1268" s="195"/>
      <c r="J1268" s="195"/>
      <c r="K1268" s="195"/>
      <c r="L1268" s="195"/>
    </row>
    <row r="1269" spans="1:12" x14ac:dyDescent="0.25">
      <c r="A1269" s="195"/>
      <c r="B1269" s="195"/>
      <c r="C1269" s="195"/>
      <c r="D1269" s="195"/>
      <c r="E1269" s="195"/>
      <c r="F1269" s="195"/>
      <c r="G1269" s="195"/>
      <c r="H1269" s="195"/>
      <c r="I1269" s="195"/>
      <c r="J1269" s="195"/>
      <c r="K1269" s="195"/>
      <c r="L1269" s="195"/>
    </row>
    <row r="1270" spans="1:12" x14ac:dyDescent="0.25">
      <c r="A1270" s="195"/>
      <c r="B1270" s="195"/>
      <c r="C1270" s="195"/>
      <c r="D1270" s="195"/>
      <c r="E1270" s="195"/>
      <c r="F1270" s="195"/>
      <c r="G1270" s="195"/>
      <c r="H1270" s="195"/>
      <c r="I1270" s="195"/>
      <c r="J1270" s="195"/>
      <c r="K1270" s="195"/>
      <c r="L1270" s="195"/>
    </row>
    <row r="1271" spans="1:12" x14ac:dyDescent="0.25">
      <c r="A1271" s="195"/>
      <c r="B1271" s="195"/>
      <c r="C1271" s="195"/>
      <c r="D1271" s="195"/>
      <c r="E1271" s="195"/>
      <c r="F1271" s="195"/>
      <c r="G1271" s="195"/>
      <c r="H1271" s="195"/>
      <c r="I1271" s="195"/>
      <c r="J1271" s="195"/>
      <c r="K1271" s="195"/>
      <c r="L1271" s="195"/>
    </row>
    <row r="1272" spans="1:12" x14ac:dyDescent="0.25">
      <c r="A1272" s="195"/>
      <c r="B1272" s="195"/>
      <c r="C1272" s="195"/>
      <c r="D1272" s="195"/>
      <c r="E1272" s="195"/>
      <c r="F1272" s="195"/>
      <c r="G1272" s="195"/>
      <c r="H1272" s="195"/>
      <c r="I1272" s="195"/>
      <c r="J1272" s="195"/>
      <c r="K1272" s="195"/>
      <c r="L1272" s="195"/>
    </row>
    <row r="1273" spans="1:12" x14ac:dyDescent="0.25">
      <c r="A1273" s="195"/>
      <c r="B1273" s="195"/>
      <c r="C1273" s="195"/>
      <c r="D1273" s="195"/>
      <c r="E1273" s="195"/>
      <c r="F1273" s="195"/>
      <c r="G1273" s="195"/>
      <c r="H1273" s="195"/>
      <c r="I1273" s="195"/>
      <c r="J1273" s="195"/>
      <c r="K1273" s="195"/>
      <c r="L1273" s="195"/>
    </row>
    <row r="1274" spans="1:12" x14ac:dyDescent="0.25">
      <c r="A1274" s="195"/>
      <c r="B1274" s="195"/>
      <c r="C1274" s="195"/>
      <c r="D1274" s="195"/>
      <c r="E1274" s="195"/>
      <c r="F1274" s="195"/>
      <c r="G1274" s="195"/>
      <c r="H1274" s="195"/>
      <c r="I1274" s="195"/>
      <c r="J1274" s="195"/>
      <c r="K1274" s="195"/>
      <c r="L1274" s="195"/>
    </row>
    <row r="1275" spans="1:12" x14ac:dyDescent="0.25">
      <c r="A1275" s="195"/>
      <c r="B1275" s="195"/>
      <c r="C1275" s="195"/>
      <c r="D1275" s="195"/>
      <c r="E1275" s="195"/>
      <c r="F1275" s="195"/>
      <c r="G1275" s="195"/>
      <c r="H1275" s="195"/>
      <c r="I1275" s="195"/>
      <c r="J1275" s="195"/>
      <c r="K1275" s="195"/>
      <c r="L1275" s="195"/>
    </row>
    <row r="1276" spans="1:12" x14ac:dyDescent="0.25">
      <c r="A1276" s="195"/>
      <c r="B1276" s="195"/>
      <c r="C1276" s="195"/>
      <c r="D1276" s="195"/>
      <c r="E1276" s="195"/>
      <c r="F1276" s="195"/>
      <c r="G1276" s="195"/>
      <c r="H1276" s="195"/>
      <c r="I1276" s="195"/>
      <c r="J1276" s="195"/>
      <c r="K1276" s="195"/>
      <c r="L1276" s="195"/>
    </row>
    <row r="1277" spans="1:12" x14ac:dyDescent="0.25">
      <c r="A1277" s="195"/>
      <c r="B1277" s="195"/>
      <c r="C1277" s="195"/>
      <c r="D1277" s="195"/>
      <c r="E1277" s="195"/>
      <c r="F1277" s="195"/>
      <c r="G1277" s="195"/>
      <c r="H1277" s="195"/>
      <c r="I1277" s="195"/>
      <c r="J1277" s="195"/>
      <c r="K1277" s="195"/>
      <c r="L1277" s="195"/>
    </row>
    <row r="1278" spans="1:12" x14ac:dyDescent="0.25">
      <c r="A1278" s="195"/>
      <c r="B1278" s="195"/>
      <c r="C1278" s="195"/>
      <c r="D1278" s="195"/>
      <c r="E1278" s="195"/>
      <c r="F1278" s="195"/>
      <c r="G1278" s="195"/>
      <c r="H1278" s="195"/>
      <c r="I1278" s="195"/>
      <c r="J1278" s="195"/>
      <c r="K1278" s="195"/>
      <c r="L1278" s="195"/>
    </row>
    <row r="1279" spans="1:12" x14ac:dyDescent="0.25">
      <c r="A1279" s="195"/>
      <c r="B1279" s="195"/>
      <c r="C1279" s="195"/>
      <c r="D1279" s="195"/>
      <c r="E1279" s="195"/>
      <c r="F1279" s="195"/>
      <c r="G1279" s="195"/>
      <c r="H1279" s="195"/>
      <c r="I1279" s="195"/>
      <c r="J1279" s="195"/>
      <c r="K1279" s="195"/>
      <c r="L1279" s="195"/>
    </row>
    <row r="1280" spans="1:12" x14ac:dyDescent="0.25">
      <c r="A1280" s="195"/>
      <c r="B1280" s="195"/>
      <c r="C1280" s="195"/>
      <c r="D1280" s="195"/>
      <c r="E1280" s="195"/>
      <c r="F1280" s="195"/>
      <c r="G1280" s="195"/>
      <c r="H1280" s="195"/>
      <c r="I1280" s="195"/>
      <c r="J1280" s="195"/>
      <c r="K1280" s="195"/>
      <c r="L1280" s="195"/>
    </row>
    <row r="1281" spans="1:12" x14ac:dyDescent="0.25">
      <c r="A1281" s="195"/>
      <c r="B1281" s="195"/>
      <c r="C1281" s="195"/>
      <c r="D1281" s="195"/>
      <c r="E1281" s="195"/>
      <c r="F1281" s="195"/>
      <c r="G1281" s="195"/>
      <c r="H1281" s="195"/>
      <c r="I1281" s="195"/>
      <c r="J1281" s="195"/>
      <c r="K1281" s="195"/>
      <c r="L1281" s="195"/>
    </row>
    <row r="1282" spans="1:12" x14ac:dyDescent="0.25">
      <c r="A1282" s="195"/>
      <c r="B1282" s="195"/>
      <c r="C1282" s="195"/>
      <c r="D1282" s="195"/>
      <c r="E1282" s="195"/>
      <c r="F1282" s="195"/>
      <c r="G1282" s="195"/>
      <c r="H1282" s="195"/>
      <c r="I1282" s="195"/>
      <c r="J1282" s="195"/>
      <c r="K1282" s="195"/>
      <c r="L1282" s="195"/>
    </row>
    <row r="1283" spans="1:12" x14ac:dyDescent="0.25">
      <c r="A1283" s="195"/>
      <c r="B1283" s="195"/>
      <c r="C1283" s="195"/>
      <c r="D1283" s="195"/>
      <c r="E1283" s="195"/>
      <c r="F1283" s="195"/>
      <c r="G1283" s="195"/>
      <c r="H1283" s="195"/>
      <c r="I1283" s="195"/>
      <c r="J1283" s="195"/>
      <c r="K1283" s="195"/>
      <c r="L1283" s="195"/>
    </row>
    <row r="1284" spans="1:12" x14ac:dyDescent="0.25">
      <c r="A1284" s="195"/>
      <c r="B1284" s="195"/>
      <c r="C1284" s="195"/>
      <c r="D1284" s="195"/>
      <c r="E1284" s="195"/>
      <c r="F1284" s="195"/>
      <c r="G1284" s="195"/>
      <c r="H1284" s="195"/>
      <c r="I1284" s="195"/>
      <c r="J1284" s="195"/>
      <c r="K1284" s="195"/>
      <c r="L1284" s="195"/>
    </row>
    <row r="1285" spans="1:12" x14ac:dyDescent="0.25">
      <c r="A1285" s="195"/>
      <c r="B1285" s="195"/>
      <c r="C1285" s="195"/>
      <c r="D1285" s="195"/>
      <c r="E1285" s="195"/>
      <c r="F1285" s="195"/>
      <c r="G1285" s="195"/>
      <c r="H1285" s="195"/>
      <c r="I1285" s="195"/>
      <c r="J1285" s="195"/>
      <c r="K1285" s="195"/>
      <c r="L1285" s="195"/>
    </row>
    <row r="1286" spans="1:12" x14ac:dyDescent="0.25">
      <c r="A1286" s="195"/>
      <c r="B1286" s="195"/>
      <c r="C1286" s="195"/>
      <c r="D1286" s="195"/>
      <c r="E1286" s="195"/>
      <c r="F1286" s="195"/>
      <c r="G1286" s="195"/>
      <c r="H1286" s="195"/>
      <c r="I1286" s="195"/>
      <c r="J1286" s="195"/>
      <c r="K1286" s="195"/>
      <c r="L1286" s="195"/>
    </row>
    <row r="1287" spans="1:12" x14ac:dyDescent="0.25">
      <c r="A1287" s="195"/>
      <c r="B1287" s="195"/>
      <c r="C1287" s="195"/>
      <c r="D1287" s="195"/>
      <c r="E1287" s="195"/>
      <c r="F1287" s="195"/>
      <c r="G1287" s="195"/>
      <c r="H1287" s="195"/>
      <c r="I1287" s="195"/>
      <c r="J1287" s="195"/>
      <c r="K1287" s="195"/>
      <c r="L1287" s="195"/>
    </row>
    <row r="1288" spans="1:12" x14ac:dyDescent="0.25">
      <c r="A1288" s="195"/>
      <c r="B1288" s="195"/>
      <c r="C1288" s="195"/>
      <c r="D1288" s="195"/>
      <c r="E1288" s="195"/>
      <c r="F1288" s="195"/>
      <c r="G1288" s="195"/>
      <c r="H1288" s="195"/>
      <c r="I1288" s="195"/>
      <c r="J1288" s="195"/>
      <c r="K1288" s="195"/>
      <c r="L1288" s="195"/>
    </row>
    <row r="1289" spans="1:12" x14ac:dyDescent="0.25">
      <c r="A1289" s="195"/>
      <c r="B1289" s="195"/>
      <c r="C1289" s="195"/>
      <c r="D1289" s="195"/>
      <c r="E1289" s="195"/>
      <c r="F1289" s="195"/>
      <c r="G1289" s="195"/>
      <c r="H1289" s="195"/>
      <c r="I1289" s="195"/>
      <c r="J1289" s="195"/>
      <c r="K1289" s="195"/>
      <c r="L1289" s="195"/>
    </row>
    <row r="1290" spans="1:12" x14ac:dyDescent="0.25">
      <c r="A1290" s="195"/>
      <c r="B1290" s="195"/>
      <c r="C1290" s="195"/>
      <c r="D1290" s="195"/>
      <c r="E1290" s="195"/>
      <c r="F1290" s="195"/>
      <c r="G1290" s="195"/>
      <c r="H1290" s="195"/>
      <c r="I1290" s="195"/>
      <c r="J1290" s="195"/>
      <c r="K1290" s="195"/>
      <c r="L1290" s="195"/>
    </row>
    <row r="1291" spans="1:12" x14ac:dyDescent="0.25">
      <c r="A1291" s="195"/>
      <c r="B1291" s="195"/>
      <c r="C1291" s="195"/>
      <c r="D1291" s="195"/>
      <c r="E1291" s="195"/>
      <c r="F1291" s="195"/>
      <c r="G1291" s="195"/>
      <c r="H1291" s="195"/>
      <c r="I1291" s="195"/>
      <c r="J1291" s="195"/>
      <c r="K1291" s="195"/>
      <c r="L1291" s="195"/>
    </row>
    <row r="1292" spans="1:12" x14ac:dyDescent="0.25">
      <c r="A1292" s="195"/>
      <c r="B1292" s="195"/>
      <c r="C1292" s="195"/>
      <c r="D1292" s="195"/>
      <c r="E1292" s="195"/>
      <c r="F1292" s="195"/>
      <c r="G1292" s="195"/>
      <c r="H1292" s="195"/>
      <c r="I1292" s="195"/>
      <c r="J1292" s="195"/>
      <c r="K1292" s="195"/>
      <c r="L1292" s="195"/>
    </row>
    <row r="1293" spans="1:12" x14ac:dyDescent="0.25">
      <c r="A1293" s="195"/>
      <c r="B1293" s="195"/>
      <c r="C1293" s="195"/>
      <c r="D1293" s="195"/>
      <c r="E1293" s="195"/>
      <c r="F1293" s="195"/>
      <c r="G1293" s="195"/>
      <c r="H1293" s="195"/>
      <c r="I1293" s="195"/>
      <c r="J1293" s="195"/>
      <c r="K1293" s="195"/>
      <c r="L1293" s="195"/>
    </row>
    <row r="1294" spans="1:12" x14ac:dyDescent="0.25">
      <c r="A1294" s="195"/>
      <c r="B1294" s="195"/>
      <c r="C1294" s="195"/>
      <c r="D1294" s="195"/>
      <c r="E1294" s="195"/>
      <c r="F1294" s="195"/>
      <c r="G1294" s="195"/>
      <c r="H1294" s="195"/>
      <c r="I1294" s="195"/>
      <c r="J1294" s="195"/>
      <c r="K1294" s="195"/>
      <c r="L1294" s="195"/>
    </row>
    <row r="1295" spans="1:12" x14ac:dyDescent="0.25">
      <c r="A1295" s="195"/>
      <c r="B1295" s="195"/>
      <c r="C1295" s="195"/>
      <c r="D1295" s="195"/>
      <c r="E1295" s="195"/>
      <c r="F1295" s="195"/>
      <c r="G1295" s="195"/>
      <c r="H1295" s="195"/>
      <c r="I1295" s="195"/>
      <c r="J1295" s="195"/>
      <c r="K1295" s="195"/>
      <c r="L1295" s="195"/>
    </row>
    <row r="1296" spans="1:12" x14ac:dyDescent="0.25">
      <c r="A1296" s="195"/>
      <c r="B1296" s="195"/>
      <c r="C1296" s="195"/>
      <c r="D1296" s="195"/>
      <c r="E1296" s="195"/>
      <c r="F1296" s="195"/>
      <c r="G1296" s="195"/>
      <c r="H1296" s="195"/>
      <c r="I1296" s="195"/>
      <c r="J1296" s="195"/>
      <c r="K1296" s="195"/>
      <c r="L1296" s="195"/>
    </row>
    <row r="1297" spans="1:12" x14ac:dyDescent="0.25">
      <c r="A1297" s="195"/>
      <c r="B1297" s="195"/>
      <c r="C1297" s="195"/>
      <c r="D1297" s="195"/>
      <c r="E1297" s="195"/>
      <c r="F1297" s="195"/>
      <c r="G1297" s="195"/>
      <c r="H1297" s="195"/>
      <c r="I1297" s="195"/>
      <c r="J1297" s="195"/>
      <c r="K1297" s="195"/>
      <c r="L1297" s="195"/>
    </row>
    <row r="1298" spans="1:12" x14ac:dyDescent="0.25">
      <c r="A1298" s="195"/>
      <c r="B1298" s="195"/>
      <c r="C1298" s="195"/>
      <c r="D1298" s="195"/>
      <c r="E1298" s="195"/>
      <c r="F1298" s="195"/>
      <c r="G1298" s="195"/>
      <c r="H1298" s="195"/>
      <c r="I1298" s="195"/>
      <c r="J1298" s="195"/>
      <c r="K1298" s="195"/>
      <c r="L1298" s="195"/>
    </row>
    <row r="1299" spans="1:12" x14ac:dyDescent="0.25">
      <c r="A1299" s="195"/>
      <c r="B1299" s="195"/>
      <c r="C1299" s="195"/>
      <c r="D1299" s="195"/>
      <c r="E1299" s="195"/>
      <c r="F1299" s="195"/>
      <c r="G1299" s="195"/>
      <c r="H1299" s="195"/>
      <c r="I1299" s="195"/>
      <c r="J1299" s="195"/>
      <c r="K1299" s="195"/>
      <c r="L1299" s="195"/>
    </row>
    <row r="1300" spans="1:12" x14ac:dyDescent="0.25">
      <c r="A1300" s="195"/>
      <c r="B1300" s="195"/>
      <c r="C1300" s="195"/>
      <c r="D1300" s="195"/>
      <c r="E1300" s="195"/>
      <c r="F1300" s="195"/>
      <c r="G1300" s="195"/>
      <c r="H1300" s="195"/>
      <c r="I1300" s="195"/>
      <c r="J1300" s="195"/>
      <c r="K1300" s="195"/>
      <c r="L1300" s="195"/>
    </row>
    <row r="1301" spans="1:12" x14ac:dyDescent="0.25">
      <c r="A1301" s="195"/>
      <c r="B1301" s="195"/>
      <c r="C1301" s="195"/>
      <c r="D1301" s="195"/>
      <c r="E1301" s="195"/>
      <c r="F1301" s="195"/>
      <c r="G1301" s="195"/>
      <c r="H1301" s="195"/>
      <c r="I1301" s="195"/>
      <c r="J1301" s="195"/>
      <c r="K1301" s="195"/>
      <c r="L1301" s="195"/>
    </row>
    <row r="1302" spans="1:12" x14ac:dyDescent="0.25">
      <c r="A1302" s="195"/>
      <c r="B1302" s="195"/>
      <c r="C1302" s="195"/>
      <c r="D1302" s="195"/>
      <c r="E1302" s="195"/>
      <c r="F1302" s="195"/>
      <c r="G1302" s="195"/>
      <c r="H1302" s="195"/>
      <c r="I1302" s="195"/>
      <c r="J1302" s="195"/>
      <c r="K1302" s="195"/>
      <c r="L1302" s="195"/>
    </row>
    <row r="1303" spans="1:12" x14ac:dyDescent="0.25">
      <c r="A1303" s="195"/>
      <c r="B1303" s="195"/>
      <c r="C1303" s="195"/>
      <c r="D1303" s="195"/>
      <c r="E1303" s="195"/>
      <c r="F1303" s="195"/>
      <c r="G1303" s="195"/>
      <c r="H1303" s="195"/>
      <c r="I1303" s="195"/>
      <c r="J1303" s="195"/>
      <c r="K1303" s="195"/>
      <c r="L1303" s="195"/>
    </row>
    <row r="1304" spans="1:12" x14ac:dyDescent="0.25">
      <c r="A1304" s="195"/>
      <c r="B1304" s="195"/>
      <c r="C1304" s="195"/>
      <c r="D1304" s="195"/>
      <c r="E1304" s="195"/>
      <c r="F1304" s="195"/>
      <c r="G1304" s="195"/>
      <c r="H1304" s="195"/>
      <c r="I1304" s="195"/>
      <c r="J1304" s="195"/>
      <c r="K1304" s="195"/>
      <c r="L1304" s="195"/>
    </row>
    <row r="1305" spans="1:12" x14ac:dyDescent="0.25">
      <c r="A1305" s="195"/>
      <c r="B1305" s="195"/>
      <c r="C1305" s="195"/>
      <c r="D1305" s="195"/>
      <c r="E1305" s="195"/>
      <c r="F1305" s="195"/>
      <c r="G1305" s="195"/>
      <c r="H1305" s="195"/>
      <c r="I1305" s="195"/>
      <c r="J1305" s="195"/>
      <c r="K1305" s="195"/>
      <c r="L1305" s="195"/>
    </row>
    <row r="1306" spans="1:12" x14ac:dyDescent="0.25">
      <c r="A1306" s="195"/>
      <c r="B1306" s="195"/>
      <c r="C1306" s="195"/>
      <c r="D1306" s="195"/>
      <c r="E1306" s="195"/>
      <c r="F1306" s="195"/>
      <c r="G1306" s="195"/>
      <c r="H1306" s="195"/>
      <c r="I1306" s="195"/>
      <c r="J1306" s="195"/>
      <c r="K1306" s="195"/>
      <c r="L1306" s="195"/>
    </row>
    <row r="1307" spans="1:12" x14ac:dyDescent="0.25">
      <c r="A1307" s="195"/>
      <c r="B1307" s="195"/>
      <c r="C1307" s="195"/>
      <c r="D1307" s="195"/>
      <c r="E1307" s="195"/>
      <c r="F1307" s="195"/>
      <c r="G1307" s="195"/>
      <c r="H1307" s="195"/>
      <c r="I1307" s="195"/>
      <c r="J1307" s="195"/>
      <c r="K1307" s="195"/>
      <c r="L1307" s="195"/>
    </row>
    <row r="1308" spans="1:12" x14ac:dyDescent="0.25">
      <c r="A1308" s="195"/>
      <c r="B1308" s="195"/>
      <c r="C1308" s="195"/>
      <c r="D1308" s="195"/>
      <c r="E1308" s="195"/>
      <c r="F1308" s="195"/>
      <c r="G1308" s="195"/>
      <c r="H1308" s="195"/>
      <c r="I1308" s="195"/>
      <c r="J1308" s="195"/>
      <c r="K1308" s="195"/>
      <c r="L1308" s="195"/>
    </row>
    <row r="1309" spans="1:12" x14ac:dyDescent="0.25">
      <c r="A1309" s="195"/>
      <c r="B1309" s="195"/>
      <c r="C1309" s="195"/>
      <c r="D1309" s="195"/>
      <c r="E1309" s="195"/>
      <c r="F1309" s="195"/>
      <c r="G1309" s="195"/>
      <c r="H1309" s="195"/>
      <c r="I1309" s="195"/>
      <c r="J1309" s="195"/>
      <c r="K1309" s="195"/>
      <c r="L1309" s="195"/>
    </row>
    <row r="1310" spans="1:12" x14ac:dyDescent="0.25">
      <c r="A1310" s="195"/>
      <c r="B1310" s="195"/>
      <c r="C1310" s="195"/>
      <c r="D1310" s="195"/>
      <c r="E1310" s="195"/>
      <c r="F1310" s="195"/>
      <c r="G1310" s="195"/>
      <c r="H1310" s="195"/>
      <c r="I1310" s="195"/>
      <c r="J1310" s="195"/>
      <c r="K1310" s="195"/>
      <c r="L1310" s="195"/>
    </row>
    <row r="1311" spans="1:12" x14ac:dyDescent="0.25">
      <c r="A1311" s="195"/>
      <c r="B1311" s="195"/>
      <c r="C1311" s="195"/>
      <c r="D1311" s="195"/>
      <c r="E1311" s="195"/>
      <c r="F1311" s="195"/>
      <c r="G1311" s="195"/>
      <c r="H1311" s="195"/>
      <c r="I1311" s="195"/>
      <c r="J1311" s="195"/>
      <c r="K1311" s="195"/>
      <c r="L1311" s="195"/>
    </row>
    <row r="1312" spans="1:12" x14ac:dyDescent="0.25">
      <c r="A1312" s="195"/>
      <c r="B1312" s="195"/>
      <c r="C1312" s="195"/>
      <c r="D1312" s="195"/>
      <c r="E1312" s="195"/>
      <c r="F1312" s="195"/>
      <c r="G1312" s="195"/>
      <c r="H1312" s="195"/>
      <c r="I1312" s="195"/>
      <c r="J1312" s="195"/>
      <c r="K1312" s="195"/>
      <c r="L1312" s="195"/>
    </row>
    <row r="1313" spans="1:12" x14ac:dyDescent="0.25">
      <c r="A1313" s="195"/>
      <c r="B1313" s="195"/>
      <c r="C1313" s="195"/>
      <c r="D1313" s="195"/>
      <c r="E1313" s="195"/>
      <c r="F1313" s="195"/>
      <c r="G1313" s="195"/>
      <c r="H1313" s="195"/>
      <c r="I1313" s="195"/>
      <c r="J1313" s="195"/>
      <c r="K1313" s="195"/>
      <c r="L1313" s="195"/>
    </row>
    <row r="1314" spans="1:12" x14ac:dyDescent="0.25">
      <c r="A1314" s="195"/>
      <c r="B1314" s="195"/>
      <c r="C1314" s="195"/>
      <c r="D1314" s="195"/>
      <c r="E1314" s="195"/>
      <c r="F1314" s="195"/>
      <c r="G1314" s="195"/>
      <c r="H1314" s="195"/>
      <c r="I1314" s="195"/>
      <c r="J1314" s="195"/>
      <c r="K1314" s="195"/>
      <c r="L1314" s="195"/>
    </row>
    <row r="1315" spans="1:12" x14ac:dyDescent="0.25">
      <c r="A1315" s="195"/>
      <c r="B1315" s="195"/>
      <c r="C1315" s="195"/>
      <c r="D1315" s="195"/>
      <c r="E1315" s="195"/>
      <c r="F1315" s="195"/>
      <c r="G1315" s="195"/>
      <c r="H1315" s="195"/>
      <c r="I1315" s="195"/>
      <c r="J1315" s="195"/>
      <c r="K1315" s="195"/>
      <c r="L1315" s="195"/>
    </row>
    <row r="1316" spans="1:12" x14ac:dyDescent="0.25">
      <c r="A1316" s="195"/>
      <c r="B1316" s="195"/>
      <c r="C1316" s="195"/>
      <c r="D1316" s="195"/>
      <c r="E1316" s="195"/>
      <c r="F1316" s="195"/>
      <c r="G1316" s="195"/>
      <c r="H1316" s="195"/>
      <c r="I1316" s="195"/>
      <c r="J1316" s="195"/>
      <c r="K1316" s="195"/>
      <c r="L1316" s="195"/>
    </row>
    <row r="1317" spans="1:12" x14ac:dyDescent="0.25">
      <c r="A1317" s="195"/>
      <c r="B1317" s="195"/>
      <c r="C1317" s="195"/>
      <c r="D1317" s="195"/>
      <c r="E1317" s="195"/>
      <c r="F1317" s="195"/>
      <c r="G1317" s="195"/>
      <c r="H1317" s="195"/>
      <c r="I1317" s="195"/>
      <c r="J1317" s="195"/>
      <c r="K1317" s="195"/>
      <c r="L1317" s="195"/>
    </row>
    <row r="1318" spans="1:12" x14ac:dyDescent="0.25">
      <c r="A1318" s="195"/>
      <c r="B1318" s="195"/>
      <c r="C1318" s="195"/>
      <c r="D1318" s="195"/>
      <c r="E1318" s="195"/>
      <c r="F1318" s="195"/>
      <c r="G1318" s="195"/>
      <c r="H1318" s="195"/>
      <c r="I1318" s="195"/>
      <c r="J1318" s="195"/>
      <c r="K1318" s="195"/>
      <c r="L1318" s="195"/>
    </row>
    <row r="1319" spans="1:12" x14ac:dyDescent="0.25">
      <c r="A1319" s="195"/>
      <c r="B1319" s="195"/>
      <c r="C1319" s="195"/>
      <c r="D1319" s="195"/>
      <c r="E1319" s="195"/>
      <c r="F1319" s="195"/>
      <c r="G1319" s="195"/>
      <c r="H1319" s="195"/>
      <c r="I1319" s="195"/>
      <c r="J1319" s="195"/>
      <c r="K1319" s="195"/>
      <c r="L1319" s="195"/>
    </row>
    <row r="1320" spans="1:12" x14ac:dyDescent="0.25">
      <c r="A1320" s="195"/>
      <c r="B1320" s="195"/>
      <c r="C1320" s="195"/>
      <c r="D1320" s="195"/>
      <c r="E1320" s="195"/>
      <c r="F1320" s="195"/>
      <c r="G1320" s="195"/>
      <c r="H1320" s="195"/>
      <c r="I1320" s="195"/>
      <c r="J1320" s="195"/>
      <c r="K1320" s="195"/>
      <c r="L1320" s="195"/>
    </row>
    <row r="1321" spans="1:12" x14ac:dyDescent="0.25">
      <c r="A1321" s="195"/>
      <c r="B1321" s="195"/>
      <c r="C1321" s="195"/>
      <c r="D1321" s="195"/>
      <c r="E1321" s="195"/>
      <c r="F1321" s="195"/>
      <c r="G1321" s="195"/>
      <c r="H1321" s="195"/>
      <c r="I1321" s="195"/>
      <c r="J1321" s="195"/>
      <c r="K1321" s="195"/>
      <c r="L1321" s="195"/>
    </row>
    <row r="1322" spans="1:12" x14ac:dyDescent="0.25">
      <c r="A1322" s="195"/>
      <c r="B1322" s="195"/>
      <c r="C1322" s="195"/>
      <c r="D1322" s="195"/>
      <c r="E1322" s="195"/>
      <c r="F1322" s="195"/>
      <c r="G1322" s="195"/>
      <c r="H1322" s="195"/>
      <c r="I1322" s="195"/>
      <c r="J1322" s="195"/>
      <c r="K1322" s="195"/>
      <c r="L1322" s="195"/>
    </row>
    <row r="1323" spans="1:12" x14ac:dyDescent="0.25">
      <c r="A1323" s="195"/>
      <c r="B1323" s="195"/>
      <c r="C1323" s="195"/>
      <c r="D1323" s="195"/>
      <c r="E1323" s="195"/>
      <c r="F1323" s="195"/>
      <c r="G1323" s="195"/>
      <c r="H1323" s="195"/>
      <c r="I1323" s="195"/>
      <c r="J1323" s="195"/>
      <c r="K1323" s="195"/>
      <c r="L1323" s="195"/>
    </row>
    <row r="1324" spans="1:12" x14ac:dyDescent="0.25">
      <c r="A1324" s="195"/>
      <c r="B1324" s="195"/>
      <c r="C1324" s="195"/>
      <c r="D1324" s="195"/>
      <c r="E1324" s="195"/>
      <c r="F1324" s="195"/>
      <c r="G1324" s="195"/>
      <c r="H1324" s="195"/>
      <c r="I1324" s="195"/>
      <c r="J1324" s="195"/>
      <c r="K1324" s="195"/>
      <c r="L1324" s="195"/>
    </row>
    <row r="1325" spans="1:12" x14ac:dyDescent="0.25">
      <c r="A1325" s="195"/>
      <c r="B1325" s="195"/>
      <c r="C1325" s="195"/>
      <c r="D1325" s="195"/>
      <c r="E1325" s="195"/>
      <c r="F1325" s="195"/>
      <c r="G1325" s="195"/>
      <c r="H1325" s="195"/>
      <c r="I1325" s="195"/>
      <c r="J1325" s="195"/>
      <c r="K1325" s="195"/>
      <c r="L1325" s="195"/>
    </row>
    <row r="1326" spans="1:12" x14ac:dyDescent="0.25">
      <c r="A1326" s="195"/>
      <c r="B1326" s="195"/>
      <c r="C1326" s="195"/>
      <c r="D1326" s="195"/>
      <c r="E1326" s="195"/>
      <c r="F1326" s="195"/>
      <c r="G1326" s="195"/>
      <c r="H1326" s="195"/>
      <c r="I1326" s="195"/>
      <c r="J1326" s="195"/>
      <c r="K1326" s="195"/>
      <c r="L1326" s="195"/>
    </row>
    <row r="1327" spans="1:12" x14ac:dyDescent="0.25">
      <c r="A1327" s="195"/>
      <c r="B1327" s="195"/>
      <c r="C1327" s="195"/>
      <c r="D1327" s="195"/>
      <c r="E1327" s="195"/>
      <c r="F1327" s="195"/>
      <c r="G1327" s="195"/>
      <c r="H1327" s="195"/>
      <c r="I1327" s="195"/>
      <c r="J1327" s="195"/>
      <c r="K1327" s="195"/>
      <c r="L1327" s="195"/>
    </row>
    <row r="1328" spans="1:12" x14ac:dyDescent="0.25">
      <c r="A1328" s="195"/>
      <c r="B1328" s="195"/>
      <c r="C1328" s="195"/>
      <c r="D1328" s="195"/>
      <c r="E1328" s="195"/>
      <c r="F1328" s="195"/>
      <c r="G1328" s="195"/>
      <c r="H1328" s="195"/>
      <c r="I1328" s="195"/>
      <c r="J1328" s="195"/>
      <c r="K1328" s="195"/>
      <c r="L1328" s="195"/>
    </row>
    <row r="1329" spans="1:12" x14ac:dyDescent="0.25">
      <c r="A1329" s="195"/>
      <c r="B1329" s="195"/>
      <c r="C1329" s="195"/>
      <c r="D1329" s="195"/>
      <c r="E1329" s="195"/>
      <c r="F1329" s="195"/>
      <c r="G1329" s="195"/>
      <c r="H1329" s="195"/>
      <c r="I1329" s="195"/>
      <c r="J1329" s="195"/>
      <c r="K1329" s="195"/>
      <c r="L1329" s="195"/>
    </row>
    <row r="1330" spans="1:12" x14ac:dyDescent="0.25">
      <c r="A1330" s="195"/>
      <c r="B1330" s="195"/>
      <c r="C1330" s="195"/>
      <c r="D1330" s="195"/>
      <c r="E1330" s="195"/>
      <c r="F1330" s="195"/>
      <c r="G1330" s="195"/>
      <c r="H1330" s="195"/>
      <c r="I1330" s="195"/>
      <c r="J1330" s="195"/>
      <c r="K1330" s="195"/>
      <c r="L1330" s="195"/>
    </row>
    <row r="1331" spans="1:12" x14ac:dyDescent="0.25">
      <c r="A1331" s="195"/>
      <c r="B1331" s="195"/>
      <c r="C1331" s="195"/>
      <c r="D1331" s="195"/>
      <c r="E1331" s="195"/>
      <c r="F1331" s="195"/>
      <c r="G1331" s="195"/>
      <c r="H1331" s="195"/>
      <c r="I1331" s="195"/>
      <c r="J1331" s="195"/>
      <c r="K1331" s="195"/>
      <c r="L1331" s="195"/>
    </row>
    <row r="1332" spans="1:12" x14ac:dyDescent="0.25">
      <c r="A1332" s="195"/>
      <c r="B1332" s="195"/>
      <c r="C1332" s="195"/>
      <c r="D1332" s="195"/>
      <c r="E1332" s="195"/>
      <c r="F1332" s="195"/>
      <c r="G1332" s="195"/>
      <c r="H1332" s="195"/>
      <c r="I1332" s="195"/>
      <c r="J1332" s="195"/>
      <c r="K1332" s="195"/>
      <c r="L1332" s="195"/>
    </row>
    <row r="1333" spans="1:12" x14ac:dyDescent="0.25">
      <c r="A1333" s="195"/>
      <c r="B1333" s="195"/>
      <c r="C1333" s="195"/>
      <c r="D1333" s="195"/>
      <c r="E1333" s="195"/>
      <c r="F1333" s="195"/>
      <c r="G1333" s="195"/>
      <c r="H1333" s="195"/>
      <c r="I1333" s="195"/>
      <c r="J1333" s="195"/>
      <c r="K1333" s="195"/>
      <c r="L1333" s="195"/>
    </row>
    <row r="1334" spans="1:12" x14ac:dyDescent="0.25">
      <c r="A1334" s="195"/>
      <c r="B1334" s="195"/>
      <c r="C1334" s="195"/>
      <c r="D1334" s="195"/>
      <c r="E1334" s="195"/>
      <c r="F1334" s="195"/>
      <c r="G1334" s="195"/>
      <c r="H1334" s="195"/>
      <c r="I1334" s="195"/>
      <c r="J1334" s="195"/>
      <c r="K1334" s="195"/>
      <c r="L1334" s="195"/>
    </row>
    <row r="1335" spans="1:12" x14ac:dyDescent="0.25">
      <c r="A1335" s="195"/>
      <c r="B1335" s="195"/>
      <c r="C1335" s="195"/>
      <c r="D1335" s="195"/>
      <c r="E1335" s="195"/>
      <c r="F1335" s="195"/>
      <c r="G1335" s="195"/>
      <c r="H1335" s="195"/>
      <c r="I1335" s="195"/>
      <c r="J1335" s="195"/>
      <c r="K1335" s="195"/>
      <c r="L1335" s="195"/>
    </row>
    <row r="1336" spans="1:12" x14ac:dyDescent="0.25">
      <c r="A1336" s="195"/>
      <c r="B1336" s="195"/>
      <c r="C1336" s="195"/>
      <c r="D1336" s="195"/>
      <c r="E1336" s="195"/>
      <c r="F1336" s="195"/>
      <c r="G1336" s="195"/>
      <c r="H1336" s="195"/>
      <c r="I1336" s="195"/>
      <c r="J1336" s="195"/>
      <c r="K1336" s="195"/>
      <c r="L1336" s="195"/>
    </row>
    <row r="1337" spans="1:12" x14ac:dyDescent="0.25">
      <c r="A1337" s="195"/>
      <c r="B1337" s="195"/>
      <c r="C1337" s="195"/>
      <c r="D1337" s="195"/>
      <c r="E1337" s="195"/>
      <c r="F1337" s="195"/>
      <c r="G1337" s="195"/>
      <c r="H1337" s="195"/>
      <c r="I1337" s="195"/>
      <c r="J1337" s="195"/>
      <c r="K1337" s="195"/>
      <c r="L1337" s="195"/>
    </row>
    <row r="1338" spans="1:12" x14ac:dyDescent="0.25">
      <c r="A1338" s="195"/>
      <c r="B1338" s="195"/>
      <c r="C1338" s="195"/>
      <c r="D1338" s="195"/>
      <c r="E1338" s="195"/>
      <c r="F1338" s="195"/>
      <c r="G1338" s="195"/>
      <c r="H1338" s="195"/>
      <c r="I1338" s="195"/>
      <c r="J1338" s="195"/>
      <c r="K1338" s="195"/>
      <c r="L1338" s="195"/>
    </row>
    <row r="1339" spans="1:12" x14ac:dyDescent="0.25">
      <c r="A1339" s="195"/>
      <c r="B1339" s="195"/>
      <c r="C1339" s="195"/>
      <c r="D1339" s="195"/>
      <c r="E1339" s="195"/>
      <c r="F1339" s="195"/>
      <c r="G1339" s="195"/>
      <c r="H1339" s="195"/>
      <c r="I1339" s="195"/>
      <c r="J1339" s="195"/>
      <c r="K1339" s="195"/>
      <c r="L1339" s="195"/>
    </row>
    <row r="1340" spans="1:12" x14ac:dyDescent="0.25">
      <c r="A1340" s="195"/>
      <c r="B1340" s="195"/>
      <c r="C1340" s="195"/>
      <c r="D1340" s="195"/>
      <c r="E1340" s="195"/>
      <c r="F1340" s="195"/>
      <c r="G1340" s="195"/>
      <c r="H1340" s="195"/>
      <c r="I1340" s="195"/>
      <c r="J1340" s="195"/>
      <c r="K1340" s="195"/>
      <c r="L1340" s="195"/>
    </row>
    <row r="1341" spans="1:12" x14ac:dyDescent="0.25">
      <c r="A1341" s="195"/>
      <c r="B1341" s="195"/>
      <c r="C1341" s="195"/>
      <c r="D1341" s="195"/>
      <c r="E1341" s="195"/>
      <c r="F1341" s="195"/>
      <c r="G1341" s="195"/>
      <c r="H1341" s="195"/>
      <c r="I1341" s="195"/>
      <c r="J1341" s="195"/>
      <c r="K1341" s="195"/>
      <c r="L1341" s="195"/>
    </row>
    <row r="1342" spans="1:12" x14ac:dyDescent="0.25">
      <c r="A1342" s="195"/>
      <c r="B1342" s="195"/>
      <c r="C1342" s="195"/>
      <c r="D1342" s="195"/>
      <c r="E1342" s="195"/>
      <c r="F1342" s="195"/>
      <c r="G1342" s="195"/>
      <c r="H1342" s="195"/>
      <c r="I1342" s="195"/>
      <c r="J1342" s="195"/>
      <c r="K1342" s="195"/>
      <c r="L1342" s="195"/>
    </row>
    <row r="1343" spans="1:12" x14ac:dyDescent="0.25">
      <c r="A1343" s="195"/>
      <c r="B1343" s="195"/>
      <c r="C1343" s="195"/>
      <c r="D1343" s="195"/>
      <c r="E1343" s="195"/>
      <c r="F1343" s="195"/>
      <c r="G1343" s="195"/>
      <c r="H1343" s="195"/>
      <c r="I1343" s="195"/>
      <c r="J1343" s="195"/>
      <c r="K1343" s="195"/>
      <c r="L1343" s="195"/>
    </row>
    <row r="1344" spans="1:12" x14ac:dyDescent="0.25">
      <c r="A1344" s="195"/>
      <c r="B1344" s="195"/>
      <c r="C1344" s="195"/>
      <c r="D1344" s="195"/>
      <c r="E1344" s="195"/>
      <c r="F1344" s="195"/>
      <c r="G1344" s="195"/>
      <c r="H1344" s="195"/>
      <c r="I1344" s="195"/>
      <c r="J1344" s="195"/>
      <c r="K1344" s="195"/>
      <c r="L1344" s="195"/>
    </row>
    <row r="1345" spans="1:12" x14ac:dyDescent="0.25">
      <c r="A1345" s="195"/>
      <c r="B1345" s="195"/>
      <c r="C1345" s="195"/>
      <c r="D1345" s="195"/>
      <c r="E1345" s="195"/>
      <c r="F1345" s="195"/>
      <c r="G1345" s="195"/>
      <c r="H1345" s="195"/>
      <c r="I1345" s="195"/>
      <c r="J1345" s="195"/>
      <c r="K1345" s="195"/>
      <c r="L1345" s="195"/>
    </row>
    <row r="1346" spans="1:12" x14ac:dyDescent="0.25">
      <c r="A1346" s="195"/>
      <c r="B1346" s="195"/>
      <c r="C1346" s="195"/>
      <c r="D1346" s="195"/>
      <c r="E1346" s="195"/>
      <c r="F1346" s="195"/>
      <c r="G1346" s="195"/>
      <c r="H1346" s="195"/>
      <c r="I1346" s="195"/>
      <c r="J1346" s="195"/>
      <c r="K1346" s="195"/>
      <c r="L1346" s="195"/>
    </row>
    <row r="1347" spans="1:12" x14ac:dyDescent="0.25">
      <c r="A1347" s="195"/>
      <c r="B1347" s="195"/>
      <c r="C1347" s="195"/>
      <c r="D1347" s="195"/>
      <c r="E1347" s="195"/>
      <c r="F1347" s="195"/>
      <c r="G1347" s="195"/>
      <c r="H1347" s="195"/>
      <c r="I1347" s="195"/>
      <c r="J1347" s="195"/>
      <c r="K1347" s="195"/>
      <c r="L1347" s="195"/>
    </row>
    <row r="1348" spans="1:12" x14ac:dyDescent="0.25">
      <c r="A1348" s="195"/>
      <c r="B1348" s="195"/>
      <c r="C1348" s="195"/>
      <c r="D1348" s="195"/>
      <c r="E1348" s="195"/>
      <c r="F1348" s="195"/>
      <c r="G1348" s="195"/>
      <c r="H1348" s="195"/>
      <c r="I1348" s="195"/>
      <c r="J1348" s="195"/>
      <c r="K1348" s="195"/>
      <c r="L1348" s="195"/>
    </row>
    <row r="1349" spans="1:12" x14ac:dyDescent="0.25">
      <c r="A1349" s="195"/>
      <c r="B1349" s="195"/>
      <c r="C1349" s="195"/>
      <c r="D1349" s="195"/>
      <c r="E1349" s="195"/>
      <c r="F1349" s="195"/>
      <c r="G1349" s="195"/>
      <c r="H1349" s="195"/>
      <c r="I1349" s="195"/>
      <c r="J1349" s="195"/>
      <c r="K1349" s="195"/>
      <c r="L1349" s="195"/>
    </row>
    <row r="1350" spans="1:12" x14ac:dyDescent="0.25">
      <c r="A1350" s="195"/>
      <c r="B1350" s="195"/>
      <c r="C1350" s="195"/>
      <c r="D1350" s="195"/>
      <c r="E1350" s="195"/>
      <c r="F1350" s="195"/>
      <c r="G1350" s="195"/>
      <c r="H1350" s="195"/>
      <c r="I1350" s="195"/>
      <c r="J1350" s="195"/>
      <c r="K1350" s="195"/>
      <c r="L1350" s="195"/>
    </row>
    <row r="1351" spans="1:12" x14ac:dyDescent="0.25">
      <c r="A1351" s="195"/>
      <c r="B1351" s="195"/>
      <c r="C1351" s="195"/>
      <c r="D1351" s="195"/>
      <c r="E1351" s="195"/>
      <c r="F1351" s="195"/>
      <c r="G1351" s="195"/>
      <c r="H1351" s="195"/>
      <c r="I1351" s="195"/>
      <c r="J1351" s="195"/>
      <c r="K1351" s="195"/>
      <c r="L1351" s="195"/>
    </row>
    <row r="1352" spans="1:12" x14ac:dyDescent="0.25">
      <c r="A1352" s="195"/>
      <c r="B1352" s="195"/>
      <c r="C1352" s="195"/>
      <c r="D1352" s="195"/>
      <c r="E1352" s="195"/>
      <c r="F1352" s="195"/>
      <c r="G1352" s="195"/>
      <c r="H1352" s="195"/>
      <c r="I1352" s="195"/>
      <c r="J1352" s="195"/>
      <c r="K1352" s="195"/>
      <c r="L1352" s="195"/>
    </row>
    <row r="1353" spans="1:12" x14ac:dyDescent="0.25">
      <c r="A1353" s="195"/>
      <c r="B1353" s="195"/>
      <c r="C1353" s="195"/>
      <c r="D1353" s="195"/>
      <c r="E1353" s="195"/>
      <c r="F1353" s="195"/>
      <c r="G1353" s="195"/>
      <c r="H1353" s="195"/>
      <c r="I1353" s="195"/>
      <c r="J1353" s="195"/>
      <c r="K1353" s="195"/>
      <c r="L1353" s="195"/>
    </row>
    <row r="1354" spans="1:12" x14ac:dyDescent="0.25">
      <c r="A1354" s="195"/>
      <c r="B1354" s="195"/>
      <c r="C1354" s="195"/>
      <c r="D1354" s="195"/>
      <c r="E1354" s="195"/>
      <c r="F1354" s="195"/>
      <c r="G1354" s="195"/>
      <c r="H1354" s="195"/>
      <c r="I1354" s="195"/>
      <c r="J1354" s="195"/>
      <c r="K1354" s="195"/>
      <c r="L1354" s="195"/>
    </row>
    <row r="1355" spans="1:12" x14ac:dyDescent="0.25">
      <c r="A1355" s="195"/>
      <c r="B1355" s="195"/>
      <c r="C1355" s="195"/>
      <c r="D1355" s="195"/>
      <c r="E1355" s="195"/>
      <c r="F1355" s="195"/>
      <c r="G1355" s="195"/>
      <c r="H1355" s="195"/>
      <c r="I1355" s="195"/>
      <c r="J1355" s="195"/>
      <c r="K1355" s="195"/>
      <c r="L1355" s="195"/>
    </row>
    <row r="1356" spans="1:12" x14ac:dyDescent="0.25">
      <c r="A1356" s="195"/>
      <c r="B1356" s="195"/>
      <c r="C1356" s="195"/>
      <c r="D1356" s="195"/>
      <c r="E1356" s="195"/>
      <c r="F1356" s="195"/>
      <c r="G1356" s="195"/>
      <c r="H1356" s="195"/>
      <c r="I1356" s="195"/>
      <c r="J1356" s="195"/>
      <c r="K1356" s="195"/>
      <c r="L1356" s="195"/>
    </row>
    <row r="1357" spans="1:12" x14ac:dyDescent="0.25">
      <c r="A1357" s="195"/>
      <c r="B1357" s="195"/>
      <c r="C1357" s="195"/>
      <c r="D1357" s="195"/>
      <c r="E1357" s="195"/>
      <c r="F1357" s="195"/>
      <c r="G1357" s="195"/>
      <c r="H1357" s="195"/>
      <c r="I1357" s="195"/>
      <c r="J1357" s="195"/>
      <c r="K1357" s="195"/>
      <c r="L1357" s="195"/>
    </row>
    <row r="1358" spans="1:12" x14ac:dyDescent="0.25">
      <c r="A1358" s="195"/>
      <c r="B1358" s="195"/>
      <c r="C1358" s="195"/>
      <c r="D1358" s="195"/>
      <c r="E1358" s="195"/>
      <c r="F1358" s="195"/>
      <c r="G1358" s="195"/>
      <c r="H1358" s="195"/>
      <c r="I1358" s="195"/>
      <c r="J1358" s="195"/>
      <c r="K1358" s="195"/>
      <c r="L1358" s="195"/>
    </row>
    <row r="1359" spans="1:12" x14ac:dyDescent="0.25">
      <c r="A1359" s="195"/>
      <c r="B1359" s="195"/>
      <c r="C1359" s="195"/>
      <c r="D1359" s="195"/>
      <c r="E1359" s="195"/>
      <c r="F1359" s="195"/>
      <c r="G1359" s="195"/>
      <c r="H1359" s="195"/>
      <c r="I1359" s="195"/>
      <c r="J1359" s="195"/>
      <c r="K1359" s="195"/>
      <c r="L1359" s="195"/>
    </row>
    <row r="1360" spans="1:12" x14ac:dyDescent="0.25">
      <c r="A1360" s="195"/>
      <c r="B1360" s="195"/>
      <c r="C1360" s="195"/>
      <c r="D1360" s="195"/>
      <c r="E1360" s="195"/>
      <c r="F1360" s="195"/>
      <c r="G1360" s="195"/>
      <c r="H1360" s="195"/>
      <c r="I1360" s="195"/>
      <c r="J1360" s="195"/>
      <c r="K1360" s="195"/>
      <c r="L1360" s="195"/>
    </row>
    <row r="1361" spans="1:12" x14ac:dyDescent="0.25">
      <c r="A1361" s="195"/>
      <c r="B1361" s="195"/>
      <c r="C1361" s="195"/>
      <c r="D1361" s="195"/>
      <c r="E1361" s="195"/>
      <c r="F1361" s="195"/>
      <c r="G1361" s="195"/>
      <c r="H1361" s="195"/>
      <c r="I1361" s="195"/>
      <c r="J1361" s="195"/>
      <c r="K1361" s="195"/>
      <c r="L1361" s="195"/>
    </row>
    <row r="1362" spans="1:12" x14ac:dyDescent="0.25">
      <c r="A1362" s="195"/>
      <c r="B1362" s="195"/>
      <c r="C1362" s="195"/>
      <c r="D1362" s="195"/>
      <c r="E1362" s="195"/>
      <c r="F1362" s="195"/>
      <c r="G1362" s="195"/>
      <c r="H1362" s="195"/>
      <c r="I1362" s="195"/>
      <c r="J1362" s="195"/>
      <c r="K1362" s="195"/>
      <c r="L1362" s="195"/>
    </row>
    <row r="1363" spans="1:12" x14ac:dyDescent="0.25">
      <c r="A1363" s="195"/>
      <c r="B1363" s="195"/>
      <c r="C1363" s="195"/>
      <c r="D1363" s="195"/>
      <c r="E1363" s="195"/>
      <c r="F1363" s="195"/>
      <c r="G1363" s="195"/>
      <c r="H1363" s="195"/>
      <c r="I1363" s="195"/>
      <c r="J1363" s="195"/>
      <c r="K1363" s="195"/>
      <c r="L1363" s="195"/>
    </row>
    <row r="1364" spans="1:12" x14ac:dyDescent="0.25">
      <c r="A1364" s="195"/>
      <c r="B1364" s="195"/>
      <c r="C1364" s="195"/>
      <c r="D1364" s="195"/>
      <c r="E1364" s="195"/>
      <c r="F1364" s="195"/>
      <c r="G1364" s="195"/>
      <c r="H1364" s="195"/>
      <c r="I1364" s="195"/>
      <c r="J1364" s="195"/>
      <c r="K1364" s="195"/>
      <c r="L1364" s="195"/>
    </row>
    <row r="1365" spans="1:12" x14ac:dyDescent="0.25">
      <c r="A1365" s="195"/>
      <c r="B1365" s="195"/>
      <c r="C1365" s="195"/>
      <c r="D1365" s="195"/>
      <c r="E1365" s="195"/>
      <c r="F1365" s="195"/>
      <c r="G1365" s="195"/>
      <c r="H1365" s="195"/>
      <c r="I1365" s="195"/>
      <c r="J1365" s="195"/>
      <c r="K1365" s="195"/>
      <c r="L1365" s="195"/>
    </row>
    <row r="1366" spans="1:12" x14ac:dyDescent="0.25">
      <c r="A1366" s="195"/>
      <c r="B1366" s="195"/>
      <c r="C1366" s="195"/>
      <c r="D1366" s="195"/>
      <c r="E1366" s="195"/>
      <c r="F1366" s="195"/>
      <c r="G1366" s="195"/>
      <c r="H1366" s="195"/>
      <c r="I1366" s="195"/>
      <c r="J1366" s="195"/>
      <c r="K1366" s="195"/>
      <c r="L1366" s="195"/>
    </row>
    <row r="1367" spans="1:12" x14ac:dyDescent="0.25">
      <c r="A1367" s="195"/>
      <c r="B1367" s="195"/>
      <c r="C1367" s="195"/>
      <c r="D1367" s="195"/>
      <c r="E1367" s="195"/>
      <c r="F1367" s="195"/>
      <c r="G1367" s="195"/>
      <c r="H1367" s="195"/>
      <c r="I1367" s="195"/>
      <c r="J1367" s="195"/>
      <c r="K1367" s="195"/>
      <c r="L1367" s="195"/>
    </row>
    <row r="1368" spans="1:12" x14ac:dyDescent="0.25">
      <c r="A1368" s="195"/>
      <c r="B1368" s="195"/>
      <c r="C1368" s="195"/>
      <c r="D1368" s="195"/>
      <c r="E1368" s="195"/>
      <c r="F1368" s="195"/>
      <c r="G1368" s="195"/>
      <c r="H1368" s="195"/>
      <c r="I1368" s="195"/>
      <c r="J1368" s="195"/>
      <c r="K1368" s="195"/>
      <c r="L1368" s="195"/>
    </row>
    <row r="1369" spans="1:12" x14ac:dyDescent="0.25">
      <c r="A1369" s="195"/>
      <c r="B1369" s="195"/>
      <c r="C1369" s="195"/>
      <c r="D1369" s="195"/>
      <c r="E1369" s="195"/>
      <c r="F1369" s="195"/>
      <c r="G1369" s="195"/>
      <c r="H1369" s="195"/>
      <c r="I1369" s="195"/>
      <c r="J1369" s="195"/>
      <c r="K1369" s="195"/>
      <c r="L1369" s="195"/>
    </row>
    <row r="1370" spans="1:12" x14ac:dyDescent="0.25">
      <c r="A1370" s="195"/>
      <c r="B1370" s="195"/>
      <c r="C1370" s="195"/>
      <c r="D1370" s="195"/>
      <c r="E1370" s="195"/>
      <c r="F1370" s="195"/>
      <c r="G1370" s="195"/>
      <c r="H1370" s="195"/>
      <c r="I1370" s="195"/>
      <c r="J1370" s="195"/>
      <c r="K1370" s="195"/>
      <c r="L1370" s="195"/>
    </row>
    <row r="1371" spans="1:12" x14ac:dyDescent="0.25">
      <c r="A1371" s="195"/>
      <c r="B1371" s="195"/>
      <c r="C1371" s="195"/>
      <c r="D1371" s="195"/>
      <c r="E1371" s="195"/>
      <c r="F1371" s="195"/>
      <c r="G1371" s="195"/>
      <c r="H1371" s="195"/>
      <c r="I1371" s="195"/>
      <c r="J1371" s="195"/>
      <c r="K1371" s="195"/>
      <c r="L1371" s="195"/>
    </row>
    <row r="1372" spans="1:12" x14ac:dyDescent="0.25">
      <c r="A1372" s="195"/>
      <c r="B1372" s="195"/>
      <c r="C1372" s="195"/>
      <c r="D1372" s="195"/>
      <c r="E1372" s="195"/>
      <c r="F1372" s="195"/>
      <c r="G1372" s="195"/>
      <c r="H1372" s="195"/>
      <c r="I1372" s="195"/>
      <c r="J1372" s="195"/>
      <c r="K1372" s="195"/>
      <c r="L1372" s="195"/>
    </row>
    <row r="1373" spans="1:12" x14ac:dyDescent="0.25">
      <c r="A1373" s="195"/>
      <c r="B1373" s="195"/>
      <c r="C1373" s="195"/>
      <c r="D1373" s="195"/>
      <c r="E1373" s="195"/>
      <c r="F1373" s="195"/>
      <c r="G1373" s="195"/>
      <c r="H1373" s="195"/>
      <c r="I1373" s="195"/>
      <c r="J1373" s="195"/>
      <c r="K1373" s="195"/>
      <c r="L1373" s="195"/>
    </row>
    <row r="1374" spans="1:12" x14ac:dyDescent="0.25">
      <c r="A1374" s="195"/>
      <c r="B1374" s="195"/>
      <c r="C1374" s="195"/>
      <c r="D1374" s="195"/>
      <c r="E1374" s="195"/>
      <c r="F1374" s="195"/>
      <c r="G1374" s="195"/>
      <c r="H1374" s="195"/>
      <c r="I1374" s="195"/>
      <c r="J1374" s="195"/>
      <c r="K1374" s="195"/>
      <c r="L1374" s="195"/>
    </row>
    <row r="1375" spans="1:12" x14ac:dyDescent="0.25">
      <c r="A1375" s="195"/>
      <c r="B1375" s="195"/>
      <c r="C1375" s="195"/>
      <c r="D1375" s="195"/>
      <c r="E1375" s="195"/>
      <c r="F1375" s="195"/>
      <c r="G1375" s="195"/>
      <c r="H1375" s="195"/>
      <c r="I1375" s="195"/>
      <c r="J1375" s="195"/>
      <c r="K1375" s="195"/>
      <c r="L1375" s="195"/>
    </row>
    <row r="1376" spans="1:12" x14ac:dyDescent="0.25">
      <c r="A1376" s="195"/>
      <c r="B1376" s="195"/>
      <c r="C1376" s="195"/>
      <c r="D1376" s="195"/>
      <c r="E1376" s="195"/>
      <c r="F1376" s="195"/>
      <c r="G1376" s="195"/>
      <c r="H1376" s="195"/>
      <c r="I1376" s="195"/>
      <c r="J1376" s="195"/>
      <c r="K1376" s="195"/>
      <c r="L1376" s="195"/>
    </row>
    <row r="1377" spans="1:12" x14ac:dyDescent="0.25">
      <c r="A1377" s="195"/>
      <c r="B1377" s="195"/>
      <c r="C1377" s="195"/>
      <c r="D1377" s="195"/>
      <c r="E1377" s="195"/>
      <c r="F1377" s="195"/>
      <c r="G1377" s="195"/>
      <c r="H1377" s="195"/>
      <c r="I1377" s="195"/>
      <c r="J1377" s="195"/>
      <c r="K1377" s="195"/>
      <c r="L1377" s="195"/>
    </row>
    <row r="1378" spans="1:12" x14ac:dyDescent="0.25">
      <c r="A1378" s="195"/>
      <c r="B1378" s="195"/>
      <c r="C1378" s="195"/>
      <c r="D1378" s="195"/>
      <c r="E1378" s="195"/>
      <c r="F1378" s="195"/>
      <c r="G1378" s="195"/>
      <c r="H1378" s="195"/>
      <c r="I1378" s="195"/>
      <c r="J1378" s="195"/>
      <c r="K1378" s="195"/>
      <c r="L1378" s="195"/>
    </row>
    <row r="1379" spans="1:12" x14ac:dyDescent="0.25">
      <c r="A1379" s="195"/>
      <c r="B1379" s="195"/>
      <c r="C1379" s="195"/>
      <c r="D1379" s="195"/>
      <c r="E1379" s="195"/>
      <c r="F1379" s="195"/>
      <c r="G1379" s="195"/>
      <c r="H1379" s="195"/>
      <c r="I1379" s="195"/>
      <c r="J1379" s="195"/>
      <c r="K1379" s="195"/>
      <c r="L1379" s="195"/>
    </row>
    <row r="1380" spans="1:12" x14ac:dyDescent="0.25">
      <c r="A1380" s="195"/>
      <c r="B1380" s="195"/>
      <c r="C1380" s="195"/>
      <c r="D1380" s="195"/>
      <c r="E1380" s="195"/>
      <c r="F1380" s="195"/>
      <c r="G1380" s="195"/>
      <c r="H1380" s="195"/>
      <c r="I1380" s="195"/>
      <c r="J1380" s="195"/>
      <c r="K1380" s="195"/>
      <c r="L1380" s="195"/>
    </row>
    <row r="1381" spans="1:12" x14ac:dyDescent="0.25">
      <c r="A1381" s="195"/>
      <c r="B1381" s="195"/>
      <c r="C1381" s="195"/>
      <c r="D1381" s="195"/>
      <c r="E1381" s="195"/>
      <c r="F1381" s="195"/>
      <c r="G1381" s="195"/>
      <c r="H1381" s="195"/>
      <c r="I1381" s="195"/>
      <c r="J1381" s="195"/>
      <c r="K1381" s="195"/>
      <c r="L1381" s="195"/>
    </row>
    <row r="1382" spans="1:12" x14ac:dyDescent="0.25">
      <c r="A1382" s="195"/>
      <c r="B1382" s="195"/>
      <c r="C1382" s="195"/>
      <c r="D1382" s="195"/>
      <c r="E1382" s="195"/>
      <c r="F1382" s="195"/>
      <c r="G1382" s="195"/>
      <c r="H1382" s="195"/>
      <c r="I1382" s="195"/>
      <c r="J1382" s="195"/>
      <c r="K1382" s="195"/>
      <c r="L1382" s="195"/>
    </row>
    <row r="1383" spans="1:12" x14ac:dyDescent="0.25">
      <c r="A1383" s="195"/>
      <c r="B1383" s="195"/>
      <c r="C1383" s="195"/>
      <c r="D1383" s="195"/>
      <c r="E1383" s="195"/>
      <c r="F1383" s="195"/>
      <c r="G1383" s="195"/>
      <c r="H1383" s="195"/>
      <c r="I1383" s="195"/>
      <c r="J1383" s="195"/>
      <c r="K1383" s="195"/>
      <c r="L1383" s="195"/>
    </row>
    <row r="1384" spans="1:12" x14ac:dyDescent="0.25">
      <c r="A1384" s="195"/>
      <c r="B1384" s="195"/>
      <c r="C1384" s="195"/>
      <c r="D1384" s="195"/>
      <c r="E1384" s="195"/>
      <c r="F1384" s="195"/>
      <c r="G1384" s="195"/>
      <c r="H1384" s="195"/>
      <c r="I1384" s="195"/>
      <c r="J1384" s="195"/>
      <c r="K1384" s="195"/>
      <c r="L1384" s="195"/>
    </row>
    <row r="1385" spans="1:12" x14ac:dyDescent="0.25">
      <c r="A1385" s="195"/>
      <c r="B1385" s="195"/>
      <c r="C1385" s="195"/>
      <c r="D1385" s="195"/>
      <c r="E1385" s="195"/>
      <c r="F1385" s="195"/>
      <c r="G1385" s="195"/>
      <c r="H1385" s="195"/>
      <c r="I1385" s="195"/>
      <c r="J1385" s="195"/>
      <c r="K1385" s="195"/>
      <c r="L1385" s="195"/>
    </row>
    <row r="1386" spans="1:12" x14ac:dyDescent="0.25">
      <c r="A1386" s="195"/>
      <c r="B1386" s="195"/>
      <c r="C1386" s="195"/>
      <c r="D1386" s="195"/>
      <c r="E1386" s="195"/>
      <c r="F1386" s="195"/>
      <c r="G1386" s="195"/>
      <c r="H1386" s="195"/>
      <c r="I1386" s="195"/>
      <c r="J1386" s="195"/>
      <c r="K1386" s="195"/>
      <c r="L1386" s="195"/>
    </row>
    <row r="1387" spans="1:12" x14ac:dyDescent="0.25">
      <c r="A1387" s="195"/>
      <c r="B1387" s="195"/>
      <c r="C1387" s="195"/>
      <c r="D1387" s="195"/>
      <c r="E1387" s="195"/>
      <c r="F1387" s="195"/>
      <c r="G1387" s="195"/>
      <c r="H1387" s="195"/>
      <c r="I1387" s="195"/>
      <c r="J1387" s="195"/>
      <c r="K1387" s="195"/>
      <c r="L1387" s="195"/>
    </row>
    <row r="1388" spans="1:12" x14ac:dyDescent="0.25">
      <c r="A1388" s="195"/>
      <c r="B1388" s="195"/>
      <c r="C1388" s="195"/>
      <c r="D1388" s="195"/>
      <c r="E1388" s="195"/>
      <c r="F1388" s="195"/>
      <c r="G1388" s="195"/>
      <c r="H1388" s="195"/>
      <c r="I1388" s="195"/>
      <c r="J1388" s="195"/>
      <c r="K1388" s="195"/>
      <c r="L1388" s="195"/>
    </row>
    <row r="1389" spans="1:12" x14ac:dyDescent="0.25">
      <c r="A1389" s="195"/>
      <c r="B1389" s="195"/>
      <c r="C1389" s="195"/>
      <c r="D1389" s="195"/>
      <c r="E1389" s="195"/>
      <c r="F1389" s="195"/>
      <c r="G1389" s="195"/>
      <c r="H1389" s="195"/>
      <c r="I1389" s="195"/>
      <c r="J1389" s="195"/>
      <c r="K1389" s="195"/>
      <c r="L1389" s="195"/>
    </row>
    <row r="1390" spans="1:12" x14ac:dyDescent="0.25">
      <c r="A1390" s="195"/>
      <c r="B1390" s="195"/>
      <c r="C1390" s="195"/>
      <c r="D1390" s="195"/>
      <c r="E1390" s="195"/>
      <c r="F1390" s="195"/>
      <c r="G1390" s="195"/>
      <c r="H1390" s="195"/>
      <c r="I1390" s="195"/>
      <c r="J1390" s="195"/>
      <c r="K1390" s="195"/>
      <c r="L1390" s="195"/>
    </row>
    <row r="1391" spans="1:12" x14ac:dyDescent="0.25">
      <c r="A1391" s="195"/>
      <c r="B1391" s="195"/>
      <c r="C1391" s="195"/>
      <c r="D1391" s="195"/>
      <c r="E1391" s="195"/>
      <c r="F1391" s="195"/>
      <c r="G1391" s="195"/>
      <c r="H1391" s="195"/>
      <c r="I1391" s="195"/>
      <c r="J1391" s="195"/>
      <c r="K1391" s="195"/>
      <c r="L1391" s="195"/>
    </row>
    <row r="1392" spans="1:12" x14ac:dyDescent="0.25">
      <c r="A1392" s="195"/>
      <c r="B1392" s="195"/>
      <c r="C1392" s="195"/>
      <c r="D1392" s="195"/>
      <c r="E1392" s="195"/>
      <c r="F1392" s="195"/>
      <c r="G1392" s="195"/>
      <c r="H1392" s="195"/>
      <c r="I1392" s="195"/>
      <c r="J1392" s="195"/>
      <c r="K1392" s="195"/>
      <c r="L1392" s="195"/>
    </row>
    <row r="1393" spans="1:12" x14ac:dyDescent="0.25">
      <c r="A1393" s="195"/>
      <c r="B1393" s="195"/>
      <c r="C1393" s="195"/>
      <c r="D1393" s="195"/>
      <c r="E1393" s="195"/>
      <c r="F1393" s="195"/>
      <c r="G1393" s="195"/>
      <c r="H1393" s="195"/>
      <c r="I1393" s="195"/>
      <c r="J1393" s="195"/>
      <c r="K1393" s="195"/>
      <c r="L1393" s="195"/>
    </row>
    <row r="1394" spans="1:12" x14ac:dyDescent="0.25">
      <c r="A1394" s="195"/>
      <c r="B1394" s="195"/>
      <c r="C1394" s="195"/>
      <c r="D1394" s="195"/>
      <c r="E1394" s="195"/>
      <c r="F1394" s="195"/>
      <c r="G1394" s="195"/>
      <c r="H1394" s="195"/>
      <c r="I1394" s="195"/>
      <c r="J1394" s="195"/>
      <c r="K1394" s="195"/>
      <c r="L1394" s="195"/>
    </row>
    <row r="1395" spans="1:12" x14ac:dyDescent="0.25">
      <c r="A1395" s="195"/>
      <c r="B1395" s="195"/>
      <c r="C1395" s="195"/>
      <c r="D1395" s="195"/>
      <c r="E1395" s="195"/>
      <c r="F1395" s="195"/>
      <c r="G1395" s="195"/>
      <c r="H1395" s="195"/>
      <c r="I1395" s="195"/>
      <c r="J1395" s="195"/>
      <c r="K1395" s="195"/>
      <c r="L1395" s="195"/>
    </row>
    <row r="1396" spans="1:12" x14ac:dyDescent="0.25">
      <c r="A1396" s="195"/>
      <c r="B1396" s="195"/>
      <c r="C1396" s="195"/>
      <c r="D1396" s="195"/>
      <c r="E1396" s="195"/>
      <c r="F1396" s="195"/>
      <c r="G1396" s="195"/>
      <c r="H1396" s="195"/>
      <c r="I1396" s="195"/>
      <c r="J1396" s="195"/>
      <c r="K1396" s="195"/>
      <c r="L1396" s="195"/>
    </row>
    <row r="1397" spans="1:12" x14ac:dyDescent="0.25">
      <c r="A1397" s="195"/>
      <c r="B1397" s="195"/>
      <c r="C1397" s="195"/>
      <c r="D1397" s="195"/>
      <c r="E1397" s="195"/>
      <c r="F1397" s="195"/>
      <c r="G1397" s="195"/>
      <c r="H1397" s="195"/>
      <c r="I1397" s="195"/>
      <c r="J1397" s="195"/>
      <c r="K1397" s="195"/>
      <c r="L1397" s="195"/>
    </row>
    <row r="1398" spans="1:12" x14ac:dyDescent="0.25">
      <c r="A1398" s="195"/>
      <c r="B1398" s="195"/>
      <c r="C1398" s="195"/>
      <c r="D1398" s="195"/>
      <c r="E1398" s="195"/>
      <c r="F1398" s="195"/>
      <c r="G1398" s="195"/>
      <c r="H1398" s="195"/>
      <c r="I1398" s="195"/>
      <c r="J1398" s="195"/>
      <c r="K1398" s="195"/>
      <c r="L1398" s="195"/>
    </row>
    <row r="1399" spans="1:12" x14ac:dyDescent="0.25">
      <c r="A1399" s="195"/>
      <c r="B1399" s="195"/>
      <c r="C1399" s="195"/>
      <c r="D1399" s="195"/>
      <c r="E1399" s="195"/>
      <c r="F1399" s="195"/>
      <c r="G1399" s="195"/>
      <c r="H1399" s="195"/>
      <c r="I1399" s="195"/>
      <c r="J1399" s="195"/>
      <c r="K1399" s="195"/>
      <c r="L1399" s="195"/>
    </row>
    <row r="1400" spans="1:12" x14ac:dyDescent="0.25">
      <c r="A1400" s="195"/>
      <c r="B1400" s="195"/>
      <c r="C1400" s="195"/>
      <c r="D1400" s="195"/>
      <c r="E1400" s="195"/>
      <c r="F1400" s="195"/>
      <c r="G1400" s="195"/>
      <c r="H1400" s="195"/>
      <c r="I1400" s="195"/>
      <c r="J1400" s="195"/>
      <c r="K1400" s="195"/>
      <c r="L1400" s="195"/>
    </row>
    <row r="1401" spans="1:12" x14ac:dyDescent="0.25">
      <c r="A1401" s="195"/>
      <c r="B1401" s="195"/>
      <c r="C1401" s="195"/>
      <c r="D1401" s="195"/>
      <c r="E1401" s="195"/>
      <c r="F1401" s="195"/>
      <c r="G1401" s="195"/>
      <c r="H1401" s="195"/>
      <c r="I1401" s="195"/>
      <c r="J1401" s="195"/>
      <c r="K1401" s="195"/>
      <c r="L1401" s="195"/>
    </row>
    <row r="1402" spans="1:12" x14ac:dyDescent="0.25">
      <c r="A1402" s="195"/>
      <c r="B1402" s="195"/>
      <c r="C1402" s="195"/>
      <c r="D1402" s="195"/>
      <c r="E1402" s="195"/>
      <c r="F1402" s="195"/>
      <c r="G1402" s="195"/>
      <c r="H1402" s="195"/>
      <c r="I1402" s="195"/>
      <c r="J1402" s="195"/>
      <c r="K1402" s="195"/>
      <c r="L1402" s="195"/>
    </row>
    <row r="1403" spans="1:12" x14ac:dyDescent="0.25">
      <c r="A1403" s="195"/>
      <c r="B1403" s="195"/>
      <c r="C1403" s="195"/>
      <c r="D1403" s="195"/>
      <c r="E1403" s="195"/>
      <c r="F1403" s="195"/>
      <c r="G1403" s="195"/>
      <c r="H1403" s="195"/>
      <c r="I1403" s="195"/>
      <c r="J1403" s="195"/>
      <c r="K1403" s="195"/>
      <c r="L1403" s="195"/>
    </row>
    <row r="1404" spans="1:12" x14ac:dyDescent="0.25">
      <c r="A1404" s="195"/>
      <c r="B1404" s="195"/>
      <c r="C1404" s="195"/>
      <c r="D1404" s="195"/>
      <c r="E1404" s="195"/>
      <c r="F1404" s="195"/>
      <c r="G1404" s="195"/>
      <c r="H1404" s="195"/>
      <c r="I1404" s="195"/>
      <c r="J1404" s="195"/>
      <c r="K1404" s="195"/>
      <c r="L1404" s="195"/>
    </row>
    <row r="1405" spans="1:12" x14ac:dyDescent="0.25">
      <c r="A1405" s="195"/>
      <c r="B1405" s="195"/>
      <c r="C1405" s="195"/>
      <c r="D1405" s="195"/>
      <c r="E1405" s="195"/>
      <c r="F1405" s="195"/>
      <c r="G1405" s="195"/>
      <c r="H1405" s="195"/>
      <c r="I1405" s="195"/>
      <c r="J1405" s="195"/>
      <c r="K1405" s="195"/>
      <c r="L1405" s="195"/>
    </row>
    <row r="1406" spans="1:12" x14ac:dyDescent="0.25">
      <c r="A1406" s="195"/>
      <c r="B1406" s="195"/>
      <c r="C1406" s="195"/>
      <c r="D1406" s="195"/>
      <c r="E1406" s="195"/>
      <c r="F1406" s="195"/>
      <c r="G1406" s="195"/>
      <c r="H1406" s="195"/>
      <c r="I1406" s="195"/>
      <c r="J1406" s="195"/>
      <c r="K1406" s="195"/>
      <c r="L1406" s="195"/>
    </row>
    <row r="1407" spans="1:12" x14ac:dyDescent="0.25">
      <c r="A1407" s="195"/>
      <c r="B1407" s="195"/>
      <c r="C1407" s="195"/>
      <c r="D1407" s="195"/>
      <c r="E1407" s="195"/>
      <c r="F1407" s="195"/>
      <c r="G1407" s="195"/>
      <c r="H1407" s="195"/>
      <c r="I1407" s="195"/>
      <c r="J1407" s="195"/>
      <c r="K1407" s="195"/>
      <c r="L1407" s="195"/>
    </row>
    <row r="1408" spans="1:12" x14ac:dyDescent="0.25">
      <c r="A1408" s="195"/>
      <c r="B1408" s="195"/>
      <c r="C1408" s="195"/>
      <c r="D1408" s="195"/>
      <c r="E1408" s="195"/>
      <c r="F1408" s="195"/>
      <c r="G1408" s="195"/>
      <c r="H1408" s="195"/>
      <c r="I1408" s="195"/>
      <c r="J1408" s="195"/>
      <c r="K1408" s="195"/>
      <c r="L1408" s="195"/>
    </row>
    <row r="1409" spans="1:12" x14ac:dyDescent="0.25">
      <c r="A1409" s="195"/>
      <c r="B1409" s="195"/>
      <c r="C1409" s="195"/>
      <c r="D1409" s="195"/>
      <c r="E1409" s="195"/>
      <c r="F1409" s="195"/>
      <c r="G1409" s="195"/>
      <c r="H1409" s="195"/>
      <c r="I1409" s="195"/>
      <c r="J1409" s="195"/>
      <c r="K1409" s="195"/>
      <c r="L1409" s="195"/>
    </row>
    <row r="1410" spans="1:12" x14ac:dyDescent="0.25">
      <c r="A1410" s="195"/>
      <c r="B1410" s="195"/>
      <c r="C1410" s="195"/>
      <c r="D1410" s="195"/>
      <c r="E1410" s="195"/>
      <c r="F1410" s="195"/>
      <c r="G1410" s="195"/>
      <c r="H1410" s="195"/>
      <c r="I1410" s="195"/>
      <c r="J1410" s="195"/>
      <c r="K1410" s="195"/>
      <c r="L1410" s="195"/>
    </row>
    <row r="1411" spans="1:12" x14ac:dyDescent="0.25">
      <c r="A1411" s="195"/>
      <c r="B1411" s="195"/>
      <c r="C1411" s="195"/>
      <c r="D1411" s="195"/>
      <c r="E1411" s="195"/>
      <c r="F1411" s="195"/>
      <c r="G1411" s="195"/>
      <c r="H1411" s="195"/>
      <c r="I1411" s="195"/>
      <c r="J1411" s="195"/>
      <c r="K1411" s="195"/>
      <c r="L1411" s="195"/>
    </row>
    <row r="1412" spans="1:12" x14ac:dyDescent="0.25">
      <c r="A1412" s="195"/>
      <c r="B1412" s="195"/>
      <c r="C1412" s="195"/>
      <c r="D1412" s="195"/>
      <c r="E1412" s="195"/>
      <c r="F1412" s="195"/>
      <c r="G1412" s="195"/>
      <c r="H1412" s="195"/>
      <c r="I1412" s="195"/>
      <c r="J1412" s="195"/>
      <c r="K1412" s="195"/>
      <c r="L1412" s="195"/>
    </row>
    <row r="1413" spans="1:12" x14ac:dyDescent="0.25">
      <c r="A1413" s="195"/>
      <c r="B1413" s="195"/>
      <c r="C1413" s="195"/>
      <c r="D1413" s="195"/>
      <c r="E1413" s="195"/>
      <c r="F1413" s="195"/>
      <c r="G1413" s="195"/>
      <c r="H1413" s="195"/>
      <c r="I1413" s="195"/>
      <c r="J1413" s="195"/>
      <c r="K1413" s="195"/>
      <c r="L1413" s="195"/>
    </row>
    <row r="1414" spans="1:12" x14ac:dyDescent="0.25">
      <c r="A1414" s="195"/>
      <c r="B1414" s="195"/>
      <c r="C1414" s="195"/>
      <c r="D1414" s="195"/>
      <c r="E1414" s="195"/>
      <c r="F1414" s="195"/>
      <c r="G1414" s="195"/>
      <c r="H1414" s="195"/>
      <c r="I1414" s="195"/>
      <c r="J1414" s="195"/>
      <c r="K1414" s="195"/>
      <c r="L1414" s="195"/>
    </row>
    <row r="1415" spans="1:12" x14ac:dyDescent="0.25">
      <c r="A1415" s="195"/>
      <c r="B1415" s="195"/>
      <c r="C1415" s="195"/>
      <c r="D1415" s="195"/>
      <c r="E1415" s="195"/>
      <c r="F1415" s="195"/>
      <c r="G1415" s="195"/>
      <c r="H1415" s="195"/>
      <c r="I1415" s="195"/>
      <c r="J1415" s="195"/>
      <c r="K1415" s="195"/>
      <c r="L1415" s="195"/>
    </row>
    <row r="1416" spans="1:12" x14ac:dyDescent="0.25">
      <c r="A1416" s="195"/>
      <c r="B1416" s="195"/>
      <c r="C1416" s="195"/>
      <c r="D1416" s="195"/>
      <c r="E1416" s="195"/>
      <c r="F1416" s="195"/>
      <c r="G1416" s="195"/>
      <c r="H1416" s="195"/>
      <c r="I1416" s="195"/>
      <c r="J1416" s="195"/>
      <c r="K1416" s="195"/>
      <c r="L1416" s="195"/>
    </row>
    <row r="1417" spans="1:12" x14ac:dyDescent="0.25">
      <c r="A1417" s="195"/>
      <c r="B1417" s="195"/>
      <c r="C1417" s="195"/>
      <c r="D1417" s="195"/>
      <c r="E1417" s="195"/>
      <c r="F1417" s="195"/>
      <c r="G1417" s="195"/>
      <c r="H1417" s="195"/>
      <c r="I1417" s="195"/>
      <c r="J1417" s="195"/>
      <c r="K1417" s="195"/>
      <c r="L1417" s="195"/>
    </row>
    <row r="1418" spans="1:12" x14ac:dyDescent="0.25">
      <c r="A1418" s="195"/>
      <c r="B1418" s="195"/>
      <c r="C1418" s="195"/>
      <c r="D1418" s="195"/>
      <c r="E1418" s="195"/>
      <c r="F1418" s="195"/>
      <c r="G1418" s="195"/>
      <c r="H1418" s="195"/>
      <c r="I1418" s="195"/>
      <c r="J1418" s="195"/>
      <c r="K1418" s="195"/>
      <c r="L1418" s="195"/>
    </row>
    <row r="1419" spans="1:12" x14ac:dyDescent="0.25">
      <c r="A1419" s="195"/>
      <c r="B1419" s="195"/>
      <c r="C1419" s="195"/>
      <c r="D1419" s="195"/>
      <c r="E1419" s="195"/>
      <c r="F1419" s="195"/>
      <c r="G1419" s="195"/>
      <c r="H1419" s="195"/>
      <c r="I1419" s="195"/>
      <c r="J1419" s="195"/>
      <c r="K1419" s="195"/>
      <c r="L1419" s="195"/>
    </row>
    <row r="1420" spans="1:12" x14ac:dyDescent="0.25">
      <c r="A1420" s="195"/>
      <c r="B1420" s="195"/>
      <c r="C1420" s="195"/>
      <c r="D1420" s="195"/>
      <c r="E1420" s="195"/>
      <c r="F1420" s="195"/>
      <c r="G1420" s="195"/>
      <c r="H1420" s="195"/>
      <c r="I1420" s="195"/>
      <c r="J1420" s="195"/>
      <c r="K1420" s="195"/>
      <c r="L1420" s="195"/>
    </row>
    <row r="1421" spans="1:12" x14ac:dyDescent="0.25">
      <c r="A1421" s="195"/>
      <c r="B1421" s="195"/>
      <c r="C1421" s="195"/>
      <c r="D1421" s="195"/>
      <c r="E1421" s="195"/>
      <c r="F1421" s="195"/>
      <c r="G1421" s="195"/>
      <c r="H1421" s="195"/>
      <c r="I1421" s="195"/>
      <c r="J1421" s="195"/>
      <c r="K1421" s="195"/>
      <c r="L1421" s="195"/>
    </row>
    <row r="1422" spans="1:12" x14ac:dyDescent="0.25">
      <c r="A1422" s="195"/>
      <c r="B1422" s="195"/>
      <c r="C1422" s="195"/>
      <c r="D1422" s="195"/>
      <c r="E1422" s="195"/>
      <c r="F1422" s="195"/>
      <c r="G1422" s="195"/>
      <c r="H1422" s="195"/>
      <c r="I1422" s="195"/>
      <c r="J1422" s="195"/>
      <c r="K1422" s="195"/>
      <c r="L1422" s="195"/>
    </row>
    <row r="1423" spans="1:12" x14ac:dyDescent="0.25">
      <c r="A1423" s="195"/>
      <c r="B1423" s="195"/>
      <c r="C1423" s="195"/>
      <c r="D1423" s="195"/>
      <c r="E1423" s="195"/>
      <c r="F1423" s="195"/>
      <c r="G1423" s="195"/>
      <c r="H1423" s="195"/>
      <c r="I1423" s="195"/>
      <c r="J1423" s="195"/>
      <c r="K1423" s="195"/>
      <c r="L1423" s="195"/>
    </row>
    <row r="1424" spans="1:12" x14ac:dyDescent="0.25">
      <c r="A1424" s="195"/>
      <c r="B1424" s="195"/>
      <c r="C1424" s="195"/>
      <c r="D1424" s="195"/>
      <c r="E1424" s="195"/>
      <c r="F1424" s="195"/>
      <c r="G1424" s="195"/>
      <c r="H1424" s="195"/>
      <c r="I1424" s="195"/>
      <c r="J1424" s="195"/>
      <c r="K1424" s="195"/>
      <c r="L1424" s="195"/>
    </row>
    <row r="1425" spans="1:12" x14ac:dyDescent="0.25">
      <c r="A1425" s="195"/>
      <c r="B1425" s="195"/>
      <c r="C1425" s="195"/>
      <c r="D1425" s="195"/>
      <c r="E1425" s="195"/>
      <c r="F1425" s="195"/>
      <c r="G1425" s="195"/>
      <c r="H1425" s="195"/>
      <c r="I1425" s="195"/>
      <c r="J1425" s="195"/>
      <c r="K1425" s="195"/>
      <c r="L1425" s="195"/>
    </row>
    <row r="1426" spans="1:12" x14ac:dyDescent="0.25">
      <c r="A1426" s="195"/>
      <c r="B1426" s="195"/>
      <c r="C1426" s="195"/>
      <c r="D1426" s="195"/>
      <c r="E1426" s="195"/>
      <c r="F1426" s="195"/>
      <c r="G1426" s="195"/>
      <c r="H1426" s="195"/>
      <c r="I1426" s="195"/>
      <c r="J1426" s="195"/>
      <c r="K1426" s="195"/>
      <c r="L1426" s="195"/>
    </row>
    <row r="1427" spans="1:12" x14ac:dyDescent="0.25">
      <c r="A1427" s="195"/>
      <c r="B1427" s="195"/>
      <c r="C1427" s="195"/>
      <c r="D1427" s="195"/>
      <c r="E1427" s="195"/>
      <c r="F1427" s="195"/>
      <c r="G1427" s="195"/>
      <c r="H1427" s="195"/>
      <c r="I1427" s="195"/>
      <c r="J1427" s="195"/>
      <c r="K1427" s="195"/>
      <c r="L1427" s="195"/>
    </row>
    <row r="1428" spans="1:12" x14ac:dyDescent="0.25">
      <c r="A1428" s="195"/>
      <c r="B1428" s="195"/>
      <c r="C1428" s="195"/>
      <c r="D1428" s="195"/>
      <c r="E1428" s="195"/>
      <c r="F1428" s="195"/>
      <c r="G1428" s="195"/>
      <c r="H1428" s="195"/>
      <c r="I1428" s="195"/>
      <c r="J1428" s="195"/>
      <c r="K1428" s="195"/>
      <c r="L1428" s="195"/>
    </row>
    <row r="1429" spans="1:12" x14ac:dyDescent="0.25">
      <c r="A1429" s="195"/>
      <c r="B1429" s="195"/>
      <c r="C1429" s="195"/>
      <c r="D1429" s="195"/>
      <c r="E1429" s="195"/>
      <c r="F1429" s="195"/>
      <c r="G1429" s="195"/>
      <c r="H1429" s="195"/>
      <c r="I1429" s="195"/>
      <c r="J1429" s="195"/>
      <c r="K1429" s="195"/>
      <c r="L1429" s="195"/>
    </row>
    <row r="1430" spans="1:12" x14ac:dyDescent="0.25">
      <c r="A1430" s="195"/>
      <c r="B1430" s="195"/>
      <c r="C1430" s="195"/>
      <c r="D1430" s="195"/>
      <c r="E1430" s="195"/>
      <c r="F1430" s="195"/>
      <c r="G1430" s="195"/>
      <c r="H1430" s="195"/>
      <c r="I1430" s="195"/>
      <c r="J1430" s="195"/>
      <c r="K1430" s="195"/>
      <c r="L1430" s="195"/>
    </row>
    <row r="1431" spans="1:12" x14ac:dyDescent="0.25">
      <c r="A1431" s="195"/>
      <c r="B1431" s="195"/>
      <c r="C1431" s="195"/>
      <c r="D1431" s="195"/>
      <c r="E1431" s="195"/>
      <c r="F1431" s="195"/>
      <c r="G1431" s="195"/>
      <c r="H1431" s="195"/>
      <c r="I1431" s="195"/>
      <c r="J1431" s="195"/>
      <c r="K1431" s="195"/>
      <c r="L1431" s="195"/>
    </row>
    <row r="1432" spans="1:12" x14ac:dyDescent="0.25">
      <c r="A1432" s="195"/>
      <c r="B1432" s="195"/>
      <c r="C1432" s="195"/>
      <c r="D1432" s="195"/>
      <c r="E1432" s="195"/>
      <c r="F1432" s="195"/>
      <c r="G1432" s="195"/>
      <c r="H1432" s="195"/>
      <c r="I1432" s="195"/>
      <c r="J1432" s="195"/>
      <c r="K1432" s="195"/>
      <c r="L1432" s="195"/>
    </row>
    <row r="1433" spans="1:12" x14ac:dyDescent="0.25">
      <c r="A1433" s="195"/>
      <c r="B1433" s="195"/>
      <c r="C1433" s="195"/>
      <c r="D1433" s="195"/>
      <c r="E1433" s="195"/>
      <c r="F1433" s="195"/>
      <c r="G1433" s="195"/>
      <c r="H1433" s="195"/>
      <c r="I1433" s="195"/>
      <c r="J1433" s="195"/>
      <c r="K1433" s="195"/>
      <c r="L1433" s="195"/>
    </row>
    <row r="1434" spans="1:12" x14ac:dyDescent="0.25">
      <c r="A1434" s="195"/>
      <c r="B1434" s="195"/>
      <c r="C1434" s="195"/>
      <c r="D1434" s="195"/>
      <c r="E1434" s="195"/>
      <c r="F1434" s="195"/>
      <c r="G1434" s="195"/>
      <c r="H1434" s="195"/>
      <c r="I1434" s="195"/>
      <c r="J1434" s="195"/>
      <c r="K1434" s="195"/>
      <c r="L1434" s="195"/>
    </row>
    <row r="1435" spans="1:12" x14ac:dyDescent="0.25">
      <c r="A1435" s="195"/>
      <c r="B1435" s="195"/>
      <c r="C1435" s="195"/>
      <c r="D1435" s="195"/>
      <c r="E1435" s="195"/>
      <c r="F1435" s="195"/>
      <c r="G1435" s="195"/>
      <c r="H1435" s="195"/>
      <c r="I1435" s="195"/>
      <c r="J1435" s="195"/>
      <c r="K1435" s="195"/>
      <c r="L1435" s="195"/>
    </row>
    <row r="1436" spans="1:12" x14ac:dyDescent="0.25">
      <c r="A1436" s="195"/>
      <c r="B1436" s="195"/>
      <c r="C1436" s="195"/>
      <c r="D1436" s="195"/>
      <c r="E1436" s="195"/>
      <c r="F1436" s="195"/>
      <c r="G1436" s="195"/>
      <c r="H1436" s="195"/>
      <c r="I1436" s="195"/>
      <c r="J1436" s="195"/>
      <c r="K1436" s="195"/>
      <c r="L1436" s="195"/>
    </row>
    <row r="1437" spans="1:12" x14ac:dyDescent="0.25">
      <c r="A1437" s="195"/>
      <c r="B1437" s="195"/>
      <c r="C1437" s="195"/>
      <c r="D1437" s="195"/>
      <c r="E1437" s="195"/>
      <c r="F1437" s="195"/>
      <c r="G1437" s="195"/>
      <c r="H1437" s="195"/>
      <c r="I1437" s="195"/>
      <c r="J1437" s="195"/>
      <c r="K1437" s="195"/>
      <c r="L1437" s="195"/>
    </row>
    <row r="1438" spans="1:12" x14ac:dyDescent="0.25">
      <c r="A1438" s="195"/>
      <c r="B1438" s="195"/>
      <c r="C1438" s="195"/>
      <c r="D1438" s="195"/>
      <c r="E1438" s="195"/>
      <c r="F1438" s="195"/>
      <c r="G1438" s="195"/>
      <c r="H1438" s="195"/>
      <c r="I1438" s="195"/>
      <c r="J1438" s="195"/>
      <c r="K1438" s="195"/>
      <c r="L1438" s="195"/>
    </row>
    <row r="1439" spans="1:12" x14ac:dyDescent="0.25">
      <c r="A1439" s="195"/>
      <c r="B1439" s="195"/>
      <c r="C1439" s="195"/>
      <c r="D1439" s="195"/>
      <c r="E1439" s="195"/>
      <c r="F1439" s="195"/>
      <c r="G1439" s="195"/>
      <c r="H1439" s="195"/>
      <c r="I1439" s="195"/>
      <c r="J1439" s="195"/>
      <c r="K1439" s="195"/>
      <c r="L1439" s="195"/>
    </row>
    <row r="1440" spans="1:12" x14ac:dyDescent="0.25">
      <c r="A1440" s="195"/>
      <c r="B1440" s="195"/>
      <c r="C1440" s="195"/>
      <c r="D1440" s="195"/>
      <c r="E1440" s="195"/>
      <c r="F1440" s="195"/>
      <c r="G1440" s="195"/>
      <c r="H1440" s="195"/>
      <c r="I1440" s="195"/>
      <c r="J1440" s="195"/>
      <c r="K1440" s="195"/>
      <c r="L1440" s="195"/>
    </row>
    <row r="1441" spans="1:12" x14ac:dyDescent="0.25">
      <c r="A1441" s="195"/>
      <c r="B1441" s="195"/>
      <c r="C1441" s="195"/>
      <c r="D1441" s="195"/>
      <c r="E1441" s="195"/>
      <c r="F1441" s="195"/>
      <c r="G1441" s="195"/>
      <c r="H1441" s="195"/>
      <c r="I1441" s="195"/>
      <c r="J1441" s="195"/>
      <c r="K1441" s="195"/>
      <c r="L1441" s="195"/>
    </row>
    <row r="1442" spans="1:12" x14ac:dyDescent="0.25">
      <c r="A1442" s="195"/>
      <c r="B1442" s="195"/>
      <c r="C1442" s="195"/>
      <c r="D1442" s="195"/>
      <c r="E1442" s="195"/>
      <c r="F1442" s="195"/>
      <c r="G1442" s="195"/>
      <c r="H1442" s="195"/>
      <c r="I1442" s="195"/>
      <c r="J1442" s="195"/>
      <c r="K1442" s="195"/>
      <c r="L1442" s="195"/>
    </row>
    <row r="1443" spans="1:12" x14ac:dyDescent="0.25">
      <c r="A1443" s="195"/>
      <c r="B1443" s="195"/>
      <c r="C1443" s="195"/>
      <c r="D1443" s="195"/>
      <c r="E1443" s="195"/>
      <c r="F1443" s="195"/>
      <c r="G1443" s="195"/>
      <c r="H1443" s="195"/>
      <c r="I1443" s="195"/>
      <c r="J1443" s="195"/>
      <c r="K1443" s="195"/>
      <c r="L1443" s="195"/>
    </row>
    <row r="1444" spans="1:12" x14ac:dyDescent="0.25">
      <c r="A1444" s="195"/>
      <c r="B1444" s="195"/>
      <c r="C1444" s="195"/>
      <c r="D1444" s="195"/>
      <c r="E1444" s="195"/>
      <c r="F1444" s="195"/>
      <c r="G1444" s="195"/>
      <c r="H1444" s="195"/>
      <c r="I1444" s="195"/>
      <c r="J1444" s="195"/>
      <c r="K1444" s="195"/>
      <c r="L1444" s="195"/>
    </row>
    <row r="1445" spans="1:12" x14ac:dyDescent="0.25">
      <c r="A1445" s="195"/>
      <c r="B1445" s="195"/>
      <c r="C1445" s="195"/>
      <c r="D1445" s="195"/>
      <c r="E1445" s="195"/>
      <c r="F1445" s="195"/>
      <c r="G1445" s="195"/>
      <c r="H1445" s="195"/>
      <c r="I1445" s="195"/>
      <c r="J1445" s="195"/>
      <c r="K1445" s="195"/>
      <c r="L1445" s="195"/>
    </row>
    <row r="1446" spans="1:12" x14ac:dyDescent="0.25">
      <c r="A1446" s="195"/>
      <c r="B1446" s="195"/>
      <c r="C1446" s="195"/>
      <c r="D1446" s="195"/>
      <c r="E1446" s="195"/>
      <c r="F1446" s="195"/>
      <c r="G1446" s="195"/>
      <c r="H1446" s="195"/>
      <c r="I1446" s="195"/>
      <c r="J1446" s="195"/>
      <c r="K1446" s="195"/>
      <c r="L1446" s="195"/>
    </row>
    <row r="1447" spans="1:12" x14ac:dyDescent="0.25">
      <c r="A1447" s="195"/>
      <c r="B1447" s="195"/>
      <c r="C1447" s="195"/>
      <c r="D1447" s="195"/>
      <c r="E1447" s="195"/>
      <c r="F1447" s="195"/>
      <c r="G1447" s="195"/>
      <c r="H1447" s="195"/>
      <c r="I1447" s="195"/>
      <c r="J1447" s="195"/>
      <c r="K1447" s="195"/>
      <c r="L1447" s="195"/>
    </row>
    <row r="1448" spans="1:12" x14ac:dyDescent="0.25">
      <c r="A1448" s="195"/>
      <c r="B1448" s="195"/>
      <c r="C1448" s="195"/>
      <c r="D1448" s="195"/>
      <c r="E1448" s="195"/>
      <c r="F1448" s="195"/>
      <c r="G1448" s="195"/>
      <c r="H1448" s="195"/>
      <c r="I1448" s="195"/>
      <c r="J1448" s="195"/>
      <c r="K1448" s="195"/>
      <c r="L1448" s="195"/>
    </row>
    <row r="1449" spans="1:12" x14ac:dyDescent="0.25">
      <c r="A1449" s="195"/>
      <c r="B1449" s="195"/>
      <c r="C1449" s="195"/>
      <c r="D1449" s="195"/>
      <c r="E1449" s="195"/>
      <c r="F1449" s="195"/>
      <c r="G1449" s="195"/>
      <c r="H1449" s="195"/>
      <c r="I1449" s="195"/>
      <c r="J1449" s="195"/>
      <c r="K1449" s="195"/>
      <c r="L1449" s="195"/>
    </row>
    <row r="1450" spans="1:12" x14ac:dyDescent="0.25">
      <c r="A1450" s="195"/>
      <c r="B1450" s="195"/>
      <c r="C1450" s="195"/>
      <c r="D1450" s="195"/>
      <c r="E1450" s="195"/>
      <c r="F1450" s="195"/>
      <c r="G1450" s="195"/>
      <c r="H1450" s="195"/>
      <c r="I1450" s="195"/>
      <c r="J1450" s="195"/>
      <c r="K1450" s="195"/>
      <c r="L1450" s="195"/>
    </row>
    <row r="1451" spans="1:12" x14ac:dyDescent="0.25">
      <c r="A1451" s="195"/>
      <c r="B1451" s="195"/>
      <c r="C1451" s="195"/>
      <c r="D1451" s="195"/>
      <c r="E1451" s="195"/>
      <c r="F1451" s="195"/>
      <c r="G1451" s="195"/>
      <c r="H1451" s="195"/>
      <c r="I1451" s="195"/>
      <c r="J1451" s="195"/>
      <c r="K1451" s="195"/>
      <c r="L1451" s="195"/>
    </row>
    <row r="1452" spans="1:12" x14ac:dyDescent="0.25">
      <c r="A1452" s="195"/>
      <c r="B1452" s="195"/>
      <c r="C1452" s="195"/>
      <c r="D1452" s="195"/>
      <c r="E1452" s="195"/>
      <c r="F1452" s="195"/>
      <c r="G1452" s="195"/>
      <c r="H1452" s="195"/>
      <c r="I1452" s="195"/>
      <c r="J1452" s="195"/>
      <c r="K1452" s="195"/>
      <c r="L1452" s="195"/>
    </row>
    <row r="1453" spans="1:12" x14ac:dyDescent="0.25">
      <c r="A1453" s="195"/>
      <c r="B1453" s="195"/>
      <c r="C1453" s="195"/>
      <c r="D1453" s="195"/>
      <c r="E1453" s="195"/>
      <c r="F1453" s="195"/>
      <c r="G1453" s="195"/>
      <c r="H1453" s="195"/>
      <c r="I1453" s="195"/>
      <c r="J1453" s="195"/>
      <c r="K1453" s="195"/>
      <c r="L1453" s="195"/>
    </row>
    <row r="1454" spans="1:12" x14ac:dyDescent="0.25">
      <c r="A1454" s="195"/>
      <c r="B1454" s="195"/>
      <c r="C1454" s="195"/>
      <c r="D1454" s="195"/>
      <c r="E1454" s="195"/>
      <c r="F1454" s="195"/>
      <c r="G1454" s="195"/>
      <c r="H1454" s="195"/>
      <c r="I1454" s="195"/>
      <c r="J1454" s="195"/>
      <c r="K1454" s="195"/>
      <c r="L1454" s="195"/>
    </row>
    <row r="1455" spans="1:12" x14ac:dyDescent="0.25">
      <c r="A1455" s="195"/>
      <c r="B1455" s="195"/>
      <c r="C1455" s="195"/>
      <c r="D1455" s="195"/>
      <c r="E1455" s="195"/>
      <c r="F1455" s="195"/>
      <c r="G1455" s="195"/>
      <c r="H1455" s="195"/>
      <c r="I1455" s="195"/>
      <c r="J1455" s="195"/>
      <c r="K1455" s="195"/>
      <c r="L1455" s="195"/>
    </row>
    <row r="1456" spans="1:12" x14ac:dyDescent="0.25">
      <c r="A1456" s="195"/>
      <c r="B1456" s="195"/>
      <c r="C1456" s="195"/>
      <c r="D1456" s="195"/>
      <c r="E1456" s="195"/>
      <c r="F1456" s="195"/>
      <c r="G1456" s="195"/>
      <c r="H1456" s="195"/>
      <c r="I1456" s="195"/>
      <c r="J1456" s="195"/>
      <c r="K1456" s="195"/>
      <c r="L1456" s="195"/>
    </row>
    <row r="1457" spans="1:12" x14ac:dyDescent="0.25">
      <c r="A1457" s="195"/>
      <c r="B1457" s="195"/>
      <c r="C1457" s="195"/>
      <c r="D1457" s="195"/>
      <c r="E1457" s="195"/>
      <c r="F1457" s="195"/>
      <c r="G1457" s="195"/>
      <c r="H1457" s="195"/>
      <c r="I1457" s="195"/>
      <c r="J1457" s="195"/>
      <c r="K1457" s="195"/>
      <c r="L1457" s="195"/>
    </row>
    <row r="1458" spans="1:12" x14ac:dyDescent="0.25">
      <c r="A1458" s="195"/>
      <c r="B1458" s="195"/>
      <c r="C1458" s="195"/>
      <c r="D1458" s="195"/>
      <c r="E1458" s="195"/>
      <c r="F1458" s="195"/>
      <c r="G1458" s="195"/>
      <c r="H1458" s="195"/>
      <c r="I1458" s="195"/>
      <c r="J1458" s="195"/>
      <c r="K1458" s="195"/>
      <c r="L1458" s="195"/>
    </row>
    <row r="1459" spans="1:12" x14ac:dyDescent="0.25">
      <c r="A1459" s="195"/>
      <c r="B1459" s="195"/>
      <c r="C1459" s="195"/>
      <c r="D1459" s="195"/>
      <c r="E1459" s="195"/>
      <c r="F1459" s="195"/>
      <c r="G1459" s="195"/>
      <c r="H1459" s="195"/>
      <c r="I1459" s="195"/>
      <c r="J1459" s="195"/>
      <c r="K1459" s="195"/>
      <c r="L1459" s="195"/>
    </row>
    <row r="1460" spans="1:12" x14ac:dyDescent="0.25">
      <c r="A1460" s="195"/>
      <c r="B1460" s="195"/>
      <c r="C1460" s="195"/>
      <c r="D1460" s="195"/>
      <c r="E1460" s="195"/>
      <c r="F1460" s="195"/>
      <c r="G1460" s="195"/>
      <c r="H1460" s="195"/>
      <c r="I1460" s="195"/>
      <c r="J1460" s="195"/>
      <c r="K1460" s="195"/>
      <c r="L1460" s="195"/>
    </row>
    <row r="1461" spans="1:12" x14ac:dyDescent="0.25">
      <c r="A1461" s="195"/>
      <c r="B1461" s="195"/>
      <c r="C1461" s="195"/>
      <c r="D1461" s="195"/>
      <c r="E1461" s="195"/>
      <c r="F1461" s="195"/>
      <c r="G1461" s="195"/>
      <c r="H1461" s="195"/>
      <c r="I1461" s="195"/>
      <c r="J1461" s="195"/>
      <c r="K1461" s="195"/>
      <c r="L1461" s="195"/>
    </row>
    <row r="1462" spans="1:12" x14ac:dyDescent="0.25">
      <c r="A1462" s="195"/>
      <c r="B1462" s="195"/>
      <c r="C1462" s="195"/>
      <c r="D1462" s="195"/>
      <c r="E1462" s="195"/>
      <c r="F1462" s="195"/>
      <c r="G1462" s="195"/>
      <c r="H1462" s="195"/>
      <c r="I1462" s="195"/>
      <c r="J1462" s="195"/>
      <c r="K1462" s="195"/>
      <c r="L1462" s="195"/>
    </row>
    <row r="1463" spans="1:12" x14ac:dyDescent="0.25">
      <c r="A1463" s="195"/>
      <c r="B1463" s="195"/>
      <c r="C1463" s="195"/>
      <c r="D1463" s="195"/>
      <c r="E1463" s="195"/>
      <c r="F1463" s="195"/>
      <c r="G1463" s="195"/>
      <c r="H1463" s="195"/>
      <c r="I1463" s="195"/>
      <c r="J1463" s="195"/>
      <c r="K1463" s="195"/>
      <c r="L1463" s="195"/>
    </row>
    <row r="1464" spans="1:12" x14ac:dyDescent="0.25">
      <c r="A1464" s="195"/>
      <c r="B1464" s="195"/>
      <c r="C1464" s="195"/>
      <c r="D1464" s="195"/>
      <c r="E1464" s="195"/>
      <c r="F1464" s="195"/>
      <c r="G1464" s="195"/>
      <c r="H1464" s="195"/>
      <c r="I1464" s="195"/>
      <c r="J1464" s="195"/>
      <c r="K1464" s="195"/>
      <c r="L1464" s="195"/>
    </row>
    <row r="1465" spans="1:12" x14ac:dyDescent="0.25">
      <c r="A1465" s="195"/>
      <c r="B1465" s="195"/>
      <c r="C1465" s="195"/>
      <c r="D1465" s="195"/>
      <c r="E1465" s="195"/>
      <c r="F1465" s="195"/>
      <c r="G1465" s="195"/>
      <c r="H1465" s="195"/>
      <c r="I1465" s="195"/>
      <c r="J1465" s="195"/>
      <c r="K1465" s="195"/>
      <c r="L1465" s="195"/>
    </row>
    <row r="1466" spans="1:12" x14ac:dyDescent="0.25">
      <c r="A1466" s="195"/>
      <c r="B1466" s="195"/>
      <c r="C1466" s="195"/>
      <c r="D1466" s="195"/>
      <c r="E1466" s="195"/>
      <c r="F1466" s="195"/>
      <c r="G1466" s="195"/>
      <c r="H1466" s="195"/>
      <c r="I1466" s="195"/>
      <c r="J1466" s="195"/>
      <c r="K1466" s="195"/>
      <c r="L1466" s="195"/>
    </row>
    <row r="1467" spans="1:12" x14ac:dyDescent="0.25">
      <c r="A1467" s="195"/>
      <c r="B1467" s="195"/>
      <c r="C1467" s="195"/>
      <c r="D1467" s="195"/>
      <c r="E1467" s="195"/>
      <c r="F1467" s="195"/>
      <c r="G1467" s="195"/>
      <c r="H1467" s="195"/>
      <c r="I1467" s="195"/>
      <c r="J1467" s="195"/>
      <c r="K1467" s="195"/>
      <c r="L1467" s="195"/>
    </row>
    <row r="1468" spans="1:12" x14ac:dyDescent="0.25">
      <c r="A1468" s="195"/>
      <c r="B1468" s="195"/>
      <c r="C1468" s="195"/>
      <c r="D1468" s="195"/>
      <c r="E1468" s="195"/>
      <c r="F1468" s="195"/>
      <c r="G1468" s="195"/>
      <c r="H1468" s="195"/>
      <c r="I1468" s="195"/>
      <c r="J1468" s="195"/>
      <c r="K1468" s="195"/>
      <c r="L1468" s="195"/>
    </row>
    <row r="1469" spans="1:12" x14ac:dyDescent="0.25">
      <c r="A1469" s="195"/>
      <c r="B1469" s="195"/>
      <c r="C1469" s="195"/>
      <c r="D1469" s="195"/>
      <c r="E1469" s="195"/>
      <c r="F1469" s="195"/>
      <c r="G1469" s="195"/>
      <c r="H1469" s="195"/>
      <c r="I1469" s="195"/>
      <c r="J1469" s="195"/>
      <c r="K1469" s="195"/>
      <c r="L1469" s="195"/>
    </row>
    <row r="1470" spans="1:12" x14ac:dyDescent="0.25">
      <c r="A1470" s="195"/>
      <c r="B1470" s="195"/>
      <c r="C1470" s="195"/>
      <c r="D1470" s="195"/>
      <c r="E1470" s="195"/>
      <c r="F1470" s="195"/>
      <c r="G1470" s="195"/>
      <c r="H1470" s="195"/>
      <c r="I1470" s="195"/>
      <c r="J1470" s="195"/>
      <c r="K1470" s="195"/>
      <c r="L1470" s="195"/>
    </row>
    <row r="1471" spans="1:12" x14ac:dyDescent="0.25">
      <c r="A1471" s="195"/>
      <c r="B1471" s="195"/>
      <c r="C1471" s="195"/>
      <c r="D1471" s="195"/>
      <c r="E1471" s="195"/>
      <c r="F1471" s="195"/>
      <c r="G1471" s="195"/>
      <c r="H1471" s="195"/>
      <c r="I1471" s="195"/>
      <c r="J1471" s="195"/>
      <c r="K1471" s="195"/>
      <c r="L1471" s="195"/>
    </row>
    <row r="1472" spans="1:12" x14ac:dyDescent="0.25">
      <c r="A1472" s="195"/>
      <c r="B1472" s="195"/>
      <c r="C1472" s="195"/>
      <c r="D1472" s="195"/>
      <c r="E1472" s="195"/>
      <c r="F1472" s="195"/>
      <c r="G1472" s="195"/>
      <c r="H1472" s="195"/>
      <c r="I1472" s="195"/>
      <c r="J1472" s="195"/>
      <c r="K1472" s="195"/>
      <c r="L1472" s="195"/>
    </row>
    <row r="1473" spans="1:12" x14ac:dyDescent="0.25">
      <c r="A1473" s="195"/>
      <c r="B1473" s="195"/>
      <c r="C1473" s="195"/>
      <c r="D1473" s="195"/>
      <c r="E1473" s="195"/>
      <c r="F1473" s="195"/>
      <c r="G1473" s="195"/>
      <c r="H1473" s="195"/>
      <c r="I1473" s="195"/>
      <c r="J1473" s="195"/>
      <c r="K1473" s="195"/>
      <c r="L1473" s="195"/>
    </row>
    <row r="1474" spans="1:12" x14ac:dyDescent="0.25">
      <c r="A1474" s="195"/>
      <c r="B1474" s="195"/>
      <c r="C1474" s="195"/>
      <c r="D1474" s="195"/>
      <c r="E1474" s="195"/>
      <c r="F1474" s="195"/>
      <c r="G1474" s="195"/>
      <c r="H1474" s="195"/>
      <c r="I1474" s="195"/>
      <c r="J1474" s="195"/>
      <c r="K1474" s="195"/>
      <c r="L1474" s="195"/>
    </row>
    <row r="1475" spans="1:12" x14ac:dyDescent="0.25">
      <c r="A1475" s="195"/>
      <c r="B1475" s="195"/>
      <c r="C1475" s="195"/>
      <c r="D1475" s="195"/>
      <c r="E1475" s="195"/>
      <c r="F1475" s="195"/>
      <c r="G1475" s="195"/>
      <c r="H1475" s="195"/>
      <c r="I1475" s="195"/>
      <c r="J1475" s="195"/>
      <c r="K1475" s="195"/>
      <c r="L1475" s="195"/>
    </row>
    <row r="1476" spans="1:12" x14ac:dyDescent="0.25">
      <c r="A1476" s="195"/>
      <c r="B1476" s="195"/>
      <c r="C1476" s="195"/>
      <c r="D1476" s="195"/>
      <c r="E1476" s="195"/>
      <c r="F1476" s="195"/>
      <c r="G1476" s="195"/>
      <c r="H1476" s="195"/>
      <c r="I1476" s="195"/>
      <c r="J1476" s="195"/>
      <c r="K1476" s="195"/>
      <c r="L1476" s="195"/>
    </row>
    <row r="1477" spans="1:12" x14ac:dyDescent="0.25">
      <c r="A1477" s="195"/>
      <c r="B1477" s="195"/>
      <c r="C1477" s="195"/>
      <c r="D1477" s="195"/>
      <c r="E1477" s="195"/>
      <c r="F1477" s="195"/>
      <c r="G1477" s="195"/>
      <c r="H1477" s="195"/>
      <c r="I1477" s="195"/>
      <c r="J1477" s="195"/>
      <c r="K1477" s="195"/>
      <c r="L1477" s="195"/>
    </row>
    <row r="1478" spans="1:12" x14ac:dyDescent="0.25">
      <c r="A1478" s="195"/>
      <c r="B1478" s="195"/>
      <c r="C1478" s="195"/>
      <c r="D1478" s="195"/>
      <c r="E1478" s="195"/>
      <c r="F1478" s="195"/>
      <c r="G1478" s="195"/>
      <c r="H1478" s="195"/>
      <c r="I1478" s="195"/>
      <c r="J1478" s="195"/>
      <c r="K1478" s="195"/>
      <c r="L1478" s="195"/>
    </row>
    <row r="1479" spans="1:12" x14ac:dyDescent="0.25">
      <c r="A1479" s="195"/>
      <c r="B1479" s="195"/>
      <c r="C1479" s="195"/>
      <c r="D1479" s="195"/>
      <c r="E1479" s="195"/>
      <c r="F1479" s="195"/>
      <c r="G1479" s="195"/>
      <c r="H1479" s="195"/>
      <c r="I1479" s="195"/>
      <c r="J1479" s="195"/>
      <c r="K1479" s="195"/>
      <c r="L1479" s="195"/>
    </row>
    <row r="1480" spans="1:12" x14ac:dyDescent="0.25">
      <c r="A1480" s="195"/>
      <c r="B1480" s="195"/>
      <c r="C1480" s="195"/>
      <c r="D1480" s="195"/>
      <c r="E1480" s="195"/>
      <c r="F1480" s="195"/>
      <c r="G1480" s="195"/>
      <c r="H1480" s="195"/>
      <c r="I1480" s="195"/>
      <c r="J1480" s="195"/>
      <c r="K1480" s="195"/>
      <c r="L1480" s="195"/>
    </row>
    <row r="1481" spans="1:12" x14ac:dyDescent="0.25">
      <c r="A1481" s="195"/>
      <c r="B1481" s="195"/>
      <c r="C1481" s="195"/>
      <c r="D1481" s="195"/>
      <c r="E1481" s="195"/>
      <c r="F1481" s="195"/>
      <c r="G1481" s="195"/>
      <c r="H1481" s="195"/>
      <c r="I1481" s="195"/>
      <c r="J1481" s="195"/>
      <c r="K1481" s="195"/>
      <c r="L1481" s="195"/>
    </row>
    <row r="1482" spans="1:12" x14ac:dyDescent="0.25">
      <c r="A1482" s="195"/>
      <c r="B1482" s="195"/>
      <c r="C1482" s="195"/>
      <c r="D1482" s="195"/>
      <c r="E1482" s="195"/>
      <c r="F1482" s="195"/>
      <c r="G1482" s="195"/>
      <c r="H1482" s="195"/>
      <c r="I1482" s="195"/>
      <c r="J1482" s="195"/>
      <c r="K1482" s="195"/>
      <c r="L1482" s="195"/>
    </row>
    <row r="1483" spans="1:12" x14ac:dyDescent="0.25">
      <c r="A1483" s="195"/>
      <c r="B1483" s="195"/>
      <c r="C1483" s="195"/>
      <c r="D1483" s="195"/>
      <c r="E1483" s="195"/>
      <c r="F1483" s="195"/>
      <c r="G1483" s="195"/>
      <c r="H1483" s="195"/>
      <c r="I1483" s="195"/>
      <c r="J1483" s="195"/>
      <c r="K1483" s="195"/>
      <c r="L1483" s="195"/>
    </row>
    <row r="1484" spans="1:12" x14ac:dyDescent="0.25">
      <c r="A1484" s="195"/>
      <c r="B1484" s="195"/>
      <c r="C1484" s="195"/>
      <c r="D1484" s="195"/>
      <c r="E1484" s="195"/>
      <c r="F1484" s="195"/>
      <c r="G1484" s="195"/>
      <c r="H1484" s="195"/>
      <c r="I1484" s="195"/>
      <c r="J1484" s="195"/>
      <c r="K1484" s="195"/>
      <c r="L1484" s="195"/>
    </row>
    <row r="1485" spans="1:12" x14ac:dyDescent="0.25">
      <c r="A1485" s="195"/>
      <c r="B1485" s="195"/>
      <c r="C1485" s="195"/>
      <c r="D1485" s="195"/>
      <c r="E1485" s="195"/>
      <c r="F1485" s="195"/>
      <c r="G1485" s="195"/>
      <c r="H1485" s="195"/>
      <c r="I1485" s="195"/>
      <c r="J1485" s="195"/>
      <c r="K1485" s="195"/>
      <c r="L1485" s="195"/>
    </row>
    <row r="1486" spans="1:12" x14ac:dyDescent="0.25">
      <c r="A1486" s="195"/>
      <c r="B1486" s="195"/>
      <c r="C1486" s="195"/>
      <c r="D1486" s="195"/>
      <c r="E1486" s="195"/>
      <c r="F1486" s="195"/>
      <c r="G1486" s="195"/>
      <c r="H1486" s="195"/>
      <c r="I1486" s="195"/>
      <c r="J1486" s="195"/>
      <c r="K1486" s="195"/>
      <c r="L1486" s="195"/>
    </row>
    <row r="1487" spans="1:12" x14ac:dyDescent="0.25">
      <c r="A1487" s="195"/>
      <c r="B1487" s="195"/>
      <c r="C1487" s="195"/>
      <c r="D1487" s="195"/>
      <c r="E1487" s="195"/>
      <c r="F1487" s="195"/>
      <c r="G1487" s="195"/>
      <c r="H1487" s="195"/>
      <c r="I1487" s="195"/>
      <c r="J1487" s="195"/>
      <c r="K1487" s="195"/>
      <c r="L1487" s="195"/>
    </row>
    <row r="1488" spans="1:12" x14ac:dyDescent="0.25">
      <c r="A1488" s="195"/>
      <c r="B1488" s="195"/>
      <c r="C1488" s="195"/>
      <c r="D1488" s="195"/>
      <c r="E1488" s="195"/>
      <c r="F1488" s="195"/>
      <c r="G1488" s="195"/>
      <c r="H1488" s="195"/>
      <c r="I1488" s="195"/>
      <c r="J1488" s="195"/>
      <c r="K1488" s="195"/>
      <c r="L1488" s="195"/>
    </row>
    <row r="1489" spans="1:12" x14ac:dyDescent="0.25">
      <c r="A1489" s="195"/>
      <c r="B1489" s="195"/>
      <c r="C1489" s="195"/>
      <c r="D1489" s="195"/>
      <c r="E1489" s="195"/>
      <c r="F1489" s="195"/>
      <c r="G1489" s="195"/>
      <c r="H1489" s="195"/>
      <c r="I1489" s="195"/>
      <c r="J1489" s="195"/>
      <c r="K1489" s="195"/>
      <c r="L1489" s="195"/>
    </row>
    <row r="1490" spans="1:12" x14ac:dyDescent="0.25">
      <c r="A1490" s="195"/>
      <c r="B1490" s="195"/>
      <c r="C1490" s="195"/>
      <c r="D1490" s="195"/>
      <c r="E1490" s="195"/>
      <c r="F1490" s="195"/>
      <c r="G1490" s="195"/>
      <c r="H1490" s="195"/>
      <c r="I1490" s="195"/>
      <c r="J1490" s="195"/>
      <c r="K1490" s="195"/>
      <c r="L1490" s="195"/>
    </row>
    <row r="1491" spans="1:12" x14ac:dyDescent="0.25">
      <c r="A1491" s="195"/>
      <c r="B1491" s="195"/>
      <c r="C1491" s="195"/>
      <c r="D1491" s="195"/>
      <c r="E1491" s="195"/>
      <c r="F1491" s="195"/>
      <c r="G1491" s="195"/>
      <c r="H1491" s="195"/>
      <c r="I1491" s="195"/>
      <c r="J1491" s="195"/>
      <c r="K1491" s="195"/>
      <c r="L1491" s="195"/>
    </row>
    <row r="1492" spans="1:12" x14ac:dyDescent="0.25">
      <c r="A1492" s="195"/>
      <c r="B1492" s="195"/>
      <c r="C1492" s="195"/>
      <c r="D1492" s="195"/>
      <c r="E1492" s="195"/>
      <c r="F1492" s="195"/>
      <c r="G1492" s="195"/>
      <c r="H1492" s="195"/>
      <c r="I1492" s="195"/>
      <c r="J1492" s="195"/>
      <c r="K1492" s="195"/>
      <c r="L1492" s="195"/>
    </row>
    <row r="1493" spans="1:12" x14ac:dyDescent="0.25">
      <c r="A1493" s="195"/>
      <c r="B1493" s="195"/>
      <c r="C1493" s="195"/>
      <c r="D1493" s="195"/>
      <c r="E1493" s="195"/>
      <c r="F1493" s="195"/>
      <c r="G1493" s="195"/>
      <c r="H1493" s="195"/>
      <c r="I1493" s="195"/>
      <c r="J1493" s="195"/>
      <c r="K1493" s="195"/>
      <c r="L1493" s="195"/>
    </row>
    <row r="1494" spans="1:12" x14ac:dyDescent="0.25">
      <c r="A1494" s="195"/>
      <c r="B1494" s="195"/>
      <c r="C1494" s="195"/>
      <c r="D1494" s="195"/>
      <c r="E1494" s="195"/>
      <c r="F1494" s="195"/>
      <c r="G1494" s="195"/>
      <c r="H1494" s="195"/>
      <c r="I1494" s="195"/>
      <c r="J1494" s="195"/>
      <c r="K1494" s="195"/>
      <c r="L1494" s="195"/>
    </row>
    <row r="1495" spans="1:12" x14ac:dyDescent="0.25">
      <c r="A1495" s="195"/>
      <c r="B1495" s="195"/>
      <c r="C1495" s="195"/>
      <c r="D1495" s="195"/>
      <c r="E1495" s="195"/>
      <c r="F1495" s="195"/>
      <c r="G1495" s="195"/>
      <c r="H1495" s="195"/>
      <c r="I1495" s="195"/>
      <c r="J1495" s="195"/>
      <c r="K1495" s="195"/>
      <c r="L1495" s="195"/>
    </row>
    <row r="1496" spans="1:12" x14ac:dyDescent="0.25">
      <c r="A1496" s="195"/>
      <c r="B1496" s="195"/>
      <c r="C1496" s="195"/>
      <c r="D1496" s="195"/>
      <c r="E1496" s="195"/>
      <c r="F1496" s="195"/>
      <c r="G1496" s="195"/>
      <c r="H1496" s="195"/>
      <c r="I1496" s="195"/>
      <c r="J1496" s="195"/>
      <c r="K1496" s="195"/>
      <c r="L1496" s="195"/>
    </row>
    <row r="1497" spans="1:12" x14ac:dyDescent="0.25">
      <c r="A1497" s="195"/>
      <c r="B1497" s="195"/>
      <c r="C1497" s="195"/>
      <c r="D1497" s="195"/>
      <c r="E1497" s="195"/>
      <c r="F1497" s="195"/>
      <c r="G1497" s="195"/>
      <c r="H1497" s="195"/>
      <c r="I1497" s="195"/>
      <c r="J1497" s="195"/>
      <c r="K1497" s="195"/>
      <c r="L1497" s="195"/>
    </row>
    <row r="1498" spans="1:12" x14ac:dyDescent="0.25">
      <c r="A1498" s="195"/>
      <c r="B1498" s="195"/>
      <c r="C1498" s="195"/>
      <c r="D1498" s="195"/>
      <c r="E1498" s="195"/>
      <c r="F1498" s="195"/>
      <c r="G1498" s="195"/>
      <c r="H1498" s="195"/>
      <c r="I1498" s="195"/>
      <c r="J1498" s="195"/>
      <c r="K1498" s="195"/>
      <c r="L1498" s="195"/>
    </row>
    <row r="1499" spans="1:12" x14ac:dyDescent="0.25">
      <c r="A1499" s="195"/>
      <c r="B1499" s="195"/>
      <c r="C1499" s="195"/>
      <c r="D1499" s="195"/>
      <c r="E1499" s="195"/>
      <c r="F1499" s="195"/>
      <c r="G1499" s="195"/>
      <c r="H1499" s="195"/>
      <c r="I1499" s="195"/>
      <c r="J1499" s="195"/>
      <c r="K1499" s="195"/>
      <c r="L1499" s="195"/>
    </row>
    <row r="1500" spans="1:12" x14ac:dyDescent="0.25">
      <c r="A1500" s="195"/>
      <c r="B1500" s="195"/>
      <c r="C1500" s="195"/>
      <c r="D1500" s="195"/>
      <c r="E1500" s="195"/>
      <c r="F1500" s="195"/>
      <c r="G1500" s="195"/>
      <c r="H1500" s="195"/>
      <c r="I1500" s="195"/>
      <c r="J1500" s="195"/>
      <c r="K1500" s="195"/>
      <c r="L1500" s="195"/>
    </row>
    <row r="1501" spans="1:12" x14ac:dyDescent="0.25">
      <c r="A1501" s="195"/>
      <c r="B1501" s="195"/>
      <c r="C1501" s="195"/>
      <c r="D1501" s="195"/>
      <c r="E1501" s="195"/>
      <c r="F1501" s="195"/>
      <c r="G1501" s="195"/>
      <c r="H1501" s="195"/>
      <c r="I1501" s="195"/>
      <c r="J1501" s="195"/>
      <c r="K1501" s="195"/>
      <c r="L1501" s="195"/>
    </row>
    <row r="1502" spans="1:12" x14ac:dyDescent="0.25">
      <c r="A1502" s="195"/>
      <c r="B1502" s="195"/>
      <c r="C1502" s="195"/>
      <c r="D1502" s="195"/>
      <c r="E1502" s="195"/>
      <c r="F1502" s="195"/>
      <c r="G1502" s="195"/>
      <c r="H1502" s="195"/>
      <c r="I1502" s="195"/>
      <c r="J1502" s="195"/>
      <c r="K1502" s="195"/>
      <c r="L1502" s="195"/>
    </row>
    <row r="1503" spans="1:12" x14ac:dyDescent="0.25">
      <c r="A1503" s="195"/>
      <c r="B1503" s="195"/>
      <c r="C1503" s="195"/>
      <c r="D1503" s="195"/>
      <c r="E1503" s="195"/>
      <c r="F1503" s="195"/>
      <c r="G1503" s="195"/>
      <c r="H1503" s="195"/>
      <c r="I1503" s="195"/>
      <c r="J1503" s="195"/>
      <c r="K1503" s="195"/>
      <c r="L1503" s="195"/>
    </row>
    <row r="1504" spans="1:12" x14ac:dyDescent="0.25">
      <c r="A1504" s="195"/>
      <c r="B1504" s="195"/>
      <c r="C1504" s="195"/>
      <c r="D1504" s="195"/>
      <c r="E1504" s="195"/>
      <c r="F1504" s="195"/>
      <c r="G1504" s="195"/>
      <c r="H1504" s="195"/>
      <c r="I1504" s="195"/>
      <c r="J1504" s="195"/>
      <c r="K1504" s="195"/>
      <c r="L1504" s="195"/>
    </row>
    <row r="1505" spans="1:12" x14ac:dyDescent="0.25">
      <c r="A1505" s="195"/>
      <c r="B1505" s="195"/>
      <c r="C1505" s="195"/>
      <c r="D1505" s="195"/>
      <c r="E1505" s="195"/>
      <c r="F1505" s="195"/>
      <c r="G1505" s="195"/>
      <c r="H1505" s="195"/>
      <c r="I1505" s="195"/>
      <c r="J1505" s="195"/>
      <c r="K1505" s="195"/>
      <c r="L1505" s="195"/>
    </row>
    <row r="1506" spans="1:12" x14ac:dyDescent="0.25">
      <c r="A1506" s="195"/>
      <c r="B1506" s="195"/>
      <c r="C1506" s="195"/>
      <c r="D1506" s="195"/>
      <c r="E1506" s="195"/>
      <c r="F1506" s="195"/>
      <c r="G1506" s="195"/>
      <c r="H1506" s="195"/>
      <c r="I1506" s="195"/>
      <c r="J1506" s="195"/>
      <c r="K1506" s="195"/>
      <c r="L1506" s="195"/>
    </row>
    <row r="1507" spans="1:12" x14ac:dyDescent="0.25">
      <c r="A1507" s="195"/>
      <c r="B1507" s="195"/>
      <c r="C1507" s="195"/>
      <c r="D1507" s="195"/>
      <c r="E1507" s="195"/>
      <c r="F1507" s="195"/>
      <c r="G1507" s="195"/>
      <c r="H1507" s="195"/>
      <c r="I1507" s="195"/>
      <c r="J1507" s="195"/>
      <c r="K1507" s="195"/>
      <c r="L1507" s="195"/>
    </row>
    <row r="1508" spans="1:12" x14ac:dyDescent="0.25">
      <c r="A1508" s="195"/>
      <c r="B1508" s="195"/>
      <c r="C1508" s="195"/>
      <c r="D1508" s="195"/>
      <c r="E1508" s="195"/>
      <c r="F1508" s="195"/>
      <c r="G1508" s="195"/>
      <c r="H1508" s="195"/>
      <c r="I1508" s="195"/>
      <c r="J1508" s="195"/>
      <c r="K1508" s="195"/>
      <c r="L1508" s="195"/>
    </row>
    <row r="1509" spans="1:12" x14ac:dyDescent="0.25">
      <c r="A1509" s="195"/>
      <c r="B1509" s="195"/>
      <c r="C1509" s="195"/>
      <c r="D1509" s="195"/>
      <c r="E1509" s="195"/>
      <c r="F1509" s="195"/>
      <c r="G1509" s="195"/>
      <c r="H1509" s="195"/>
      <c r="I1509" s="195"/>
      <c r="J1509" s="195"/>
      <c r="K1509" s="195"/>
      <c r="L1509" s="195"/>
    </row>
    <row r="1510" spans="1:12" x14ac:dyDescent="0.25">
      <c r="A1510" s="195"/>
      <c r="B1510" s="195"/>
      <c r="C1510" s="195"/>
      <c r="D1510" s="195"/>
      <c r="E1510" s="195"/>
      <c r="F1510" s="195"/>
      <c r="G1510" s="195"/>
      <c r="H1510" s="195"/>
      <c r="I1510" s="195"/>
      <c r="J1510" s="195"/>
      <c r="K1510" s="195"/>
      <c r="L1510" s="195"/>
    </row>
    <row r="1511" spans="1:12" x14ac:dyDescent="0.25">
      <c r="A1511" s="195"/>
      <c r="B1511" s="195"/>
      <c r="C1511" s="195"/>
      <c r="D1511" s="195"/>
      <c r="E1511" s="195"/>
      <c r="F1511" s="195"/>
      <c r="G1511" s="195"/>
      <c r="H1511" s="195"/>
      <c r="I1511" s="195"/>
      <c r="J1511" s="195"/>
      <c r="K1511" s="195"/>
      <c r="L1511" s="195"/>
    </row>
    <row r="1512" spans="1:12" x14ac:dyDescent="0.25">
      <c r="A1512" s="195"/>
      <c r="B1512" s="195"/>
      <c r="C1512" s="195"/>
      <c r="D1512" s="195"/>
      <c r="E1512" s="195"/>
      <c r="F1512" s="195"/>
      <c r="G1512" s="195"/>
      <c r="H1512" s="195"/>
      <c r="I1512" s="195"/>
      <c r="J1512" s="195"/>
      <c r="K1512" s="195"/>
      <c r="L1512" s="195"/>
    </row>
    <row r="1513" spans="1:12" x14ac:dyDescent="0.25">
      <c r="A1513" s="195"/>
      <c r="B1513" s="195"/>
      <c r="C1513" s="195"/>
      <c r="D1513" s="195"/>
      <c r="E1513" s="195"/>
      <c r="F1513" s="195"/>
      <c r="G1513" s="195"/>
      <c r="H1513" s="195"/>
      <c r="I1513" s="195"/>
      <c r="J1513" s="195"/>
      <c r="K1513" s="195"/>
      <c r="L1513" s="195"/>
    </row>
    <row r="1514" spans="1:12" x14ac:dyDescent="0.25">
      <c r="A1514" s="195"/>
      <c r="B1514" s="195"/>
      <c r="C1514" s="195"/>
      <c r="D1514" s="195"/>
      <c r="E1514" s="195"/>
      <c r="F1514" s="195"/>
      <c r="G1514" s="195"/>
      <c r="H1514" s="195"/>
      <c r="I1514" s="195"/>
      <c r="J1514" s="195"/>
      <c r="K1514" s="195"/>
      <c r="L1514" s="195"/>
    </row>
    <row r="1515" spans="1:12" x14ac:dyDescent="0.25">
      <c r="A1515" s="195"/>
      <c r="B1515" s="195"/>
      <c r="C1515" s="195"/>
      <c r="D1515" s="195"/>
      <c r="E1515" s="195"/>
      <c r="F1515" s="195"/>
      <c r="G1515" s="195"/>
      <c r="H1515" s="195"/>
      <c r="I1515" s="195"/>
      <c r="J1515" s="195"/>
      <c r="K1515" s="195"/>
      <c r="L1515" s="195"/>
    </row>
    <row r="1516" spans="1:12" x14ac:dyDescent="0.25">
      <c r="A1516" s="195"/>
      <c r="B1516" s="195"/>
      <c r="C1516" s="195"/>
      <c r="D1516" s="195"/>
      <c r="E1516" s="195"/>
      <c r="F1516" s="195"/>
      <c r="G1516" s="195"/>
      <c r="H1516" s="195"/>
      <c r="I1516" s="195"/>
      <c r="J1516" s="195"/>
      <c r="K1516" s="195"/>
      <c r="L1516" s="195"/>
    </row>
    <row r="1517" spans="1:12" x14ac:dyDescent="0.25">
      <c r="A1517" s="195"/>
      <c r="B1517" s="195"/>
      <c r="C1517" s="195"/>
      <c r="D1517" s="195"/>
      <c r="E1517" s="195"/>
      <c r="F1517" s="195"/>
      <c r="G1517" s="195"/>
      <c r="H1517" s="195"/>
      <c r="I1517" s="195"/>
      <c r="J1517" s="195"/>
      <c r="K1517" s="195"/>
      <c r="L1517" s="195"/>
    </row>
    <row r="1518" spans="1:12" x14ac:dyDescent="0.25">
      <c r="A1518" s="195"/>
      <c r="B1518" s="195"/>
      <c r="C1518" s="195"/>
      <c r="D1518" s="195"/>
      <c r="E1518" s="195"/>
      <c r="F1518" s="195"/>
      <c r="G1518" s="195"/>
      <c r="H1518" s="195"/>
      <c r="I1518" s="195"/>
      <c r="J1518" s="195"/>
      <c r="K1518" s="195"/>
      <c r="L1518" s="195"/>
    </row>
    <row r="1519" spans="1:12" x14ac:dyDescent="0.25">
      <c r="A1519" s="195"/>
      <c r="B1519" s="195"/>
      <c r="C1519" s="195"/>
      <c r="D1519" s="195"/>
      <c r="E1519" s="195"/>
      <c r="F1519" s="195"/>
      <c r="G1519" s="195"/>
      <c r="H1519" s="195"/>
      <c r="I1519" s="195"/>
      <c r="J1519" s="195"/>
      <c r="K1519" s="195"/>
      <c r="L1519" s="195"/>
    </row>
    <row r="1520" spans="1:12" x14ac:dyDescent="0.25">
      <c r="A1520" s="195"/>
      <c r="B1520" s="195"/>
      <c r="C1520" s="195"/>
      <c r="D1520" s="195"/>
      <c r="E1520" s="195"/>
      <c r="F1520" s="195"/>
      <c r="G1520" s="195"/>
      <c r="H1520" s="195"/>
      <c r="I1520" s="195"/>
      <c r="J1520" s="195"/>
      <c r="K1520" s="195"/>
      <c r="L1520" s="195"/>
    </row>
    <row r="1521" spans="1:12" x14ac:dyDescent="0.25">
      <c r="A1521" s="195"/>
      <c r="B1521" s="195"/>
      <c r="C1521" s="195"/>
      <c r="D1521" s="195"/>
      <c r="E1521" s="195"/>
      <c r="F1521" s="195"/>
      <c r="G1521" s="195"/>
      <c r="H1521" s="195"/>
      <c r="I1521" s="195"/>
      <c r="J1521" s="195"/>
      <c r="K1521" s="195"/>
      <c r="L1521" s="195"/>
    </row>
    <row r="1522" spans="1:12" x14ac:dyDescent="0.25">
      <c r="A1522" s="195"/>
      <c r="B1522" s="195"/>
      <c r="C1522" s="195"/>
      <c r="D1522" s="195"/>
      <c r="E1522" s="195"/>
      <c r="F1522" s="195"/>
      <c r="G1522" s="195"/>
      <c r="H1522" s="195"/>
      <c r="I1522" s="195"/>
      <c r="J1522" s="195"/>
      <c r="K1522" s="195"/>
      <c r="L1522" s="195"/>
    </row>
    <row r="1523" spans="1:12" x14ac:dyDescent="0.25">
      <c r="A1523" s="195"/>
      <c r="B1523" s="195"/>
      <c r="C1523" s="195"/>
      <c r="D1523" s="195"/>
      <c r="E1523" s="195"/>
      <c r="F1523" s="195"/>
      <c r="G1523" s="195"/>
      <c r="H1523" s="195"/>
      <c r="I1523" s="195"/>
      <c r="J1523" s="195"/>
      <c r="K1523" s="195"/>
      <c r="L1523" s="195"/>
    </row>
    <row r="1524" spans="1:12" x14ac:dyDescent="0.25">
      <c r="A1524" s="195"/>
      <c r="B1524" s="195"/>
      <c r="C1524" s="195"/>
      <c r="D1524" s="195"/>
      <c r="E1524" s="195"/>
      <c r="F1524" s="195"/>
      <c r="G1524" s="195"/>
      <c r="H1524" s="195"/>
      <c r="I1524" s="195"/>
      <c r="J1524" s="195"/>
      <c r="K1524" s="195"/>
      <c r="L1524" s="195"/>
    </row>
    <row r="1525" spans="1:12" x14ac:dyDescent="0.25">
      <c r="A1525" s="195"/>
      <c r="B1525" s="195"/>
      <c r="C1525" s="195"/>
      <c r="D1525" s="195"/>
      <c r="E1525" s="195"/>
      <c r="F1525" s="195"/>
      <c r="G1525" s="195"/>
      <c r="H1525" s="195"/>
      <c r="I1525" s="195"/>
      <c r="J1525" s="195"/>
      <c r="K1525" s="195"/>
      <c r="L1525" s="195"/>
    </row>
    <row r="1526" spans="1:12" x14ac:dyDescent="0.25">
      <c r="A1526" s="195"/>
      <c r="B1526" s="195"/>
      <c r="C1526" s="195"/>
      <c r="D1526" s="195"/>
      <c r="E1526" s="195"/>
      <c r="F1526" s="195"/>
      <c r="G1526" s="195"/>
      <c r="H1526" s="195"/>
      <c r="I1526" s="195"/>
      <c r="J1526" s="195"/>
      <c r="K1526" s="195"/>
      <c r="L1526" s="195"/>
    </row>
    <row r="1527" spans="1:12" x14ac:dyDescent="0.25">
      <c r="A1527" s="195"/>
      <c r="B1527" s="195"/>
      <c r="C1527" s="195"/>
      <c r="D1527" s="195"/>
      <c r="E1527" s="195"/>
      <c r="F1527" s="195"/>
      <c r="G1527" s="195"/>
      <c r="H1527" s="195"/>
      <c r="I1527" s="195"/>
      <c r="J1527" s="195"/>
      <c r="K1527" s="195"/>
      <c r="L1527" s="195"/>
    </row>
    <row r="1528" spans="1:12" x14ac:dyDescent="0.25">
      <c r="A1528" s="195"/>
      <c r="B1528" s="195"/>
      <c r="C1528" s="195"/>
      <c r="D1528" s="195"/>
      <c r="E1528" s="195"/>
      <c r="F1528" s="195"/>
      <c r="G1528" s="195"/>
      <c r="H1528" s="195"/>
      <c r="I1528" s="195"/>
      <c r="J1528" s="195"/>
      <c r="K1528" s="195"/>
      <c r="L1528" s="195"/>
    </row>
    <row r="1529" spans="1:12" x14ac:dyDescent="0.25">
      <c r="A1529" s="195"/>
      <c r="B1529" s="195"/>
      <c r="C1529" s="195"/>
      <c r="D1529" s="195"/>
      <c r="E1529" s="195"/>
      <c r="F1529" s="195"/>
      <c r="G1529" s="195"/>
      <c r="H1529" s="195"/>
      <c r="I1529" s="195"/>
      <c r="J1529" s="195"/>
      <c r="K1529" s="195"/>
      <c r="L1529" s="195"/>
    </row>
    <row r="1530" spans="1:12" x14ac:dyDescent="0.25">
      <c r="A1530" s="195"/>
      <c r="B1530" s="195"/>
      <c r="C1530" s="195"/>
      <c r="D1530" s="195"/>
      <c r="E1530" s="195"/>
      <c r="F1530" s="195"/>
      <c r="G1530" s="195"/>
      <c r="H1530" s="195"/>
      <c r="I1530" s="195"/>
      <c r="J1530" s="195"/>
      <c r="K1530" s="195"/>
      <c r="L1530" s="195"/>
    </row>
    <row r="1531" spans="1:12" x14ac:dyDescent="0.25">
      <c r="A1531" s="195"/>
      <c r="B1531" s="195"/>
      <c r="C1531" s="195"/>
      <c r="D1531" s="195"/>
      <c r="E1531" s="195"/>
      <c r="F1531" s="195"/>
      <c r="G1531" s="195"/>
      <c r="H1531" s="195"/>
      <c r="I1531" s="195"/>
      <c r="J1531" s="195"/>
      <c r="K1531" s="195"/>
      <c r="L1531" s="195"/>
    </row>
    <row r="1532" spans="1:12" x14ac:dyDescent="0.25">
      <c r="A1532" s="195"/>
      <c r="B1532" s="195"/>
      <c r="C1532" s="195"/>
      <c r="D1532" s="195"/>
      <c r="E1532" s="195"/>
      <c r="F1532" s="195"/>
      <c r="G1532" s="195"/>
      <c r="H1532" s="195"/>
      <c r="I1532" s="195"/>
      <c r="J1532" s="195"/>
      <c r="K1532" s="195"/>
      <c r="L1532" s="195"/>
    </row>
    <row r="1533" spans="1:12" x14ac:dyDescent="0.25">
      <c r="A1533" s="195"/>
      <c r="B1533" s="195"/>
      <c r="C1533" s="195"/>
      <c r="D1533" s="195"/>
      <c r="E1533" s="195"/>
      <c r="F1533" s="195"/>
      <c r="G1533" s="195"/>
      <c r="H1533" s="195"/>
      <c r="I1533" s="195"/>
      <c r="J1533" s="195"/>
      <c r="K1533" s="195"/>
      <c r="L1533" s="195"/>
    </row>
    <row r="1534" spans="1:12" x14ac:dyDescent="0.25">
      <c r="A1534" s="195"/>
      <c r="B1534" s="195"/>
      <c r="C1534" s="195"/>
      <c r="D1534" s="195"/>
      <c r="E1534" s="195"/>
      <c r="F1534" s="195"/>
      <c r="G1534" s="195"/>
      <c r="H1534" s="195"/>
      <c r="I1534" s="195"/>
      <c r="J1534" s="195"/>
      <c r="K1534" s="195"/>
      <c r="L1534" s="195"/>
    </row>
    <row r="1535" spans="1:12" x14ac:dyDescent="0.25">
      <c r="A1535" s="195"/>
      <c r="B1535" s="195"/>
      <c r="C1535" s="195"/>
      <c r="D1535" s="195"/>
      <c r="E1535" s="195"/>
      <c r="F1535" s="195"/>
      <c r="G1535" s="195"/>
      <c r="H1535" s="195"/>
      <c r="I1535" s="195"/>
      <c r="J1535" s="195"/>
      <c r="K1535" s="195"/>
      <c r="L1535" s="195"/>
    </row>
    <row r="1536" spans="1:12" x14ac:dyDescent="0.25">
      <c r="A1536" s="195"/>
      <c r="B1536" s="195"/>
      <c r="C1536" s="195"/>
      <c r="D1536" s="195"/>
      <c r="E1536" s="195"/>
      <c r="F1536" s="195"/>
      <c r="G1536" s="195"/>
      <c r="H1536" s="195"/>
      <c r="I1536" s="195"/>
      <c r="J1536" s="195"/>
      <c r="K1536" s="195"/>
      <c r="L1536" s="195"/>
    </row>
    <row r="1537" spans="1:12" x14ac:dyDescent="0.25">
      <c r="A1537" s="195"/>
      <c r="B1537" s="195"/>
      <c r="C1537" s="195"/>
      <c r="D1537" s="195"/>
      <c r="E1537" s="195"/>
      <c r="F1537" s="195"/>
      <c r="G1537" s="195"/>
      <c r="H1537" s="195"/>
      <c r="I1537" s="195"/>
      <c r="J1537" s="195"/>
      <c r="K1537" s="195"/>
      <c r="L1537" s="195"/>
    </row>
    <row r="1538" spans="1:12" x14ac:dyDescent="0.25">
      <c r="A1538" s="195"/>
      <c r="B1538" s="195"/>
      <c r="C1538" s="195"/>
      <c r="D1538" s="195"/>
      <c r="E1538" s="195"/>
      <c r="F1538" s="195"/>
      <c r="G1538" s="195"/>
      <c r="H1538" s="195"/>
      <c r="I1538" s="195"/>
      <c r="J1538" s="195"/>
      <c r="K1538" s="195"/>
      <c r="L1538" s="195"/>
    </row>
    <row r="1539" spans="1:12" x14ac:dyDescent="0.25">
      <c r="A1539" s="195"/>
      <c r="B1539" s="195"/>
      <c r="C1539" s="195"/>
      <c r="D1539" s="195"/>
      <c r="E1539" s="195"/>
      <c r="F1539" s="195"/>
      <c r="G1539" s="195"/>
      <c r="H1539" s="195"/>
      <c r="I1539" s="195"/>
      <c r="J1539" s="195"/>
      <c r="K1539" s="195"/>
      <c r="L1539" s="195"/>
    </row>
    <row r="1540" spans="1:12" x14ac:dyDescent="0.25">
      <c r="A1540" s="195"/>
      <c r="B1540" s="195"/>
      <c r="C1540" s="195"/>
      <c r="D1540" s="195"/>
      <c r="E1540" s="195"/>
      <c r="F1540" s="195"/>
      <c r="G1540" s="195"/>
      <c r="H1540" s="195"/>
      <c r="I1540" s="195"/>
      <c r="J1540" s="195"/>
      <c r="K1540" s="195"/>
      <c r="L1540" s="195"/>
    </row>
    <row r="1541" spans="1:12" x14ac:dyDescent="0.25">
      <c r="A1541" s="195"/>
      <c r="B1541" s="195"/>
      <c r="C1541" s="195"/>
      <c r="D1541" s="195"/>
      <c r="E1541" s="195"/>
      <c r="F1541" s="195"/>
      <c r="G1541" s="195"/>
      <c r="H1541" s="195"/>
      <c r="I1541" s="195"/>
      <c r="J1541" s="195"/>
      <c r="K1541" s="195"/>
      <c r="L1541" s="195"/>
    </row>
    <row r="1542" spans="1:12" x14ac:dyDescent="0.25">
      <c r="A1542" s="195"/>
      <c r="B1542" s="195"/>
      <c r="C1542" s="195"/>
      <c r="D1542" s="195"/>
      <c r="E1542" s="195"/>
      <c r="F1542" s="195"/>
      <c r="G1542" s="195"/>
      <c r="H1542" s="195"/>
      <c r="I1542" s="195"/>
      <c r="J1542" s="195"/>
      <c r="K1542" s="195"/>
      <c r="L1542" s="195"/>
    </row>
    <row r="1543" spans="1:12" x14ac:dyDescent="0.25">
      <c r="A1543" s="195"/>
      <c r="B1543" s="195"/>
      <c r="C1543" s="195"/>
      <c r="D1543" s="195"/>
      <c r="E1543" s="195"/>
      <c r="F1543" s="195"/>
      <c r="G1543" s="195"/>
      <c r="H1543" s="195"/>
      <c r="I1543" s="195"/>
      <c r="J1543" s="195"/>
      <c r="K1543" s="195"/>
      <c r="L1543" s="195"/>
    </row>
    <row r="1544" spans="1:12" x14ac:dyDescent="0.25">
      <c r="A1544" s="195"/>
      <c r="B1544" s="195"/>
      <c r="C1544" s="195"/>
      <c r="D1544" s="195"/>
      <c r="E1544" s="195"/>
      <c r="F1544" s="195"/>
      <c r="G1544" s="195"/>
      <c r="H1544" s="195"/>
      <c r="I1544" s="195"/>
      <c r="J1544" s="195"/>
      <c r="K1544" s="195"/>
      <c r="L1544" s="195"/>
    </row>
    <row r="1545" spans="1:12" x14ac:dyDescent="0.25">
      <c r="A1545" s="195"/>
      <c r="B1545" s="195"/>
      <c r="C1545" s="195"/>
      <c r="D1545" s="195"/>
      <c r="E1545" s="195"/>
      <c r="F1545" s="195"/>
      <c r="G1545" s="195"/>
      <c r="H1545" s="195"/>
      <c r="I1545" s="195"/>
      <c r="J1545" s="195"/>
      <c r="K1545" s="195"/>
      <c r="L1545" s="195"/>
    </row>
    <row r="1546" spans="1:12" x14ac:dyDescent="0.25">
      <c r="A1546" s="195"/>
      <c r="B1546" s="195"/>
      <c r="C1546" s="195"/>
      <c r="D1546" s="195"/>
      <c r="E1546" s="195"/>
      <c r="F1546" s="195"/>
      <c r="G1546" s="195"/>
      <c r="H1546" s="195"/>
      <c r="I1546" s="195"/>
      <c r="J1546" s="195"/>
      <c r="K1546" s="195"/>
      <c r="L1546" s="195"/>
    </row>
    <row r="1547" spans="1:12" x14ac:dyDescent="0.25">
      <c r="A1547" s="195"/>
      <c r="B1547" s="195"/>
      <c r="C1547" s="195"/>
      <c r="D1547" s="195"/>
      <c r="E1547" s="195"/>
      <c r="F1547" s="195"/>
      <c r="G1547" s="195"/>
      <c r="H1547" s="195"/>
      <c r="I1547" s="195"/>
      <c r="J1547" s="195"/>
      <c r="K1547" s="195"/>
      <c r="L1547" s="195"/>
    </row>
    <row r="1548" spans="1:12" x14ac:dyDescent="0.25">
      <c r="A1548" s="195"/>
      <c r="B1548" s="195"/>
      <c r="C1548" s="195"/>
      <c r="D1548" s="195"/>
      <c r="E1548" s="195"/>
      <c r="F1548" s="195"/>
      <c r="G1548" s="195"/>
      <c r="H1548" s="195"/>
      <c r="I1548" s="195"/>
      <c r="J1548" s="195"/>
      <c r="K1548" s="195"/>
      <c r="L1548" s="195"/>
    </row>
    <row r="1549" spans="1:12" x14ac:dyDescent="0.25">
      <c r="A1549" s="195"/>
      <c r="B1549" s="195"/>
      <c r="C1549" s="195"/>
      <c r="D1549" s="195"/>
      <c r="E1549" s="195"/>
      <c r="F1549" s="195"/>
      <c r="G1549" s="195"/>
      <c r="H1549" s="195"/>
      <c r="I1549" s="195"/>
      <c r="J1549" s="195"/>
      <c r="K1549" s="195"/>
      <c r="L1549" s="195"/>
    </row>
    <row r="1550" spans="1:12" x14ac:dyDescent="0.25">
      <c r="A1550" s="195"/>
      <c r="B1550" s="195"/>
      <c r="C1550" s="195"/>
      <c r="D1550" s="195"/>
      <c r="E1550" s="195"/>
      <c r="F1550" s="195"/>
      <c r="G1550" s="195"/>
      <c r="H1550" s="195"/>
      <c r="I1550" s="195"/>
      <c r="J1550" s="195"/>
      <c r="K1550" s="195"/>
      <c r="L1550" s="195"/>
    </row>
    <row r="1551" spans="1:12" x14ac:dyDescent="0.25">
      <c r="A1551" s="195"/>
      <c r="B1551" s="195"/>
      <c r="C1551" s="195"/>
      <c r="D1551" s="195"/>
      <c r="E1551" s="195"/>
      <c r="F1551" s="195"/>
      <c r="G1551" s="195"/>
      <c r="H1551" s="195"/>
      <c r="I1551" s="195"/>
      <c r="J1551" s="195"/>
      <c r="K1551" s="195"/>
      <c r="L1551" s="195"/>
    </row>
    <row r="1552" spans="1:12" x14ac:dyDescent="0.25">
      <c r="A1552" s="195"/>
      <c r="B1552" s="195"/>
      <c r="C1552" s="195"/>
      <c r="D1552" s="195"/>
      <c r="E1552" s="195"/>
      <c r="F1552" s="195"/>
      <c r="G1552" s="195"/>
      <c r="H1552" s="195"/>
      <c r="I1552" s="195"/>
      <c r="J1552" s="195"/>
      <c r="K1552" s="195"/>
      <c r="L1552" s="195"/>
    </row>
    <row r="1553" spans="1:12" x14ac:dyDescent="0.25">
      <c r="A1553" s="195"/>
      <c r="B1553" s="195"/>
      <c r="C1553" s="195"/>
      <c r="D1553" s="195"/>
      <c r="E1553" s="195"/>
      <c r="F1553" s="195"/>
      <c r="G1553" s="195"/>
      <c r="H1553" s="195"/>
      <c r="I1553" s="195"/>
      <c r="J1553" s="195"/>
      <c r="K1553" s="195"/>
      <c r="L1553" s="195"/>
    </row>
    <row r="1554" spans="1:12" x14ac:dyDescent="0.25">
      <c r="A1554" s="195"/>
      <c r="B1554" s="195"/>
      <c r="C1554" s="195"/>
      <c r="D1554" s="195"/>
      <c r="E1554" s="195"/>
      <c r="F1554" s="195"/>
      <c r="G1554" s="195"/>
      <c r="H1554" s="195"/>
      <c r="I1554" s="195"/>
      <c r="J1554" s="195"/>
      <c r="K1554" s="195"/>
      <c r="L1554" s="195"/>
    </row>
    <row r="1555" spans="1:12" x14ac:dyDescent="0.25">
      <c r="A1555" s="195"/>
      <c r="B1555" s="195"/>
      <c r="C1555" s="195"/>
      <c r="D1555" s="195"/>
      <c r="E1555" s="195"/>
      <c r="F1555" s="195"/>
      <c r="G1555" s="195"/>
      <c r="H1555" s="195"/>
      <c r="I1555" s="195"/>
      <c r="J1555" s="195"/>
      <c r="K1555" s="195"/>
      <c r="L1555" s="195"/>
    </row>
    <row r="1556" spans="1:12" x14ac:dyDescent="0.25">
      <c r="A1556" s="195"/>
      <c r="B1556" s="195"/>
      <c r="C1556" s="195"/>
      <c r="D1556" s="195"/>
      <c r="E1556" s="195"/>
      <c r="F1556" s="195"/>
      <c r="G1556" s="195"/>
      <c r="H1556" s="195"/>
      <c r="I1556" s="195"/>
      <c r="J1556" s="195"/>
      <c r="K1556" s="195"/>
      <c r="L1556" s="195"/>
    </row>
    <row r="1557" spans="1:12" x14ac:dyDescent="0.25">
      <c r="A1557" s="195"/>
      <c r="B1557" s="195"/>
      <c r="C1557" s="195"/>
      <c r="D1557" s="195"/>
      <c r="E1557" s="195"/>
      <c r="F1557" s="195"/>
      <c r="G1557" s="195"/>
      <c r="H1557" s="195"/>
      <c r="I1557" s="195"/>
      <c r="J1557" s="195"/>
      <c r="K1557" s="195"/>
      <c r="L1557" s="195"/>
    </row>
    <row r="1558" spans="1:12" x14ac:dyDescent="0.25">
      <c r="A1558" s="195"/>
      <c r="B1558" s="195"/>
      <c r="C1558" s="195"/>
      <c r="D1558" s="195"/>
      <c r="E1558" s="195"/>
      <c r="F1558" s="195"/>
      <c r="G1558" s="195"/>
      <c r="H1558" s="195"/>
      <c r="I1558" s="195"/>
      <c r="J1558" s="195"/>
      <c r="K1558" s="195"/>
      <c r="L1558" s="195"/>
    </row>
    <row r="1559" spans="1:12" x14ac:dyDescent="0.25">
      <c r="A1559" s="195"/>
      <c r="B1559" s="195"/>
      <c r="C1559" s="195"/>
      <c r="D1559" s="195"/>
      <c r="E1559" s="195"/>
      <c r="F1559" s="195"/>
      <c r="G1559" s="195"/>
      <c r="H1559" s="195"/>
      <c r="I1559" s="195"/>
      <c r="J1559" s="195"/>
      <c r="K1559" s="195"/>
      <c r="L1559" s="195"/>
    </row>
    <row r="1560" spans="1:12" x14ac:dyDescent="0.25">
      <c r="A1560" s="195"/>
      <c r="B1560" s="195"/>
      <c r="C1560" s="195"/>
      <c r="D1560" s="195"/>
      <c r="E1560" s="195"/>
      <c r="F1560" s="195"/>
      <c r="G1560" s="195"/>
      <c r="H1560" s="195"/>
      <c r="I1560" s="195"/>
      <c r="J1560" s="195"/>
      <c r="K1560" s="195"/>
      <c r="L1560" s="195"/>
    </row>
    <row r="1561" spans="1:12" x14ac:dyDescent="0.25">
      <c r="A1561" s="195"/>
      <c r="B1561" s="195"/>
      <c r="C1561" s="195"/>
      <c r="D1561" s="195"/>
      <c r="E1561" s="195"/>
      <c r="F1561" s="195"/>
      <c r="G1561" s="195"/>
      <c r="H1561" s="195"/>
      <c r="I1561" s="195"/>
      <c r="J1561" s="195"/>
      <c r="K1561" s="195"/>
      <c r="L1561" s="195"/>
    </row>
    <row r="1562" spans="1:12" x14ac:dyDescent="0.25">
      <c r="A1562" s="195"/>
      <c r="B1562" s="195"/>
      <c r="C1562" s="195"/>
      <c r="D1562" s="195"/>
      <c r="E1562" s="195"/>
      <c r="F1562" s="195"/>
      <c r="G1562" s="195"/>
      <c r="H1562" s="195"/>
      <c r="I1562" s="195"/>
      <c r="J1562" s="195"/>
      <c r="K1562" s="195"/>
      <c r="L1562" s="195"/>
    </row>
    <row r="1563" spans="1:12" x14ac:dyDescent="0.25">
      <c r="A1563" s="195"/>
      <c r="B1563" s="195"/>
      <c r="C1563" s="195"/>
      <c r="D1563" s="195"/>
      <c r="E1563" s="195"/>
      <c r="F1563" s="195"/>
      <c r="G1563" s="195"/>
      <c r="H1563" s="195"/>
      <c r="I1563" s="195"/>
      <c r="J1563" s="195"/>
      <c r="K1563" s="195"/>
      <c r="L1563" s="195"/>
    </row>
    <row r="1564" spans="1:12" x14ac:dyDescent="0.25">
      <c r="A1564" s="195"/>
      <c r="B1564" s="195"/>
      <c r="C1564" s="195"/>
      <c r="D1564" s="195"/>
      <c r="E1564" s="195"/>
      <c r="F1564" s="195"/>
      <c r="G1564" s="195"/>
      <c r="H1564" s="195"/>
      <c r="I1564" s="195"/>
      <c r="J1564" s="195"/>
      <c r="K1564" s="195"/>
      <c r="L1564" s="195"/>
    </row>
    <row r="1565" spans="1:12" x14ac:dyDescent="0.25">
      <c r="A1565" s="195"/>
      <c r="B1565" s="195"/>
      <c r="C1565" s="195"/>
      <c r="D1565" s="195"/>
      <c r="E1565" s="195"/>
      <c r="F1565" s="195"/>
      <c r="G1565" s="195"/>
      <c r="H1565" s="195"/>
      <c r="I1565" s="195"/>
      <c r="J1565" s="195"/>
      <c r="K1565" s="195"/>
      <c r="L1565" s="195"/>
    </row>
    <row r="1566" spans="1:12" x14ac:dyDescent="0.25">
      <c r="A1566" s="195"/>
      <c r="B1566" s="195"/>
      <c r="C1566" s="195"/>
      <c r="D1566" s="195"/>
      <c r="E1566" s="195"/>
      <c r="F1566" s="195"/>
      <c r="G1566" s="195"/>
      <c r="H1566" s="195"/>
      <c r="I1566" s="195"/>
      <c r="J1566" s="195"/>
      <c r="K1566" s="195"/>
      <c r="L1566" s="195"/>
    </row>
    <row r="1567" spans="1:12" x14ac:dyDescent="0.25">
      <c r="A1567" s="195"/>
      <c r="B1567" s="195"/>
      <c r="C1567" s="195"/>
      <c r="D1567" s="195"/>
      <c r="E1567" s="195"/>
      <c r="F1567" s="195"/>
      <c r="G1567" s="195"/>
      <c r="H1567" s="195"/>
      <c r="I1567" s="195"/>
      <c r="J1567" s="195"/>
      <c r="K1567" s="195"/>
      <c r="L1567" s="195"/>
    </row>
    <row r="1568" spans="1:12" x14ac:dyDescent="0.25">
      <c r="A1568" s="195"/>
      <c r="B1568" s="195"/>
      <c r="C1568" s="195"/>
      <c r="D1568" s="195"/>
      <c r="E1568" s="195"/>
      <c r="F1568" s="195"/>
      <c r="G1568" s="195"/>
      <c r="H1568" s="195"/>
      <c r="I1568" s="195"/>
      <c r="J1568" s="195"/>
      <c r="K1568" s="195"/>
      <c r="L1568" s="195"/>
    </row>
    <row r="1569" spans="1:12" x14ac:dyDescent="0.25">
      <c r="A1569" s="195"/>
      <c r="B1569" s="195"/>
      <c r="C1569" s="195"/>
      <c r="D1569" s="195"/>
      <c r="E1569" s="195"/>
      <c r="F1569" s="195"/>
      <c r="G1569" s="195"/>
      <c r="H1569" s="195"/>
      <c r="I1569" s="195"/>
      <c r="J1569" s="195"/>
      <c r="K1569" s="195"/>
      <c r="L1569" s="195"/>
    </row>
    <row r="1570" spans="1:12" x14ac:dyDescent="0.25">
      <c r="A1570" s="195"/>
      <c r="B1570" s="195"/>
      <c r="C1570" s="195"/>
      <c r="D1570" s="195"/>
      <c r="E1570" s="195"/>
      <c r="F1570" s="195"/>
      <c r="G1570" s="195"/>
      <c r="H1570" s="195"/>
      <c r="I1570" s="195"/>
      <c r="J1570" s="195"/>
      <c r="K1570" s="195"/>
      <c r="L1570" s="195"/>
    </row>
    <row r="1571" spans="1:12" x14ac:dyDescent="0.25">
      <c r="A1571" s="195"/>
      <c r="B1571" s="195"/>
      <c r="C1571" s="195"/>
      <c r="D1571" s="195"/>
      <c r="E1571" s="195"/>
      <c r="F1571" s="195"/>
      <c r="G1571" s="195"/>
      <c r="H1571" s="195"/>
      <c r="I1571" s="195"/>
      <c r="J1571" s="195"/>
      <c r="K1571" s="195"/>
      <c r="L1571" s="195"/>
    </row>
    <row r="1572" spans="1:12" x14ac:dyDescent="0.25">
      <c r="A1572" s="195"/>
      <c r="B1572" s="195"/>
      <c r="C1572" s="195"/>
      <c r="D1572" s="195"/>
      <c r="E1572" s="195"/>
      <c r="F1572" s="195"/>
      <c r="G1572" s="195"/>
      <c r="H1572" s="195"/>
      <c r="I1572" s="195"/>
      <c r="J1572" s="195"/>
      <c r="K1572" s="195"/>
      <c r="L1572" s="195"/>
    </row>
    <row r="1573" spans="1:12" x14ac:dyDescent="0.25">
      <c r="A1573" s="195"/>
      <c r="B1573" s="195"/>
      <c r="C1573" s="195"/>
      <c r="D1573" s="195"/>
      <c r="E1573" s="195"/>
      <c r="F1573" s="195"/>
      <c r="G1573" s="195"/>
      <c r="H1573" s="195"/>
      <c r="I1573" s="195"/>
      <c r="J1573" s="195"/>
      <c r="K1573" s="195"/>
      <c r="L1573" s="195"/>
    </row>
    <row r="1574" spans="1:12" x14ac:dyDescent="0.25">
      <c r="A1574" s="195"/>
      <c r="B1574" s="195"/>
      <c r="C1574" s="195"/>
      <c r="D1574" s="195"/>
      <c r="E1574" s="195"/>
      <c r="F1574" s="195"/>
      <c r="G1574" s="195"/>
      <c r="H1574" s="195"/>
      <c r="I1574" s="195"/>
      <c r="J1574" s="195"/>
      <c r="K1574" s="195"/>
      <c r="L1574" s="195"/>
    </row>
    <row r="1575" spans="1:12" x14ac:dyDescent="0.25">
      <c r="A1575" s="195"/>
      <c r="B1575" s="195"/>
      <c r="C1575" s="195"/>
      <c r="D1575" s="195"/>
      <c r="E1575" s="195"/>
      <c r="F1575" s="195"/>
      <c r="G1575" s="195"/>
      <c r="H1575" s="195"/>
      <c r="I1575" s="195"/>
      <c r="J1575" s="195"/>
      <c r="K1575" s="195"/>
      <c r="L1575" s="195"/>
    </row>
    <row r="1576" spans="1:12" x14ac:dyDescent="0.25">
      <c r="A1576" s="195"/>
      <c r="B1576" s="195"/>
      <c r="C1576" s="195"/>
      <c r="D1576" s="195"/>
      <c r="E1576" s="195"/>
      <c r="F1576" s="195"/>
      <c r="G1576" s="195"/>
      <c r="H1576" s="195"/>
      <c r="I1576" s="195"/>
      <c r="J1576" s="195"/>
      <c r="K1576" s="195"/>
      <c r="L1576" s="195"/>
    </row>
    <row r="1577" spans="1:12" x14ac:dyDescent="0.25">
      <c r="A1577" s="195"/>
      <c r="B1577" s="195"/>
      <c r="C1577" s="195"/>
      <c r="D1577" s="195"/>
      <c r="E1577" s="195"/>
      <c r="F1577" s="195"/>
      <c r="G1577" s="195"/>
      <c r="H1577" s="195"/>
      <c r="I1577" s="195"/>
      <c r="J1577" s="195"/>
      <c r="K1577" s="195"/>
      <c r="L1577" s="195"/>
    </row>
    <row r="1578" spans="1:12" x14ac:dyDescent="0.25">
      <c r="A1578" s="195"/>
      <c r="B1578" s="195"/>
      <c r="C1578" s="195"/>
      <c r="D1578" s="195"/>
      <c r="E1578" s="195"/>
      <c r="F1578" s="195"/>
      <c r="G1578" s="195"/>
      <c r="H1578" s="195"/>
      <c r="I1578" s="195"/>
      <c r="J1578" s="195"/>
      <c r="K1578" s="195"/>
      <c r="L1578" s="195"/>
    </row>
    <row r="1579" spans="1:12" x14ac:dyDescent="0.25">
      <c r="A1579" s="195"/>
      <c r="B1579" s="195"/>
      <c r="C1579" s="195"/>
      <c r="D1579" s="195"/>
      <c r="E1579" s="195"/>
      <c r="F1579" s="195"/>
      <c r="G1579" s="195"/>
      <c r="H1579" s="195"/>
      <c r="I1579" s="195"/>
      <c r="J1579" s="195"/>
      <c r="K1579" s="195"/>
      <c r="L1579" s="195"/>
    </row>
    <row r="1580" spans="1:12" x14ac:dyDescent="0.25">
      <c r="A1580" s="195"/>
      <c r="B1580" s="195"/>
      <c r="C1580" s="195"/>
      <c r="D1580" s="195"/>
      <c r="E1580" s="195"/>
      <c r="F1580" s="195"/>
      <c r="G1580" s="195"/>
      <c r="H1580" s="195"/>
      <c r="I1580" s="195"/>
      <c r="J1580" s="195"/>
      <c r="K1580" s="195"/>
      <c r="L1580" s="195"/>
    </row>
    <row r="1581" spans="1:12" x14ac:dyDescent="0.25">
      <c r="A1581" s="195"/>
      <c r="B1581" s="195"/>
      <c r="C1581" s="195"/>
      <c r="D1581" s="195"/>
      <c r="E1581" s="195"/>
      <c r="F1581" s="195"/>
      <c r="G1581" s="195"/>
      <c r="H1581" s="195"/>
      <c r="I1581" s="195"/>
      <c r="J1581" s="195"/>
      <c r="K1581" s="195"/>
      <c r="L1581" s="195"/>
    </row>
    <row r="1582" spans="1:12" x14ac:dyDescent="0.25">
      <c r="A1582" s="195"/>
      <c r="B1582" s="195"/>
      <c r="C1582" s="195"/>
      <c r="D1582" s="195"/>
      <c r="E1582" s="195"/>
      <c r="F1582" s="195"/>
      <c r="G1582" s="195"/>
      <c r="H1582" s="195"/>
      <c r="I1582" s="195"/>
      <c r="J1582" s="195"/>
      <c r="K1582" s="195"/>
      <c r="L1582" s="195"/>
    </row>
    <row r="1583" spans="1:12" x14ac:dyDescent="0.25">
      <c r="A1583" s="195"/>
      <c r="B1583" s="195"/>
      <c r="C1583" s="195"/>
      <c r="D1583" s="195"/>
      <c r="E1583" s="195"/>
      <c r="F1583" s="195"/>
      <c r="G1583" s="195"/>
      <c r="H1583" s="195"/>
      <c r="I1583" s="195"/>
      <c r="J1583" s="195"/>
      <c r="K1583" s="195"/>
      <c r="L1583" s="195"/>
    </row>
    <row r="1584" spans="1:12" x14ac:dyDescent="0.25">
      <c r="A1584" s="195"/>
      <c r="B1584" s="195"/>
      <c r="C1584" s="195"/>
      <c r="D1584" s="195"/>
      <c r="E1584" s="195"/>
      <c r="F1584" s="195"/>
      <c r="G1584" s="195"/>
      <c r="H1584" s="195"/>
      <c r="I1584" s="195"/>
      <c r="J1584" s="195"/>
      <c r="K1584" s="195"/>
      <c r="L1584" s="195"/>
    </row>
    <row r="1585" spans="1:12" x14ac:dyDescent="0.25">
      <c r="A1585" s="195"/>
      <c r="B1585" s="195"/>
      <c r="C1585" s="195"/>
      <c r="D1585" s="195"/>
      <c r="E1585" s="195"/>
      <c r="F1585" s="195"/>
      <c r="G1585" s="195"/>
      <c r="H1585" s="195"/>
      <c r="I1585" s="195"/>
      <c r="J1585" s="195"/>
      <c r="K1585" s="195"/>
      <c r="L1585" s="195"/>
    </row>
    <row r="1586" spans="1:12" x14ac:dyDescent="0.25">
      <c r="A1586" s="195"/>
      <c r="B1586" s="195"/>
      <c r="C1586" s="195"/>
      <c r="D1586" s="195"/>
      <c r="E1586" s="195"/>
      <c r="F1586" s="195"/>
      <c r="G1586" s="195"/>
      <c r="H1586" s="195"/>
      <c r="I1586" s="195"/>
      <c r="J1586" s="195"/>
      <c r="K1586" s="195"/>
      <c r="L1586" s="195"/>
    </row>
    <row r="1587" spans="1:12" x14ac:dyDescent="0.25">
      <c r="A1587" s="195"/>
      <c r="B1587" s="195"/>
      <c r="C1587" s="195"/>
      <c r="D1587" s="195"/>
      <c r="E1587" s="195"/>
      <c r="F1587" s="195"/>
      <c r="G1587" s="195"/>
      <c r="H1587" s="195"/>
      <c r="I1587" s="195"/>
      <c r="J1587" s="195"/>
      <c r="K1587" s="195"/>
      <c r="L1587" s="195"/>
    </row>
    <row r="1588" spans="1:12" x14ac:dyDescent="0.25">
      <c r="A1588" s="195"/>
      <c r="B1588" s="195"/>
      <c r="C1588" s="195"/>
      <c r="D1588" s="195"/>
      <c r="E1588" s="195"/>
      <c r="F1588" s="195"/>
      <c r="G1588" s="195"/>
      <c r="H1588" s="195"/>
      <c r="I1588" s="195"/>
      <c r="J1588" s="195"/>
      <c r="K1588" s="195"/>
      <c r="L1588" s="195"/>
    </row>
    <row r="1589" spans="1:12" x14ac:dyDescent="0.25">
      <c r="A1589" s="195"/>
      <c r="B1589" s="195"/>
      <c r="C1589" s="195"/>
      <c r="D1589" s="195"/>
      <c r="E1589" s="195"/>
      <c r="F1589" s="195"/>
      <c r="G1589" s="195"/>
      <c r="H1589" s="195"/>
      <c r="I1589" s="195"/>
      <c r="J1589" s="195"/>
      <c r="K1589" s="195"/>
      <c r="L1589" s="195"/>
    </row>
    <row r="1590" spans="1:12" x14ac:dyDescent="0.25">
      <c r="A1590" s="195"/>
      <c r="B1590" s="195"/>
      <c r="C1590" s="195"/>
      <c r="D1590" s="195"/>
      <c r="E1590" s="195"/>
      <c r="F1590" s="195"/>
      <c r="G1590" s="195"/>
      <c r="H1590" s="195"/>
      <c r="I1590" s="195"/>
      <c r="J1590" s="195"/>
      <c r="K1590" s="195"/>
      <c r="L1590" s="195"/>
    </row>
    <row r="1591" spans="1:12" x14ac:dyDescent="0.25">
      <c r="A1591" s="195"/>
      <c r="B1591" s="195"/>
      <c r="C1591" s="195"/>
      <c r="D1591" s="195"/>
      <c r="E1591" s="195"/>
      <c r="F1591" s="195"/>
      <c r="G1591" s="195"/>
      <c r="H1591" s="195"/>
      <c r="I1591" s="195"/>
      <c r="J1591" s="195"/>
      <c r="K1591" s="195"/>
      <c r="L1591" s="195"/>
    </row>
    <row r="1592" spans="1:12" x14ac:dyDescent="0.25">
      <c r="A1592" s="195"/>
      <c r="B1592" s="195"/>
      <c r="C1592" s="195"/>
      <c r="D1592" s="195"/>
      <c r="E1592" s="195"/>
      <c r="F1592" s="195"/>
      <c r="G1592" s="195"/>
      <c r="H1592" s="195"/>
      <c r="I1592" s="195"/>
      <c r="J1592" s="195"/>
      <c r="K1592" s="195"/>
      <c r="L1592" s="195"/>
    </row>
    <row r="1593" spans="1:12" x14ac:dyDescent="0.25">
      <c r="A1593" s="195"/>
      <c r="B1593" s="195"/>
      <c r="C1593" s="195"/>
      <c r="D1593" s="195"/>
      <c r="E1593" s="195"/>
      <c r="F1593" s="195"/>
      <c r="G1593" s="195"/>
      <c r="H1593" s="195"/>
      <c r="I1593" s="195"/>
      <c r="J1593" s="195"/>
      <c r="K1593" s="195"/>
      <c r="L1593" s="195"/>
    </row>
    <row r="1594" spans="1:12" x14ac:dyDescent="0.25">
      <c r="A1594" s="195"/>
      <c r="B1594" s="195"/>
      <c r="C1594" s="195"/>
      <c r="D1594" s="195"/>
      <c r="E1594" s="195"/>
      <c r="F1594" s="195"/>
      <c r="G1594" s="195"/>
      <c r="H1594" s="195"/>
      <c r="I1594" s="195"/>
      <c r="J1594" s="195"/>
      <c r="K1594" s="195"/>
      <c r="L1594" s="195"/>
    </row>
    <row r="1595" spans="1:12" x14ac:dyDescent="0.25">
      <c r="A1595" s="195"/>
      <c r="B1595" s="195"/>
      <c r="C1595" s="195"/>
      <c r="D1595" s="195"/>
      <c r="E1595" s="195"/>
      <c r="F1595" s="195"/>
      <c r="G1595" s="195"/>
      <c r="H1595" s="195"/>
      <c r="I1595" s="195"/>
      <c r="J1595" s="195"/>
      <c r="K1595" s="195"/>
      <c r="L1595" s="195"/>
    </row>
    <row r="1596" spans="1:12" x14ac:dyDescent="0.25">
      <c r="A1596" s="195"/>
      <c r="B1596" s="195"/>
      <c r="C1596" s="195"/>
      <c r="D1596" s="195"/>
      <c r="E1596" s="195"/>
      <c r="F1596" s="195"/>
      <c r="G1596" s="195"/>
      <c r="H1596" s="195"/>
      <c r="I1596" s="195"/>
      <c r="J1596" s="195"/>
      <c r="K1596" s="195"/>
      <c r="L1596" s="195"/>
    </row>
    <row r="1597" spans="1:12" x14ac:dyDescent="0.25">
      <c r="A1597" s="195"/>
      <c r="B1597" s="195"/>
      <c r="C1597" s="195"/>
      <c r="D1597" s="195"/>
      <c r="E1597" s="195"/>
      <c r="F1597" s="195"/>
      <c r="G1597" s="195"/>
      <c r="H1597" s="195"/>
      <c r="I1597" s="195"/>
      <c r="J1597" s="195"/>
      <c r="K1597" s="195"/>
      <c r="L1597" s="195"/>
    </row>
    <row r="1598" spans="1:12" x14ac:dyDescent="0.25">
      <c r="A1598" s="195"/>
      <c r="B1598" s="195"/>
      <c r="C1598" s="195"/>
      <c r="D1598" s="195"/>
      <c r="E1598" s="195"/>
      <c r="F1598" s="195"/>
      <c r="G1598" s="195"/>
      <c r="H1598" s="195"/>
      <c r="I1598" s="195"/>
      <c r="J1598" s="195"/>
      <c r="K1598" s="195"/>
      <c r="L1598" s="195"/>
    </row>
    <row r="1599" spans="1:12" x14ac:dyDescent="0.25">
      <c r="A1599" s="195"/>
      <c r="B1599" s="195"/>
      <c r="C1599" s="195"/>
      <c r="D1599" s="195"/>
      <c r="E1599" s="195"/>
      <c r="F1599" s="195"/>
      <c r="G1599" s="195"/>
      <c r="H1599" s="195"/>
      <c r="I1599" s="195"/>
      <c r="J1599" s="195"/>
      <c r="K1599" s="195"/>
      <c r="L1599" s="195"/>
    </row>
    <row r="1600" spans="1:12" x14ac:dyDescent="0.25">
      <c r="A1600" s="195"/>
      <c r="B1600" s="195"/>
      <c r="C1600" s="195"/>
      <c r="D1600" s="195"/>
      <c r="E1600" s="195"/>
      <c r="F1600" s="195"/>
      <c r="G1600" s="195"/>
      <c r="H1600" s="195"/>
      <c r="I1600" s="195"/>
      <c r="J1600" s="195"/>
      <c r="K1600" s="195"/>
      <c r="L1600" s="195"/>
    </row>
    <row r="1601" spans="1:12" x14ac:dyDescent="0.25">
      <c r="A1601" s="195"/>
      <c r="B1601" s="195"/>
      <c r="C1601" s="195"/>
      <c r="D1601" s="195"/>
      <c r="E1601" s="195"/>
      <c r="F1601" s="195"/>
      <c r="G1601" s="195"/>
      <c r="H1601" s="195"/>
      <c r="I1601" s="195"/>
      <c r="J1601" s="195"/>
      <c r="K1601" s="195"/>
      <c r="L1601" s="195"/>
    </row>
    <row r="1602" spans="1:12" x14ac:dyDescent="0.25">
      <c r="A1602" s="195"/>
      <c r="B1602" s="195"/>
      <c r="C1602" s="195"/>
      <c r="D1602" s="195"/>
      <c r="E1602" s="195"/>
      <c r="F1602" s="195"/>
      <c r="G1602" s="195"/>
      <c r="H1602" s="195"/>
      <c r="I1602" s="195"/>
      <c r="J1602" s="195"/>
      <c r="K1602" s="195"/>
      <c r="L1602" s="195"/>
    </row>
    <row r="1603" spans="1:12" x14ac:dyDescent="0.25">
      <c r="A1603" s="195"/>
      <c r="B1603" s="195"/>
      <c r="C1603" s="195"/>
      <c r="D1603" s="195"/>
      <c r="E1603" s="195"/>
      <c r="F1603" s="195"/>
      <c r="G1603" s="195"/>
      <c r="H1603" s="195"/>
      <c r="I1603" s="195"/>
      <c r="J1603" s="195"/>
      <c r="K1603" s="195"/>
      <c r="L1603" s="195"/>
    </row>
    <row r="1604" spans="1:12" x14ac:dyDescent="0.25">
      <c r="A1604" s="195"/>
      <c r="B1604" s="195"/>
      <c r="C1604" s="195"/>
      <c r="D1604" s="195"/>
      <c r="E1604" s="195"/>
      <c r="F1604" s="195"/>
      <c r="G1604" s="195"/>
      <c r="H1604" s="195"/>
      <c r="I1604" s="195"/>
      <c r="J1604" s="195"/>
      <c r="K1604" s="195"/>
      <c r="L1604" s="195"/>
    </row>
    <row r="1605" spans="1:12" x14ac:dyDescent="0.25">
      <c r="A1605" s="195"/>
      <c r="B1605" s="195"/>
      <c r="C1605" s="195"/>
      <c r="D1605" s="195"/>
      <c r="E1605" s="195"/>
      <c r="F1605" s="195"/>
      <c r="G1605" s="195"/>
      <c r="H1605" s="195"/>
      <c r="I1605" s="195"/>
      <c r="J1605" s="195"/>
      <c r="K1605" s="195"/>
      <c r="L1605" s="195"/>
    </row>
    <row r="1606" spans="1:12" x14ac:dyDescent="0.25">
      <c r="A1606" s="195"/>
      <c r="B1606" s="195"/>
      <c r="C1606" s="195"/>
      <c r="D1606" s="195"/>
      <c r="E1606" s="195"/>
      <c r="F1606" s="195"/>
      <c r="G1606" s="195"/>
      <c r="H1606" s="195"/>
      <c r="I1606" s="195"/>
      <c r="J1606" s="195"/>
      <c r="K1606" s="195"/>
      <c r="L1606" s="195"/>
    </row>
    <row r="1607" spans="1:12" x14ac:dyDescent="0.25">
      <c r="A1607" s="195"/>
      <c r="B1607" s="195"/>
      <c r="C1607" s="195"/>
      <c r="D1607" s="195"/>
      <c r="E1607" s="195"/>
      <c r="F1607" s="195"/>
      <c r="G1607" s="195"/>
      <c r="H1607" s="195"/>
      <c r="I1607" s="195"/>
      <c r="J1607" s="195"/>
      <c r="K1607" s="195"/>
      <c r="L1607" s="195"/>
    </row>
    <row r="1608" spans="1:12" x14ac:dyDescent="0.25">
      <c r="A1608" s="195"/>
      <c r="B1608" s="195"/>
      <c r="C1608" s="195"/>
      <c r="D1608" s="195"/>
      <c r="E1608" s="195"/>
      <c r="F1608" s="195"/>
      <c r="G1608" s="195"/>
      <c r="H1608" s="195"/>
      <c r="I1608" s="195"/>
      <c r="J1608" s="195"/>
      <c r="K1608" s="195"/>
      <c r="L1608" s="195"/>
    </row>
    <row r="1609" spans="1:12" x14ac:dyDescent="0.25">
      <c r="A1609" s="195"/>
      <c r="B1609" s="195"/>
      <c r="C1609" s="195"/>
      <c r="D1609" s="195"/>
      <c r="E1609" s="195"/>
      <c r="F1609" s="195"/>
      <c r="G1609" s="195"/>
      <c r="H1609" s="195"/>
      <c r="I1609" s="195"/>
      <c r="J1609" s="195"/>
      <c r="K1609" s="195"/>
      <c r="L1609" s="195"/>
    </row>
    <row r="1610" spans="1:12" x14ac:dyDescent="0.25">
      <c r="A1610" s="195"/>
      <c r="B1610" s="195"/>
      <c r="C1610" s="195"/>
      <c r="D1610" s="195"/>
      <c r="E1610" s="195"/>
      <c r="F1610" s="195"/>
      <c r="G1610" s="195"/>
      <c r="H1610" s="195"/>
      <c r="I1610" s="195"/>
      <c r="J1610" s="195"/>
      <c r="K1610" s="195"/>
      <c r="L1610" s="195"/>
    </row>
    <row r="1611" spans="1:12" x14ac:dyDescent="0.25">
      <c r="A1611" s="195"/>
      <c r="B1611" s="195"/>
      <c r="C1611" s="195"/>
      <c r="D1611" s="195"/>
      <c r="E1611" s="195"/>
      <c r="F1611" s="195"/>
      <c r="G1611" s="195"/>
      <c r="H1611" s="195"/>
      <c r="I1611" s="195"/>
      <c r="J1611" s="195"/>
      <c r="K1611" s="195"/>
      <c r="L1611" s="195"/>
    </row>
    <row r="1612" spans="1:12" x14ac:dyDescent="0.25">
      <c r="A1612" s="195"/>
      <c r="B1612" s="195"/>
      <c r="C1612" s="195"/>
      <c r="D1612" s="195"/>
      <c r="E1612" s="195"/>
      <c r="F1612" s="195"/>
      <c r="G1612" s="195"/>
      <c r="H1612" s="195"/>
      <c r="I1612" s="195"/>
      <c r="J1612" s="195"/>
      <c r="K1612" s="195"/>
      <c r="L1612" s="195"/>
    </row>
    <row r="1613" spans="1:12" x14ac:dyDescent="0.25">
      <c r="A1613" s="195"/>
      <c r="B1613" s="195"/>
      <c r="C1613" s="195"/>
      <c r="D1613" s="195"/>
      <c r="E1613" s="195"/>
      <c r="F1613" s="195"/>
      <c r="G1613" s="195"/>
      <c r="H1613" s="195"/>
      <c r="I1613" s="195"/>
      <c r="J1613" s="195"/>
      <c r="K1613" s="195"/>
      <c r="L1613" s="195"/>
    </row>
    <row r="1614" spans="1:12" x14ac:dyDescent="0.25">
      <c r="A1614" s="195"/>
      <c r="B1614" s="195"/>
      <c r="C1614" s="195"/>
      <c r="D1614" s="195"/>
      <c r="E1614" s="195"/>
      <c r="F1614" s="195"/>
      <c r="G1614" s="195"/>
      <c r="H1614" s="195"/>
      <c r="I1614" s="195"/>
      <c r="J1614" s="195"/>
      <c r="K1614" s="195"/>
      <c r="L1614" s="195"/>
    </row>
    <row r="1615" spans="1:12" x14ac:dyDescent="0.25">
      <c r="A1615" s="195"/>
      <c r="B1615" s="195"/>
      <c r="C1615" s="195"/>
      <c r="D1615" s="195"/>
      <c r="E1615" s="195"/>
      <c r="F1615" s="195"/>
      <c r="G1615" s="195"/>
      <c r="H1615" s="195"/>
      <c r="I1615" s="195"/>
      <c r="J1615" s="195"/>
      <c r="K1615" s="195"/>
      <c r="L1615" s="195"/>
    </row>
    <row r="1616" spans="1:12" x14ac:dyDescent="0.25">
      <c r="A1616" s="195"/>
      <c r="B1616" s="195"/>
      <c r="C1616" s="195"/>
      <c r="D1616" s="195"/>
      <c r="E1616" s="195"/>
      <c r="F1616" s="195"/>
      <c r="G1616" s="195"/>
      <c r="H1616" s="195"/>
      <c r="I1616" s="195"/>
      <c r="J1616" s="195"/>
      <c r="K1616" s="195"/>
      <c r="L1616" s="195"/>
    </row>
    <row r="1617" spans="1:12" x14ac:dyDescent="0.25">
      <c r="A1617" s="195"/>
      <c r="B1617" s="195"/>
      <c r="C1617" s="195"/>
      <c r="D1617" s="195"/>
      <c r="E1617" s="195"/>
      <c r="F1617" s="195"/>
      <c r="G1617" s="195"/>
      <c r="H1617" s="195"/>
      <c r="I1617" s="195"/>
      <c r="J1617" s="195"/>
      <c r="K1617" s="195"/>
      <c r="L1617" s="195"/>
    </row>
    <row r="1618" spans="1:12" x14ac:dyDescent="0.25">
      <c r="A1618" s="195"/>
      <c r="B1618" s="195"/>
      <c r="C1618" s="195"/>
      <c r="D1618" s="195"/>
      <c r="E1618" s="195"/>
      <c r="F1618" s="195"/>
      <c r="G1618" s="195"/>
      <c r="H1618" s="195"/>
      <c r="I1618" s="195"/>
      <c r="J1618" s="195"/>
      <c r="K1618" s="195"/>
      <c r="L1618" s="195"/>
    </row>
    <row r="1619" spans="1:12" x14ac:dyDescent="0.25">
      <c r="A1619" s="195"/>
      <c r="B1619" s="195"/>
      <c r="C1619" s="195"/>
      <c r="D1619" s="195"/>
      <c r="E1619" s="195"/>
      <c r="F1619" s="195"/>
      <c r="G1619" s="195"/>
      <c r="H1619" s="195"/>
      <c r="I1619" s="195"/>
      <c r="J1619" s="195"/>
      <c r="K1619" s="195"/>
      <c r="L1619" s="195"/>
    </row>
    <row r="1620" spans="1:12" x14ac:dyDescent="0.25">
      <c r="A1620" s="195"/>
      <c r="B1620" s="195"/>
      <c r="C1620" s="195"/>
      <c r="D1620" s="195"/>
      <c r="E1620" s="195"/>
      <c r="F1620" s="195"/>
      <c r="G1620" s="195"/>
      <c r="H1620" s="195"/>
      <c r="I1620" s="195"/>
      <c r="J1620" s="195"/>
      <c r="K1620" s="195"/>
      <c r="L1620" s="195"/>
    </row>
    <row r="1621" spans="1:12" x14ac:dyDescent="0.25">
      <c r="A1621" s="195"/>
      <c r="B1621" s="195"/>
      <c r="C1621" s="195"/>
      <c r="D1621" s="195"/>
      <c r="E1621" s="195"/>
      <c r="F1621" s="195"/>
      <c r="G1621" s="195"/>
      <c r="H1621" s="195"/>
      <c r="I1621" s="195"/>
      <c r="J1621" s="195"/>
      <c r="K1621" s="195"/>
      <c r="L1621" s="195"/>
    </row>
    <row r="1622" spans="1:12" x14ac:dyDescent="0.25">
      <c r="A1622" s="195"/>
      <c r="B1622" s="195"/>
      <c r="C1622" s="195"/>
      <c r="D1622" s="195"/>
      <c r="E1622" s="195"/>
      <c r="F1622" s="195"/>
      <c r="G1622" s="195"/>
      <c r="H1622" s="195"/>
      <c r="I1622" s="195"/>
      <c r="J1622" s="195"/>
      <c r="K1622" s="195"/>
      <c r="L1622" s="195"/>
    </row>
    <row r="1623" spans="1:12" x14ac:dyDescent="0.25">
      <c r="A1623" s="195"/>
      <c r="B1623" s="195"/>
      <c r="C1623" s="195"/>
      <c r="D1623" s="195"/>
      <c r="E1623" s="195"/>
      <c r="F1623" s="195"/>
      <c r="G1623" s="195"/>
      <c r="H1623" s="195"/>
      <c r="I1623" s="195"/>
      <c r="J1623" s="195"/>
      <c r="K1623" s="195"/>
      <c r="L1623" s="195"/>
    </row>
    <row r="1624" spans="1:12" x14ac:dyDescent="0.25">
      <c r="A1624" s="195"/>
      <c r="B1624" s="195"/>
      <c r="C1624" s="195"/>
      <c r="D1624" s="195"/>
      <c r="E1624" s="195"/>
      <c r="F1624" s="195"/>
      <c r="G1624" s="195"/>
      <c r="H1624" s="195"/>
      <c r="I1624" s="195"/>
      <c r="J1624" s="195"/>
      <c r="K1624" s="195"/>
      <c r="L1624" s="195"/>
    </row>
    <row r="1625" spans="1:12" x14ac:dyDescent="0.25">
      <c r="A1625" s="195"/>
      <c r="B1625" s="195"/>
      <c r="C1625" s="195"/>
      <c r="D1625" s="195"/>
      <c r="E1625" s="195"/>
      <c r="F1625" s="195"/>
      <c r="G1625" s="195"/>
      <c r="H1625" s="195"/>
      <c r="I1625" s="195"/>
      <c r="J1625" s="195"/>
      <c r="K1625" s="195"/>
      <c r="L1625" s="195"/>
    </row>
    <row r="1626" spans="1:12" x14ac:dyDescent="0.25">
      <c r="A1626" s="195"/>
      <c r="B1626" s="195"/>
      <c r="C1626" s="195"/>
      <c r="D1626" s="195"/>
      <c r="E1626" s="195"/>
      <c r="F1626" s="195"/>
      <c r="G1626" s="195"/>
      <c r="H1626" s="195"/>
      <c r="I1626" s="195"/>
      <c r="J1626" s="195"/>
      <c r="K1626" s="195"/>
      <c r="L1626" s="195"/>
    </row>
    <row r="1627" spans="1:12" x14ac:dyDescent="0.25">
      <c r="A1627" s="195"/>
      <c r="B1627" s="195"/>
      <c r="C1627" s="195"/>
      <c r="D1627" s="195"/>
      <c r="E1627" s="195"/>
      <c r="F1627" s="195"/>
      <c r="G1627" s="195"/>
      <c r="H1627" s="195"/>
      <c r="I1627" s="195"/>
      <c r="J1627" s="195"/>
      <c r="K1627" s="195"/>
      <c r="L1627" s="195"/>
    </row>
    <row r="1628" spans="1:12" x14ac:dyDescent="0.25">
      <c r="A1628" s="195"/>
      <c r="B1628" s="195"/>
      <c r="C1628" s="195"/>
      <c r="D1628" s="195"/>
      <c r="E1628" s="195"/>
      <c r="F1628" s="195"/>
      <c r="G1628" s="195"/>
      <c r="H1628" s="195"/>
      <c r="I1628" s="195"/>
      <c r="J1628" s="195"/>
      <c r="K1628" s="195"/>
      <c r="L1628" s="195"/>
    </row>
    <row r="1629" spans="1:12" x14ac:dyDescent="0.25">
      <c r="A1629" s="195"/>
      <c r="B1629" s="195"/>
      <c r="C1629" s="195"/>
      <c r="D1629" s="195"/>
      <c r="E1629" s="195"/>
      <c r="F1629" s="195"/>
      <c r="G1629" s="195"/>
      <c r="H1629" s="195"/>
      <c r="I1629" s="195"/>
      <c r="J1629" s="195"/>
      <c r="K1629" s="195"/>
      <c r="L1629" s="195"/>
    </row>
    <row r="1630" spans="1:12" x14ac:dyDescent="0.25">
      <c r="A1630" s="195"/>
      <c r="B1630" s="195"/>
      <c r="C1630" s="195"/>
      <c r="D1630" s="195"/>
      <c r="E1630" s="195"/>
      <c r="F1630" s="195"/>
      <c r="G1630" s="195"/>
      <c r="H1630" s="195"/>
      <c r="I1630" s="195"/>
      <c r="J1630" s="195"/>
      <c r="K1630" s="195"/>
      <c r="L1630" s="195"/>
    </row>
    <row r="1631" spans="1:12" x14ac:dyDescent="0.25">
      <c r="A1631" s="195"/>
      <c r="B1631" s="195"/>
      <c r="C1631" s="195"/>
      <c r="D1631" s="195"/>
      <c r="E1631" s="195"/>
      <c r="F1631" s="195"/>
      <c r="G1631" s="195"/>
      <c r="H1631" s="195"/>
      <c r="I1631" s="195"/>
      <c r="J1631" s="195"/>
      <c r="K1631" s="195"/>
      <c r="L1631" s="195"/>
    </row>
    <row r="1632" spans="1:12" x14ac:dyDescent="0.25">
      <c r="A1632" s="195"/>
      <c r="B1632" s="195"/>
      <c r="C1632" s="195"/>
      <c r="D1632" s="195"/>
      <c r="E1632" s="195"/>
      <c r="F1632" s="195"/>
      <c r="G1632" s="195"/>
      <c r="H1632" s="195"/>
      <c r="I1632" s="195"/>
      <c r="J1632" s="195"/>
      <c r="K1632" s="195"/>
      <c r="L1632" s="195"/>
    </row>
    <row r="1633" spans="1:12" x14ac:dyDescent="0.25">
      <c r="A1633" s="195"/>
      <c r="B1633" s="195"/>
      <c r="C1633" s="195"/>
      <c r="D1633" s="195"/>
      <c r="E1633" s="195"/>
      <c r="F1633" s="195"/>
      <c r="G1633" s="195"/>
      <c r="H1633" s="195"/>
      <c r="I1633" s="195"/>
      <c r="J1633" s="195"/>
      <c r="K1633" s="195"/>
      <c r="L1633" s="195"/>
    </row>
    <row r="1634" spans="1:12" x14ac:dyDescent="0.25">
      <c r="A1634" s="195"/>
      <c r="B1634" s="195"/>
      <c r="C1634" s="195"/>
      <c r="D1634" s="195"/>
      <c r="E1634" s="195"/>
      <c r="F1634" s="195"/>
      <c r="G1634" s="195"/>
      <c r="H1634" s="195"/>
      <c r="I1634" s="195"/>
      <c r="J1634" s="195"/>
      <c r="K1634" s="195"/>
      <c r="L1634" s="195"/>
    </row>
    <row r="1635" spans="1:12" x14ac:dyDescent="0.25">
      <c r="A1635" s="195"/>
      <c r="B1635" s="195"/>
      <c r="C1635" s="195"/>
      <c r="D1635" s="195"/>
      <c r="E1635" s="195"/>
      <c r="F1635" s="195"/>
      <c r="G1635" s="195"/>
      <c r="H1635" s="195"/>
      <c r="I1635" s="195"/>
      <c r="J1635" s="195"/>
      <c r="K1635" s="195"/>
      <c r="L1635" s="195"/>
    </row>
    <row r="1636" spans="1:12" x14ac:dyDescent="0.25">
      <c r="A1636" s="195"/>
      <c r="B1636" s="195"/>
      <c r="C1636" s="195"/>
      <c r="D1636" s="195"/>
      <c r="E1636" s="195"/>
      <c r="F1636" s="195"/>
      <c r="G1636" s="195"/>
      <c r="H1636" s="195"/>
      <c r="I1636" s="195"/>
      <c r="J1636" s="195"/>
      <c r="K1636" s="195"/>
      <c r="L1636" s="195"/>
    </row>
    <row r="1637" spans="1:12" x14ac:dyDescent="0.25">
      <c r="A1637" s="195"/>
      <c r="B1637" s="195"/>
      <c r="C1637" s="195"/>
      <c r="D1637" s="195"/>
      <c r="E1637" s="195"/>
      <c r="F1637" s="195"/>
      <c r="G1637" s="195"/>
      <c r="H1637" s="195"/>
      <c r="I1637" s="195"/>
      <c r="J1637" s="195"/>
      <c r="K1637" s="195"/>
      <c r="L1637" s="195"/>
    </row>
    <row r="1638" spans="1:12" x14ac:dyDescent="0.25">
      <c r="A1638" s="195"/>
      <c r="B1638" s="195"/>
      <c r="C1638" s="195"/>
      <c r="D1638" s="195"/>
      <c r="E1638" s="195"/>
      <c r="F1638" s="195"/>
      <c r="G1638" s="195"/>
      <c r="H1638" s="195"/>
      <c r="I1638" s="195"/>
      <c r="J1638" s="195"/>
      <c r="K1638" s="195"/>
      <c r="L1638" s="195"/>
    </row>
    <row r="1639" spans="1:12" x14ac:dyDescent="0.25">
      <c r="A1639" s="195"/>
      <c r="B1639" s="195"/>
      <c r="C1639" s="195"/>
      <c r="D1639" s="195"/>
      <c r="E1639" s="195"/>
      <c r="F1639" s="195"/>
      <c r="G1639" s="195"/>
      <c r="H1639" s="195"/>
      <c r="I1639" s="195"/>
      <c r="J1639" s="195"/>
      <c r="K1639" s="195"/>
      <c r="L1639" s="195"/>
    </row>
    <row r="1640" spans="1:12" x14ac:dyDescent="0.25">
      <c r="A1640" s="195"/>
      <c r="B1640" s="195"/>
      <c r="C1640" s="195"/>
      <c r="D1640" s="195"/>
      <c r="E1640" s="195"/>
      <c r="F1640" s="195"/>
      <c r="G1640" s="195"/>
      <c r="H1640" s="195"/>
      <c r="I1640" s="195"/>
      <c r="J1640" s="195"/>
      <c r="K1640" s="195"/>
      <c r="L1640" s="195"/>
    </row>
    <row r="1641" spans="1:12" x14ac:dyDescent="0.25">
      <c r="A1641" s="195"/>
      <c r="B1641" s="195"/>
      <c r="C1641" s="195"/>
      <c r="D1641" s="195"/>
      <c r="E1641" s="195"/>
      <c r="F1641" s="195"/>
      <c r="G1641" s="195"/>
      <c r="H1641" s="195"/>
      <c r="I1641" s="195"/>
      <c r="J1641" s="195"/>
      <c r="K1641" s="195"/>
      <c r="L1641" s="195"/>
    </row>
    <row r="1642" spans="1:12" x14ac:dyDescent="0.25">
      <c r="A1642" s="195"/>
      <c r="B1642" s="195"/>
      <c r="C1642" s="195"/>
      <c r="D1642" s="195"/>
      <c r="E1642" s="195"/>
      <c r="F1642" s="195"/>
      <c r="G1642" s="195"/>
      <c r="H1642" s="195"/>
      <c r="I1642" s="195"/>
      <c r="J1642" s="195"/>
      <c r="K1642" s="195"/>
      <c r="L1642" s="195"/>
    </row>
    <row r="1643" spans="1:12" x14ac:dyDescent="0.25">
      <c r="A1643" s="195"/>
      <c r="B1643" s="195"/>
      <c r="C1643" s="195"/>
      <c r="D1643" s="195"/>
      <c r="E1643" s="195"/>
      <c r="F1643" s="195"/>
      <c r="G1643" s="195"/>
      <c r="H1643" s="195"/>
      <c r="I1643" s="195"/>
      <c r="J1643" s="195"/>
      <c r="K1643" s="195"/>
      <c r="L1643" s="195"/>
    </row>
    <row r="1644" spans="1:12" x14ac:dyDescent="0.25">
      <c r="A1644" s="195"/>
      <c r="B1644" s="195"/>
      <c r="C1644" s="195"/>
      <c r="D1644" s="195"/>
      <c r="E1644" s="195"/>
      <c r="F1644" s="195"/>
      <c r="G1644" s="195"/>
      <c r="H1644" s="195"/>
      <c r="I1644" s="195"/>
      <c r="J1644" s="195"/>
      <c r="K1644" s="195"/>
      <c r="L1644" s="195"/>
    </row>
    <row r="1645" spans="1:12" x14ac:dyDescent="0.25">
      <c r="A1645" s="195"/>
      <c r="B1645" s="195"/>
      <c r="C1645" s="195"/>
      <c r="D1645" s="195"/>
      <c r="E1645" s="195"/>
      <c r="F1645" s="195"/>
      <c r="G1645" s="195"/>
      <c r="H1645" s="195"/>
      <c r="I1645" s="195"/>
      <c r="J1645" s="195"/>
      <c r="K1645" s="195"/>
      <c r="L1645" s="195"/>
    </row>
    <row r="1646" spans="1:12" x14ac:dyDescent="0.25">
      <c r="A1646" s="195"/>
      <c r="B1646" s="195"/>
      <c r="C1646" s="195"/>
      <c r="D1646" s="195"/>
      <c r="E1646" s="195"/>
      <c r="F1646" s="195"/>
      <c r="G1646" s="195"/>
      <c r="H1646" s="195"/>
      <c r="I1646" s="195"/>
      <c r="J1646" s="195"/>
      <c r="K1646" s="195"/>
      <c r="L1646" s="195"/>
    </row>
    <row r="1647" spans="1:12" x14ac:dyDescent="0.25">
      <c r="A1647" s="195"/>
      <c r="B1647" s="195"/>
      <c r="C1647" s="195"/>
      <c r="D1647" s="195"/>
      <c r="E1647" s="195"/>
      <c r="F1647" s="195"/>
      <c r="G1647" s="195"/>
      <c r="H1647" s="195"/>
      <c r="I1647" s="195"/>
      <c r="J1647" s="195"/>
      <c r="K1647" s="195"/>
      <c r="L1647" s="195"/>
    </row>
    <row r="1648" spans="1:12" x14ac:dyDescent="0.25">
      <c r="A1648" s="195"/>
      <c r="B1648" s="195"/>
      <c r="C1648" s="195"/>
      <c r="D1648" s="195"/>
      <c r="E1648" s="195"/>
      <c r="F1648" s="195"/>
      <c r="G1648" s="195"/>
      <c r="H1648" s="195"/>
      <c r="I1648" s="195"/>
      <c r="J1648" s="195"/>
      <c r="K1648" s="195"/>
      <c r="L1648" s="195"/>
    </row>
    <row r="1649" spans="1:12" x14ac:dyDescent="0.25">
      <c r="A1649" s="195"/>
      <c r="B1649" s="195"/>
      <c r="C1649" s="195"/>
      <c r="D1649" s="195"/>
      <c r="E1649" s="195"/>
      <c r="F1649" s="195"/>
      <c r="G1649" s="195"/>
      <c r="H1649" s="195"/>
      <c r="I1649" s="195"/>
      <c r="J1649" s="195"/>
      <c r="K1649" s="195"/>
      <c r="L1649" s="195"/>
    </row>
    <row r="1650" spans="1:12" x14ac:dyDescent="0.25">
      <c r="A1650" s="195"/>
      <c r="B1650" s="195"/>
      <c r="C1650" s="195"/>
      <c r="D1650" s="195"/>
      <c r="E1650" s="195"/>
      <c r="F1650" s="195"/>
      <c r="G1650" s="195"/>
      <c r="H1650" s="195"/>
      <c r="I1650" s="195"/>
      <c r="J1650" s="195"/>
      <c r="K1650" s="195"/>
      <c r="L1650" s="195"/>
    </row>
    <row r="1651" spans="1:12" x14ac:dyDescent="0.25">
      <c r="A1651" s="195"/>
      <c r="B1651" s="195"/>
      <c r="C1651" s="195"/>
      <c r="D1651" s="195"/>
      <c r="E1651" s="195"/>
      <c r="F1651" s="195"/>
      <c r="G1651" s="195"/>
      <c r="H1651" s="195"/>
      <c r="I1651" s="195"/>
      <c r="J1651" s="195"/>
      <c r="K1651" s="195"/>
      <c r="L1651" s="195"/>
    </row>
    <row r="1652" spans="1:12" x14ac:dyDescent="0.25">
      <c r="A1652" s="195"/>
      <c r="B1652" s="195"/>
      <c r="C1652" s="195"/>
      <c r="D1652" s="195"/>
      <c r="E1652" s="195"/>
      <c r="F1652" s="195"/>
      <c r="G1652" s="195"/>
      <c r="H1652" s="195"/>
      <c r="I1652" s="195"/>
      <c r="J1652" s="195"/>
      <c r="K1652" s="195"/>
      <c r="L1652" s="195"/>
    </row>
    <row r="1653" spans="1:12" x14ac:dyDescent="0.25">
      <c r="A1653" s="195"/>
      <c r="B1653" s="195"/>
      <c r="C1653" s="195"/>
      <c r="D1653" s="195"/>
      <c r="E1653" s="195"/>
      <c r="F1653" s="195"/>
      <c r="G1653" s="195"/>
      <c r="H1653" s="195"/>
      <c r="I1653" s="195"/>
      <c r="J1653" s="195"/>
      <c r="K1653" s="195"/>
      <c r="L1653" s="195"/>
    </row>
    <row r="1654" spans="1:12" x14ac:dyDescent="0.25">
      <c r="A1654" s="195"/>
      <c r="B1654" s="195"/>
      <c r="C1654" s="195"/>
      <c r="D1654" s="195"/>
      <c r="E1654" s="195"/>
      <c r="F1654" s="195"/>
      <c r="G1654" s="195"/>
      <c r="H1654" s="195"/>
      <c r="I1654" s="195"/>
      <c r="J1654" s="195"/>
      <c r="K1654" s="195"/>
      <c r="L1654" s="195"/>
    </row>
    <row r="1655" spans="1:12" x14ac:dyDescent="0.25">
      <c r="A1655" s="195"/>
      <c r="B1655" s="195"/>
      <c r="C1655" s="195"/>
      <c r="D1655" s="195"/>
      <c r="E1655" s="195"/>
      <c r="F1655" s="195"/>
      <c r="G1655" s="195"/>
      <c r="H1655" s="195"/>
      <c r="I1655" s="195"/>
      <c r="J1655" s="195"/>
      <c r="K1655" s="195"/>
      <c r="L1655" s="195"/>
    </row>
    <row r="1656" spans="1:12" x14ac:dyDescent="0.25">
      <c r="A1656" s="195"/>
      <c r="B1656" s="195"/>
      <c r="C1656" s="195"/>
      <c r="D1656" s="195"/>
      <c r="E1656" s="195"/>
      <c r="F1656" s="195"/>
      <c r="G1656" s="195"/>
      <c r="H1656" s="195"/>
      <c r="I1656" s="195"/>
      <c r="J1656" s="195"/>
      <c r="K1656" s="195"/>
      <c r="L1656" s="195"/>
    </row>
    <row r="1657" spans="1:12" x14ac:dyDescent="0.25">
      <c r="A1657" s="195"/>
      <c r="B1657" s="195"/>
      <c r="C1657" s="195"/>
      <c r="D1657" s="195"/>
      <c r="E1657" s="195"/>
      <c r="F1657" s="195"/>
      <c r="G1657" s="195"/>
      <c r="H1657" s="195"/>
      <c r="I1657" s="195"/>
      <c r="J1657" s="195"/>
      <c r="K1657" s="195"/>
      <c r="L1657" s="195"/>
    </row>
    <row r="1658" spans="1:12" x14ac:dyDescent="0.25">
      <c r="A1658" s="195"/>
      <c r="B1658" s="195"/>
      <c r="C1658" s="195"/>
      <c r="D1658" s="195"/>
      <c r="E1658" s="195"/>
      <c r="F1658" s="195"/>
      <c r="G1658" s="195"/>
      <c r="H1658" s="195"/>
      <c r="I1658" s="195"/>
      <c r="J1658" s="195"/>
      <c r="K1658" s="195"/>
      <c r="L1658" s="195"/>
    </row>
    <row r="1659" spans="1:12" x14ac:dyDescent="0.25">
      <c r="A1659" s="195"/>
      <c r="B1659" s="195"/>
      <c r="C1659" s="195"/>
      <c r="D1659" s="195"/>
      <c r="E1659" s="195"/>
      <c r="F1659" s="195"/>
      <c r="G1659" s="195"/>
      <c r="H1659" s="195"/>
      <c r="I1659" s="195"/>
      <c r="J1659" s="195"/>
      <c r="K1659" s="195"/>
      <c r="L1659" s="195"/>
    </row>
    <row r="1660" spans="1:12" x14ac:dyDescent="0.25">
      <c r="A1660" s="195"/>
      <c r="B1660" s="195"/>
      <c r="C1660" s="195"/>
      <c r="D1660" s="195"/>
      <c r="E1660" s="195"/>
      <c r="F1660" s="195"/>
      <c r="G1660" s="195"/>
      <c r="H1660" s="195"/>
      <c r="I1660" s="195"/>
      <c r="J1660" s="195"/>
      <c r="K1660" s="195"/>
      <c r="L1660" s="195"/>
    </row>
    <row r="1661" spans="1:12" x14ac:dyDescent="0.25">
      <c r="A1661" s="195"/>
      <c r="B1661" s="195"/>
      <c r="C1661" s="195"/>
      <c r="D1661" s="195"/>
      <c r="E1661" s="195"/>
      <c r="F1661" s="195"/>
      <c r="G1661" s="195"/>
      <c r="H1661" s="195"/>
      <c r="I1661" s="195"/>
      <c r="J1661" s="195"/>
      <c r="K1661" s="195"/>
      <c r="L1661" s="195"/>
    </row>
    <row r="1662" spans="1:12" x14ac:dyDescent="0.25">
      <c r="A1662" s="195"/>
      <c r="B1662" s="195"/>
      <c r="C1662" s="195"/>
      <c r="D1662" s="195"/>
      <c r="E1662" s="195"/>
      <c r="F1662" s="195"/>
      <c r="G1662" s="195"/>
      <c r="H1662" s="195"/>
      <c r="I1662" s="195"/>
      <c r="J1662" s="195"/>
      <c r="K1662" s="195"/>
      <c r="L1662" s="195"/>
    </row>
    <row r="1663" spans="1:12" x14ac:dyDescent="0.25">
      <c r="A1663" s="195"/>
      <c r="B1663" s="195"/>
      <c r="C1663" s="195"/>
      <c r="D1663" s="195"/>
      <c r="E1663" s="195"/>
      <c r="F1663" s="195"/>
      <c r="G1663" s="195"/>
      <c r="H1663" s="195"/>
      <c r="I1663" s="195"/>
      <c r="J1663" s="195"/>
      <c r="K1663" s="195"/>
      <c r="L1663" s="195"/>
    </row>
    <row r="1664" spans="1:12" x14ac:dyDescent="0.25">
      <c r="A1664" s="195"/>
      <c r="B1664" s="195"/>
      <c r="C1664" s="195"/>
      <c r="D1664" s="195"/>
      <c r="E1664" s="195"/>
      <c r="F1664" s="195"/>
      <c r="G1664" s="195"/>
      <c r="H1664" s="195"/>
      <c r="I1664" s="195"/>
      <c r="J1664" s="195"/>
      <c r="K1664" s="195"/>
      <c r="L1664" s="195"/>
    </row>
    <row r="1665" spans="1:12" x14ac:dyDescent="0.25">
      <c r="A1665" s="195"/>
      <c r="B1665" s="195"/>
      <c r="C1665" s="195"/>
      <c r="D1665" s="195"/>
      <c r="E1665" s="195"/>
      <c r="F1665" s="195"/>
      <c r="G1665" s="195"/>
      <c r="H1665" s="195"/>
      <c r="I1665" s="195"/>
      <c r="J1665" s="195"/>
      <c r="K1665" s="195"/>
      <c r="L1665" s="195"/>
    </row>
    <row r="1666" spans="1:12" x14ac:dyDescent="0.25">
      <c r="A1666" s="195"/>
      <c r="B1666" s="195"/>
      <c r="C1666" s="195"/>
      <c r="D1666" s="195"/>
      <c r="E1666" s="195"/>
      <c r="F1666" s="195"/>
      <c r="G1666" s="195"/>
      <c r="H1666" s="195"/>
      <c r="I1666" s="195"/>
      <c r="J1666" s="195"/>
      <c r="K1666" s="195"/>
      <c r="L1666" s="195"/>
    </row>
    <row r="1667" spans="1:12" x14ac:dyDescent="0.25">
      <c r="A1667" s="195"/>
      <c r="B1667" s="195"/>
      <c r="C1667" s="195"/>
      <c r="D1667" s="195"/>
      <c r="E1667" s="195"/>
      <c r="F1667" s="195"/>
      <c r="G1667" s="195"/>
      <c r="H1667" s="195"/>
      <c r="I1667" s="195"/>
      <c r="J1667" s="195"/>
      <c r="K1667" s="195"/>
      <c r="L1667" s="195"/>
    </row>
    <row r="1668" spans="1:12" x14ac:dyDescent="0.25">
      <c r="A1668" s="195"/>
      <c r="B1668" s="195"/>
      <c r="C1668" s="195"/>
      <c r="D1668" s="195"/>
      <c r="E1668" s="195"/>
      <c r="F1668" s="195"/>
      <c r="G1668" s="195"/>
      <c r="H1668" s="195"/>
      <c r="I1668" s="195"/>
      <c r="J1668" s="195"/>
      <c r="K1668" s="195"/>
      <c r="L1668" s="195"/>
    </row>
    <row r="1669" spans="1:12" x14ac:dyDescent="0.25">
      <c r="A1669" s="195"/>
      <c r="B1669" s="195"/>
      <c r="C1669" s="195"/>
      <c r="D1669" s="195"/>
      <c r="E1669" s="195"/>
      <c r="F1669" s="195"/>
      <c r="G1669" s="195"/>
      <c r="H1669" s="195"/>
      <c r="I1669" s="195"/>
      <c r="J1669" s="195"/>
      <c r="K1669" s="195"/>
      <c r="L1669" s="195"/>
    </row>
    <row r="1670" spans="1:12" x14ac:dyDescent="0.25">
      <c r="A1670" s="195"/>
      <c r="B1670" s="195"/>
      <c r="C1670" s="195"/>
      <c r="D1670" s="195"/>
      <c r="E1670" s="195"/>
      <c r="F1670" s="195"/>
      <c r="G1670" s="195"/>
      <c r="H1670" s="195"/>
      <c r="I1670" s="195"/>
      <c r="J1670" s="195"/>
      <c r="K1670" s="195"/>
      <c r="L1670" s="195"/>
    </row>
    <row r="1671" spans="1:12" x14ac:dyDescent="0.25">
      <c r="A1671" s="195"/>
      <c r="B1671" s="195"/>
      <c r="C1671" s="195"/>
      <c r="D1671" s="195"/>
      <c r="E1671" s="195"/>
      <c r="F1671" s="195"/>
      <c r="G1671" s="195"/>
      <c r="H1671" s="195"/>
      <c r="I1671" s="195"/>
      <c r="J1671" s="195"/>
      <c r="K1671" s="195"/>
      <c r="L1671" s="195"/>
    </row>
    <row r="1672" spans="1:12" x14ac:dyDescent="0.25">
      <c r="A1672" s="195"/>
      <c r="B1672" s="195"/>
      <c r="C1672" s="195"/>
      <c r="D1672" s="195"/>
      <c r="E1672" s="195"/>
      <c r="F1672" s="195"/>
      <c r="G1672" s="195"/>
      <c r="H1672" s="195"/>
      <c r="I1672" s="195"/>
      <c r="J1672" s="195"/>
      <c r="K1672" s="195"/>
      <c r="L1672" s="195"/>
    </row>
    <row r="1673" spans="1:12" x14ac:dyDescent="0.25">
      <c r="A1673" s="195"/>
      <c r="B1673" s="195"/>
      <c r="C1673" s="195"/>
      <c r="D1673" s="195"/>
      <c r="E1673" s="195"/>
      <c r="F1673" s="195"/>
      <c r="G1673" s="195"/>
      <c r="H1673" s="195"/>
      <c r="I1673" s="195"/>
      <c r="J1673" s="195"/>
      <c r="K1673" s="195"/>
      <c r="L1673" s="195"/>
    </row>
    <row r="1674" spans="1:12" x14ac:dyDescent="0.25">
      <c r="A1674" s="195"/>
      <c r="B1674" s="195"/>
      <c r="C1674" s="195"/>
      <c r="D1674" s="195"/>
      <c r="E1674" s="195"/>
      <c r="F1674" s="195"/>
      <c r="G1674" s="195"/>
      <c r="H1674" s="195"/>
      <c r="I1674" s="195"/>
      <c r="J1674" s="195"/>
      <c r="K1674" s="195"/>
      <c r="L1674" s="195"/>
    </row>
    <row r="1675" spans="1:12" x14ac:dyDescent="0.25">
      <c r="A1675" s="195"/>
      <c r="B1675" s="195"/>
      <c r="C1675" s="195"/>
      <c r="D1675" s="195"/>
      <c r="E1675" s="195"/>
      <c r="F1675" s="195"/>
      <c r="G1675" s="195"/>
      <c r="H1675" s="195"/>
      <c r="I1675" s="195"/>
      <c r="J1675" s="195"/>
      <c r="K1675" s="195"/>
      <c r="L1675" s="195"/>
    </row>
    <row r="1676" spans="1:12" x14ac:dyDescent="0.25">
      <c r="A1676" s="195"/>
      <c r="B1676" s="195"/>
      <c r="C1676" s="195"/>
      <c r="D1676" s="195"/>
      <c r="E1676" s="195"/>
      <c r="F1676" s="195"/>
      <c r="G1676" s="195"/>
      <c r="H1676" s="195"/>
      <c r="I1676" s="195"/>
      <c r="J1676" s="195"/>
      <c r="K1676" s="195"/>
      <c r="L1676" s="195"/>
    </row>
    <row r="1677" spans="1:12" x14ac:dyDescent="0.25">
      <c r="A1677" s="195"/>
      <c r="B1677" s="195"/>
      <c r="C1677" s="195"/>
      <c r="D1677" s="195"/>
      <c r="E1677" s="195"/>
      <c r="F1677" s="195"/>
      <c r="G1677" s="195"/>
      <c r="H1677" s="195"/>
      <c r="I1677" s="195"/>
      <c r="J1677" s="195"/>
      <c r="K1677" s="195"/>
      <c r="L1677" s="195"/>
    </row>
    <row r="1678" spans="1:12" x14ac:dyDescent="0.25">
      <c r="A1678" s="195"/>
      <c r="B1678" s="195"/>
      <c r="C1678" s="195"/>
      <c r="D1678" s="195"/>
      <c r="E1678" s="195"/>
      <c r="F1678" s="195"/>
      <c r="G1678" s="195"/>
      <c r="H1678" s="195"/>
      <c r="I1678" s="195"/>
      <c r="J1678" s="195"/>
      <c r="K1678" s="195"/>
      <c r="L1678" s="195"/>
    </row>
    <row r="1679" spans="1:12" x14ac:dyDescent="0.25">
      <c r="A1679" s="195"/>
      <c r="B1679" s="195"/>
      <c r="C1679" s="195"/>
      <c r="D1679" s="195"/>
      <c r="E1679" s="195"/>
      <c r="F1679" s="195"/>
      <c r="G1679" s="195"/>
      <c r="H1679" s="195"/>
      <c r="I1679" s="195"/>
      <c r="J1679" s="195"/>
      <c r="K1679" s="195"/>
      <c r="L1679" s="195"/>
    </row>
    <row r="1680" spans="1:12" x14ac:dyDescent="0.25">
      <c r="A1680" s="195"/>
      <c r="B1680" s="195"/>
      <c r="C1680" s="195"/>
      <c r="D1680" s="195"/>
      <c r="E1680" s="195"/>
      <c r="F1680" s="195"/>
      <c r="G1680" s="195"/>
      <c r="H1680" s="195"/>
      <c r="I1680" s="195"/>
      <c r="J1680" s="195"/>
      <c r="K1680" s="195"/>
      <c r="L1680" s="195"/>
    </row>
    <row r="1681" spans="1:12" x14ac:dyDescent="0.25">
      <c r="A1681" s="195"/>
      <c r="B1681" s="195"/>
      <c r="C1681" s="195"/>
      <c r="D1681" s="195"/>
      <c r="E1681" s="195"/>
      <c r="F1681" s="195"/>
      <c r="G1681" s="195"/>
      <c r="H1681" s="195"/>
      <c r="I1681" s="195"/>
      <c r="J1681" s="195"/>
      <c r="K1681" s="195"/>
      <c r="L1681" s="195"/>
    </row>
    <row r="1682" spans="1:12" x14ac:dyDescent="0.25">
      <c r="A1682" s="195"/>
      <c r="B1682" s="195"/>
      <c r="C1682" s="195"/>
      <c r="D1682" s="195"/>
      <c r="E1682" s="195"/>
      <c r="F1682" s="195"/>
      <c r="G1682" s="195"/>
      <c r="H1682" s="195"/>
      <c r="I1682" s="195"/>
      <c r="J1682" s="195"/>
      <c r="K1682" s="195"/>
      <c r="L1682" s="195"/>
    </row>
    <row r="1683" spans="1:12" x14ac:dyDescent="0.25">
      <c r="A1683" s="195"/>
      <c r="B1683" s="195"/>
      <c r="C1683" s="195"/>
      <c r="D1683" s="195"/>
      <c r="E1683" s="195"/>
      <c r="F1683" s="195"/>
      <c r="G1683" s="195"/>
      <c r="H1683" s="195"/>
      <c r="I1683" s="195"/>
      <c r="J1683" s="195"/>
      <c r="K1683" s="195"/>
      <c r="L1683" s="195"/>
    </row>
    <row r="1684" spans="1:12" x14ac:dyDescent="0.25">
      <c r="A1684" s="195"/>
      <c r="B1684" s="195"/>
      <c r="C1684" s="195"/>
      <c r="D1684" s="195"/>
      <c r="E1684" s="195"/>
      <c r="F1684" s="195"/>
      <c r="G1684" s="195"/>
      <c r="H1684" s="195"/>
      <c r="I1684" s="195"/>
      <c r="J1684" s="195"/>
      <c r="K1684" s="195"/>
      <c r="L1684" s="195"/>
    </row>
    <row r="1685" spans="1:12" x14ac:dyDescent="0.25">
      <c r="A1685" s="195"/>
      <c r="B1685" s="195"/>
      <c r="C1685" s="195"/>
      <c r="D1685" s="195"/>
      <c r="E1685" s="195"/>
      <c r="F1685" s="195"/>
      <c r="G1685" s="195"/>
      <c r="H1685" s="195"/>
      <c r="I1685" s="195"/>
      <c r="J1685" s="195"/>
      <c r="K1685" s="195"/>
      <c r="L1685" s="195"/>
    </row>
    <row r="1686" spans="1:12" x14ac:dyDescent="0.25">
      <c r="A1686" s="195"/>
      <c r="B1686" s="195"/>
      <c r="C1686" s="195"/>
      <c r="D1686" s="195"/>
      <c r="E1686" s="195"/>
      <c r="F1686" s="195"/>
      <c r="G1686" s="195"/>
      <c r="H1686" s="195"/>
      <c r="I1686" s="195"/>
      <c r="J1686" s="195"/>
      <c r="K1686" s="195"/>
      <c r="L1686" s="195"/>
    </row>
    <row r="1687" spans="1:12" x14ac:dyDescent="0.25">
      <c r="A1687" s="195"/>
      <c r="B1687" s="195"/>
      <c r="C1687" s="195"/>
      <c r="D1687" s="195"/>
      <c r="E1687" s="195"/>
      <c r="F1687" s="195"/>
      <c r="G1687" s="195"/>
      <c r="H1687" s="195"/>
      <c r="I1687" s="195"/>
      <c r="J1687" s="195"/>
      <c r="K1687" s="195"/>
      <c r="L1687" s="195"/>
    </row>
    <row r="1688" spans="1:12" x14ac:dyDescent="0.25">
      <c r="A1688" s="195"/>
      <c r="B1688" s="195"/>
      <c r="C1688" s="195"/>
      <c r="D1688" s="195"/>
      <c r="E1688" s="195"/>
      <c r="F1688" s="195"/>
      <c r="G1688" s="195"/>
      <c r="H1688" s="195"/>
      <c r="I1688" s="195"/>
      <c r="J1688" s="195"/>
      <c r="K1688" s="195"/>
      <c r="L1688" s="195"/>
    </row>
    <row r="1689" spans="1:12" x14ac:dyDescent="0.25">
      <c r="A1689" s="195"/>
      <c r="B1689" s="195"/>
      <c r="C1689" s="195"/>
      <c r="D1689" s="195"/>
      <c r="E1689" s="195"/>
      <c r="F1689" s="195"/>
      <c r="G1689" s="195"/>
      <c r="H1689" s="195"/>
      <c r="I1689" s="195"/>
      <c r="J1689" s="195"/>
      <c r="K1689" s="195"/>
      <c r="L1689" s="195"/>
    </row>
    <row r="1690" spans="1:12" x14ac:dyDescent="0.25">
      <c r="A1690" s="195"/>
      <c r="B1690" s="195"/>
      <c r="C1690" s="195"/>
      <c r="D1690" s="195"/>
      <c r="E1690" s="195"/>
      <c r="F1690" s="195"/>
      <c r="G1690" s="195"/>
      <c r="H1690" s="195"/>
      <c r="I1690" s="195"/>
      <c r="J1690" s="195"/>
      <c r="K1690" s="195"/>
      <c r="L1690" s="195"/>
    </row>
    <row r="1691" spans="1:12" x14ac:dyDescent="0.25">
      <c r="A1691" s="195"/>
      <c r="B1691" s="195"/>
      <c r="C1691" s="195"/>
      <c r="D1691" s="195"/>
      <c r="E1691" s="195"/>
      <c r="F1691" s="195"/>
      <c r="G1691" s="195"/>
      <c r="H1691" s="195"/>
      <c r="I1691" s="195"/>
      <c r="J1691" s="195"/>
      <c r="K1691" s="195"/>
      <c r="L1691" s="195"/>
    </row>
    <row r="1692" spans="1:12" x14ac:dyDescent="0.25">
      <c r="A1692" s="195"/>
      <c r="B1692" s="195"/>
      <c r="C1692" s="195"/>
      <c r="D1692" s="195"/>
      <c r="E1692" s="195"/>
      <c r="F1692" s="195"/>
      <c r="G1692" s="195"/>
      <c r="H1692" s="195"/>
      <c r="I1692" s="195"/>
      <c r="J1692" s="195"/>
      <c r="K1692" s="195"/>
      <c r="L1692" s="195"/>
    </row>
    <row r="1693" spans="1:12" x14ac:dyDescent="0.25">
      <c r="A1693" s="195"/>
      <c r="B1693" s="195"/>
      <c r="C1693" s="195"/>
      <c r="D1693" s="195"/>
      <c r="E1693" s="195"/>
      <c r="F1693" s="195"/>
      <c r="G1693" s="195"/>
      <c r="H1693" s="195"/>
      <c r="I1693" s="195"/>
      <c r="J1693" s="195"/>
      <c r="K1693" s="195"/>
      <c r="L1693" s="195"/>
    </row>
    <row r="1694" spans="1:12" x14ac:dyDescent="0.25">
      <c r="A1694" s="195"/>
      <c r="B1694" s="195"/>
      <c r="C1694" s="195"/>
      <c r="D1694" s="195"/>
      <c r="E1694" s="195"/>
      <c r="F1694" s="195"/>
      <c r="G1694" s="195"/>
      <c r="H1694" s="195"/>
      <c r="I1694" s="195"/>
      <c r="J1694" s="195"/>
      <c r="K1694" s="195"/>
      <c r="L1694" s="195"/>
    </row>
    <row r="1695" spans="1:12" x14ac:dyDescent="0.25">
      <c r="A1695" s="195"/>
      <c r="B1695" s="195"/>
      <c r="C1695" s="195"/>
      <c r="D1695" s="195"/>
      <c r="E1695" s="195"/>
      <c r="F1695" s="195"/>
      <c r="G1695" s="195"/>
      <c r="H1695" s="195"/>
      <c r="I1695" s="195"/>
      <c r="J1695" s="195"/>
      <c r="K1695" s="195"/>
      <c r="L1695" s="195"/>
    </row>
    <row r="1696" spans="1:12" x14ac:dyDescent="0.25">
      <c r="A1696" s="195"/>
      <c r="B1696" s="195"/>
      <c r="C1696" s="195"/>
      <c r="D1696" s="195"/>
      <c r="E1696" s="195"/>
      <c r="F1696" s="195"/>
      <c r="G1696" s="195"/>
      <c r="H1696" s="195"/>
      <c r="I1696" s="195"/>
      <c r="J1696" s="195"/>
      <c r="K1696" s="195"/>
      <c r="L1696" s="195"/>
    </row>
    <row r="1697" spans="1:12" x14ac:dyDescent="0.25">
      <c r="A1697" s="195"/>
      <c r="B1697" s="195"/>
      <c r="C1697" s="195"/>
      <c r="D1697" s="195"/>
      <c r="E1697" s="195"/>
      <c r="F1697" s="195"/>
      <c r="G1697" s="195"/>
      <c r="H1697" s="195"/>
      <c r="I1697" s="195"/>
      <c r="J1697" s="195"/>
      <c r="K1697" s="195"/>
      <c r="L1697" s="195"/>
    </row>
    <row r="1698" spans="1:12" x14ac:dyDescent="0.25">
      <c r="A1698" s="195"/>
      <c r="B1698" s="195"/>
      <c r="C1698" s="195"/>
      <c r="D1698" s="195"/>
      <c r="E1698" s="195"/>
      <c r="F1698" s="195"/>
      <c r="G1698" s="195"/>
      <c r="H1698" s="195"/>
      <c r="I1698" s="195"/>
      <c r="J1698" s="195"/>
      <c r="K1698" s="195"/>
      <c r="L1698" s="195"/>
    </row>
    <row r="1699" spans="1:12" x14ac:dyDescent="0.25">
      <c r="A1699" s="195"/>
      <c r="B1699" s="195"/>
      <c r="C1699" s="195"/>
      <c r="D1699" s="195"/>
      <c r="E1699" s="195"/>
      <c r="F1699" s="195"/>
      <c r="G1699" s="195"/>
      <c r="H1699" s="195"/>
      <c r="I1699" s="195"/>
      <c r="J1699" s="195"/>
      <c r="K1699" s="195"/>
      <c r="L1699" s="195"/>
    </row>
    <row r="1700" spans="1:12" x14ac:dyDescent="0.25">
      <c r="A1700" s="195"/>
      <c r="B1700" s="195"/>
      <c r="C1700" s="195"/>
      <c r="D1700" s="195"/>
      <c r="E1700" s="195"/>
      <c r="F1700" s="195"/>
      <c r="G1700" s="195"/>
      <c r="H1700" s="195"/>
      <c r="I1700" s="195"/>
      <c r="J1700" s="195"/>
      <c r="K1700" s="195"/>
      <c r="L1700" s="195"/>
    </row>
    <row r="1701" spans="1:12" x14ac:dyDescent="0.25">
      <c r="A1701" s="195"/>
      <c r="B1701" s="195"/>
      <c r="C1701" s="195"/>
      <c r="D1701" s="195"/>
      <c r="E1701" s="195"/>
      <c r="F1701" s="195"/>
      <c r="G1701" s="195"/>
      <c r="H1701" s="195"/>
      <c r="I1701" s="195"/>
      <c r="J1701" s="195"/>
      <c r="K1701" s="195"/>
      <c r="L1701" s="195"/>
    </row>
    <row r="1702" spans="1:12" x14ac:dyDescent="0.25">
      <c r="A1702" s="195"/>
      <c r="B1702" s="195"/>
      <c r="C1702" s="195"/>
      <c r="D1702" s="195"/>
      <c r="E1702" s="195"/>
      <c r="F1702" s="195"/>
      <c r="G1702" s="195"/>
      <c r="H1702" s="195"/>
      <c r="I1702" s="195"/>
      <c r="J1702" s="195"/>
      <c r="K1702" s="195"/>
      <c r="L1702" s="195"/>
    </row>
    <row r="1703" spans="1:12" x14ac:dyDescent="0.25">
      <c r="A1703" s="195"/>
      <c r="B1703" s="195"/>
      <c r="C1703" s="195"/>
      <c r="D1703" s="195"/>
      <c r="E1703" s="195"/>
      <c r="F1703" s="195"/>
      <c r="G1703" s="195"/>
      <c r="H1703" s="195"/>
      <c r="I1703" s="195"/>
      <c r="J1703" s="195"/>
      <c r="K1703" s="195"/>
      <c r="L1703" s="195"/>
    </row>
    <row r="1704" spans="1:12" x14ac:dyDescent="0.25">
      <c r="A1704" s="195"/>
      <c r="B1704" s="195"/>
      <c r="C1704" s="195"/>
      <c r="D1704" s="195"/>
      <c r="E1704" s="195"/>
      <c r="F1704" s="195"/>
      <c r="G1704" s="195"/>
      <c r="H1704" s="195"/>
      <c r="I1704" s="195"/>
      <c r="J1704" s="195"/>
      <c r="K1704" s="195"/>
      <c r="L1704" s="195"/>
    </row>
    <row r="1705" spans="1:12" x14ac:dyDescent="0.25">
      <c r="A1705" s="195"/>
      <c r="B1705" s="195"/>
      <c r="C1705" s="195"/>
      <c r="D1705" s="195"/>
      <c r="E1705" s="195"/>
      <c r="F1705" s="195"/>
      <c r="G1705" s="195"/>
      <c r="H1705" s="195"/>
      <c r="I1705" s="195"/>
      <c r="J1705" s="195"/>
      <c r="K1705" s="195"/>
      <c r="L1705" s="195"/>
    </row>
    <row r="1706" spans="1:12" x14ac:dyDescent="0.25">
      <c r="A1706" s="195"/>
      <c r="B1706" s="195"/>
      <c r="C1706" s="195"/>
      <c r="D1706" s="195"/>
      <c r="E1706" s="195"/>
      <c r="F1706" s="195"/>
      <c r="G1706" s="195"/>
      <c r="H1706" s="195"/>
      <c r="I1706" s="195"/>
      <c r="J1706" s="195"/>
      <c r="K1706" s="195"/>
      <c r="L1706" s="195"/>
    </row>
    <row r="1707" spans="1:12" x14ac:dyDescent="0.25">
      <c r="A1707" s="195"/>
      <c r="B1707" s="195"/>
      <c r="C1707" s="195"/>
      <c r="D1707" s="195"/>
      <c r="E1707" s="195"/>
      <c r="F1707" s="195"/>
      <c r="G1707" s="195"/>
      <c r="H1707" s="195"/>
      <c r="I1707" s="195"/>
      <c r="J1707" s="195"/>
      <c r="K1707" s="195"/>
      <c r="L1707" s="195"/>
    </row>
    <row r="1708" spans="1:12" x14ac:dyDescent="0.25">
      <c r="A1708" s="195"/>
      <c r="B1708" s="195"/>
      <c r="C1708" s="195"/>
      <c r="D1708" s="195"/>
      <c r="E1708" s="195"/>
      <c r="F1708" s="195"/>
      <c r="G1708" s="195"/>
      <c r="H1708" s="195"/>
      <c r="I1708" s="195"/>
      <c r="J1708" s="195"/>
      <c r="K1708" s="195"/>
      <c r="L1708" s="195"/>
    </row>
    <row r="1709" spans="1:12" x14ac:dyDescent="0.25">
      <c r="A1709" s="195"/>
      <c r="B1709" s="195"/>
      <c r="C1709" s="195"/>
      <c r="D1709" s="195"/>
      <c r="E1709" s="195"/>
      <c r="F1709" s="195"/>
      <c r="G1709" s="195"/>
      <c r="H1709" s="195"/>
      <c r="I1709" s="195"/>
      <c r="J1709" s="195"/>
      <c r="K1709" s="195"/>
      <c r="L1709" s="195"/>
    </row>
    <row r="1710" spans="1:12" x14ac:dyDescent="0.25">
      <c r="A1710" s="195"/>
      <c r="B1710" s="195"/>
      <c r="C1710" s="195"/>
      <c r="D1710" s="195"/>
      <c r="E1710" s="195"/>
      <c r="F1710" s="195"/>
      <c r="G1710" s="195"/>
      <c r="H1710" s="195"/>
      <c r="I1710" s="195"/>
      <c r="J1710" s="195"/>
      <c r="K1710" s="195"/>
      <c r="L1710" s="195"/>
    </row>
    <row r="1711" spans="1:12" x14ac:dyDescent="0.25">
      <c r="A1711" s="195"/>
      <c r="B1711" s="195"/>
      <c r="C1711" s="195"/>
      <c r="D1711" s="195"/>
      <c r="E1711" s="195"/>
      <c r="F1711" s="195"/>
      <c r="G1711" s="195"/>
      <c r="H1711" s="195"/>
      <c r="I1711" s="195"/>
      <c r="J1711" s="195"/>
      <c r="K1711" s="195"/>
      <c r="L1711" s="195"/>
    </row>
    <row r="1712" spans="1:12" x14ac:dyDescent="0.25">
      <c r="A1712" s="195"/>
      <c r="B1712" s="195"/>
      <c r="C1712" s="195"/>
      <c r="D1712" s="195"/>
      <c r="E1712" s="195"/>
      <c r="F1712" s="195"/>
      <c r="G1712" s="195"/>
      <c r="H1712" s="195"/>
      <c r="I1712" s="195"/>
      <c r="J1712" s="195"/>
      <c r="K1712" s="195"/>
      <c r="L1712" s="195"/>
    </row>
    <row r="1713" spans="1:12" x14ac:dyDescent="0.25">
      <c r="A1713" s="195"/>
      <c r="B1713" s="195"/>
      <c r="C1713" s="195"/>
      <c r="D1713" s="195"/>
      <c r="E1713" s="195"/>
      <c r="F1713" s="195"/>
      <c r="G1713" s="195"/>
      <c r="H1713" s="195"/>
      <c r="I1713" s="195"/>
      <c r="J1713" s="195"/>
      <c r="K1713" s="195"/>
      <c r="L1713" s="195"/>
    </row>
    <row r="1714" spans="1:12" x14ac:dyDescent="0.25">
      <c r="A1714" s="195"/>
      <c r="B1714" s="195"/>
      <c r="C1714" s="195"/>
      <c r="D1714" s="195"/>
      <c r="E1714" s="195"/>
      <c r="F1714" s="195"/>
      <c r="G1714" s="195"/>
      <c r="H1714" s="195"/>
      <c r="I1714" s="195"/>
      <c r="J1714" s="195"/>
      <c r="K1714" s="195"/>
      <c r="L1714" s="195"/>
    </row>
    <row r="1715" spans="1:12" x14ac:dyDescent="0.25">
      <c r="A1715" s="195"/>
      <c r="B1715" s="195"/>
      <c r="C1715" s="195"/>
      <c r="D1715" s="195"/>
      <c r="E1715" s="195"/>
      <c r="F1715" s="195"/>
      <c r="G1715" s="195"/>
      <c r="H1715" s="195"/>
      <c r="I1715" s="195"/>
      <c r="J1715" s="195"/>
      <c r="K1715" s="195"/>
      <c r="L1715" s="195"/>
    </row>
    <row r="1716" spans="1:12" x14ac:dyDescent="0.25">
      <c r="A1716" s="195"/>
      <c r="B1716" s="195"/>
      <c r="C1716" s="195"/>
      <c r="D1716" s="195"/>
      <c r="E1716" s="195"/>
      <c r="F1716" s="195"/>
      <c r="G1716" s="195"/>
      <c r="H1716" s="195"/>
      <c r="I1716" s="195"/>
      <c r="J1716" s="195"/>
      <c r="K1716" s="195"/>
      <c r="L1716" s="195"/>
    </row>
    <row r="1717" spans="1:12" x14ac:dyDescent="0.25">
      <c r="A1717" s="195"/>
      <c r="B1717" s="195"/>
      <c r="C1717" s="195"/>
      <c r="D1717" s="195"/>
      <c r="E1717" s="195"/>
      <c r="F1717" s="195"/>
      <c r="G1717" s="195"/>
      <c r="H1717" s="195"/>
      <c r="I1717" s="195"/>
      <c r="J1717" s="195"/>
      <c r="K1717" s="195"/>
      <c r="L1717" s="195"/>
    </row>
    <row r="1718" spans="1:12" x14ac:dyDescent="0.25">
      <c r="A1718" s="195"/>
      <c r="B1718" s="195"/>
      <c r="C1718" s="195"/>
      <c r="D1718" s="195"/>
      <c r="E1718" s="195"/>
      <c r="F1718" s="195"/>
      <c r="G1718" s="195"/>
      <c r="H1718" s="195"/>
      <c r="I1718" s="195"/>
      <c r="J1718" s="195"/>
      <c r="K1718" s="195"/>
      <c r="L1718" s="195"/>
    </row>
    <row r="1719" spans="1:12" x14ac:dyDescent="0.25">
      <c r="A1719" s="195"/>
      <c r="B1719" s="195"/>
      <c r="C1719" s="195"/>
      <c r="D1719" s="195"/>
      <c r="E1719" s="195"/>
      <c r="F1719" s="195"/>
      <c r="G1719" s="195"/>
      <c r="H1719" s="195"/>
      <c r="I1719" s="195"/>
      <c r="J1719" s="195"/>
      <c r="K1719" s="195"/>
      <c r="L1719" s="195"/>
    </row>
    <row r="1720" spans="1:12" x14ac:dyDescent="0.25">
      <c r="A1720" s="195"/>
      <c r="B1720" s="195"/>
      <c r="C1720" s="195"/>
      <c r="D1720" s="195"/>
      <c r="E1720" s="195"/>
      <c r="F1720" s="195"/>
      <c r="G1720" s="195"/>
      <c r="H1720" s="195"/>
      <c r="I1720" s="195"/>
      <c r="J1720" s="195"/>
      <c r="K1720" s="195"/>
      <c r="L1720" s="195"/>
    </row>
    <row r="1721" spans="1:12" x14ac:dyDescent="0.25">
      <c r="A1721" s="195"/>
      <c r="B1721" s="195"/>
      <c r="C1721" s="195"/>
      <c r="D1721" s="195"/>
      <c r="E1721" s="195"/>
      <c r="F1721" s="195"/>
      <c r="G1721" s="195"/>
      <c r="H1721" s="195"/>
      <c r="I1721" s="195"/>
      <c r="J1721" s="195"/>
      <c r="K1721" s="195"/>
      <c r="L1721" s="195"/>
    </row>
    <row r="1722" spans="1:12" x14ac:dyDescent="0.25">
      <c r="A1722" s="195"/>
      <c r="B1722" s="195"/>
      <c r="C1722" s="195"/>
      <c r="D1722" s="195"/>
      <c r="E1722" s="195"/>
      <c r="F1722" s="195"/>
      <c r="G1722" s="195"/>
      <c r="H1722" s="195"/>
      <c r="I1722" s="195"/>
      <c r="J1722" s="195"/>
      <c r="K1722" s="195"/>
      <c r="L1722" s="195"/>
    </row>
    <row r="1723" spans="1:12" x14ac:dyDescent="0.25">
      <c r="A1723" s="195"/>
      <c r="B1723" s="195"/>
      <c r="C1723" s="195"/>
      <c r="D1723" s="195"/>
      <c r="E1723" s="195"/>
      <c r="F1723" s="195"/>
      <c r="G1723" s="195"/>
      <c r="H1723" s="195"/>
      <c r="I1723" s="195"/>
      <c r="J1723" s="195"/>
      <c r="K1723" s="195"/>
      <c r="L1723" s="195"/>
    </row>
    <row r="1724" spans="1:12" x14ac:dyDescent="0.25">
      <c r="A1724" s="195"/>
      <c r="B1724" s="195"/>
      <c r="C1724" s="195"/>
      <c r="D1724" s="195"/>
      <c r="E1724" s="195"/>
      <c r="F1724" s="195"/>
      <c r="G1724" s="195"/>
      <c r="H1724" s="195"/>
      <c r="I1724" s="195"/>
      <c r="J1724" s="195"/>
      <c r="K1724" s="195"/>
      <c r="L1724" s="195"/>
    </row>
    <row r="1725" spans="1:12" x14ac:dyDescent="0.25">
      <c r="A1725" s="195"/>
      <c r="B1725" s="195"/>
      <c r="C1725" s="195"/>
      <c r="D1725" s="195"/>
      <c r="E1725" s="195"/>
      <c r="F1725" s="195"/>
      <c r="G1725" s="195"/>
      <c r="H1725" s="195"/>
      <c r="I1725" s="195"/>
      <c r="J1725" s="195"/>
      <c r="K1725" s="195"/>
      <c r="L1725" s="195"/>
    </row>
    <row r="1726" spans="1:12" x14ac:dyDescent="0.25">
      <c r="A1726" s="195"/>
      <c r="B1726" s="195"/>
      <c r="C1726" s="195"/>
      <c r="D1726" s="195"/>
      <c r="E1726" s="195"/>
      <c r="F1726" s="195"/>
      <c r="G1726" s="195"/>
      <c r="H1726" s="195"/>
      <c r="I1726" s="195"/>
      <c r="J1726" s="195"/>
      <c r="K1726" s="195"/>
      <c r="L1726" s="195"/>
    </row>
    <row r="1727" spans="1:12" x14ac:dyDescent="0.25">
      <c r="A1727" s="195"/>
      <c r="B1727" s="195"/>
      <c r="C1727" s="195"/>
      <c r="D1727" s="195"/>
      <c r="E1727" s="195"/>
      <c r="F1727" s="195"/>
      <c r="G1727" s="195"/>
      <c r="H1727" s="195"/>
      <c r="I1727" s="195"/>
      <c r="J1727" s="195"/>
      <c r="K1727" s="195"/>
      <c r="L1727" s="195"/>
    </row>
    <row r="1728" spans="1:12" x14ac:dyDescent="0.25">
      <c r="A1728" s="195"/>
      <c r="B1728" s="195"/>
      <c r="C1728" s="195"/>
      <c r="D1728" s="195"/>
      <c r="E1728" s="195"/>
      <c r="F1728" s="195"/>
      <c r="G1728" s="195"/>
      <c r="H1728" s="195"/>
      <c r="I1728" s="195"/>
      <c r="J1728" s="195"/>
      <c r="K1728" s="195"/>
      <c r="L1728" s="195"/>
    </row>
    <row r="1729" spans="1:12" x14ac:dyDescent="0.25">
      <c r="A1729" s="195"/>
      <c r="B1729" s="195"/>
      <c r="C1729" s="195"/>
      <c r="D1729" s="195"/>
      <c r="E1729" s="195"/>
      <c r="F1729" s="195"/>
      <c r="G1729" s="195"/>
      <c r="H1729" s="195"/>
      <c r="I1729" s="195"/>
      <c r="J1729" s="195"/>
      <c r="K1729" s="195"/>
      <c r="L1729" s="195"/>
    </row>
    <row r="1730" spans="1:12" x14ac:dyDescent="0.25">
      <c r="A1730" s="195"/>
      <c r="B1730" s="195"/>
      <c r="C1730" s="195"/>
      <c r="D1730" s="195"/>
      <c r="E1730" s="195"/>
      <c r="F1730" s="195"/>
      <c r="G1730" s="195"/>
      <c r="H1730" s="195"/>
      <c r="I1730" s="195"/>
      <c r="J1730" s="195"/>
      <c r="K1730" s="195"/>
      <c r="L1730" s="195"/>
    </row>
    <row r="1731" spans="1:12" x14ac:dyDescent="0.25">
      <c r="A1731" s="195"/>
      <c r="B1731" s="195"/>
      <c r="C1731" s="195"/>
      <c r="D1731" s="195"/>
      <c r="E1731" s="195"/>
      <c r="F1731" s="195"/>
      <c r="G1731" s="195"/>
      <c r="H1731" s="195"/>
      <c r="I1731" s="195"/>
      <c r="J1731" s="195"/>
      <c r="K1731" s="195"/>
      <c r="L1731" s="195"/>
    </row>
    <row r="1732" spans="1:12" x14ac:dyDescent="0.25">
      <c r="A1732" s="195"/>
      <c r="B1732" s="195"/>
      <c r="C1732" s="195"/>
      <c r="D1732" s="195"/>
      <c r="E1732" s="195"/>
      <c r="F1732" s="195"/>
      <c r="G1732" s="195"/>
      <c r="H1732" s="195"/>
      <c r="I1732" s="195"/>
      <c r="J1732" s="195"/>
      <c r="K1732" s="195"/>
      <c r="L1732" s="195"/>
    </row>
    <row r="1733" spans="1:12" x14ac:dyDescent="0.25">
      <c r="A1733" s="195"/>
      <c r="B1733" s="195"/>
      <c r="C1733" s="195"/>
      <c r="D1733" s="195"/>
      <c r="E1733" s="195"/>
      <c r="F1733" s="195"/>
      <c r="G1733" s="195"/>
      <c r="H1733" s="195"/>
      <c r="I1733" s="195"/>
      <c r="J1733" s="195"/>
      <c r="K1733" s="195"/>
      <c r="L1733" s="195"/>
    </row>
    <row r="1734" spans="1:12" x14ac:dyDescent="0.25">
      <c r="A1734" s="195"/>
      <c r="B1734" s="195"/>
      <c r="C1734" s="195"/>
      <c r="D1734" s="195"/>
      <c r="E1734" s="195"/>
      <c r="F1734" s="195"/>
      <c r="G1734" s="195"/>
      <c r="H1734" s="195"/>
      <c r="I1734" s="195"/>
      <c r="J1734" s="195"/>
      <c r="K1734" s="195"/>
      <c r="L1734" s="195"/>
    </row>
    <row r="1735" spans="1:12" x14ac:dyDescent="0.25">
      <c r="A1735" s="195"/>
      <c r="B1735" s="195"/>
      <c r="C1735" s="195"/>
      <c r="D1735" s="195"/>
      <c r="E1735" s="195"/>
      <c r="F1735" s="195"/>
      <c r="G1735" s="195"/>
      <c r="H1735" s="195"/>
      <c r="I1735" s="195"/>
      <c r="J1735" s="195"/>
      <c r="K1735" s="195"/>
      <c r="L1735" s="195"/>
    </row>
    <row r="1736" spans="1:12" x14ac:dyDescent="0.25">
      <c r="A1736" s="195"/>
      <c r="B1736" s="195"/>
      <c r="C1736" s="195"/>
      <c r="D1736" s="195"/>
      <c r="E1736" s="195"/>
      <c r="F1736" s="195"/>
      <c r="G1736" s="195"/>
      <c r="H1736" s="195"/>
      <c r="I1736" s="195"/>
      <c r="J1736" s="195"/>
      <c r="K1736" s="195"/>
      <c r="L1736" s="195"/>
    </row>
    <row r="1737" spans="1:12" x14ac:dyDescent="0.25">
      <c r="A1737" s="195"/>
      <c r="B1737" s="195"/>
      <c r="C1737" s="195"/>
      <c r="D1737" s="195"/>
      <c r="E1737" s="195"/>
      <c r="F1737" s="195"/>
      <c r="G1737" s="195"/>
      <c r="H1737" s="195"/>
      <c r="I1737" s="195"/>
      <c r="J1737" s="195"/>
      <c r="K1737" s="195"/>
      <c r="L1737" s="195"/>
    </row>
    <row r="1738" spans="1:12" x14ac:dyDescent="0.25">
      <c r="A1738" s="195"/>
      <c r="B1738" s="195"/>
      <c r="C1738" s="195"/>
      <c r="D1738" s="195"/>
      <c r="E1738" s="195"/>
      <c r="F1738" s="195"/>
      <c r="G1738" s="195"/>
      <c r="H1738" s="195"/>
      <c r="I1738" s="195"/>
      <c r="J1738" s="195"/>
      <c r="K1738" s="195"/>
      <c r="L1738" s="195"/>
    </row>
    <row r="1739" spans="1:12" x14ac:dyDescent="0.25">
      <c r="A1739" s="195"/>
      <c r="B1739" s="195"/>
      <c r="C1739" s="195"/>
      <c r="D1739" s="195"/>
      <c r="E1739" s="195"/>
      <c r="F1739" s="195"/>
      <c r="G1739" s="195"/>
      <c r="H1739" s="195"/>
      <c r="I1739" s="195"/>
      <c r="J1739" s="195"/>
      <c r="K1739" s="195"/>
      <c r="L1739" s="195"/>
    </row>
    <row r="1740" spans="1:12" x14ac:dyDescent="0.25">
      <c r="A1740" s="195"/>
      <c r="B1740" s="195"/>
      <c r="C1740" s="195"/>
      <c r="D1740" s="195"/>
      <c r="E1740" s="195"/>
      <c r="F1740" s="195"/>
      <c r="G1740" s="195"/>
      <c r="H1740" s="195"/>
      <c r="I1740" s="195"/>
      <c r="J1740" s="195"/>
      <c r="K1740" s="195"/>
      <c r="L1740" s="195"/>
    </row>
    <row r="1741" spans="1:12" x14ac:dyDescent="0.25">
      <c r="A1741" s="195"/>
      <c r="B1741" s="195"/>
      <c r="C1741" s="195"/>
      <c r="D1741" s="195"/>
      <c r="E1741" s="195"/>
      <c r="F1741" s="195"/>
      <c r="G1741" s="195"/>
      <c r="H1741" s="195"/>
      <c r="I1741" s="195"/>
      <c r="J1741" s="195"/>
      <c r="K1741" s="195"/>
      <c r="L1741" s="195"/>
    </row>
    <row r="1742" spans="1:12" x14ac:dyDescent="0.25">
      <c r="A1742" s="195"/>
      <c r="B1742" s="195"/>
      <c r="C1742" s="195"/>
      <c r="D1742" s="195"/>
      <c r="E1742" s="195"/>
      <c r="F1742" s="195"/>
      <c r="G1742" s="195"/>
      <c r="H1742" s="195"/>
      <c r="I1742" s="195"/>
      <c r="J1742" s="195"/>
      <c r="K1742" s="195"/>
      <c r="L1742" s="195"/>
    </row>
    <row r="1743" spans="1:12" x14ac:dyDescent="0.25">
      <c r="A1743" s="195"/>
      <c r="B1743" s="195"/>
      <c r="C1743" s="195"/>
      <c r="D1743" s="195"/>
      <c r="E1743" s="195"/>
      <c r="F1743" s="195"/>
      <c r="G1743" s="195"/>
      <c r="H1743" s="195"/>
      <c r="I1743" s="195"/>
      <c r="J1743" s="195"/>
      <c r="K1743" s="195"/>
      <c r="L1743" s="195"/>
    </row>
    <row r="1744" spans="1:12" x14ac:dyDescent="0.25">
      <c r="A1744" s="195"/>
      <c r="B1744" s="195"/>
      <c r="C1744" s="195"/>
      <c r="D1744" s="195"/>
      <c r="E1744" s="195"/>
      <c r="F1744" s="195"/>
      <c r="G1744" s="195"/>
      <c r="H1744" s="195"/>
      <c r="I1744" s="195"/>
      <c r="J1744" s="195"/>
      <c r="K1744" s="195"/>
      <c r="L1744" s="195"/>
    </row>
    <row r="1745" spans="1:12" x14ac:dyDescent="0.25">
      <c r="A1745" s="195"/>
      <c r="B1745" s="195"/>
      <c r="C1745" s="195"/>
      <c r="D1745" s="195"/>
      <c r="E1745" s="195"/>
      <c r="F1745" s="195"/>
      <c r="G1745" s="195"/>
      <c r="H1745" s="195"/>
      <c r="I1745" s="195"/>
      <c r="J1745" s="195"/>
      <c r="K1745" s="195"/>
      <c r="L1745" s="195"/>
    </row>
    <row r="1746" spans="1:12" x14ac:dyDescent="0.25">
      <c r="A1746" s="195"/>
      <c r="B1746" s="195"/>
      <c r="C1746" s="195"/>
      <c r="D1746" s="195"/>
      <c r="E1746" s="195"/>
      <c r="F1746" s="195"/>
      <c r="G1746" s="195"/>
      <c r="H1746" s="195"/>
      <c r="I1746" s="195"/>
      <c r="J1746" s="195"/>
      <c r="K1746" s="195"/>
      <c r="L1746" s="195"/>
    </row>
    <row r="1747" spans="1:12" x14ac:dyDescent="0.25">
      <c r="A1747" s="195"/>
      <c r="B1747" s="195"/>
      <c r="C1747" s="195"/>
      <c r="D1747" s="195"/>
      <c r="E1747" s="195"/>
      <c r="F1747" s="195"/>
      <c r="G1747" s="195"/>
      <c r="H1747" s="195"/>
      <c r="I1747" s="195"/>
      <c r="J1747" s="195"/>
      <c r="K1747" s="195"/>
      <c r="L1747" s="195"/>
    </row>
    <row r="1748" spans="1:12" x14ac:dyDescent="0.25">
      <c r="A1748" s="195"/>
      <c r="B1748" s="195"/>
      <c r="C1748" s="195"/>
      <c r="D1748" s="195"/>
      <c r="E1748" s="195"/>
      <c r="F1748" s="195"/>
      <c r="G1748" s="195"/>
      <c r="H1748" s="195"/>
      <c r="I1748" s="195"/>
      <c r="J1748" s="195"/>
      <c r="K1748" s="195"/>
      <c r="L1748" s="195"/>
    </row>
    <row r="1749" spans="1:12" x14ac:dyDescent="0.25">
      <c r="A1749" s="195"/>
      <c r="B1749" s="195"/>
      <c r="C1749" s="195"/>
      <c r="D1749" s="195"/>
      <c r="E1749" s="195"/>
      <c r="F1749" s="195"/>
      <c r="G1749" s="195"/>
      <c r="H1749" s="195"/>
      <c r="I1749" s="195"/>
      <c r="J1749" s="195"/>
      <c r="K1749" s="195"/>
      <c r="L1749" s="195"/>
    </row>
    <row r="1750" spans="1:12" x14ac:dyDescent="0.25">
      <c r="A1750" s="195"/>
      <c r="B1750" s="195"/>
      <c r="C1750" s="195"/>
      <c r="D1750" s="195"/>
      <c r="E1750" s="195"/>
      <c r="F1750" s="195"/>
      <c r="G1750" s="195"/>
      <c r="H1750" s="195"/>
      <c r="I1750" s="195"/>
      <c r="J1750" s="195"/>
      <c r="K1750" s="195"/>
      <c r="L1750" s="195"/>
    </row>
    <row r="1751" spans="1:12" x14ac:dyDescent="0.25">
      <c r="A1751" s="195"/>
      <c r="B1751" s="195"/>
      <c r="C1751" s="195"/>
      <c r="D1751" s="195"/>
      <c r="E1751" s="195"/>
      <c r="F1751" s="195"/>
      <c r="G1751" s="195"/>
      <c r="H1751" s="195"/>
      <c r="I1751" s="195"/>
      <c r="J1751" s="195"/>
      <c r="K1751" s="195"/>
      <c r="L1751" s="195"/>
    </row>
    <row r="1752" spans="1:12" x14ac:dyDescent="0.25">
      <c r="A1752" s="195"/>
      <c r="B1752" s="195"/>
      <c r="C1752" s="195"/>
      <c r="D1752" s="195"/>
      <c r="E1752" s="195"/>
      <c r="F1752" s="195"/>
      <c r="G1752" s="195"/>
      <c r="H1752" s="195"/>
      <c r="I1752" s="195"/>
      <c r="J1752" s="195"/>
      <c r="K1752" s="195"/>
      <c r="L1752" s="195"/>
    </row>
    <row r="1753" spans="1:12" x14ac:dyDescent="0.25">
      <c r="A1753" s="195"/>
      <c r="B1753" s="195"/>
      <c r="C1753" s="195"/>
      <c r="D1753" s="195"/>
      <c r="E1753" s="195"/>
      <c r="F1753" s="195"/>
      <c r="G1753" s="195"/>
      <c r="H1753" s="195"/>
      <c r="I1753" s="195"/>
      <c r="J1753" s="195"/>
      <c r="K1753" s="195"/>
      <c r="L1753" s="195"/>
    </row>
    <row r="1754" spans="1:12" x14ac:dyDescent="0.25">
      <c r="A1754" s="195"/>
      <c r="B1754" s="195"/>
      <c r="C1754" s="195"/>
      <c r="D1754" s="195"/>
      <c r="E1754" s="195"/>
      <c r="F1754" s="195"/>
      <c r="G1754" s="195"/>
      <c r="H1754" s="195"/>
      <c r="I1754" s="195"/>
      <c r="J1754" s="195"/>
      <c r="K1754" s="195"/>
      <c r="L1754" s="195"/>
    </row>
    <row r="1755" spans="1:12" x14ac:dyDescent="0.25">
      <c r="A1755" s="195"/>
      <c r="B1755" s="195"/>
      <c r="C1755" s="195"/>
      <c r="D1755" s="195"/>
      <c r="E1755" s="195"/>
      <c r="F1755" s="195"/>
      <c r="G1755" s="195"/>
      <c r="H1755" s="195"/>
      <c r="I1755" s="195"/>
      <c r="J1755" s="195"/>
      <c r="K1755" s="195"/>
      <c r="L1755" s="195"/>
    </row>
    <row r="1756" spans="1:12" x14ac:dyDescent="0.25">
      <c r="A1756" s="195"/>
      <c r="B1756" s="195"/>
      <c r="C1756" s="195"/>
      <c r="D1756" s="195"/>
      <c r="E1756" s="195"/>
      <c r="F1756" s="195"/>
      <c r="G1756" s="195"/>
      <c r="H1756" s="195"/>
      <c r="I1756" s="195"/>
      <c r="J1756" s="195"/>
      <c r="K1756" s="195"/>
      <c r="L1756" s="195"/>
    </row>
    <row r="1757" spans="1:12" x14ac:dyDescent="0.25">
      <c r="A1757" s="195"/>
      <c r="B1757" s="195"/>
      <c r="C1757" s="195"/>
      <c r="D1757" s="195"/>
      <c r="E1757" s="195"/>
      <c r="F1757" s="195"/>
      <c r="G1757" s="195"/>
      <c r="H1757" s="195"/>
      <c r="I1757" s="195"/>
      <c r="J1757" s="195"/>
      <c r="K1757" s="195"/>
      <c r="L1757" s="195"/>
    </row>
    <row r="1758" spans="1:12" x14ac:dyDescent="0.25">
      <c r="A1758" s="195"/>
      <c r="B1758" s="195"/>
      <c r="C1758" s="195"/>
      <c r="D1758" s="195"/>
      <c r="E1758" s="195"/>
      <c r="F1758" s="195"/>
      <c r="G1758" s="195"/>
      <c r="H1758" s="195"/>
      <c r="I1758" s="195"/>
      <c r="J1758" s="195"/>
      <c r="K1758" s="195"/>
      <c r="L1758" s="195"/>
    </row>
    <row r="1759" spans="1:12" x14ac:dyDescent="0.25">
      <c r="A1759" s="195"/>
      <c r="B1759" s="195"/>
      <c r="C1759" s="195"/>
      <c r="D1759" s="195"/>
      <c r="E1759" s="195"/>
      <c r="F1759" s="195"/>
      <c r="G1759" s="195"/>
      <c r="H1759" s="195"/>
      <c r="I1759" s="195"/>
      <c r="J1759" s="195"/>
      <c r="K1759" s="195"/>
      <c r="L1759" s="195"/>
    </row>
    <row r="1760" spans="1:12" x14ac:dyDescent="0.25">
      <c r="A1760" s="195"/>
      <c r="B1760" s="195"/>
      <c r="C1760" s="195"/>
      <c r="D1760" s="195"/>
      <c r="E1760" s="195"/>
      <c r="F1760" s="195"/>
      <c r="G1760" s="195"/>
      <c r="H1760" s="195"/>
      <c r="I1760" s="195"/>
      <c r="J1760" s="195"/>
      <c r="K1760" s="195"/>
      <c r="L1760" s="195"/>
    </row>
    <row r="1761" spans="1:12" x14ac:dyDescent="0.25">
      <c r="A1761" s="195"/>
      <c r="B1761" s="195"/>
      <c r="C1761" s="195"/>
      <c r="D1761" s="195"/>
      <c r="E1761" s="195"/>
      <c r="F1761" s="195"/>
      <c r="G1761" s="195"/>
      <c r="H1761" s="195"/>
      <c r="I1761" s="195"/>
      <c r="J1761" s="195"/>
      <c r="K1761" s="195"/>
      <c r="L1761" s="195"/>
    </row>
    <row r="1762" spans="1:12" x14ac:dyDescent="0.25">
      <c r="A1762" s="195"/>
      <c r="B1762" s="195"/>
      <c r="C1762" s="195"/>
      <c r="D1762" s="195"/>
      <c r="E1762" s="195"/>
      <c r="F1762" s="195"/>
      <c r="G1762" s="195"/>
      <c r="H1762" s="195"/>
      <c r="I1762" s="195"/>
      <c r="J1762" s="195"/>
      <c r="K1762" s="195"/>
      <c r="L1762" s="195"/>
    </row>
    <row r="1763" spans="1:12" x14ac:dyDescent="0.25">
      <c r="A1763" s="195"/>
      <c r="B1763" s="195"/>
      <c r="C1763" s="195"/>
      <c r="D1763" s="195"/>
      <c r="E1763" s="195"/>
      <c r="F1763" s="195"/>
      <c r="G1763" s="195"/>
      <c r="H1763" s="195"/>
      <c r="I1763" s="195"/>
      <c r="J1763" s="195"/>
      <c r="K1763" s="195"/>
      <c r="L1763" s="195"/>
    </row>
    <row r="1764" spans="1:12" x14ac:dyDescent="0.25">
      <c r="A1764" s="195"/>
      <c r="B1764" s="195"/>
      <c r="C1764" s="195"/>
      <c r="D1764" s="195"/>
      <c r="E1764" s="195"/>
      <c r="F1764" s="195"/>
      <c r="G1764" s="195"/>
      <c r="H1764" s="195"/>
      <c r="I1764" s="195"/>
      <c r="J1764" s="195"/>
      <c r="K1764" s="195"/>
      <c r="L1764" s="195"/>
    </row>
    <row r="1765" spans="1:12" x14ac:dyDescent="0.25">
      <c r="A1765" s="195"/>
      <c r="B1765" s="195"/>
      <c r="C1765" s="195"/>
      <c r="D1765" s="195"/>
      <c r="E1765" s="195"/>
      <c r="F1765" s="195"/>
      <c r="G1765" s="195"/>
      <c r="H1765" s="195"/>
      <c r="I1765" s="195"/>
      <c r="J1765" s="195"/>
      <c r="K1765" s="195"/>
      <c r="L1765" s="195"/>
    </row>
    <row r="1766" spans="1:12" x14ac:dyDescent="0.25">
      <c r="A1766" s="195"/>
      <c r="B1766" s="195"/>
      <c r="C1766" s="195"/>
      <c r="D1766" s="195"/>
      <c r="E1766" s="195"/>
      <c r="F1766" s="195"/>
      <c r="G1766" s="195"/>
      <c r="H1766" s="195"/>
      <c r="I1766" s="195"/>
      <c r="J1766" s="195"/>
      <c r="K1766" s="195"/>
      <c r="L1766" s="195"/>
    </row>
    <row r="1767" spans="1:12" x14ac:dyDescent="0.25">
      <c r="A1767" s="195"/>
      <c r="B1767" s="195"/>
      <c r="C1767" s="195"/>
      <c r="D1767" s="195"/>
      <c r="E1767" s="195"/>
      <c r="F1767" s="195"/>
      <c r="G1767" s="195"/>
      <c r="H1767" s="195"/>
      <c r="I1767" s="195"/>
      <c r="J1767" s="195"/>
      <c r="K1767" s="195"/>
      <c r="L1767" s="195"/>
    </row>
    <row r="1768" spans="1:12" x14ac:dyDescent="0.25">
      <c r="A1768" s="195"/>
      <c r="B1768" s="195"/>
      <c r="C1768" s="195"/>
      <c r="D1768" s="195"/>
      <c r="E1768" s="195"/>
      <c r="F1768" s="195"/>
      <c r="G1768" s="195"/>
      <c r="H1768" s="195"/>
      <c r="I1768" s="195"/>
      <c r="J1768" s="195"/>
      <c r="K1768" s="195"/>
      <c r="L1768" s="195"/>
    </row>
    <row r="1769" spans="1:12" x14ac:dyDescent="0.25">
      <c r="A1769" s="195"/>
      <c r="B1769" s="195"/>
      <c r="C1769" s="195"/>
      <c r="D1769" s="195"/>
      <c r="E1769" s="195"/>
      <c r="F1769" s="195"/>
      <c r="G1769" s="195"/>
      <c r="H1769" s="195"/>
      <c r="I1769" s="195"/>
      <c r="J1769" s="195"/>
      <c r="K1769" s="195"/>
      <c r="L1769" s="195"/>
    </row>
    <row r="1770" spans="1:12" x14ac:dyDescent="0.25">
      <c r="A1770" s="195"/>
      <c r="B1770" s="195"/>
      <c r="C1770" s="195"/>
      <c r="D1770" s="195"/>
      <c r="E1770" s="195"/>
      <c r="F1770" s="195"/>
      <c r="G1770" s="195"/>
      <c r="H1770" s="195"/>
      <c r="I1770" s="195"/>
      <c r="J1770" s="195"/>
      <c r="K1770" s="195"/>
      <c r="L1770" s="195"/>
    </row>
    <row r="1771" spans="1:12" x14ac:dyDescent="0.25">
      <c r="A1771" s="195"/>
      <c r="B1771" s="195"/>
      <c r="C1771" s="195"/>
      <c r="D1771" s="195"/>
      <c r="E1771" s="195"/>
      <c r="F1771" s="195"/>
      <c r="G1771" s="195"/>
      <c r="H1771" s="195"/>
      <c r="I1771" s="195"/>
      <c r="J1771" s="195"/>
      <c r="K1771" s="195"/>
      <c r="L1771" s="195"/>
    </row>
    <row r="1772" spans="1:12" x14ac:dyDescent="0.25">
      <c r="A1772" s="195"/>
      <c r="B1772" s="195"/>
      <c r="C1772" s="195"/>
      <c r="D1772" s="195"/>
      <c r="E1772" s="195"/>
      <c r="F1772" s="195"/>
      <c r="G1772" s="195"/>
      <c r="H1772" s="195"/>
      <c r="I1772" s="195"/>
      <c r="J1772" s="195"/>
      <c r="K1772" s="195"/>
      <c r="L1772" s="195"/>
    </row>
    <row r="1773" spans="1:12" x14ac:dyDescent="0.25">
      <c r="A1773" s="195"/>
      <c r="B1773" s="195"/>
      <c r="C1773" s="195"/>
      <c r="D1773" s="195"/>
      <c r="E1773" s="195"/>
      <c r="F1773" s="195"/>
      <c r="G1773" s="195"/>
      <c r="H1773" s="195"/>
      <c r="I1773" s="195"/>
      <c r="J1773" s="195"/>
      <c r="K1773" s="195"/>
      <c r="L1773" s="195"/>
    </row>
    <row r="1774" spans="1:12" x14ac:dyDescent="0.25">
      <c r="A1774" s="195"/>
      <c r="B1774" s="195"/>
      <c r="C1774" s="195"/>
      <c r="D1774" s="195"/>
      <c r="E1774" s="195"/>
      <c r="F1774" s="195"/>
      <c r="G1774" s="195"/>
      <c r="H1774" s="195"/>
      <c r="I1774" s="195"/>
      <c r="J1774" s="195"/>
      <c r="K1774" s="195"/>
      <c r="L1774" s="195"/>
    </row>
    <row r="1775" spans="1:12" x14ac:dyDescent="0.25">
      <c r="A1775" s="195"/>
      <c r="B1775" s="195"/>
      <c r="C1775" s="195"/>
      <c r="D1775" s="195"/>
      <c r="E1775" s="195"/>
      <c r="F1775" s="195"/>
      <c r="G1775" s="195"/>
      <c r="H1775" s="195"/>
      <c r="I1775" s="195"/>
      <c r="J1775" s="195"/>
      <c r="K1775" s="195"/>
      <c r="L1775" s="195"/>
    </row>
    <row r="1776" spans="1:12" x14ac:dyDescent="0.25">
      <c r="A1776" s="195"/>
      <c r="B1776" s="195"/>
      <c r="C1776" s="195"/>
      <c r="D1776" s="195"/>
      <c r="E1776" s="195"/>
      <c r="F1776" s="195"/>
      <c r="G1776" s="195"/>
      <c r="H1776" s="195"/>
      <c r="I1776" s="195"/>
      <c r="J1776" s="195"/>
      <c r="K1776" s="195"/>
      <c r="L1776" s="195"/>
    </row>
    <row r="1777" spans="1:12" x14ac:dyDescent="0.25">
      <c r="A1777" s="195"/>
      <c r="B1777" s="195"/>
      <c r="C1777" s="195"/>
      <c r="D1777" s="195"/>
      <c r="E1777" s="195"/>
      <c r="F1777" s="195"/>
      <c r="G1777" s="195"/>
      <c r="H1777" s="195"/>
      <c r="I1777" s="195"/>
      <c r="J1777" s="195"/>
      <c r="K1777" s="195"/>
      <c r="L1777" s="195"/>
    </row>
    <row r="1778" spans="1:12" x14ac:dyDescent="0.25">
      <c r="A1778" s="195"/>
      <c r="B1778" s="195"/>
      <c r="C1778" s="195"/>
      <c r="D1778" s="195"/>
      <c r="E1778" s="195"/>
      <c r="F1778" s="195"/>
      <c r="G1778" s="195"/>
      <c r="H1778" s="195"/>
      <c r="I1778" s="195"/>
      <c r="J1778" s="195"/>
      <c r="K1778" s="195"/>
      <c r="L1778" s="195"/>
    </row>
    <row r="1779" spans="1:12" x14ac:dyDescent="0.25">
      <c r="A1779" s="195"/>
      <c r="B1779" s="195"/>
      <c r="C1779" s="195"/>
      <c r="D1779" s="195"/>
      <c r="E1779" s="195"/>
      <c r="F1779" s="195"/>
      <c r="G1779" s="195"/>
      <c r="H1779" s="195"/>
      <c r="I1779" s="195"/>
      <c r="J1779" s="195"/>
      <c r="K1779" s="195"/>
      <c r="L1779" s="195"/>
    </row>
    <row r="1780" spans="1:12" x14ac:dyDescent="0.25">
      <c r="A1780" s="195"/>
      <c r="B1780" s="195"/>
      <c r="C1780" s="195"/>
      <c r="D1780" s="195"/>
      <c r="E1780" s="195"/>
      <c r="F1780" s="195"/>
      <c r="G1780" s="195"/>
      <c r="H1780" s="195"/>
      <c r="I1780" s="195"/>
      <c r="J1780" s="195"/>
      <c r="K1780" s="195"/>
      <c r="L1780" s="195"/>
    </row>
    <row r="1781" spans="1:12" x14ac:dyDescent="0.25">
      <c r="A1781" s="195"/>
      <c r="B1781" s="195"/>
      <c r="C1781" s="195"/>
      <c r="D1781" s="195"/>
      <c r="E1781" s="195"/>
      <c r="F1781" s="195"/>
      <c r="G1781" s="195"/>
      <c r="H1781" s="195"/>
      <c r="I1781" s="195"/>
      <c r="J1781" s="195"/>
      <c r="K1781" s="195"/>
      <c r="L1781" s="195"/>
    </row>
    <row r="1782" spans="1:12" x14ac:dyDescent="0.25">
      <c r="A1782" s="195"/>
      <c r="B1782" s="195"/>
      <c r="C1782" s="195"/>
      <c r="D1782" s="195"/>
      <c r="E1782" s="195"/>
      <c r="F1782" s="195"/>
      <c r="G1782" s="195"/>
      <c r="H1782" s="195"/>
      <c r="I1782" s="195"/>
      <c r="J1782" s="195"/>
      <c r="K1782" s="195"/>
      <c r="L1782" s="195"/>
    </row>
    <row r="1783" spans="1:12" x14ac:dyDescent="0.25">
      <c r="A1783" s="195"/>
      <c r="B1783" s="195"/>
      <c r="C1783" s="195"/>
      <c r="D1783" s="195"/>
      <c r="E1783" s="195"/>
      <c r="F1783" s="195"/>
      <c r="G1783" s="195"/>
      <c r="H1783" s="195"/>
      <c r="I1783" s="195"/>
      <c r="J1783" s="195"/>
      <c r="K1783" s="195"/>
      <c r="L1783" s="195"/>
    </row>
    <row r="1784" spans="1:12" x14ac:dyDescent="0.25">
      <c r="A1784" s="195"/>
      <c r="B1784" s="195"/>
      <c r="C1784" s="195"/>
      <c r="D1784" s="195"/>
      <c r="E1784" s="195"/>
      <c r="F1784" s="195"/>
      <c r="G1784" s="195"/>
      <c r="H1784" s="195"/>
      <c r="I1784" s="195"/>
      <c r="J1784" s="195"/>
      <c r="K1784" s="195"/>
      <c r="L1784" s="195"/>
    </row>
    <row r="1785" spans="1:12" x14ac:dyDescent="0.25">
      <c r="A1785" s="195"/>
      <c r="B1785" s="195"/>
      <c r="C1785" s="195"/>
      <c r="D1785" s="195"/>
      <c r="E1785" s="195"/>
      <c r="F1785" s="195"/>
      <c r="G1785" s="195"/>
      <c r="H1785" s="195"/>
      <c r="I1785" s="195"/>
      <c r="J1785" s="195"/>
      <c r="K1785" s="195"/>
      <c r="L1785" s="195"/>
    </row>
    <row r="1786" spans="1:12" x14ac:dyDescent="0.25">
      <c r="A1786" s="195"/>
      <c r="B1786" s="195"/>
      <c r="C1786" s="195"/>
      <c r="D1786" s="195"/>
      <c r="E1786" s="195"/>
      <c r="F1786" s="195"/>
      <c r="G1786" s="195"/>
      <c r="H1786" s="195"/>
      <c r="I1786" s="195"/>
      <c r="J1786" s="195"/>
      <c r="K1786" s="195"/>
      <c r="L1786" s="195"/>
    </row>
    <row r="1787" spans="1:12" x14ac:dyDescent="0.25">
      <c r="A1787" s="195"/>
      <c r="B1787" s="195"/>
      <c r="C1787" s="195"/>
      <c r="D1787" s="195"/>
      <c r="E1787" s="195"/>
      <c r="F1787" s="195"/>
      <c r="G1787" s="195"/>
      <c r="H1787" s="195"/>
      <c r="I1787" s="195"/>
      <c r="J1787" s="195"/>
      <c r="K1787" s="195"/>
      <c r="L1787" s="195"/>
    </row>
    <row r="1788" spans="1:12" x14ac:dyDescent="0.25">
      <c r="A1788" s="195"/>
      <c r="B1788" s="195"/>
      <c r="C1788" s="195"/>
      <c r="D1788" s="195"/>
      <c r="E1788" s="195"/>
      <c r="F1788" s="195"/>
      <c r="G1788" s="195"/>
      <c r="H1788" s="195"/>
      <c r="I1788" s="195"/>
      <c r="J1788" s="195"/>
      <c r="K1788" s="195"/>
      <c r="L1788" s="195"/>
    </row>
    <row r="1789" spans="1:12" x14ac:dyDescent="0.25">
      <c r="A1789" s="195"/>
      <c r="B1789" s="195"/>
      <c r="C1789" s="195"/>
      <c r="D1789" s="195"/>
      <c r="E1789" s="195"/>
      <c r="F1789" s="195"/>
      <c r="G1789" s="195"/>
      <c r="H1789" s="195"/>
      <c r="I1789" s="195"/>
      <c r="J1789" s="195"/>
      <c r="K1789" s="195"/>
      <c r="L1789" s="195"/>
    </row>
    <row r="1790" spans="1:12" x14ac:dyDescent="0.25">
      <c r="A1790" s="195"/>
      <c r="B1790" s="195"/>
      <c r="C1790" s="195"/>
      <c r="D1790" s="195"/>
      <c r="E1790" s="195"/>
      <c r="F1790" s="195"/>
      <c r="G1790" s="195"/>
      <c r="H1790" s="195"/>
      <c r="I1790" s="195"/>
      <c r="J1790" s="195"/>
      <c r="K1790" s="195"/>
      <c r="L1790" s="195"/>
    </row>
    <row r="1791" spans="1:12" x14ac:dyDescent="0.25">
      <c r="A1791" s="195"/>
      <c r="B1791" s="195"/>
      <c r="C1791" s="195"/>
      <c r="D1791" s="195"/>
      <c r="E1791" s="195"/>
      <c r="F1791" s="195"/>
      <c r="G1791" s="195"/>
      <c r="H1791" s="195"/>
      <c r="I1791" s="195"/>
      <c r="J1791" s="195"/>
      <c r="K1791" s="195"/>
      <c r="L1791" s="195"/>
    </row>
    <row r="1792" spans="1:12" x14ac:dyDescent="0.25">
      <c r="A1792" s="195"/>
      <c r="B1792" s="195"/>
      <c r="C1792" s="195"/>
      <c r="D1792" s="195"/>
      <c r="E1792" s="195"/>
      <c r="F1792" s="195"/>
      <c r="G1792" s="195"/>
      <c r="H1792" s="195"/>
      <c r="I1792" s="195"/>
      <c r="J1792" s="195"/>
      <c r="K1792" s="195"/>
      <c r="L1792" s="195"/>
    </row>
    <row r="1793" spans="1:12" x14ac:dyDescent="0.25">
      <c r="A1793" s="195"/>
      <c r="B1793" s="195"/>
      <c r="C1793" s="195"/>
      <c r="D1793" s="195"/>
      <c r="E1793" s="195"/>
      <c r="F1793" s="195"/>
      <c r="G1793" s="195"/>
      <c r="H1793" s="195"/>
      <c r="I1793" s="195"/>
      <c r="J1793" s="195"/>
      <c r="K1793" s="195"/>
      <c r="L1793" s="195"/>
    </row>
    <row r="1794" spans="1:12" x14ac:dyDescent="0.25">
      <c r="A1794" s="195"/>
      <c r="B1794" s="195"/>
      <c r="C1794" s="195"/>
      <c r="D1794" s="195"/>
      <c r="E1794" s="195"/>
      <c r="F1794" s="195"/>
      <c r="G1794" s="195"/>
      <c r="H1794" s="195"/>
      <c r="I1794" s="195"/>
      <c r="J1794" s="195"/>
      <c r="K1794" s="195"/>
      <c r="L1794" s="195"/>
    </row>
    <row r="1795" spans="1:12" x14ac:dyDescent="0.25">
      <c r="A1795" s="195"/>
      <c r="B1795" s="195"/>
      <c r="C1795" s="195"/>
      <c r="D1795" s="195"/>
      <c r="E1795" s="195"/>
      <c r="F1795" s="195"/>
      <c r="G1795" s="195"/>
      <c r="H1795" s="195"/>
      <c r="I1795" s="195"/>
      <c r="J1795" s="195"/>
      <c r="K1795" s="195"/>
      <c r="L1795" s="195"/>
    </row>
    <row r="1796" spans="1:12" x14ac:dyDescent="0.25">
      <c r="A1796" s="195"/>
      <c r="B1796" s="195"/>
      <c r="C1796" s="195"/>
      <c r="D1796" s="195"/>
      <c r="E1796" s="195"/>
      <c r="F1796" s="195"/>
      <c r="G1796" s="195"/>
      <c r="H1796" s="195"/>
      <c r="I1796" s="195"/>
      <c r="J1796" s="195"/>
      <c r="K1796" s="195"/>
      <c r="L1796" s="195"/>
    </row>
    <row r="1797" spans="1:12" x14ac:dyDescent="0.25">
      <c r="A1797" s="195"/>
      <c r="B1797" s="195"/>
      <c r="C1797" s="195"/>
      <c r="D1797" s="195"/>
      <c r="E1797" s="195"/>
      <c r="F1797" s="195"/>
      <c r="G1797" s="195"/>
      <c r="H1797" s="195"/>
      <c r="I1797" s="195"/>
      <c r="J1797" s="195"/>
      <c r="K1797" s="195"/>
      <c r="L1797" s="195"/>
    </row>
    <row r="1798" spans="1:12" x14ac:dyDescent="0.25">
      <c r="A1798" s="195"/>
      <c r="B1798" s="195"/>
      <c r="C1798" s="195"/>
      <c r="D1798" s="195"/>
      <c r="E1798" s="195"/>
      <c r="F1798" s="195"/>
      <c r="G1798" s="195"/>
      <c r="H1798" s="195"/>
      <c r="I1798" s="195"/>
      <c r="J1798" s="195"/>
      <c r="K1798" s="195"/>
      <c r="L1798" s="195"/>
    </row>
    <row r="1799" spans="1:12" x14ac:dyDescent="0.25">
      <c r="A1799" s="195"/>
      <c r="B1799" s="195"/>
      <c r="C1799" s="195"/>
      <c r="D1799" s="195"/>
      <c r="E1799" s="195"/>
      <c r="F1799" s="195"/>
      <c r="G1799" s="195"/>
      <c r="H1799" s="195"/>
      <c r="I1799" s="195"/>
      <c r="J1799" s="195"/>
      <c r="K1799" s="195"/>
      <c r="L1799" s="195"/>
    </row>
    <row r="1800" spans="1:12" x14ac:dyDescent="0.25">
      <c r="A1800" s="195"/>
      <c r="B1800" s="195"/>
      <c r="C1800" s="195"/>
      <c r="D1800" s="195"/>
      <c r="E1800" s="195"/>
      <c r="F1800" s="195"/>
      <c r="G1800" s="195"/>
      <c r="H1800" s="195"/>
      <c r="I1800" s="195"/>
      <c r="J1800" s="195"/>
      <c r="K1800" s="195"/>
      <c r="L1800" s="195"/>
    </row>
    <row r="1801" spans="1:12" x14ac:dyDescent="0.25">
      <c r="A1801" s="195"/>
      <c r="B1801" s="195"/>
      <c r="C1801" s="195"/>
      <c r="D1801" s="195"/>
      <c r="E1801" s="195"/>
      <c r="F1801" s="195"/>
      <c r="G1801" s="195"/>
      <c r="H1801" s="195"/>
      <c r="I1801" s="195"/>
      <c r="J1801" s="195"/>
      <c r="K1801" s="195"/>
      <c r="L1801" s="195"/>
    </row>
    <row r="1802" spans="1:12" x14ac:dyDescent="0.25">
      <c r="A1802" s="195"/>
      <c r="B1802" s="195"/>
      <c r="C1802" s="195"/>
      <c r="D1802" s="195"/>
      <c r="E1802" s="195"/>
      <c r="F1802" s="195"/>
      <c r="G1802" s="195"/>
      <c r="H1802" s="195"/>
      <c r="I1802" s="195"/>
      <c r="J1802" s="195"/>
      <c r="K1802" s="195"/>
      <c r="L1802" s="195"/>
    </row>
    <row r="1803" spans="1:12" x14ac:dyDescent="0.25">
      <c r="A1803" s="195"/>
      <c r="B1803" s="195"/>
      <c r="C1803" s="195"/>
      <c r="D1803" s="195"/>
      <c r="E1803" s="195"/>
      <c r="F1803" s="195"/>
      <c r="G1803" s="195"/>
      <c r="H1803" s="195"/>
      <c r="I1803" s="195"/>
      <c r="J1803" s="195"/>
      <c r="K1803" s="195"/>
      <c r="L1803" s="195"/>
    </row>
    <row r="1804" spans="1:12" x14ac:dyDescent="0.25">
      <c r="A1804" s="195"/>
      <c r="B1804" s="195"/>
      <c r="C1804" s="195"/>
      <c r="D1804" s="195"/>
      <c r="E1804" s="195"/>
      <c r="F1804" s="195"/>
      <c r="G1804" s="195"/>
      <c r="H1804" s="195"/>
      <c r="I1804" s="195"/>
      <c r="J1804" s="195"/>
      <c r="K1804" s="195"/>
      <c r="L1804" s="195"/>
    </row>
    <row r="1805" spans="1:12" x14ac:dyDescent="0.25">
      <c r="A1805" s="195"/>
      <c r="B1805" s="195"/>
      <c r="C1805" s="195"/>
      <c r="D1805" s="195"/>
      <c r="E1805" s="195"/>
      <c r="F1805" s="195"/>
      <c r="G1805" s="195"/>
      <c r="H1805" s="195"/>
      <c r="I1805" s="195"/>
      <c r="J1805" s="195"/>
      <c r="K1805" s="195"/>
      <c r="L1805" s="195"/>
    </row>
    <row r="1806" spans="1:12" x14ac:dyDescent="0.25">
      <c r="A1806" s="195"/>
      <c r="B1806" s="195"/>
      <c r="C1806" s="195"/>
      <c r="D1806" s="195"/>
      <c r="E1806" s="195"/>
      <c r="F1806" s="195"/>
      <c r="G1806" s="195"/>
      <c r="H1806" s="195"/>
      <c r="I1806" s="195"/>
      <c r="J1806" s="195"/>
      <c r="K1806" s="195"/>
      <c r="L1806" s="195"/>
    </row>
    <row r="1807" spans="1:12" x14ac:dyDescent="0.25">
      <c r="A1807" s="195"/>
      <c r="B1807" s="195"/>
      <c r="C1807" s="195"/>
      <c r="D1807" s="195"/>
      <c r="E1807" s="195"/>
      <c r="F1807" s="195"/>
      <c r="G1807" s="195"/>
      <c r="H1807" s="195"/>
      <c r="I1807" s="195"/>
      <c r="J1807" s="195"/>
      <c r="K1807" s="195"/>
      <c r="L1807" s="195"/>
    </row>
    <row r="1808" spans="1:12" x14ac:dyDescent="0.25">
      <c r="A1808" s="195"/>
      <c r="B1808" s="195"/>
      <c r="C1808" s="195"/>
      <c r="D1808" s="195"/>
      <c r="E1808" s="195"/>
      <c r="F1808" s="195"/>
      <c r="G1808" s="195"/>
      <c r="H1808" s="195"/>
      <c r="I1808" s="195"/>
      <c r="J1808" s="195"/>
      <c r="K1808" s="195"/>
      <c r="L1808" s="195"/>
    </row>
    <row r="1809" spans="1:12" x14ac:dyDescent="0.25">
      <c r="A1809" s="195"/>
      <c r="B1809" s="195"/>
      <c r="C1809" s="195"/>
      <c r="D1809" s="195"/>
      <c r="E1809" s="195"/>
      <c r="F1809" s="195"/>
      <c r="G1809" s="195"/>
      <c r="H1809" s="195"/>
      <c r="I1809" s="195"/>
      <c r="J1809" s="195"/>
      <c r="K1809" s="195"/>
      <c r="L1809" s="195"/>
    </row>
    <row r="1810" spans="1:12" x14ac:dyDescent="0.25">
      <c r="A1810" s="195"/>
      <c r="B1810" s="195"/>
      <c r="C1810" s="195"/>
      <c r="D1810" s="195"/>
      <c r="E1810" s="195"/>
      <c r="F1810" s="195"/>
      <c r="G1810" s="195"/>
      <c r="H1810" s="195"/>
      <c r="I1810" s="195"/>
      <c r="J1810" s="195"/>
      <c r="K1810" s="195"/>
      <c r="L1810" s="195"/>
    </row>
    <row r="1811" spans="1:12" x14ac:dyDescent="0.25">
      <c r="A1811" s="195"/>
      <c r="B1811" s="195"/>
      <c r="C1811" s="195"/>
      <c r="D1811" s="195"/>
      <c r="E1811" s="195"/>
      <c r="F1811" s="195"/>
      <c r="G1811" s="195"/>
      <c r="H1811" s="195"/>
      <c r="I1811" s="195"/>
      <c r="J1811" s="195"/>
      <c r="K1811" s="195"/>
      <c r="L1811" s="195"/>
    </row>
    <row r="1812" spans="1:12" x14ac:dyDescent="0.25">
      <c r="A1812" s="195"/>
      <c r="B1812" s="195"/>
      <c r="C1812" s="195"/>
      <c r="D1812" s="195"/>
      <c r="E1812" s="195"/>
      <c r="F1812" s="195"/>
      <c r="G1812" s="195"/>
      <c r="H1812" s="195"/>
      <c r="I1812" s="195"/>
      <c r="J1812" s="195"/>
      <c r="K1812" s="195"/>
      <c r="L1812" s="195"/>
    </row>
    <row r="1813" spans="1:12" x14ac:dyDescent="0.25">
      <c r="A1813" s="195"/>
      <c r="B1813" s="195"/>
      <c r="C1813" s="195"/>
      <c r="D1813" s="195"/>
      <c r="E1813" s="195"/>
      <c r="F1813" s="195"/>
      <c r="G1813" s="195"/>
      <c r="H1813" s="195"/>
      <c r="I1813" s="195"/>
      <c r="J1813" s="195"/>
      <c r="K1813" s="195"/>
      <c r="L1813" s="195"/>
    </row>
    <row r="1814" spans="1:12" x14ac:dyDescent="0.25">
      <c r="A1814" s="195"/>
      <c r="B1814" s="195"/>
      <c r="C1814" s="195"/>
      <c r="D1814" s="195"/>
      <c r="E1814" s="195"/>
      <c r="F1814" s="195"/>
      <c r="G1814" s="195"/>
      <c r="H1814" s="195"/>
      <c r="I1814" s="195"/>
      <c r="J1814" s="195"/>
      <c r="K1814" s="195"/>
      <c r="L1814" s="195"/>
    </row>
    <row r="1815" spans="1:12" x14ac:dyDescent="0.25">
      <c r="A1815" s="195"/>
      <c r="B1815" s="195"/>
      <c r="C1815" s="195"/>
      <c r="D1815" s="195"/>
      <c r="E1815" s="195"/>
      <c r="F1815" s="195"/>
      <c r="G1815" s="195"/>
      <c r="H1815" s="195"/>
      <c r="I1815" s="195"/>
      <c r="J1815" s="195"/>
      <c r="K1815" s="195"/>
      <c r="L1815" s="195"/>
    </row>
    <row r="1816" spans="1:12" x14ac:dyDescent="0.25">
      <c r="A1816" s="195"/>
      <c r="B1816" s="195"/>
      <c r="C1816" s="195"/>
      <c r="D1816" s="195"/>
      <c r="E1816" s="195"/>
      <c r="F1816" s="195"/>
      <c r="G1816" s="195"/>
      <c r="H1816" s="195"/>
      <c r="I1816" s="195"/>
      <c r="J1816" s="195"/>
      <c r="K1816" s="195"/>
      <c r="L1816" s="195"/>
    </row>
    <row r="1817" spans="1:12" x14ac:dyDescent="0.25">
      <c r="A1817" s="195"/>
      <c r="B1817" s="195"/>
      <c r="C1817" s="195"/>
      <c r="D1817" s="195"/>
      <c r="E1817" s="195"/>
      <c r="F1817" s="195"/>
      <c r="G1817" s="195"/>
      <c r="H1817" s="195"/>
      <c r="I1817" s="195"/>
      <c r="J1817" s="195"/>
      <c r="K1817" s="195"/>
      <c r="L1817" s="195"/>
    </row>
    <row r="1818" spans="1:12" x14ac:dyDescent="0.25">
      <c r="A1818" s="195"/>
      <c r="B1818" s="195"/>
      <c r="C1818" s="195"/>
      <c r="D1818" s="195"/>
      <c r="E1818" s="195"/>
      <c r="F1818" s="195"/>
      <c r="G1818" s="195"/>
      <c r="H1818" s="195"/>
      <c r="I1818" s="195"/>
      <c r="J1818" s="195"/>
      <c r="K1818" s="195"/>
      <c r="L1818" s="195"/>
    </row>
    <row r="1819" spans="1:12" x14ac:dyDescent="0.25">
      <c r="A1819" s="195"/>
      <c r="B1819" s="195"/>
      <c r="C1819" s="195"/>
      <c r="D1819" s="195"/>
      <c r="E1819" s="195"/>
      <c r="F1819" s="195"/>
      <c r="G1819" s="195"/>
      <c r="H1819" s="195"/>
      <c r="I1819" s="195"/>
      <c r="J1819" s="195"/>
      <c r="K1819" s="195"/>
      <c r="L1819" s="195"/>
    </row>
    <row r="1820" spans="1:12" x14ac:dyDescent="0.25">
      <c r="A1820" s="195"/>
      <c r="B1820" s="195"/>
      <c r="C1820" s="195"/>
      <c r="D1820" s="195"/>
      <c r="E1820" s="195"/>
      <c r="F1820" s="195"/>
      <c r="G1820" s="195"/>
      <c r="H1820" s="195"/>
      <c r="I1820" s="195"/>
      <c r="J1820" s="195"/>
      <c r="K1820" s="195"/>
      <c r="L1820" s="195"/>
    </row>
    <row r="1821" spans="1:12" x14ac:dyDescent="0.25">
      <c r="A1821" s="195"/>
      <c r="B1821" s="195"/>
      <c r="C1821" s="195"/>
      <c r="D1821" s="195"/>
      <c r="E1821" s="195"/>
      <c r="F1821" s="195"/>
      <c r="G1821" s="195"/>
      <c r="H1821" s="195"/>
      <c r="I1821" s="195"/>
      <c r="J1821" s="195"/>
      <c r="K1821" s="195"/>
      <c r="L1821" s="195"/>
    </row>
    <row r="1822" spans="1:12" x14ac:dyDescent="0.25">
      <c r="A1822" s="195"/>
      <c r="B1822" s="195"/>
      <c r="C1822" s="195"/>
      <c r="D1822" s="195"/>
      <c r="E1822" s="195"/>
      <c r="F1822" s="195"/>
      <c r="G1822" s="195"/>
      <c r="H1822" s="195"/>
      <c r="I1822" s="195"/>
      <c r="J1822" s="195"/>
      <c r="K1822" s="195"/>
      <c r="L1822" s="195"/>
    </row>
    <row r="1823" spans="1:12" x14ac:dyDescent="0.25">
      <c r="A1823" s="195"/>
      <c r="B1823" s="195"/>
      <c r="C1823" s="195"/>
      <c r="D1823" s="195"/>
      <c r="E1823" s="195"/>
      <c r="F1823" s="195"/>
      <c r="G1823" s="195"/>
      <c r="H1823" s="195"/>
      <c r="I1823" s="195"/>
      <c r="J1823" s="195"/>
      <c r="K1823" s="195"/>
      <c r="L1823" s="195"/>
    </row>
    <row r="1824" spans="1:12" x14ac:dyDescent="0.25">
      <c r="A1824" s="195"/>
      <c r="B1824" s="195"/>
      <c r="C1824" s="195"/>
      <c r="D1824" s="195"/>
      <c r="E1824" s="195"/>
      <c r="F1824" s="195"/>
      <c r="G1824" s="195"/>
      <c r="H1824" s="195"/>
      <c r="I1824" s="195"/>
      <c r="J1824" s="195"/>
      <c r="K1824" s="195"/>
      <c r="L1824" s="195"/>
    </row>
    <row r="1825" spans="1:12" x14ac:dyDescent="0.25">
      <c r="A1825" s="195"/>
      <c r="B1825" s="195"/>
      <c r="C1825" s="195"/>
      <c r="D1825" s="195"/>
      <c r="E1825" s="195"/>
      <c r="F1825" s="195"/>
      <c r="G1825" s="195"/>
      <c r="H1825" s="195"/>
      <c r="I1825" s="195"/>
      <c r="J1825" s="195"/>
      <c r="K1825" s="195"/>
      <c r="L1825" s="195"/>
    </row>
    <row r="1826" spans="1:12" x14ac:dyDescent="0.25">
      <c r="A1826" s="195"/>
      <c r="B1826" s="195"/>
      <c r="C1826" s="195"/>
      <c r="D1826" s="195"/>
      <c r="E1826" s="195"/>
      <c r="F1826" s="195"/>
      <c r="G1826" s="195"/>
      <c r="H1826" s="195"/>
      <c r="I1826" s="195"/>
      <c r="J1826" s="195"/>
      <c r="K1826" s="195"/>
      <c r="L1826" s="195"/>
    </row>
    <row r="1827" spans="1:12" x14ac:dyDescent="0.25">
      <c r="A1827" s="195"/>
      <c r="B1827" s="195"/>
      <c r="C1827" s="195"/>
      <c r="D1827" s="195"/>
      <c r="E1827" s="195"/>
      <c r="F1827" s="195"/>
      <c r="G1827" s="195"/>
      <c r="H1827" s="195"/>
      <c r="I1827" s="195"/>
      <c r="J1827" s="195"/>
      <c r="K1827" s="195"/>
      <c r="L1827" s="195"/>
    </row>
    <row r="1828" spans="1:12" x14ac:dyDescent="0.25">
      <c r="A1828" s="195"/>
      <c r="B1828" s="195"/>
      <c r="C1828" s="195"/>
      <c r="D1828" s="195"/>
      <c r="E1828" s="195"/>
      <c r="F1828" s="195"/>
      <c r="G1828" s="195"/>
      <c r="H1828" s="195"/>
      <c r="I1828" s="195"/>
      <c r="J1828" s="195"/>
      <c r="K1828" s="195"/>
      <c r="L1828" s="195"/>
    </row>
    <row r="1829" spans="1:12" x14ac:dyDescent="0.25">
      <c r="A1829" s="195"/>
      <c r="B1829" s="195"/>
      <c r="C1829" s="195"/>
      <c r="D1829" s="195"/>
      <c r="E1829" s="195"/>
      <c r="F1829" s="195"/>
      <c r="G1829" s="195"/>
      <c r="H1829" s="195"/>
      <c r="I1829" s="195"/>
      <c r="J1829" s="195"/>
      <c r="K1829" s="195"/>
      <c r="L1829" s="195"/>
    </row>
    <row r="1830" spans="1:12" x14ac:dyDescent="0.25">
      <c r="A1830" s="195"/>
      <c r="B1830" s="195"/>
      <c r="C1830" s="195"/>
      <c r="D1830" s="195"/>
      <c r="E1830" s="195"/>
      <c r="F1830" s="195"/>
      <c r="G1830" s="195"/>
      <c r="H1830" s="195"/>
      <c r="I1830" s="195"/>
      <c r="J1830" s="195"/>
      <c r="K1830" s="195"/>
      <c r="L1830" s="195"/>
    </row>
    <row r="1831" spans="1:12" x14ac:dyDescent="0.25">
      <c r="A1831" s="195"/>
      <c r="B1831" s="195"/>
      <c r="C1831" s="195"/>
      <c r="D1831" s="195"/>
      <c r="E1831" s="195"/>
      <c r="F1831" s="195"/>
      <c r="G1831" s="195"/>
      <c r="H1831" s="195"/>
      <c r="I1831" s="195"/>
      <c r="J1831" s="195"/>
      <c r="K1831" s="195"/>
      <c r="L1831" s="195"/>
    </row>
    <row r="1832" spans="1:12" x14ac:dyDescent="0.25">
      <c r="A1832" s="195"/>
      <c r="B1832" s="195"/>
      <c r="C1832" s="195"/>
      <c r="D1832" s="195"/>
      <c r="E1832" s="195"/>
      <c r="F1832" s="195"/>
      <c r="G1832" s="195"/>
      <c r="H1832" s="195"/>
      <c r="I1832" s="195"/>
      <c r="J1832" s="195"/>
      <c r="K1832" s="195"/>
      <c r="L1832" s="195"/>
    </row>
    <row r="1833" spans="1:12" x14ac:dyDescent="0.25">
      <c r="A1833" s="195"/>
      <c r="B1833" s="195"/>
      <c r="C1833" s="195"/>
      <c r="D1833" s="195"/>
      <c r="E1833" s="195"/>
      <c r="F1833" s="195"/>
      <c r="G1833" s="195"/>
      <c r="H1833" s="195"/>
      <c r="I1833" s="195"/>
      <c r="J1833" s="195"/>
      <c r="K1833" s="195"/>
      <c r="L1833" s="195"/>
    </row>
    <row r="1834" spans="1:12" x14ac:dyDescent="0.25">
      <c r="A1834" s="195"/>
      <c r="B1834" s="195"/>
      <c r="C1834" s="195"/>
      <c r="D1834" s="195"/>
      <c r="E1834" s="195"/>
      <c r="F1834" s="195"/>
      <c r="G1834" s="195"/>
      <c r="H1834" s="195"/>
      <c r="I1834" s="195"/>
      <c r="J1834" s="195"/>
      <c r="K1834" s="195"/>
      <c r="L1834" s="195"/>
    </row>
    <row r="1835" spans="1:12" x14ac:dyDescent="0.25">
      <c r="A1835" s="195"/>
      <c r="B1835" s="195"/>
      <c r="C1835" s="195"/>
      <c r="D1835" s="195"/>
      <c r="E1835" s="195"/>
      <c r="F1835" s="195"/>
      <c r="G1835" s="195"/>
      <c r="H1835" s="195"/>
      <c r="I1835" s="195"/>
      <c r="J1835" s="195"/>
      <c r="K1835" s="195"/>
      <c r="L1835" s="195"/>
    </row>
    <row r="1836" spans="1:12" x14ac:dyDescent="0.25">
      <c r="A1836" s="195"/>
      <c r="B1836" s="195"/>
      <c r="C1836" s="195"/>
      <c r="D1836" s="195"/>
      <c r="E1836" s="195"/>
      <c r="F1836" s="195"/>
      <c r="G1836" s="195"/>
      <c r="H1836" s="195"/>
      <c r="I1836" s="195"/>
      <c r="J1836" s="195"/>
      <c r="K1836" s="195"/>
      <c r="L1836" s="195"/>
    </row>
    <row r="1837" spans="1:12" x14ac:dyDescent="0.25">
      <c r="A1837" s="195"/>
      <c r="B1837" s="195"/>
      <c r="C1837" s="195"/>
      <c r="D1837" s="195"/>
      <c r="E1837" s="195"/>
      <c r="F1837" s="195"/>
      <c r="G1837" s="195"/>
      <c r="H1837" s="195"/>
      <c r="I1837" s="195"/>
      <c r="J1837" s="195"/>
      <c r="K1837" s="195"/>
      <c r="L1837" s="195"/>
    </row>
    <row r="1838" spans="1:12" x14ac:dyDescent="0.25">
      <c r="A1838" s="195"/>
      <c r="B1838" s="195"/>
      <c r="C1838" s="195"/>
      <c r="D1838" s="195"/>
      <c r="E1838" s="195"/>
      <c r="F1838" s="195"/>
      <c r="G1838" s="195"/>
      <c r="H1838" s="195"/>
      <c r="I1838" s="195"/>
      <c r="J1838" s="195"/>
      <c r="K1838" s="195"/>
      <c r="L1838" s="195"/>
    </row>
    <row r="1839" spans="1:12" x14ac:dyDescent="0.25">
      <c r="A1839" s="195"/>
      <c r="B1839" s="195"/>
      <c r="C1839" s="195"/>
      <c r="D1839" s="195"/>
      <c r="E1839" s="195"/>
      <c r="F1839" s="195"/>
      <c r="G1839" s="195"/>
      <c r="H1839" s="195"/>
      <c r="I1839" s="195"/>
      <c r="J1839" s="195"/>
      <c r="K1839" s="195"/>
      <c r="L1839" s="195"/>
    </row>
    <row r="1840" spans="1:12" x14ac:dyDescent="0.25">
      <c r="A1840" s="195"/>
      <c r="B1840" s="195"/>
      <c r="C1840" s="195"/>
      <c r="D1840" s="195"/>
      <c r="E1840" s="195"/>
      <c r="F1840" s="195"/>
      <c r="G1840" s="195"/>
      <c r="H1840" s="195"/>
      <c r="I1840" s="195"/>
      <c r="J1840" s="195"/>
      <c r="K1840" s="195"/>
      <c r="L1840" s="195"/>
    </row>
    <row r="1841" spans="1:12" x14ac:dyDescent="0.25">
      <c r="A1841" s="195"/>
      <c r="B1841" s="195"/>
      <c r="C1841" s="195"/>
      <c r="D1841" s="195"/>
      <c r="E1841" s="195"/>
      <c r="F1841" s="195"/>
      <c r="G1841" s="195"/>
      <c r="H1841" s="195"/>
      <c r="I1841" s="195"/>
      <c r="J1841" s="195"/>
      <c r="K1841" s="195"/>
      <c r="L1841" s="195"/>
    </row>
    <row r="1842" spans="1:12" x14ac:dyDescent="0.25">
      <c r="A1842" s="195"/>
      <c r="B1842" s="195"/>
      <c r="C1842" s="195"/>
      <c r="D1842" s="195"/>
      <c r="E1842" s="195"/>
      <c r="F1842" s="195"/>
      <c r="G1842" s="195"/>
      <c r="H1842" s="195"/>
      <c r="I1842" s="195"/>
      <c r="J1842" s="195"/>
      <c r="K1842" s="195"/>
      <c r="L1842" s="195"/>
    </row>
    <row r="1843" spans="1:12" x14ac:dyDescent="0.25">
      <c r="A1843" s="195"/>
      <c r="B1843" s="195"/>
      <c r="C1843" s="195"/>
      <c r="D1843" s="195"/>
      <c r="E1843" s="195"/>
      <c r="F1843" s="195"/>
      <c r="G1843" s="195"/>
      <c r="H1843" s="195"/>
      <c r="I1843" s="195"/>
      <c r="J1843" s="195"/>
      <c r="K1843" s="195"/>
      <c r="L1843" s="195"/>
    </row>
    <row r="1844" spans="1:12" x14ac:dyDescent="0.25">
      <c r="A1844" s="195"/>
      <c r="B1844" s="195"/>
      <c r="C1844" s="195"/>
      <c r="D1844" s="195"/>
      <c r="E1844" s="195"/>
      <c r="F1844" s="195"/>
      <c r="G1844" s="195"/>
      <c r="H1844" s="195"/>
      <c r="I1844" s="195"/>
      <c r="J1844" s="195"/>
      <c r="K1844" s="195"/>
      <c r="L1844" s="195"/>
    </row>
    <row r="1845" spans="1:12" x14ac:dyDescent="0.25">
      <c r="A1845" s="195"/>
      <c r="B1845" s="195"/>
      <c r="C1845" s="195"/>
      <c r="D1845" s="195"/>
      <c r="E1845" s="195"/>
      <c r="F1845" s="195"/>
      <c r="G1845" s="195"/>
      <c r="H1845" s="195"/>
      <c r="I1845" s="195"/>
      <c r="J1845" s="195"/>
      <c r="K1845" s="195"/>
      <c r="L1845" s="195"/>
    </row>
    <row r="1846" spans="1:12" x14ac:dyDescent="0.25">
      <c r="A1846" s="195"/>
      <c r="B1846" s="195"/>
      <c r="C1846" s="195"/>
      <c r="D1846" s="195"/>
      <c r="E1846" s="195"/>
      <c r="F1846" s="195"/>
      <c r="G1846" s="195"/>
      <c r="H1846" s="195"/>
      <c r="I1846" s="195"/>
      <c r="J1846" s="195"/>
      <c r="K1846" s="195"/>
      <c r="L1846" s="195"/>
    </row>
    <row r="1847" spans="1:12" x14ac:dyDescent="0.25">
      <c r="A1847" s="195"/>
      <c r="B1847" s="195"/>
      <c r="C1847" s="195"/>
      <c r="D1847" s="195"/>
      <c r="E1847" s="195"/>
      <c r="F1847" s="195"/>
      <c r="G1847" s="195"/>
      <c r="H1847" s="195"/>
      <c r="I1847" s="195"/>
      <c r="J1847" s="195"/>
      <c r="K1847" s="195"/>
      <c r="L1847" s="195"/>
    </row>
    <row r="1848" spans="1:12" x14ac:dyDescent="0.25">
      <c r="A1848" s="195"/>
      <c r="B1848" s="195"/>
      <c r="C1848" s="195"/>
      <c r="D1848" s="195"/>
      <c r="E1848" s="195"/>
      <c r="F1848" s="195"/>
      <c r="G1848" s="195"/>
      <c r="H1848" s="195"/>
      <c r="I1848" s="195"/>
      <c r="J1848" s="195"/>
      <c r="K1848" s="195"/>
      <c r="L1848" s="195"/>
    </row>
    <row r="1849" spans="1:12" x14ac:dyDescent="0.25">
      <c r="A1849" s="195"/>
      <c r="B1849" s="195"/>
      <c r="C1849" s="195"/>
      <c r="D1849" s="195"/>
      <c r="E1849" s="195"/>
      <c r="F1849" s="195"/>
      <c r="G1849" s="195"/>
      <c r="H1849" s="195"/>
      <c r="I1849" s="195"/>
      <c r="J1849" s="195"/>
      <c r="K1849" s="195"/>
      <c r="L1849" s="195"/>
    </row>
    <row r="1850" spans="1:12" x14ac:dyDescent="0.25">
      <c r="A1850" s="195"/>
      <c r="B1850" s="195"/>
      <c r="C1850" s="195"/>
      <c r="D1850" s="195"/>
      <c r="E1850" s="195"/>
      <c r="F1850" s="195"/>
      <c r="G1850" s="195"/>
      <c r="H1850" s="195"/>
      <c r="I1850" s="195"/>
      <c r="J1850" s="195"/>
      <c r="K1850" s="195"/>
      <c r="L1850" s="195"/>
    </row>
    <row r="1851" spans="1:12" x14ac:dyDescent="0.25">
      <c r="A1851" s="195"/>
      <c r="B1851" s="195"/>
      <c r="C1851" s="195"/>
      <c r="D1851" s="195"/>
      <c r="E1851" s="195"/>
      <c r="F1851" s="195"/>
      <c r="G1851" s="195"/>
      <c r="H1851" s="195"/>
      <c r="I1851" s="195"/>
      <c r="J1851" s="195"/>
      <c r="K1851" s="195"/>
      <c r="L1851" s="195"/>
    </row>
    <row r="1852" spans="1:12" x14ac:dyDescent="0.25">
      <c r="A1852" s="195"/>
      <c r="B1852" s="195"/>
      <c r="C1852" s="195"/>
      <c r="D1852" s="195"/>
      <c r="E1852" s="195"/>
      <c r="F1852" s="195"/>
      <c r="G1852" s="195"/>
      <c r="H1852" s="195"/>
      <c r="I1852" s="195"/>
      <c r="J1852" s="195"/>
      <c r="K1852" s="195"/>
      <c r="L1852" s="195"/>
    </row>
    <row r="1853" spans="1:12" x14ac:dyDescent="0.25">
      <c r="A1853" s="195"/>
      <c r="B1853" s="195"/>
      <c r="C1853" s="195"/>
      <c r="D1853" s="195"/>
      <c r="E1853" s="195"/>
      <c r="F1853" s="195"/>
      <c r="G1853" s="195"/>
      <c r="H1853" s="195"/>
      <c r="I1853" s="195"/>
      <c r="J1853" s="195"/>
      <c r="K1853" s="195"/>
      <c r="L1853" s="195"/>
    </row>
    <row r="1854" spans="1:12" x14ac:dyDescent="0.25">
      <c r="A1854" s="195"/>
      <c r="B1854" s="195"/>
      <c r="C1854" s="195"/>
      <c r="D1854" s="195"/>
      <c r="E1854" s="195"/>
      <c r="F1854" s="195"/>
      <c r="G1854" s="195"/>
      <c r="H1854" s="195"/>
      <c r="I1854" s="195"/>
      <c r="J1854" s="195"/>
      <c r="K1854" s="195"/>
      <c r="L1854" s="195"/>
    </row>
    <row r="1855" spans="1:12" x14ac:dyDescent="0.25">
      <c r="A1855" s="195"/>
      <c r="B1855" s="195"/>
      <c r="C1855" s="195"/>
      <c r="D1855" s="195"/>
      <c r="E1855" s="195"/>
      <c r="F1855" s="195"/>
      <c r="G1855" s="195"/>
      <c r="H1855" s="195"/>
      <c r="I1855" s="195"/>
      <c r="J1855" s="195"/>
      <c r="K1855" s="195"/>
      <c r="L1855" s="195"/>
    </row>
    <row r="1856" spans="1:12" x14ac:dyDescent="0.25">
      <c r="A1856" s="195"/>
      <c r="B1856" s="195"/>
      <c r="C1856" s="195"/>
      <c r="D1856" s="195"/>
      <c r="E1856" s="195"/>
      <c r="F1856" s="195"/>
      <c r="G1856" s="195"/>
      <c r="H1856" s="195"/>
      <c r="I1856" s="195"/>
      <c r="J1856" s="195"/>
      <c r="K1856" s="195"/>
      <c r="L1856" s="195"/>
    </row>
    <row r="1857" spans="1:12" x14ac:dyDescent="0.25">
      <c r="A1857" s="195"/>
      <c r="B1857" s="195"/>
      <c r="C1857" s="195"/>
      <c r="D1857" s="195"/>
      <c r="E1857" s="195"/>
      <c r="F1857" s="195"/>
      <c r="G1857" s="195"/>
      <c r="H1857" s="195"/>
      <c r="I1857" s="195"/>
      <c r="J1857" s="195"/>
      <c r="K1857" s="195"/>
      <c r="L1857" s="195"/>
    </row>
    <row r="1858" spans="1:12" x14ac:dyDescent="0.25">
      <c r="A1858" s="195"/>
      <c r="B1858" s="195"/>
      <c r="C1858" s="195"/>
      <c r="D1858" s="195"/>
      <c r="E1858" s="195"/>
      <c r="F1858" s="195"/>
      <c r="G1858" s="195"/>
      <c r="H1858" s="195"/>
      <c r="I1858" s="195"/>
      <c r="J1858" s="195"/>
      <c r="K1858" s="195"/>
      <c r="L1858" s="195"/>
    </row>
    <row r="1859" spans="1:12" x14ac:dyDescent="0.25">
      <c r="A1859" s="195"/>
      <c r="B1859" s="195"/>
      <c r="C1859" s="195"/>
      <c r="D1859" s="195"/>
      <c r="E1859" s="195"/>
      <c r="F1859" s="195"/>
      <c r="G1859" s="195"/>
      <c r="H1859" s="195"/>
      <c r="I1859" s="195"/>
      <c r="J1859" s="195"/>
      <c r="K1859" s="195"/>
      <c r="L1859" s="195"/>
    </row>
    <row r="1860" spans="1:12" x14ac:dyDescent="0.25">
      <c r="A1860" s="195"/>
      <c r="B1860" s="195"/>
      <c r="C1860" s="195"/>
      <c r="D1860" s="195"/>
      <c r="E1860" s="195"/>
      <c r="F1860" s="195"/>
      <c r="G1860" s="195"/>
      <c r="H1860" s="195"/>
      <c r="I1860" s="195"/>
      <c r="J1860" s="195"/>
      <c r="K1860" s="195"/>
      <c r="L1860" s="195"/>
    </row>
    <row r="1861" spans="1:12" x14ac:dyDescent="0.25">
      <c r="A1861" s="195"/>
      <c r="B1861" s="195"/>
      <c r="C1861" s="195"/>
      <c r="D1861" s="195"/>
      <c r="E1861" s="195"/>
      <c r="F1861" s="195"/>
      <c r="G1861" s="195"/>
      <c r="H1861" s="195"/>
      <c r="I1861" s="195"/>
      <c r="J1861" s="195"/>
      <c r="K1861" s="195"/>
      <c r="L1861" s="195"/>
    </row>
    <row r="1862" spans="1:12" x14ac:dyDescent="0.25">
      <c r="A1862" s="195"/>
      <c r="B1862" s="195"/>
      <c r="C1862" s="195"/>
      <c r="D1862" s="195"/>
      <c r="E1862" s="195"/>
      <c r="F1862" s="195"/>
      <c r="G1862" s="195"/>
      <c r="H1862" s="195"/>
      <c r="I1862" s="195"/>
      <c r="J1862" s="195"/>
      <c r="K1862" s="195"/>
      <c r="L1862" s="195"/>
    </row>
    <row r="1863" spans="1:12" x14ac:dyDescent="0.25">
      <c r="A1863" s="195"/>
      <c r="B1863" s="195"/>
      <c r="C1863" s="195"/>
      <c r="D1863" s="195"/>
      <c r="E1863" s="195"/>
      <c r="F1863" s="195"/>
      <c r="G1863" s="195"/>
      <c r="H1863" s="195"/>
      <c r="I1863" s="195"/>
      <c r="J1863" s="195"/>
      <c r="K1863" s="195"/>
      <c r="L1863" s="195"/>
    </row>
    <row r="1864" spans="1:12" x14ac:dyDescent="0.25">
      <c r="A1864" s="195"/>
      <c r="B1864" s="195"/>
      <c r="C1864" s="195"/>
      <c r="D1864" s="195"/>
      <c r="E1864" s="195"/>
      <c r="F1864" s="195"/>
      <c r="G1864" s="195"/>
      <c r="H1864" s="195"/>
      <c r="I1864" s="195"/>
      <c r="J1864" s="195"/>
      <c r="K1864" s="195"/>
      <c r="L1864" s="195"/>
    </row>
    <row r="1865" spans="1:12" x14ac:dyDescent="0.25">
      <c r="A1865" s="195"/>
      <c r="B1865" s="195"/>
      <c r="C1865" s="195"/>
      <c r="D1865" s="195"/>
      <c r="E1865" s="195"/>
      <c r="F1865" s="195"/>
      <c r="G1865" s="195"/>
      <c r="H1865" s="195"/>
      <c r="I1865" s="195"/>
      <c r="J1865" s="195"/>
      <c r="K1865" s="195"/>
      <c r="L1865" s="195"/>
    </row>
    <row r="1866" spans="1:12" x14ac:dyDescent="0.25">
      <c r="A1866" s="195"/>
      <c r="B1866" s="195"/>
      <c r="C1866" s="195"/>
      <c r="D1866" s="195"/>
      <c r="E1866" s="195"/>
      <c r="F1866" s="195"/>
      <c r="G1866" s="195"/>
      <c r="H1866" s="195"/>
      <c r="I1866" s="195"/>
      <c r="J1866" s="195"/>
      <c r="K1866" s="195"/>
      <c r="L1866" s="195"/>
    </row>
    <row r="1867" spans="1:12" x14ac:dyDescent="0.25">
      <c r="A1867" s="195"/>
      <c r="B1867" s="195"/>
      <c r="C1867" s="195"/>
      <c r="D1867" s="195"/>
      <c r="E1867" s="195"/>
      <c r="F1867" s="195"/>
      <c r="G1867" s="195"/>
      <c r="H1867" s="195"/>
      <c r="I1867" s="195"/>
      <c r="J1867" s="195"/>
      <c r="K1867" s="195"/>
      <c r="L1867" s="195"/>
    </row>
    <row r="1868" spans="1:12" x14ac:dyDescent="0.25">
      <c r="A1868" s="195"/>
      <c r="B1868" s="195"/>
      <c r="C1868" s="195"/>
      <c r="D1868" s="195"/>
      <c r="E1868" s="195"/>
      <c r="F1868" s="195"/>
      <c r="G1868" s="195"/>
      <c r="H1868" s="195"/>
      <c r="I1868" s="195"/>
      <c r="J1868" s="195"/>
      <c r="K1868" s="195"/>
      <c r="L1868" s="195"/>
    </row>
    <row r="1869" spans="1:12" x14ac:dyDescent="0.25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</row>
    <row r="1870" spans="1:12" x14ac:dyDescent="0.25">
      <c r="A1870" s="195"/>
      <c r="B1870" s="195"/>
      <c r="C1870" s="195"/>
      <c r="D1870" s="195"/>
      <c r="E1870" s="195"/>
      <c r="F1870" s="195"/>
      <c r="G1870" s="195"/>
      <c r="H1870" s="195"/>
      <c r="I1870" s="195"/>
      <c r="J1870" s="195"/>
      <c r="K1870" s="195"/>
      <c r="L1870" s="195"/>
    </row>
    <row r="1871" spans="1:12" x14ac:dyDescent="0.25">
      <c r="A1871" s="195"/>
      <c r="B1871" s="195"/>
      <c r="C1871" s="195"/>
      <c r="D1871" s="195"/>
      <c r="E1871" s="195"/>
      <c r="F1871" s="195"/>
      <c r="G1871" s="195"/>
      <c r="H1871" s="195"/>
      <c r="I1871" s="195"/>
      <c r="J1871" s="195"/>
      <c r="K1871" s="195"/>
      <c r="L1871" s="195"/>
    </row>
    <row r="1872" spans="1:12" x14ac:dyDescent="0.25">
      <c r="A1872" s="195"/>
      <c r="B1872" s="195"/>
      <c r="C1872" s="195"/>
      <c r="D1872" s="195"/>
      <c r="E1872" s="195"/>
      <c r="F1872" s="195"/>
      <c r="G1872" s="195"/>
      <c r="H1872" s="195"/>
      <c r="I1872" s="195"/>
      <c r="J1872" s="195"/>
      <c r="K1872" s="195"/>
      <c r="L1872" s="195"/>
    </row>
    <row r="1873" spans="1:12" x14ac:dyDescent="0.25">
      <c r="A1873" s="195"/>
      <c r="B1873" s="195"/>
      <c r="C1873" s="195"/>
      <c r="D1873" s="195"/>
      <c r="E1873" s="195"/>
      <c r="F1873" s="195"/>
      <c r="G1873" s="195"/>
      <c r="H1873" s="195"/>
      <c r="I1873" s="195"/>
      <c r="J1873" s="195"/>
      <c r="K1873" s="195"/>
      <c r="L1873" s="195"/>
    </row>
    <row r="1874" spans="1:12" x14ac:dyDescent="0.25">
      <c r="A1874" s="195"/>
      <c r="B1874" s="195"/>
      <c r="C1874" s="195"/>
      <c r="D1874" s="195"/>
      <c r="E1874" s="195"/>
      <c r="F1874" s="195"/>
      <c r="G1874" s="195"/>
      <c r="H1874" s="195"/>
      <c r="I1874" s="195"/>
      <c r="J1874" s="195"/>
      <c r="K1874" s="195"/>
      <c r="L1874" s="195"/>
    </row>
    <row r="1875" spans="1:12" x14ac:dyDescent="0.25">
      <c r="A1875" s="195"/>
      <c r="B1875" s="195"/>
      <c r="C1875" s="195"/>
      <c r="D1875" s="195"/>
      <c r="E1875" s="195"/>
      <c r="F1875" s="195"/>
      <c r="G1875" s="195"/>
      <c r="H1875" s="195"/>
      <c r="I1875" s="195"/>
      <c r="J1875" s="195"/>
      <c r="K1875" s="195"/>
      <c r="L1875" s="195"/>
    </row>
    <row r="1876" spans="1:12" x14ac:dyDescent="0.25">
      <c r="A1876" s="195"/>
      <c r="B1876" s="195"/>
      <c r="C1876" s="195"/>
      <c r="D1876" s="195"/>
      <c r="E1876" s="195"/>
      <c r="F1876" s="195"/>
      <c r="G1876" s="195"/>
      <c r="H1876" s="195"/>
      <c r="I1876" s="195"/>
      <c r="J1876" s="195"/>
      <c r="K1876" s="195"/>
      <c r="L1876" s="195"/>
    </row>
    <row r="1877" spans="1:12" x14ac:dyDescent="0.25">
      <c r="A1877" s="195"/>
      <c r="B1877" s="195"/>
      <c r="C1877" s="195"/>
      <c r="D1877" s="195"/>
      <c r="E1877" s="195"/>
      <c r="F1877" s="195"/>
      <c r="G1877" s="195"/>
      <c r="H1877" s="195"/>
      <c r="I1877" s="195"/>
      <c r="J1877" s="195"/>
      <c r="K1877" s="195"/>
      <c r="L1877" s="195"/>
    </row>
    <row r="1878" spans="1:12" x14ac:dyDescent="0.25">
      <c r="A1878" s="195"/>
      <c r="B1878" s="195"/>
      <c r="C1878" s="195"/>
      <c r="D1878" s="195"/>
      <c r="E1878" s="195"/>
      <c r="F1878" s="195"/>
      <c r="G1878" s="195"/>
      <c r="H1878" s="195"/>
      <c r="I1878" s="195"/>
      <c r="J1878" s="195"/>
      <c r="K1878" s="195"/>
      <c r="L1878" s="195"/>
    </row>
    <row r="1879" spans="1:12" x14ac:dyDescent="0.25">
      <c r="A1879" s="195"/>
      <c r="B1879" s="195"/>
      <c r="C1879" s="195"/>
      <c r="D1879" s="195"/>
      <c r="E1879" s="195"/>
      <c r="F1879" s="195"/>
      <c r="G1879" s="195"/>
      <c r="H1879" s="195"/>
      <c r="I1879" s="195"/>
      <c r="J1879" s="195"/>
      <c r="K1879" s="195"/>
      <c r="L1879" s="195"/>
    </row>
    <row r="1880" spans="1:12" x14ac:dyDescent="0.25">
      <c r="A1880" s="195"/>
      <c r="B1880" s="195"/>
      <c r="C1880" s="195"/>
      <c r="D1880" s="195"/>
      <c r="E1880" s="195"/>
      <c r="F1880" s="195"/>
      <c r="G1880" s="195"/>
      <c r="H1880" s="195"/>
      <c r="I1880" s="195"/>
      <c r="J1880" s="195"/>
      <c r="K1880" s="195"/>
      <c r="L1880" s="195"/>
    </row>
    <row r="1881" spans="1:12" x14ac:dyDescent="0.25">
      <c r="A1881" s="195"/>
      <c r="B1881" s="195"/>
      <c r="C1881" s="195"/>
      <c r="D1881" s="195"/>
      <c r="E1881" s="195"/>
      <c r="F1881" s="195"/>
      <c r="G1881" s="195"/>
      <c r="H1881" s="195"/>
      <c r="I1881" s="195"/>
      <c r="J1881" s="195"/>
      <c r="K1881" s="195"/>
      <c r="L1881" s="195"/>
    </row>
    <row r="1882" spans="1:12" x14ac:dyDescent="0.25">
      <c r="A1882" s="195"/>
      <c r="B1882" s="195"/>
      <c r="C1882" s="195"/>
      <c r="D1882" s="195"/>
      <c r="E1882" s="195"/>
      <c r="F1882" s="195"/>
      <c r="G1882" s="195"/>
      <c r="H1882" s="195"/>
      <c r="I1882" s="195"/>
      <c r="J1882" s="195"/>
      <c r="K1882" s="195"/>
      <c r="L1882" s="195"/>
    </row>
    <row r="1883" spans="1:12" x14ac:dyDescent="0.25">
      <c r="A1883" s="195"/>
      <c r="B1883" s="195"/>
      <c r="C1883" s="195"/>
      <c r="D1883" s="195"/>
      <c r="E1883" s="195"/>
      <c r="F1883" s="195"/>
      <c r="G1883" s="195"/>
      <c r="H1883" s="195"/>
      <c r="I1883" s="195"/>
      <c r="J1883" s="195"/>
      <c r="K1883" s="195"/>
      <c r="L1883" s="195"/>
    </row>
    <row r="1884" spans="1:12" x14ac:dyDescent="0.25">
      <c r="A1884" s="195"/>
      <c r="B1884" s="195"/>
      <c r="C1884" s="195"/>
      <c r="D1884" s="195"/>
      <c r="E1884" s="195"/>
      <c r="F1884" s="195"/>
      <c r="G1884" s="195"/>
      <c r="H1884" s="195"/>
      <c r="I1884" s="195"/>
      <c r="J1884" s="195"/>
      <c r="K1884" s="195"/>
      <c r="L1884" s="195"/>
    </row>
    <row r="1885" spans="1:12" x14ac:dyDescent="0.25">
      <c r="A1885" s="195"/>
      <c r="B1885" s="195"/>
      <c r="C1885" s="195"/>
      <c r="D1885" s="195"/>
      <c r="E1885" s="195"/>
      <c r="F1885" s="195"/>
      <c r="G1885" s="195"/>
      <c r="H1885" s="195"/>
      <c r="I1885" s="195"/>
      <c r="J1885" s="195"/>
      <c r="K1885" s="195"/>
      <c r="L1885" s="195"/>
    </row>
    <row r="1886" spans="1:12" x14ac:dyDescent="0.25">
      <c r="A1886" s="195"/>
      <c r="B1886" s="195"/>
      <c r="C1886" s="195"/>
      <c r="D1886" s="195"/>
      <c r="E1886" s="195"/>
      <c r="F1886" s="195"/>
      <c r="G1886" s="195"/>
      <c r="H1886" s="195"/>
      <c r="I1886" s="195"/>
      <c r="J1886" s="195"/>
      <c r="K1886" s="195"/>
      <c r="L1886" s="195"/>
    </row>
    <row r="1887" spans="1:12" x14ac:dyDescent="0.25">
      <c r="A1887" s="195"/>
      <c r="B1887" s="195"/>
      <c r="C1887" s="195"/>
      <c r="D1887" s="195"/>
      <c r="E1887" s="195"/>
      <c r="F1887" s="195"/>
      <c r="G1887" s="195"/>
      <c r="H1887" s="195"/>
      <c r="I1887" s="195"/>
      <c r="J1887" s="195"/>
      <c r="K1887" s="195"/>
      <c r="L1887" s="195"/>
    </row>
    <row r="1888" spans="1:12" x14ac:dyDescent="0.25">
      <c r="A1888" s="195"/>
      <c r="B1888" s="195"/>
      <c r="C1888" s="195"/>
      <c r="D1888" s="195"/>
      <c r="E1888" s="195"/>
      <c r="F1888" s="195"/>
      <c r="G1888" s="195"/>
      <c r="H1888" s="195"/>
      <c r="I1888" s="195"/>
      <c r="J1888" s="195"/>
      <c r="K1888" s="195"/>
      <c r="L1888" s="195"/>
    </row>
    <row r="1889" spans="1:12" x14ac:dyDescent="0.25">
      <c r="A1889" s="195"/>
      <c r="B1889" s="195"/>
      <c r="C1889" s="195"/>
      <c r="D1889" s="195"/>
      <c r="E1889" s="195"/>
      <c r="F1889" s="195"/>
      <c r="G1889" s="195"/>
      <c r="H1889" s="195"/>
      <c r="I1889" s="195"/>
      <c r="J1889" s="195"/>
      <c r="K1889" s="195"/>
      <c r="L1889" s="195"/>
    </row>
    <row r="1890" spans="1:12" x14ac:dyDescent="0.25">
      <c r="A1890" s="195"/>
      <c r="B1890" s="195"/>
      <c r="C1890" s="195"/>
      <c r="D1890" s="195"/>
      <c r="E1890" s="195"/>
      <c r="F1890" s="195"/>
      <c r="G1890" s="195"/>
      <c r="H1890" s="195"/>
      <c r="I1890" s="195"/>
      <c r="J1890" s="195"/>
      <c r="K1890" s="195"/>
      <c r="L1890" s="195"/>
    </row>
    <row r="1891" spans="1:12" x14ac:dyDescent="0.25">
      <c r="A1891" s="195"/>
      <c r="B1891" s="195"/>
      <c r="C1891" s="195"/>
      <c r="D1891" s="195"/>
      <c r="E1891" s="195"/>
      <c r="F1891" s="195"/>
      <c r="G1891" s="195"/>
      <c r="H1891" s="195"/>
      <c r="I1891" s="195"/>
      <c r="J1891" s="195"/>
      <c r="K1891" s="195"/>
      <c r="L1891" s="195"/>
    </row>
    <row r="1892" spans="1:12" x14ac:dyDescent="0.25">
      <c r="A1892" s="195"/>
      <c r="B1892" s="195"/>
      <c r="C1892" s="195"/>
      <c r="D1892" s="195"/>
      <c r="E1892" s="195"/>
      <c r="F1892" s="195"/>
      <c r="G1892" s="195"/>
      <c r="H1892" s="195"/>
      <c r="I1892" s="195"/>
      <c r="J1892" s="195"/>
      <c r="K1892" s="195"/>
      <c r="L1892" s="195"/>
    </row>
    <row r="1893" spans="1:12" x14ac:dyDescent="0.25">
      <c r="A1893" s="195"/>
      <c r="B1893" s="195"/>
      <c r="C1893" s="195"/>
      <c r="D1893" s="195"/>
      <c r="E1893" s="195"/>
      <c r="F1893" s="195"/>
      <c r="G1893" s="195"/>
      <c r="H1893" s="195"/>
      <c r="I1893" s="195"/>
      <c r="J1893" s="195"/>
      <c r="K1893" s="195"/>
      <c r="L1893" s="195"/>
    </row>
    <row r="1894" spans="1:12" x14ac:dyDescent="0.25">
      <c r="A1894" s="195"/>
      <c r="B1894" s="195"/>
      <c r="C1894" s="195"/>
      <c r="D1894" s="195"/>
      <c r="E1894" s="195"/>
      <c r="F1894" s="195"/>
      <c r="G1894" s="195"/>
      <c r="H1894" s="195"/>
      <c r="I1894" s="195"/>
      <c r="J1894" s="195"/>
      <c r="K1894" s="195"/>
      <c r="L1894" s="195"/>
    </row>
    <row r="1895" spans="1:12" x14ac:dyDescent="0.25">
      <c r="A1895" s="195"/>
      <c r="B1895" s="195"/>
      <c r="C1895" s="195"/>
      <c r="D1895" s="195"/>
      <c r="E1895" s="195"/>
      <c r="F1895" s="195"/>
      <c r="G1895" s="195"/>
      <c r="H1895" s="195"/>
      <c r="I1895" s="195"/>
      <c r="J1895" s="195"/>
      <c r="K1895" s="195"/>
      <c r="L1895" s="195"/>
    </row>
    <row r="1896" spans="1:12" x14ac:dyDescent="0.25">
      <c r="A1896" s="195"/>
      <c r="B1896" s="195"/>
      <c r="C1896" s="195"/>
      <c r="D1896" s="195"/>
      <c r="E1896" s="195"/>
      <c r="F1896" s="195"/>
      <c r="G1896" s="195"/>
      <c r="H1896" s="195"/>
      <c r="I1896" s="195"/>
      <c r="J1896" s="195"/>
      <c r="K1896" s="195"/>
      <c r="L1896" s="195"/>
    </row>
    <row r="1897" spans="1:12" x14ac:dyDescent="0.25">
      <c r="A1897" s="195"/>
      <c r="B1897" s="195"/>
      <c r="C1897" s="195"/>
      <c r="D1897" s="195"/>
      <c r="E1897" s="195"/>
      <c r="F1897" s="195"/>
      <c r="G1897" s="195"/>
      <c r="H1897" s="195"/>
      <c r="I1897" s="195"/>
      <c r="J1897" s="195"/>
      <c r="K1897" s="195"/>
      <c r="L1897" s="195"/>
    </row>
    <row r="1898" spans="1:12" x14ac:dyDescent="0.25">
      <c r="A1898" s="195"/>
      <c r="B1898" s="195"/>
      <c r="C1898" s="195"/>
      <c r="D1898" s="195"/>
      <c r="E1898" s="195"/>
      <c r="F1898" s="195"/>
      <c r="G1898" s="195"/>
      <c r="H1898" s="195"/>
      <c r="I1898" s="195"/>
      <c r="J1898" s="195"/>
      <c r="K1898" s="195"/>
      <c r="L1898" s="195"/>
    </row>
    <row r="1899" spans="1:12" x14ac:dyDescent="0.25">
      <c r="A1899" s="195"/>
      <c r="B1899" s="195"/>
      <c r="C1899" s="195"/>
      <c r="D1899" s="195"/>
      <c r="E1899" s="195"/>
      <c r="F1899" s="195"/>
      <c r="G1899" s="195"/>
      <c r="H1899" s="195"/>
      <c r="I1899" s="195"/>
      <c r="J1899" s="195"/>
      <c r="K1899" s="195"/>
      <c r="L1899" s="195"/>
    </row>
    <row r="1900" spans="1:12" x14ac:dyDescent="0.25">
      <c r="A1900" s="195"/>
      <c r="B1900" s="195"/>
      <c r="C1900" s="195"/>
      <c r="D1900" s="195"/>
      <c r="E1900" s="195"/>
      <c r="F1900" s="195"/>
      <c r="G1900" s="195"/>
      <c r="H1900" s="195"/>
      <c r="I1900" s="195"/>
      <c r="J1900" s="195"/>
      <c r="K1900" s="195"/>
      <c r="L1900" s="195"/>
    </row>
    <row r="1901" spans="1:12" x14ac:dyDescent="0.25">
      <c r="A1901" s="195"/>
      <c r="B1901" s="195"/>
      <c r="C1901" s="195"/>
      <c r="D1901" s="195"/>
      <c r="E1901" s="195"/>
      <c r="F1901" s="195"/>
      <c r="G1901" s="195"/>
      <c r="H1901" s="195"/>
      <c r="I1901" s="195"/>
      <c r="J1901" s="195"/>
      <c r="K1901" s="195"/>
      <c r="L1901" s="195"/>
    </row>
    <row r="1902" spans="1:12" x14ac:dyDescent="0.25">
      <c r="A1902" s="195"/>
      <c r="B1902" s="195"/>
      <c r="C1902" s="195"/>
      <c r="D1902" s="195"/>
      <c r="E1902" s="195"/>
      <c r="F1902" s="195"/>
      <c r="G1902" s="195"/>
      <c r="H1902" s="195"/>
      <c r="I1902" s="195"/>
      <c r="J1902" s="195"/>
      <c r="K1902" s="195"/>
      <c r="L1902" s="195"/>
    </row>
    <row r="1903" spans="1:12" x14ac:dyDescent="0.25">
      <c r="A1903" s="195"/>
      <c r="B1903" s="195"/>
      <c r="C1903" s="195"/>
      <c r="D1903" s="195"/>
      <c r="E1903" s="195"/>
      <c r="F1903" s="195"/>
      <c r="G1903" s="195"/>
      <c r="H1903" s="195"/>
      <c r="I1903" s="195"/>
      <c r="J1903" s="195"/>
      <c r="K1903" s="195"/>
      <c r="L1903" s="195"/>
    </row>
    <row r="1904" spans="1:12" x14ac:dyDescent="0.25">
      <c r="A1904" s="195"/>
      <c r="B1904" s="195"/>
      <c r="C1904" s="195"/>
      <c r="D1904" s="195"/>
      <c r="E1904" s="195"/>
      <c r="F1904" s="195"/>
      <c r="G1904" s="195"/>
      <c r="H1904" s="195"/>
      <c r="I1904" s="195"/>
      <c r="J1904" s="195"/>
      <c r="K1904" s="195"/>
      <c r="L1904" s="195"/>
    </row>
    <row r="1905" spans="1:12" x14ac:dyDescent="0.25">
      <c r="A1905" s="195"/>
      <c r="B1905" s="195"/>
      <c r="C1905" s="195"/>
      <c r="D1905" s="195"/>
      <c r="E1905" s="195"/>
      <c r="F1905" s="195"/>
      <c r="G1905" s="195"/>
      <c r="H1905" s="195"/>
      <c r="I1905" s="195"/>
      <c r="J1905" s="195"/>
      <c r="K1905" s="195"/>
      <c r="L1905" s="195"/>
    </row>
    <row r="1906" spans="1:12" x14ac:dyDescent="0.25">
      <c r="A1906" s="195"/>
      <c r="B1906" s="195"/>
      <c r="C1906" s="195"/>
      <c r="D1906" s="195"/>
      <c r="E1906" s="195"/>
      <c r="F1906" s="195"/>
      <c r="G1906" s="195"/>
      <c r="H1906" s="195"/>
      <c r="I1906" s="195"/>
      <c r="J1906" s="195"/>
      <c r="K1906" s="195"/>
      <c r="L1906" s="195"/>
    </row>
    <row r="1907" spans="1:12" x14ac:dyDescent="0.25">
      <c r="A1907" s="195"/>
      <c r="B1907" s="195"/>
      <c r="C1907" s="195"/>
      <c r="D1907" s="195"/>
      <c r="E1907" s="195"/>
      <c r="F1907" s="195"/>
      <c r="G1907" s="195"/>
      <c r="H1907" s="195"/>
      <c r="I1907" s="195"/>
      <c r="J1907" s="195"/>
      <c r="K1907" s="195"/>
      <c r="L1907" s="195"/>
    </row>
    <row r="1908" spans="1:12" x14ac:dyDescent="0.25">
      <c r="A1908" s="195"/>
      <c r="B1908" s="195"/>
      <c r="C1908" s="195"/>
      <c r="D1908" s="195"/>
      <c r="E1908" s="195"/>
      <c r="F1908" s="195"/>
      <c r="G1908" s="195"/>
      <c r="H1908" s="195"/>
      <c r="I1908" s="195"/>
      <c r="J1908" s="195"/>
      <c r="K1908" s="195"/>
      <c r="L1908" s="195"/>
    </row>
    <row r="1909" spans="1:12" x14ac:dyDescent="0.25">
      <c r="A1909" s="195"/>
      <c r="B1909" s="195"/>
      <c r="C1909" s="195"/>
      <c r="D1909" s="195"/>
      <c r="E1909" s="195"/>
      <c r="F1909" s="195"/>
      <c r="G1909" s="195"/>
      <c r="H1909" s="195"/>
      <c r="I1909" s="195"/>
      <c r="J1909" s="195"/>
      <c r="K1909" s="195"/>
      <c r="L1909" s="195"/>
    </row>
    <row r="1910" spans="1:12" x14ac:dyDescent="0.25">
      <c r="A1910" s="195"/>
      <c r="B1910" s="195"/>
      <c r="C1910" s="195"/>
      <c r="D1910" s="195"/>
      <c r="E1910" s="195"/>
      <c r="F1910" s="195"/>
      <c r="G1910" s="195"/>
      <c r="H1910" s="195"/>
      <c r="I1910" s="195"/>
      <c r="J1910" s="195"/>
      <c r="K1910" s="195"/>
      <c r="L1910" s="195"/>
    </row>
    <row r="1911" spans="1:12" x14ac:dyDescent="0.25">
      <c r="A1911" s="195"/>
      <c r="B1911" s="195"/>
      <c r="C1911" s="195"/>
      <c r="D1911" s="195"/>
      <c r="E1911" s="195"/>
      <c r="F1911" s="195"/>
      <c r="G1911" s="195"/>
      <c r="H1911" s="195"/>
      <c r="I1911" s="195"/>
      <c r="J1911" s="195"/>
      <c r="K1911" s="195"/>
      <c r="L1911" s="195"/>
    </row>
    <row r="1912" spans="1:12" x14ac:dyDescent="0.25">
      <c r="A1912" s="195"/>
      <c r="B1912" s="195"/>
      <c r="C1912" s="195"/>
      <c r="D1912" s="195"/>
      <c r="E1912" s="195"/>
      <c r="F1912" s="195"/>
      <c r="G1912" s="195"/>
      <c r="H1912" s="195"/>
      <c r="I1912" s="195"/>
      <c r="J1912" s="195"/>
      <c r="K1912" s="195"/>
      <c r="L1912" s="195"/>
    </row>
    <row r="1913" spans="1:12" x14ac:dyDescent="0.25">
      <c r="A1913" s="195"/>
      <c r="B1913" s="195"/>
      <c r="C1913" s="195"/>
      <c r="D1913" s="195"/>
      <c r="E1913" s="195"/>
      <c r="F1913" s="195"/>
      <c r="G1913" s="195"/>
      <c r="H1913" s="195"/>
      <c r="I1913" s="195"/>
      <c r="J1913" s="195"/>
      <c r="K1913" s="195"/>
      <c r="L1913" s="195"/>
    </row>
    <row r="1914" spans="1:12" x14ac:dyDescent="0.25">
      <c r="A1914" s="195"/>
      <c r="B1914" s="195"/>
      <c r="C1914" s="195"/>
      <c r="D1914" s="195"/>
      <c r="E1914" s="195"/>
      <c r="F1914" s="195"/>
      <c r="G1914" s="195"/>
      <c r="H1914" s="195"/>
      <c r="I1914" s="195"/>
      <c r="J1914" s="195"/>
      <c r="K1914" s="195"/>
      <c r="L1914" s="195"/>
    </row>
    <row r="1915" spans="1:12" x14ac:dyDescent="0.25">
      <c r="A1915" s="195"/>
      <c r="B1915" s="195"/>
      <c r="C1915" s="195"/>
      <c r="D1915" s="195"/>
      <c r="E1915" s="195"/>
      <c r="F1915" s="195"/>
      <c r="G1915" s="195"/>
      <c r="H1915" s="195"/>
      <c r="I1915" s="195"/>
      <c r="J1915" s="195"/>
      <c r="K1915" s="195"/>
      <c r="L1915" s="195"/>
    </row>
    <row r="1916" spans="1:12" x14ac:dyDescent="0.25">
      <c r="A1916" s="195"/>
      <c r="B1916" s="195"/>
      <c r="C1916" s="195"/>
      <c r="D1916" s="195"/>
      <c r="E1916" s="195"/>
      <c r="F1916" s="195"/>
      <c r="G1916" s="195"/>
      <c r="H1916" s="195"/>
      <c r="I1916" s="195"/>
      <c r="J1916" s="195"/>
      <c r="K1916" s="195"/>
      <c r="L1916" s="195"/>
    </row>
    <row r="1917" spans="1:12" x14ac:dyDescent="0.25">
      <c r="A1917" s="195"/>
      <c r="B1917" s="195"/>
      <c r="C1917" s="195"/>
      <c r="D1917" s="195"/>
      <c r="E1917" s="195"/>
      <c r="F1917" s="195"/>
      <c r="G1917" s="195"/>
      <c r="H1917" s="195"/>
      <c r="I1917" s="195"/>
      <c r="J1917" s="195"/>
      <c r="K1917" s="195"/>
      <c r="L1917" s="195"/>
    </row>
    <row r="1918" spans="1:12" x14ac:dyDescent="0.25">
      <c r="A1918" s="195"/>
      <c r="B1918" s="195"/>
      <c r="C1918" s="195"/>
      <c r="D1918" s="195"/>
      <c r="E1918" s="195"/>
      <c r="F1918" s="195"/>
      <c r="G1918" s="195"/>
      <c r="H1918" s="195"/>
      <c r="I1918" s="195"/>
      <c r="J1918" s="195"/>
      <c r="K1918" s="195"/>
      <c r="L1918" s="195"/>
    </row>
    <row r="1919" spans="1:12" x14ac:dyDescent="0.25">
      <c r="A1919" s="195"/>
      <c r="B1919" s="195"/>
      <c r="C1919" s="195"/>
      <c r="D1919" s="195"/>
      <c r="E1919" s="195"/>
      <c r="F1919" s="195"/>
      <c r="G1919" s="195"/>
      <c r="H1919" s="195"/>
      <c r="I1919" s="195"/>
      <c r="J1919" s="195"/>
      <c r="K1919" s="195"/>
      <c r="L1919" s="195"/>
    </row>
    <row r="1920" spans="1:12" x14ac:dyDescent="0.25">
      <c r="A1920" s="195"/>
      <c r="B1920" s="195"/>
      <c r="C1920" s="195"/>
      <c r="D1920" s="195"/>
      <c r="E1920" s="195"/>
      <c r="F1920" s="195"/>
      <c r="G1920" s="195"/>
      <c r="H1920" s="195"/>
      <c r="I1920" s="195"/>
      <c r="J1920" s="195"/>
      <c r="K1920" s="195"/>
      <c r="L1920" s="195"/>
    </row>
    <row r="1921" spans="1:12" x14ac:dyDescent="0.25">
      <c r="A1921" s="195"/>
      <c r="B1921" s="195"/>
      <c r="C1921" s="195"/>
      <c r="D1921" s="195"/>
      <c r="E1921" s="195"/>
      <c r="F1921" s="195"/>
      <c r="G1921" s="195"/>
      <c r="H1921" s="195"/>
      <c r="I1921" s="195"/>
      <c r="J1921" s="195"/>
      <c r="K1921" s="195"/>
      <c r="L1921" s="195"/>
    </row>
    <row r="1922" spans="1:12" x14ac:dyDescent="0.25">
      <c r="A1922" s="195"/>
      <c r="B1922" s="195"/>
      <c r="C1922" s="195"/>
      <c r="D1922" s="195"/>
      <c r="E1922" s="195"/>
      <c r="F1922" s="195"/>
      <c r="G1922" s="195"/>
      <c r="H1922" s="195"/>
      <c r="I1922" s="195"/>
      <c r="J1922" s="195"/>
      <c r="K1922" s="195"/>
      <c r="L1922" s="195"/>
    </row>
    <row r="1923" spans="1:12" x14ac:dyDescent="0.25">
      <c r="A1923" s="195"/>
      <c r="B1923" s="195"/>
      <c r="C1923" s="195"/>
      <c r="D1923" s="195"/>
      <c r="E1923" s="195"/>
      <c r="F1923" s="195"/>
      <c r="G1923" s="195"/>
      <c r="H1923" s="195"/>
      <c r="I1923" s="195"/>
      <c r="J1923" s="195"/>
      <c r="K1923" s="195"/>
      <c r="L1923" s="195"/>
    </row>
    <row r="1924" spans="1:12" x14ac:dyDescent="0.25">
      <c r="A1924" s="195"/>
      <c r="B1924" s="195"/>
      <c r="C1924" s="195"/>
      <c r="D1924" s="195"/>
      <c r="E1924" s="195"/>
      <c r="F1924" s="195"/>
      <c r="G1924" s="195"/>
      <c r="H1924" s="195"/>
      <c r="I1924" s="195"/>
      <c r="J1924" s="195"/>
      <c r="K1924" s="195"/>
      <c r="L1924" s="195"/>
    </row>
    <row r="1925" spans="1:12" x14ac:dyDescent="0.25">
      <c r="A1925" s="195"/>
      <c r="B1925" s="195"/>
      <c r="C1925" s="195"/>
      <c r="D1925" s="195"/>
      <c r="E1925" s="195"/>
      <c r="F1925" s="195"/>
      <c r="G1925" s="195"/>
      <c r="H1925" s="195"/>
      <c r="I1925" s="195"/>
      <c r="J1925" s="195"/>
      <c r="K1925" s="195"/>
      <c r="L1925" s="195"/>
    </row>
    <row r="1926" spans="1:12" x14ac:dyDescent="0.25">
      <c r="A1926" s="195"/>
      <c r="B1926" s="195"/>
      <c r="C1926" s="195"/>
      <c r="D1926" s="195"/>
      <c r="E1926" s="195"/>
      <c r="F1926" s="195"/>
      <c r="G1926" s="195"/>
      <c r="H1926" s="195"/>
      <c r="I1926" s="195"/>
      <c r="J1926" s="195"/>
      <c r="K1926" s="195"/>
      <c r="L1926" s="195"/>
    </row>
    <row r="1927" spans="1:12" x14ac:dyDescent="0.25">
      <c r="A1927" s="195"/>
      <c r="B1927" s="195"/>
      <c r="C1927" s="195"/>
      <c r="D1927" s="195"/>
      <c r="E1927" s="195"/>
      <c r="F1927" s="195"/>
      <c r="G1927" s="195"/>
      <c r="H1927" s="195"/>
      <c r="I1927" s="195"/>
      <c r="J1927" s="195"/>
      <c r="K1927" s="195"/>
      <c r="L1927" s="195"/>
    </row>
    <row r="1928" spans="1:12" x14ac:dyDescent="0.25">
      <c r="A1928" s="195"/>
      <c r="B1928" s="195"/>
      <c r="C1928" s="195"/>
      <c r="D1928" s="195"/>
      <c r="E1928" s="195"/>
      <c r="F1928" s="195"/>
      <c r="G1928" s="195"/>
      <c r="H1928" s="195"/>
      <c r="I1928" s="195"/>
      <c r="J1928" s="195"/>
      <c r="K1928" s="195"/>
      <c r="L1928" s="195"/>
    </row>
    <row r="1929" spans="1:12" x14ac:dyDescent="0.25">
      <c r="A1929" s="195"/>
      <c r="B1929" s="195"/>
      <c r="C1929" s="195"/>
      <c r="D1929" s="195"/>
      <c r="E1929" s="195"/>
      <c r="F1929" s="195"/>
      <c r="G1929" s="195"/>
      <c r="H1929" s="195"/>
      <c r="I1929" s="195"/>
      <c r="J1929" s="195"/>
      <c r="K1929" s="195"/>
      <c r="L1929" s="195"/>
    </row>
    <row r="1930" spans="1:12" x14ac:dyDescent="0.25">
      <c r="A1930" s="195"/>
      <c r="B1930" s="195"/>
      <c r="C1930" s="195"/>
      <c r="D1930" s="195"/>
      <c r="E1930" s="195"/>
      <c r="F1930" s="195"/>
      <c r="G1930" s="195"/>
      <c r="H1930" s="195"/>
      <c r="I1930" s="195"/>
      <c r="J1930" s="195"/>
      <c r="K1930" s="195"/>
      <c r="L1930" s="195"/>
    </row>
    <row r="1931" spans="1:12" x14ac:dyDescent="0.25">
      <c r="A1931" s="195"/>
      <c r="B1931" s="195"/>
      <c r="C1931" s="195"/>
      <c r="D1931" s="195"/>
      <c r="E1931" s="195"/>
      <c r="F1931" s="195"/>
      <c r="G1931" s="195"/>
      <c r="H1931" s="195"/>
      <c r="I1931" s="195"/>
      <c r="J1931" s="195"/>
      <c r="K1931" s="195"/>
      <c r="L1931" s="195"/>
    </row>
    <row r="1932" spans="1:12" x14ac:dyDescent="0.25">
      <c r="A1932" s="195"/>
      <c r="B1932" s="195"/>
      <c r="C1932" s="195"/>
      <c r="D1932" s="195"/>
      <c r="E1932" s="195"/>
      <c r="F1932" s="195"/>
      <c r="G1932" s="195"/>
      <c r="H1932" s="195"/>
      <c r="I1932" s="195"/>
      <c r="J1932" s="195"/>
      <c r="K1932" s="195"/>
      <c r="L1932" s="195"/>
    </row>
    <row r="1933" spans="1:12" x14ac:dyDescent="0.25">
      <c r="A1933" s="195"/>
      <c r="B1933" s="195"/>
      <c r="C1933" s="195"/>
      <c r="D1933" s="195"/>
      <c r="E1933" s="195"/>
      <c r="F1933" s="195"/>
      <c r="G1933" s="195"/>
      <c r="H1933" s="195"/>
      <c r="I1933" s="195"/>
      <c r="J1933" s="195"/>
      <c r="K1933" s="195"/>
      <c r="L1933" s="195"/>
    </row>
    <row r="1934" spans="1:12" x14ac:dyDescent="0.25">
      <c r="A1934" s="195"/>
      <c r="B1934" s="195"/>
      <c r="C1934" s="195"/>
      <c r="D1934" s="195"/>
      <c r="E1934" s="195"/>
      <c r="F1934" s="195"/>
      <c r="G1934" s="195"/>
      <c r="H1934" s="195"/>
      <c r="I1934" s="195"/>
      <c r="J1934" s="195"/>
      <c r="K1934" s="195"/>
      <c r="L1934" s="195"/>
    </row>
    <row r="1935" spans="1:12" x14ac:dyDescent="0.25">
      <c r="A1935" s="195"/>
      <c r="B1935" s="195"/>
      <c r="C1935" s="195"/>
      <c r="D1935" s="195"/>
      <c r="E1935" s="195"/>
      <c r="F1935" s="195"/>
      <c r="G1935" s="195"/>
      <c r="H1935" s="195"/>
      <c r="I1935" s="195"/>
      <c r="J1935" s="195"/>
      <c r="K1935" s="195"/>
      <c r="L1935" s="195"/>
    </row>
    <row r="1936" spans="1:12" x14ac:dyDescent="0.25">
      <c r="A1936" s="195"/>
      <c r="B1936" s="195"/>
      <c r="C1936" s="195"/>
      <c r="D1936" s="195"/>
      <c r="E1936" s="195"/>
      <c r="F1936" s="195"/>
      <c r="G1936" s="195"/>
      <c r="H1936" s="195"/>
      <c r="I1936" s="195"/>
      <c r="J1936" s="195"/>
      <c r="K1936" s="195"/>
      <c r="L1936" s="195"/>
    </row>
    <row r="1937" spans="1:12" x14ac:dyDescent="0.25">
      <c r="A1937" s="195"/>
      <c r="B1937" s="195"/>
      <c r="C1937" s="195"/>
      <c r="D1937" s="195"/>
      <c r="E1937" s="195"/>
      <c r="F1937" s="195"/>
      <c r="G1937" s="195"/>
      <c r="H1937" s="195"/>
      <c r="I1937" s="195"/>
      <c r="J1937" s="195"/>
      <c r="K1937" s="195"/>
      <c r="L1937" s="195"/>
    </row>
    <row r="1938" spans="1:12" x14ac:dyDescent="0.25">
      <c r="A1938" s="195"/>
      <c r="B1938" s="195"/>
      <c r="C1938" s="195"/>
      <c r="D1938" s="195"/>
      <c r="E1938" s="195"/>
      <c r="F1938" s="195"/>
      <c r="G1938" s="195"/>
      <c r="H1938" s="195"/>
      <c r="I1938" s="195"/>
      <c r="J1938" s="195"/>
      <c r="K1938" s="195"/>
      <c r="L1938" s="195"/>
    </row>
    <row r="1939" spans="1:12" x14ac:dyDescent="0.25">
      <c r="A1939" s="195"/>
      <c r="B1939" s="195"/>
      <c r="C1939" s="195"/>
      <c r="D1939" s="195"/>
      <c r="E1939" s="195"/>
      <c r="F1939" s="195"/>
      <c r="G1939" s="195"/>
      <c r="H1939" s="195"/>
      <c r="I1939" s="195"/>
      <c r="J1939" s="195"/>
      <c r="K1939" s="195"/>
      <c r="L1939" s="195"/>
    </row>
    <row r="1940" spans="1:12" x14ac:dyDescent="0.25">
      <c r="A1940" s="195"/>
      <c r="B1940" s="195"/>
      <c r="C1940" s="195"/>
      <c r="D1940" s="195"/>
      <c r="E1940" s="195"/>
      <c r="F1940" s="195"/>
      <c r="G1940" s="195"/>
      <c r="H1940" s="195"/>
      <c r="I1940" s="195"/>
      <c r="J1940" s="195"/>
      <c r="K1940" s="195"/>
      <c r="L1940" s="195"/>
    </row>
    <row r="1941" spans="1:12" x14ac:dyDescent="0.25">
      <c r="A1941" s="195"/>
      <c r="B1941" s="195"/>
      <c r="C1941" s="195"/>
      <c r="D1941" s="195"/>
      <c r="E1941" s="195"/>
      <c r="F1941" s="195"/>
      <c r="G1941" s="195"/>
      <c r="H1941" s="195"/>
      <c r="I1941" s="195"/>
      <c r="J1941" s="195"/>
      <c r="K1941" s="195"/>
      <c r="L1941" s="195"/>
    </row>
    <row r="1942" spans="1:12" x14ac:dyDescent="0.25">
      <c r="A1942" s="195"/>
      <c r="B1942" s="195"/>
      <c r="C1942" s="195"/>
      <c r="D1942" s="195"/>
      <c r="E1942" s="195"/>
      <c r="F1942" s="195"/>
      <c r="G1942" s="195"/>
      <c r="H1942" s="195"/>
      <c r="I1942" s="195"/>
      <c r="J1942" s="195"/>
      <c r="K1942" s="195"/>
      <c r="L1942" s="195"/>
    </row>
    <row r="1943" spans="1:12" x14ac:dyDescent="0.25">
      <c r="A1943" s="195"/>
      <c r="B1943" s="195"/>
      <c r="C1943" s="195"/>
      <c r="D1943" s="195"/>
      <c r="E1943" s="195"/>
      <c r="F1943" s="195"/>
      <c r="G1943" s="195"/>
      <c r="H1943" s="195"/>
      <c r="I1943" s="195"/>
      <c r="J1943" s="195"/>
      <c r="K1943" s="195"/>
      <c r="L1943" s="195"/>
    </row>
    <row r="1944" spans="1:12" x14ac:dyDescent="0.25">
      <c r="A1944" s="195"/>
      <c r="B1944" s="195"/>
      <c r="C1944" s="195"/>
      <c r="D1944" s="195"/>
      <c r="E1944" s="195"/>
      <c r="F1944" s="195"/>
      <c r="G1944" s="195"/>
      <c r="H1944" s="195"/>
      <c r="I1944" s="195"/>
      <c r="J1944" s="195"/>
      <c r="K1944" s="195"/>
      <c r="L1944" s="195"/>
    </row>
    <row r="1945" spans="1:12" x14ac:dyDescent="0.25">
      <c r="A1945" s="195"/>
      <c r="B1945" s="195"/>
      <c r="C1945" s="195"/>
      <c r="D1945" s="195"/>
      <c r="E1945" s="195"/>
      <c r="F1945" s="195"/>
      <c r="G1945" s="195"/>
      <c r="H1945" s="195"/>
      <c r="I1945" s="195"/>
      <c r="J1945" s="195"/>
      <c r="K1945" s="195"/>
      <c r="L1945" s="195"/>
    </row>
    <row r="1946" spans="1:12" x14ac:dyDescent="0.25">
      <c r="A1946" s="195"/>
      <c r="B1946" s="195"/>
      <c r="C1946" s="195"/>
      <c r="D1946" s="195"/>
      <c r="E1946" s="195"/>
      <c r="F1946" s="195"/>
      <c r="G1946" s="195"/>
      <c r="H1946" s="195"/>
      <c r="I1946" s="195"/>
      <c r="J1946" s="195"/>
      <c r="K1946" s="195"/>
      <c r="L1946" s="195"/>
    </row>
    <row r="1947" spans="1:12" x14ac:dyDescent="0.25">
      <c r="A1947" s="195"/>
      <c r="B1947" s="195"/>
      <c r="C1947" s="195"/>
      <c r="D1947" s="195"/>
      <c r="E1947" s="195"/>
      <c r="F1947" s="195"/>
      <c r="G1947" s="195"/>
      <c r="H1947" s="195"/>
      <c r="I1947" s="195"/>
      <c r="J1947" s="195"/>
      <c r="K1947" s="195"/>
      <c r="L1947" s="195"/>
    </row>
    <row r="1948" spans="1:12" x14ac:dyDescent="0.25">
      <c r="A1948" s="195"/>
      <c r="B1948" s="195"/>
      <c r="C1948" s="195"/>
      <c r="D1948" s="195"/>
      <c r="E1948" s="195"/>
      <c r="F1948" s="195"/>
      <c r="G1948" s="195"/>
      <c r="H1948" s="195"/>
      <c r="I1948" s="195"/>
      <c r="J1948" s="195"/>
      <c r="K1948" s="195"/>
      <c r="L1948" s="195"/>
    </row>
    <row r="1949" spans="1:12" x14ac:dyDescent="0.25">
      <c r="A1949" s="195"/>
      <c r="B1949" s="195"/>
      <c r="C1949" s="195"/>
      <c r="D1949" s="195"/>
      <c r="E1949" s="195"/>
      <c r="F1949" s="195"/>
      <c r="G1949" s="195"/>
      <c r="H1949" s="195"/>
      <c r="I1949" s="195"/>
      <c r="J1949" s="195"/>
      <c r="K1949" s="195"/>
      <c r="L1949" s="195"/>
    </row>
    <row r="1950" spans="1:12" x14ac:dyDescent="0.25">
      <c r="A1950" s="195"/>
      <c r="B1950" s="195"/>
      <c r="C1950" s="195"/>
      <c r="D1950" s="195"/>
      <c r="E1950" s="195"/>
      <c r="F1950" s="195"/>
      <c r="G1950" s="195"/>
      <c r="H1950" s="195"/>
      <c r="I1950" s="195"/>
      <c r="J1950" s="195"/>
      <c r="K1950" s="195"/>
      <c r="L1950" s="195"/>
    </row>
    <row r="1951" spans="1:12" x14ac:dyDescent="0.25">
      <c r="A1951" s="195"/>
      <c r="B1951" s="195"/>
      <c r="C1951" s="195"/>
      <c r="D1951" s="195"/>
      <c r="E1951" s="195"/>
      <c r="F1951" s="195"/>
      <c r="G1951" s="195"/>
      <c r="H1951" s="195"/>
      <c r="I1951" s="195"/>
      <c r="J1951" s="195"/>
      <c r="K1951" s="195"/>
      <c r="L1951" s="195"/>
    </row>
    <row r="1952" spans="1:12" x14ac:dyDescent="0.25">
      <c r="A1952" s="195"/>
      <c r="B1952" s="195"/>
      <c r="C1952" s="195"/>
      <c r="D1952" s="195"/>
      <c r="E1952" s="195"/>
      <c r="F1952" s="195"/>
      <c r="G1952" s="195"/>
      <c r="H1952" s="195"/>
      <c r="I1952" s="195"/>
      <c r="J1952" s="195"/>
      <c r="K1952" s="195"/>
      <c r="L1952" s="195"/>
    </row>
    <row r="1953" spans="1:12" x14ac:dyDescent="0.25">
      <c r="A1953" s="195"/>
      <c r="B1953" s="195"/>
      <c r="C1953" s="195"/>
      <c r="D1953" s="195"/>
      <c r="E1953" s="195"/>
      <c r="F1953" s="195"/>
      <c r="G1953" s="195"/>
      <c r="H1953" s="195"/>
      <c r="I1953" s="195"/>
      <c r="J1953" s="195"/>
      <c r="K1953" s="195"/>
      <c r="L1953" s="195"/>
    </row>
    <row r="1954" spans="1:12" x14ac:dyDescent="0.25">
      <c r="A1954" s="195"/>
      <c r="B1954" s="195"/>
      <c r="C1954" s="195"/>
      <c r="D1954" s="195"/>
      <c r="E1954" s="195"/>
      <c r="F1954" s="195"/>
      <c r="G1954" s="195"/>
      <c r="H1954" s="195"/>
      <c r="I1954" s="195"/>
      <c r="J1954" s="195"/>
      <c r="K1954" s="195"/>
      <c r="L1954" s="195"/>
    </row>
    <row r="1955" spans="1:12" x14ac:dyDescent="0.25">
      <c r="A1955" s="195"/>
      <c r="B1955" s="195"/>
      <c r="C1955" s="195"/>
      <c r="D1955" s="195"/>
      <c r="E1955" s="195"/>
      <c r="F1955" s="195"/>
      <c r="G1955" s="195"/>
      <c r="H1955" s="195"/>
      <c r="I1955" s="195"/>
      <c r="J1955" s="195"/>
      <c r="K1955" s="195"/>
      <c r="L1955" s="195"/>
    </row>
    <row r="1956" spans="1:12" x14ac:dyDescent="0.25">
      <c r="A1956" s="195"/>
      <c r="B1956" s="195"/>
      <c r="C1956" s="195"/>
      <c r="D1956" s="195"/>
      <c r="E1956" s="195"/>
      <c r="F1956" s="195"/>
      <c r="G1956" s="195"/>
      <c r="H1956" s="195"/>
      <c r="I1956" s="195"/>
      <c r="J1956" s="195"/>
      <c r="K1956" s="195"/>
      <c r="L1956" s="195"/>
    </row>
    <row r="1957" spans="1:12" x14ac:dyDescent="0.25">
      <c r="A1957" s="195"/>
      <c r="B1957" s="195"/>
      <c r="C1957" s="195"/>
      <c r="D1957" s="195"/>
      <c r="E1957" s="195"/>
      <c r="F1957" s="195"/>
      <c r="G1957" s="195"/>
      <c r="H1957" s="195"/>
      <c r="I1957" s="195"/>
      <c r="J1957" s="195"/>
      <c r="K1957" s="195"/>
      <c r="L1957" s="195"/>
    </row>
    <row r="1958" spans="1:12" x14ac:dyDescent="0.25">
      <c r="A1958" s="195"/>
      <c r="B1958" s="195"/>
      <c r="C1958" s="195"/>
      <c r="D1958" s="195"/>
      <c r="E1958" s="195"/>
      <c r="F1958" s="195"/>
      <c r="G1958" s="195"/>
      <c r="H1958" s="195"/>
      <c r="I1958" s="195"/>
      <c r="J1958" s="195"/>
      <c r="K1958" s="195"/>
      <c r="L1958" s="195"/>
    </row>
    <row r="1959" spans="1:12" x14ac:dyDescent="0.25">
      <c r="A1959" s="195"/>
      <c r="B1959" s="195"/>
      <c r="C1959" s="195"/>
      <c r="D1959" s="195"/>
      <c r="E1959" s="195"/>
      <c r="F1959" s="195"/>
      <c r="G1959" s="195"/>
      <c r="H1959" s="195"/>
      <c r="I1959" s="195"/>
      <c r="J1959" s="195"/>
      <c r="K1959" s="195"/>
      <c r="L1959" s="195"/>
    </row>
    <row r="1960" spans="1:12" x14ac:dyDescent="0.25">
      <c r="A1960" s="195"/>
      <c r="B1960" s="195"/>
      <c r="C1960" s="195"/>
      <c r="D1960" s="195"/>
      <c r="E1960" s="195"/>
      <c r="F1960" s="195"/>
      <c r="G1960" s="195"/>
      <c r="H1960" s="195"/>
      <c r="I1960" s="195"/>
      <c r="J1960" s="195"/>
      <c r="K1960" s="195"/>
      <c r="L1960" s="195"/>
    </row>
    <row r="1961" spans="1:12" x14ac:dyDescent="0.25">
      <c r="A1961" s="195"/>
      <c r="B1961" s="195"/>
      <c r="C1961" s="195"/>
      <c r="D1961" s="195"/>
      <c r="E1961" s="195"/>
      <c r="F1961" s="195"/>
      <c r="G1961" s="195"/>
      <c r="H1961" s="195"/>
      <c r="I1961" s="195"/>
      <c r="J1961" s="195"/>
      <c r="K1961" s="195"/>
      <c r="L1961" s="195"/>
    </row>
    <row r="1962" spans="1:12" x14ac:dyDescent="0.25">
      <c r="A1962" s="195"/>
      <c r="B1962" s="195"/>
      <c r="C1962" s="195"/>
      <c r="D1962" s="195"/>
      <c r="E1962" s="195"/>
      <c r="F1962" s="195"/>
      <c r="G1962" s="195"/>
      <c r="H1962" s="195"/>
      <c r="I1962" s="195"/>
      <c r="J1962" s="195"/>
      <c r="K1962" s="195"/>
      <c r="L1962" s="195"/>
    </row>
    <row r="1963" spans="1:12" x14ac:dyDescent="0.25">
      <c r="A1963" s="195"/>
      <c r="B1963" s="195"/>
      <c r="C1963" s="195"/>
      <c r="D1963" s="195"/>
      <c r="E1963" s="195"/>
      <c r="F1963" s="195"/>
      <c r="G1963" s="195"/>
      <c r="H1963" s="195"/>
      <c r="I1963" s="195"/>
      <c r="J1963" s="195"/>
      <c r="K1963" s="195"/>
      <c r="L1963" s="195"/>
    </row>
    <row r="1964" spans="1:12" x14ac:dyDescent="0.25">
      <c r="A1964" s="195"/>
      <c r="B1964" s="195"/>
      <c r="C1964" s="195"/>
      <c r="D1964" s="195"/>
      <c r="E1964" s="195"/>
      <c r="F1964" s="195"/>
      <c r="G1964" s="195"/>
      <c r="H1964" s="195"/>
      <c r="I1964" s="195"/>
      <c r="J1964" s="195"/>
      <c r="K1964" s="195"/>
      <c r="L1964" s="195"/>
    </row>
    <row r="1965" spans="1:12" x14ac:dyDescent="0.25">
      <c r="A1965" s="195"/>
      <c r="B1965" s="195"/>
      <c r="C1965" s="195"/>
      <c r="D1965" s="195"/>
      <c r="E1965" s="195"/>
      <c r="F1965" s="195"/>
      <c r="G1965" s="195"/>
      <c r="H1965" s="195"/>
      <c r="I1965" s="195"/>
      <c r="J1965" s="195"/>
      <c r="K1965" s="195"/>
      <c r="L1965" s="195"/>
    </row>
    <row r="1966" spans="1:12" x14ac:dyDescent="0.25">
      <c r="A1966" s="195"/>
      <c r="B1966" s="195"/>
      <c r="C1966" s="195"/>
      <c r="D1966" s="195"/>
      <c r="E1966" s="195"/>
      <c r="F1966" s="195"/>
      <c r="G1966" s="195"/>
      <c r="H1966" s="195"/>
      <c r="I1966" s="195"/>
      <c r="J1966" s="195"/>
      <c r="K1966" s="195"/>
      <c r="L1966" s="195"/>
    </row>
    <row r="1967" spans="1:12" x14ac:dyDescent="0.25">
      <c r="A1967" s="195"/>
      <c r="B1967" s="195"/>
      <c r="C1967" s="195"/>
      <c r="D1967" s="195"/>
      <c r="E1967" s="195"/>
      <c r="F1967" s="195"/>
      <c r="G1967" s="195"/>
      <c r="H1967" s="195"/>
      <c r="I1967" s="195"/>
      <c r="J1967" s="195"/>
      <c r="K1967" s="195"/>
      <c r="L1967" s="195"/>
    </row>
    <row r="1968" spans="1:12" x14ac:dyDescent="0.25">
      <c r="A1968" s="195"/>
      <c r="B1968" s="195"/>
      <c r="C1968" s="195"/>
      <c r="D1968" s="195"/>
      <c r="E1968" s="195"/>
      <c r="F1968" s="195"/>
      <c r="G1968" s="195"/>
      <c r="H1968" s="195"/>
      <c r="I1968" s="195"/>
      <c r="J1968" s="195"/>
      <c r="K1968" s="195"/>
      <c r="L1968" s="195"/>
    </row>
    <row r="1969" spans="1:12" x14ac:dyDescent="0.25">
      <c r="A1969" s="195"/>
      <c r="B1969" s="195"/>
      <c r="C1969" s="195"/>
      <c r="D1969" s="195"/>
      <c r="E1969" s="195"/>
      <c r="F1969" s="195"/>
      <c r="G1969" s="195"/>
      <c r="H1969" s="195"/>
      <c r="I1969" s="195"/>
      <c r="J1969" s="195"/>
      <c r="K1969" s="195"/>
      <c r="L1969" s="195"/>
    </row>
    <row r="1970" spans="1:12" x14ac:dyDescent="0.25">
      <c r="A1970" s="195"/>
      <c r="B1970" s="195"/>
      <c r="C1970" s="195"/>
      <c r="D1970" s="195"/>
      <c r="E1970" s="195"/>
      <c r="F1970" s="195"/>
      <c r="G1970" s="195"/>
      <c r="H1970" s="195"/>
      <c r="I1970" s="195"/>
      <c r="J1970" s="195"/>
      <c r="K1970" s="195"/>
      <c r="L1970" s="195"/>
    </row>
    <row r="1971" spans="1:12" x14ac:dyDescent="0.25">
      <c r="A1971" s="195"/>
      <c r="B1971" s="195"/>
      <c r="C1971" s="195"/>
      <c r="D1971" s="195"/>
      <c r="E1971" s="195"/>
      <c r="F1971" s="195"/>
      <c r="G1971" s="195"/>
      <c r="H1971" s="195"/>
      <c r="I1971" s="195"/>
      <c r="J1971" s="195"/>
      <c r="K1971" s="195"/>
      <c r="L1971" s="195"/>
    </row>
    <row r="1972" spans="1:12" x14ac:dyDescent="0.25">
      <c r="A1972" s="195"/>
      <c r="B1972" s="195"/>
      <c r="C1972" s="195"/>
      <c r="D1972" s="195"/>
      <c r="E1972" s="195"/>
      <c r="F1972" s="195"/>
      <c r="G1972" s="195"/>
      <c r="H1972" s="195"/>
      <c r="I1972" s="195"/>
      <c r="J1972" s="195"/>
      <c r="K1972" s="195"/>
      <c r="L1972" s="195"/>
    </row>
    <row r="1973" spans="1:12" x14ac:dyDescent="0.25">
      <c r="A1973" s="195"/>
      <c r="B1973" s="195"/>
      <c r="C1973" s="195"/>
      <c r="D1973" s="195"/>
      <c r="E1973" s="195"/>
      <c r="F1973" s="195"/>
      <c r="G1973" s="195"/>
      <c r="H1973" s="195"/>
      <c r="I1973" s="195"/>
      <c r="J1973" s="195"/>
      <c r="K1973" s="195"/>
      <c r="L1973" s="195"/>
    </row>
    <row r="1974" spans="1:12" x14ac:dyDescent="0.25">
      <c r="A1974" s="195"/>
      <c r="B1974" s="195"/>
      <c r="C1974" s="195"/>
      <c r="D1974" s="195"/>
      <c r="E1974" s="195"/>
      <c r="F1974" s="195"/>
      <c r="G1974" s="195"/>
      <c r="H1974" s="195"/>
      <c r="I1974" s="195"/>
      <c r="J1974" s="195"/>
      <c r="K1974" s="195"/>
      <c r="L1974" s="195"/>
    </row>
    <row r="1975" spans="1:12" x14ac:dyDescent="0.25">
      <c r="A1975" s="195"/>
      <c r="B1975" s="195"/>
      <c r="C1975" s="195"/>
      <c r="D1975" s="195"/>
      <c r="E1975" s="195"/>
      <c r="F1975" s="195"/>
      <c r="G1975" s="195"/>
      <c r="H1975" s="195"/>
      <c r="I1975" s="195"/>
      <c r="J1975" s="195"/>
      <c r="K1975" s="195"/>
      <c r="L1975" s="195"/>
    </row>
    <row r="1976" spans="1:12" x14ac:dyDescent="0.25">
      <c r="A1976" s="195"/>
      <c r="B1976" s="195"/>
      <c r="C1976" s="195"/>
      <c r="D1976" s="195"/>
      <c r="E1976" s="195"/>
      <c r="F1976" s="195"/>
      <c r="G1976" s="195"/>
      <c r="H1976" s="195"/>
      <c r="I1976" s="195"/>
      <c r="J1976" s="195"/>
      <c r="K1976" s="195"/>
      <c r="L1976" s="195"/>
    </row>
    <row r="1977" spans="1:12" x14ac:dyDescent="0.25">
      <c r="A1977" s="195"/>
      <c r="B1977" s="195"/>
      <c r="C1977" s="195"/>
      <c r="D1977" s="195"/>
      <c r="E1977" s="195"/>
      <c r="F1977" s="195"/>
      <c r="G1977" s="195"/>
      <c r="H1977" s="195"/>
      <c r="I1977" s="195"/>
      <c r="J1977" s="195"/>
      <c r="K1977" s="195"/>
      <c r="L1977" s="195"/>
    </row>
    <row r="1978" spans="1:12" x14ac:dyDescent="0.25">
      <c r="A1978" s="195"/>
      <c r="B1978" s="195"/>
      <c r="C1978" s="195"/>
      <c r="D1978" s="195"/>
      <c r="E1978" s="195"/>
      <c r="F1978" s="195"/>
      <c r="G1978" s="195"/>
      <c r="H1978" s="195"/>
      <c r="I1978" s="195"/>
      <c r="J1978" s="195"/>
      <c r="K1978" s="195"/>
      <c r="L1978" s="195"/>
    </row>
    <row r="1979" spans="1:12" x14ac:dyDescent="0.25">
      <c r="A1979" s="195"/>
      <c r="B1979" s="195"/>
      <c r="C1979" s="195"/>
      <c r="D1979" s="195"/>
      <c r="E1979" s="195"/>
      <c r="F1979" s="195"/>
      <c r="G1979" s="195"/>
      <c r="H1979" s="195"/>
      <c r="I1979" s="195"/>
      <c r="J1979" s="195"/>
      <c r="K1979" s="195"/>
      <c r="L1979" s="195"/>
    </row>
    <row r="1980" spans="1:12" x14ac:dyDescent="0.25">
      <c r="A1980" s="195"/>
      <c r="B1980" s="195"/>
      <c r="C1980" s="195"/>
      <c r="D1980" s="195"/>
      <c r="E1980" s="195"/>
      <c r="F1980" s="195"/>
      <c r="G1980" s="195"/>
      <c r="H1980" s="195"/>
      <c r="I1980" s="195"/>
      <c r="J1980" s="195"/>
      <c r="K1980" s="195"/>
      <c r="L1980" s="195"/>
    </row>
    <row r="1981" spans="1:12" x14ac:dyDescent="0.25">
      <c r="A1981" s="195"/>
      <c r="B1981" s="195"/>
      <c r="C1981" s="195"/>
      <c r="D1981" s="195"/>
      <c r="E1981" s="195"/>
      <c r="F1981" s="195"/>
      <c r="G1981" s="195"/>
      <c r="H1981" s="195"/>
      <c r="I1981" s="195"/>
      <c r="J1981" s="195"/>
      <c r="K1981" s="195"/>
      <c r="L1981" s="195"/>
    </row>
    <row r="1982" spans="1:12" x14ac:dyDescent="0.25">
      <c r="A1982" s="195"/>
      <c r="B1982" s="195"/>
      <c r="C1982" s="195"/>
      <c r="D1982" s="195"/>
      <c r="E1982" s="195"/>
      <c r="F1982" s="195"/>
      <c r="G1982" s="195"/>
      <c r="H1982" s="195"/>
      <c r="I1982" s="195"/>
      <c r="J1982" s="195"/>
      <c r="K1982" s="195"/>
      <c r="L1982" s="195"/>
    </row>
    <row r="1983" spans="1:12" x14ac:dyDescent="0.25">
      <c r="A1983" s="195"/>
      <c r="B1983" s="195"/>
      <c r="C1983" s="195"/>
      <c r="D1983" s="195"/>
      <c r="E1983" s="195"/>
      <c r="F1983" s="195"/>
      <c r="G1983" s="195"/>
      <c r="H1983" s="195"/>
      <c r="I1983" s="195"/>
      <c r="J1983" s="195"/>
      <c r="K1983" s="195"/>
      <c r="L1983" s="195"/>
    </row>
    <row r="1984" spans="1:12" x14ac:dyDescent="0.25">
      <c r="A1984" s="195"/>
      <c r="B1984" s="195"/>
      <c r="C1984" s="195"/>
      <c r="D1984" s="195"/>
      <c r="E1984" s="195"/>
      <c r="F1984" s="195"/>
      <c r="G1984" s="195"/>
      <c r="H1984" s="195"/>
      <c r="I1984" s="195"/>
      <c r="J1984" s="195"/>
      <c r="K1984" s="195"/>
      <c r="L1984" s="195"/>
    </row>
    <row r="1985" spans="1:12" x14ac:dyDescent="0.25">
      <c r="A1985" s="195"/>
      <c r="B1985" s="195"/>
      <c r="C1985" s="195"/>
      <c r="D1985" s="195"/>
      <c r="E1985" s="195"/>
      <c r="F1985" s="195"/>
      <c r="G1985" s="195"/>
      <c r="H1985" s="195"/>
      <c r="I1985" s="195"/>
      <c r="J1985" s="195"/>
      <c r="K1985" s="195"/>
      <c r="L1985" s="195"/>
    </row>
    <row r="1986" spans="1:12" x14ac:dyDescent="0.25">
      <c r="A1986" s="195"/>
      <c r="B1986" s="195"/>
      <c r="C1986" s="195"/>
      <c r="D1986" s="195"/>
      <c r="E1986" s="195"/>
      <c r="F1986" s="195"/>
      <c r="G1986" s="195"/>
      <c r="H1986" s="195"/>
      <c r="I1986" s="195"/>
      <c r="J1986" s="195"/>
      <c r="K1986" s="195"/>
      <c r="L1986" s="195"/>
    </row>
    <row r="1987" spans="1:12" x14ac:dyDescent="0.25">
      <c r="A1987" s="195"/>
      <c r="B1987" s="195"/>
      <c r="C1987" s="195"/>
      <c r="D1987" s="195"/>
      <c r="E1987" s="195"/>
      <c r="F1987" s="195"/>
      <c r="G1987" s="195"/>
      <c r="H1987" s="195"/>
      <c r="I1987" s="195"/>
      <c r="J1987" s="195"/>
      <c r="K1987" s="195"/>
      <c r="L1987" s="195"/>
    </row>
    <row r="1988" spans="1:12" x14ac:dyDescent="0.25">
      <c r="A1988" s="195"/>
      <c r="B1988" s="195"/>
      <c r="C1988" s="195"/>
      <c r="D1988" s="195"/>
      <c r="E1988" s="195"/>
      <c r="F1988" s="195"/>
      <c r="G1988" s="195"/>
      <c r="H1988" s="195"/>
      <c r="I1988" s="195"/>
      <c r="J1988" s="195"/>
      <c r="K1988" s="195"/>
      <c r="L1988" s="195"/>
    </row>
    <row r="1989" spans="1:12" x14ac:dyDescent="0.25">
      <c r="A1989" s="195"/>
      <c r="B1989" s="195"/>
      <c r="C1989" s="195"/>
      <c r="D1989" s="195"/>
      <c r="E1989" s="195"/>
      <c r="F1989" s="195"/>
      <c r="G1989" s="195"/>
      <c r="H1989" s="195"/>
      <c r="I1989" s="195"/>
      <c r="J1989" s="195"/>
      <c r="K1989" s="195"/>
      <c r="L1989" s="195"/>
    </row>
    <row r="1990" spans="1:12" x14ac:dyDescent="0.25">
      <c r="A1990" s="195"/>
      <c r="B1990" s="195"/>
      <c r="C1990" s="195"/>
      <c r="D1990" s="195"/>
      <c r="E1990" s="195"/>
      <c r="F1990" s="195"/>
      <c r="G1990" s="195"/>
      <c r="H1990" s="195"/>
      <c r="I1990" s="195"/>
      <c r="J1990" s="195"/>
      <c r="K1990" s="195"/>
      <c r="L1990" s="195"/>
    </row>
    <row r="1991" spans="1:12" x14ac:dyDescent="0.25">
      <c r="A1991" s="195"/>
      <c r="B1991" s="195"/>
      <c r="C1991" s="195"/>
      <c r="D1991" s="195"/>
      <c r="E1991" s="195"/>
      <c r="F1991" s="195"/>
      <c r="G1991" s="195"/>
      <c r="H1991" s="195"/>
      <c r="I1991" s="195"/>
      <c r="J1991" s="195"/>
      <c r="K1991" s="195"/>
      <c r="L1991" s="195"/>
    </row>
    <row r="1992" spans="1:12" x14ac:dyDescent="0.25">
      <c r="A1992" s="195"/>
      <c r="B1992" s="195"/>
      <c r="C1992" s="195"/>
      <c r="D1992" s="195"/>
      <c r="E1992" s="195"/>
      <c r="F1992" s="195"/>
      <c r="G1992" s="195"/>
      <c r="H1992" s="195"/>
      <c r="I1992" s="195"/>
      <c r="J1992" s="195"/>
      <c r="K1992" s="195"/>
      <c r="L1992" s="195"/>
    </row>
    <row r="1993" spans="1:12" x14ac:dyDescent="0.25">
      <c r="A1993" s="195"/>
      <c r="B1993" s="195"/>
      <c r="C1993" s="195"/>
      <c r="D1993" s="195"/>
      <c r="E1993" s="195"/>
      <c r="F1993" s="195"/>
      <c r="G1993" s="195"/>
      <c r="H1993" s="195"/>
      <c r="I1993" s="195"/>
      <c r="J1993" s="195"/>
      <c r="K1993" s="195"/>
      <c r="L1993" s="195"/>
    </row>
    <row r="1994" spans="1:12" x14ac:dyDescent="0.25">
      <c r="A1994" s="195"/>
      <c r="B1994" s="195"/>
      <c r="C1994" s="195"/>
      <c r="D1994" s="195"/>
      <c r="E1994" s="195"/>
      <c r="F1994" s="195"/>
      <c r="G1994" s="195"/>
      <c r="H1994" s="195"/>
      <c r="I1994" s="195"/>
      <c r="J1994" s="195"/>
      <c r="K1994" s="195"/>
      <c r="L1994" s="195"/>
    </row>
    <row r="1995" spans="1:12" x14ac:dyDescent="0.25">
      <c r="A1995" s="195"/>
      <c r="B1995" s="195"/>
      <c r="C1995" s="195"/>
      <c r="D1995" s="195"/>
      <c r="E1995" s="195"/>
      <c r="F1995" s="195"/>
      <c r="G1995" s="195"/>
      <c r="H1995" s="195"/>
      <c r="I1995" s="195"/>
      <c r="J1995" s="195"/>
      <c r="K1995" s="195"/>
      <c r="L1995" s="195"/>
    </row>
    <row r="1996" spans="1:12" x14ac:dyDescent="0.25">
      <c r="A1996" s="195"/>
      <c r="B1996" s="195"/>
      <c r="C1996" s="195"/>
      <c r="D1996" s="195"/>
      <c r="E1996" s="195"/>
      <c r="F1996" s="195"/>
      <c r="G1996" s="195"/>
      <c r="H1996" s="195"/>
      <c r="I1996" s="195"/>
      <c r="J1996" s="195"/>
      <c r="K1996" s="195"/>
      <c r="L1996" s="195"/>
    </row>
    <row r="1997" spans="1:12" x14ac:dyDescent="0.25">
      <c r="A1997" s="195"/>
      <c r="B1997" s="195"/>
      <c r="C1997" s="195"/>
      <c r="D1997" s="195"/>
      <c r="E1997" s="195"/>
      <c r="F1997" s="195"/>
      <c r="G1997" s="195"/>
      <c r="H1997" s="195"/>
      <c r="I1997" s="195"/>
      <c r="J1997" s="195"/>
      <c r="K1997" s="195"/>
      <c r="L1997" s="195"/>
    </row>
    <row r="1998" spans="1:12" x14ac:dyDescent="0.25">
      <c r="A1998" s="195"/>
      <c r="B1998" s="195"/>
      <c r="C1998" s="195"/>
      <c r="D1998" s="195"/>
      <c r="E1998" s="195"/>
      <c r="F1998" s="195"/>
      <c r="G1998" s="195"/>
      <c r="H1998" s="195"/>
      <c r="I1998" s="195"/>
      <c r="J1998" s="195"/>
      <c r="K1998" s="195"/>
      <c r="L1998" s="195"/>
    </row>
    <row r="1999" spans="1:12" x14ac:dyDescent="0.25">
      <c r="A1999" s="195"/>
      <c r="B1999" s="195"/>
      <c r="C1999" s="195"/>
      <c r="D1999" s="195"/>
      <c r="E1999" s="195"/>
      <c r="F1999" s="195"/>
      <c r="G1999" s="195"/>
      <c r="H1999" s="195"/>
      <c r="I1999" s="195"/>
      <c r="J1999" s="195"/>
      <c r="K1999" s="195"/>
      <c r="L1999" s="195"/>
    </row>
    <row r="2000" spans="1:12" x14ac:dyDescent="0.25">
      <c r="A2000" s="195"/>
      <c r="B2000" s="195"/>
      <c r="C2000" s="195"/>
      <c r="D2000" s="195"/>
      <c r="E2000" s="195"/>
      <c r="F2000" s="195"/>
      <c r="G2000" s="195"/>
      <c r="H2000" s="195"/>
      <c r="I2000" s="195"/>
      <c r="J2000" s="195"/>
      <c r="K2000" s="195"/>
      <c r="L2000" s="195"/>
    </row>
    <row r="2001" spans="1:12" x14ac:dyDescent="0.25">
      <c r="A2001" s="195"/>
      <c r="B2001" s="195"/>
      <c r="C2001" s="195"/>
      <c r="D2001" s="195"/>
      <c r="E2001" s="195"/>
      <c r="F2001" s="195"/>
      <c r="G2001" s="195"/>
      <c r="H2001" s="195"/>
      <c r="I2001" s="195"/>
      <c r="J2001" s="195"/>
      <c r="K2001" s="195"/>
      <c r="L2001" s="195"/>
    </row>
    <row r="2002" spans="1:12" x14ac:dyDescent="0.25">
      <c r="A2002" s="195"/>
      <c r="B2002" s="195"/>
      <c r="C2002" s="195"/>
      <c r="D2002" s="195"/>
      <c r="E2002" s="195"/>
      <c r="F2002" s="195"/>
      <c r="G2002" s="195"/>
      <c r="H2002" s="195"/>
      <c r="I2002" s="195"/>
      <c r="J2002" s="195"/>
      <c r="K2002" s="195"/>
      <c r="L2002" s="195"/>
    </row>
    <row r="2003" spans="1:12" x14ac:dyDescent="0.25">
      <c r="A2003" s="195"/>
      <c r="B2003" s="195"/>
      <c r="C2003" s="195"/>
      <c r="D2003" s="195"/>
      <c r="E2003" s="195"/>
      <c r="F2003" s="195"/>
      <c r="G2003" s="195"/>
      <c r="H2003" s="195"/>
      <c r="I2003" s="195"/>
      <c r="J2003" s="195"/>
      <c r="K2003" s="195"/>
      <c r="L2003" s="195"/>
    </row>
    <row r="2004" spans="1:12" x14ac:dyDescent="0.25">
      <c r="A2004" s="195"/>
      <c r="B2004" s="195"/>
      <c r="C2004" s="195"/>
      <c r="D2004" s="195"/>
      <c r="E2004" s="195"/>
      <c r="F2004" s="195"/>
      <c r="G2004" s="195"/>
      <c r="H2004" s="195"/>
      <c r="I2004" s="195"/>
      <c r="J2004" s="195"/>
      <c r="K2004" s="195"/>
      <c r="L2004" s="195"/>
    </row>
    <row r="2005" spans="1:12" x14ac:dyDescent="0.25">
      <c r="A2005" s="195"/>
      <c r="B2005" s="195"/>
      <c r="C2005" s="195"/>
      <c r="D2005" s="195"/>
      <c r="E2005" s="195"/>
      <c r="F2005" s="195"/>
      <c r="G2005" s="195"/>
      <c r="H2005" s="195"/>
      <c r="I2005" s="195"/>
      <c r="J2005" s="195"/>
      <c r="K2005" s="195"/>
      <c r="L2005" s="195"/>
    </row>
    <row r="2006" spans="1:12" x14ac:dyDescent="0.25">
      <c r="A2006" s="195"/>
      <c r="B2006" s="195"/>
      <c r="C2006" s="195"/>
      <c r="D2006" s="195"/>
      <c r="E2006" s="195"/>
      <c r="F2006" s="195"/>
      <c r="G2006" s="195"/>
      <c r="H2006" s="195"/>
      <c r="I2006" s="195"/>
      <c r="J2006" s="195"/>
      <c r="K2006" s="195"/>
      <c r="L2006" s="195"/>
    </row>
    <row r="2007" spans="1:12" x14ac:dyDescent="0.25">
      <c r="A2007" s="195"/>
      <c r="B2007" s="195"/>
      <c r="C2007" s="195"/>
      <c r="D2007" s="195"/>
      <c r="E2007" s="195"/>
      <c r="F2007" s="195"/>
      <c r="G2007" s="195"/>
      <c r="H2007" s="195"/>
      <c r="I2007" s="195"/>
      <c r="J2007" s="195"/>
      <c r="K2007" s="195"/>
      <c r="L2007" s="195"/>
    </row>
    <row r="2008" spans="1:12" x14ac:dyDescent="0.25">
      <c r="A2008" s="195"/>
      <c r="B2008" s="195"/>
      <c r="C2008" s="195"/>
      <c r="D2008" s="195"/>
      <c r="E2008" s="195"/>
      <c r="F2008" s="195"/>
      <c r="G2008" s="195"/>
      <c r="H2008" s="195"/>
      <c r="I2008" s="195"/>
      <c r="J2008" s="195"/>
      <c r="K2008" s="195"/>
      <c r="L2008" s="195"/>
    </row>
    <row r="2009" spans="1:12" x14ac:dyDescent="0.25">
      <c r="A2009" s="195"/>
      <c r="B2009" s="195"/>
      <c r="C2009" s="195"/>
      <c r="D2009" s="195"/>
      <c r="E2009" s="195"/>
      <c r="F2009" s="195"/>
      <c r="G2009" s="195"/>
      <c r="H2009" s="195"/>
      <c r="I2009" s="195"/>
      <c r="J2009" s="195"/>
      <c r="K2009" s="195"/>
      <c r="L2009" s="195"/>
    </row>
    <row r="2010" spans="1:12" x14ac:dyDescent="0.25">
      <c r="A2010" s="195"/>
      <c r="B2010" s="195"/>
      <c r="C2010" s="195"/>
      <c r="D2010" s="195"/>
      <c r="E2010" s="195"/>
      <c r="F2010" s="195"/>
      <c r="G2010" s="195"/>
      <c r="H2010" s="195"/>
      <c r="I2010" s="195"/>
      <c r="J2010" s="195"/>
      <c r="K2010" s="195"/>
      <c r="L2010" s="195"/>
    </row>
    <row r="2011" spans="1:12" x14ac:dyDescent="0.25">
      <c r="A2011" s="195"/>
      <c r="B2011" s="195"/>
      <c r="C2011" s="195"/>
      <c r="D2011" s="195"/>
      <c r="E2011" s="195"/>
      <c r="F2011" s="195"/>
      <c r="G2011" s="195"/>
      <c r="H2011" s="195"/>
      <c r="I2011" s="195"/>
      <c r="J2011" s="195"/>
      <c r="K2011" s="195"/>
      <c r="L2011" s="195"/>
    </row>
    <row r="2012" spans="1:12" x14ac:dyDescent="0.25">
      <c r="A2012" s="195"/>
      <c r="B2012" s="195"/>
      <c r="C2012" s="195"/>
      <c r="D2012" s="195"/>
      <c r="E2012" s="195"/>
      <c r="F2012" s="195"/>
      <c r="G2012" s="195"/>
      <c r="H2012" s="195"/>
      <c r="I2012" s="195"/>
      <c r="J2012" s="195"/>
      <c r="K2012" s="195"/>
      <c r="L2012" s="195"/>
    </row>
    <row r="2013" spans="1:12" x14ac:dyDescent="0.25">
      <c r="A2013" s="195"/>
      <c r="B2013" s="195"/>
      <c r="C2013" s="195"/>
      <c r="D2013" s="195"/>
      <c r="E2013" s="195"/>
      <c r="F2013" s="195"/>
      <c r="G2013" s="195"/>
      <c r="H2013" s="195"/>
      <c r="I2013" s="195"/>
      <c r="J2013" s="195"/>
      <c r="K2013" s="195"/>
      <c r="L2013" s="195"/>
    </row>
    <row r="2014" spans="1:12" x14ac:dyDescent="0.25">
      <c r="A2014" s="195"/>
      <c r="B2014" s="195"/>
      <c r="C2014" s="195"/>
      <c r="D2014" s="195"/>
      <c r="E2014" s="195"/>
      <c r="F2014" s="195"/>
      <c r="G2014" s="195"/>
      <c r="H2014" s="195"/>
      <c r="I2014" s="195"/>
      <c r="J2014" s="195"/>
      <c r="K2014" s="195"/>
      <c r="L2014" s="195"/>
    </row>
    <row r="2015" spans="1:12" x14ac:dyDescent="0.25">
      <c r="A2015" s="195"/>
      <c r="B2015" s="195"/>
      <c r="C2015" s="195"/>
      <c r="D2015" s="195"/>
      <c r="E2015" s="195"/>
      <c r="F2015" s="195"/>
      <c r="G2015" s="195"/>
      <c r="H2015" s="195"/>
      <c r="I2015" s="195"/>
      <c r="J2015" s="195"/>
      <c r="K2015" s="195"/>
      <c r="L2015" s="195"/>
    </row>
    <row r="2016" spans="1:12" x14ac:dyDescent="0.25">
      <c r="A2016" s="195"/>
      <c r="B2016" s="195"/>
      <c r="C2016" s="195"/>
      <c r="D2016" s="195"/>
      <c r="E2016" s="195"/>
      <c r="F2016" s="195"/>
      <c r="G2016" s="195"/>
      <c r="H2016" s="195"/>
      <c r="I2016" s="195"/>
      <c r="J2016" s="195"/>
      <c r="K2016" s="195"/>
      <c r="L2016" s="195"/>
    </row>
    <row r="2017" spans="1:12" x14ac:dyDescent="0.25">
      <c r="A2017" s="195"/>
      <c r="B2017" s="195"/>
      <c r="C2017" s="195"/>
      <c r="D2017" s="195"/>
      <c r="E2017" s="195"/>
      <c r="F2017" s="195"/>
      <c r="G2017" s="195"/>
      <c r="H2017" s="195"/>
      <c r="I2017" s="195"/>
      <c r="J2017" s="195"/>
      <c r="K2017" s="195"/>
      <c r="L2017" s="195"/>
    </row>
    <row r="2018" spans="1:12" x14ac:dyDescent="0.25">
      <c r="A2018" s="195"/>
      <c r="B2018" s="195"/>
      <c r="C2018" s="195"/>
      <c r="D2018" s="195"/>
      <c r="E2018" s="195"/>
      <c r="F2018" s="195"/>
      <c r="G2018" s="195"/>
      <c r="H2018" s="195"/>
      <c r="I2018" s="195"/>
      <c r="J2018" s="195"/>
      <c r="K2018" s="195"/>
      <c r="L2018" s="195"/>
    </row>
    <row r="2019" spans="1:12" x14ac:dyDescent="0.25">
      <c r="A2019" s="195"/>
      <c r="B2019" s="195"/>
      <c r="C2019" s="195"/>
      <c r="D2019" s="195"/>
      <c r="E2019" s="195"/>
      <c r="F2019" s="195"/>
      <c r="G2019" s="195"/>
      <c r="H2019" s="195"/>
      <c r="I2019" s="195"/>
      <c r="J2019" s="195"/>
      <c r="K2019" s="195"/>
      <c r="L2019" s="195"/>
    </row>
    <row r="2020" spans="1:12" x14ac:dyDescent="0.25">
      <c r="A2020" s="195"/>
      <c r="B2020" s="195"/>
      <c r="C2020" s="195"/>
      <c r="D2020" s="195"/>
      <c r="E2020" s="195"/>
      <c r="F2020" s="195"/>
      <c r="G2020" s="195"/>
      <c r="H2020" s="195"/>
      <c r="I2020" s="195"/>
      <c r="J2020" s="195"/>
      <c r="K2020" s="195"/>
      <c r="L2020" s="195"/>
    </row>
    <row r="2021" spans="1:12" x14ac:dyDescent="0.25">
      <c r="A2021" s="195"/>
      <c r="B2021" s="195"/>
      <c r="C2021" s="195"/>
      <c r="D2021" s="195"/>
      <c r="E2021" s="195"/>
      <c r="F2021" s="195"/>
      <c r="G2021" s="195"/>
      <c r="H2021" s="195"/>
      <c r="I2021" s="195"/>
      <c r="J2021" s="195"/>
      <c r="K2021" s="195"/>
      <c r="L2021" s="195"/>
    </row>
    <row r="2022" spans="1:12" x14ac:dyDescent="0.25">
      <c r="A2022" s="195"/>
      <c r="B2022" s="195"/>
      <c r="C2022" s="195"/>
      <c r="D2022" s="195"/>
      <c r="E2022" s="195"/>
      <c r="F2022" s="195"/>
      <c r="G2022" s="195"/>
      <c r="H2022" s="195"/>
      <c r="I2022" s="195"/>
      <c r="J2022" s="195"/>
      <c r="K2022" s="195"/>
      <c r="L2022" s="195"/>
    </row>
    <row r="2023" spans="1:12" x14ac:dyDescent="0.25">
      <c r="A2023" s="195"/>
      <c r="B2023" s="195"/>
      <c r="C2023" s="195"/>
      <c r="D2023" s="195"/>
      <c r="E2023" s="195"/>
      <c r="F2023" s="195"/>
      <c r="G2023" s="195"/>
      <c r="H2023" s="195"/>
      <c r="I2023" s="195"/>
      <c r="J2023" s="195"/>
      <c r="K2023" s="195"/>
      <c r="L2023" s="195"/>
    </row>
    <row r="2024" spans="1:12" x14ac:dyDescent="0.25">
      <c r="A2024" s="195"/>
      <c r="B2024" s="195"/>
      <c r="C2024" s="195"/>
      <c r="D2024" s="195"/>
      <c r="E2024" s="195"/>
      <c r="F2024" s="195"/>
      <c r="G2024" s="195"/>
      <c r="H2024" s="195"/>
      <c r="I2024" s="195"/>
      <c r="J2024" s="195"/>
      <c r="K2024" s="195"/>
      <c r="L2024" s="195"/>
    </row>
    <row r="2025" spans="1:12" x14ac:dyDescent="0.25">
      <c r="A2025" s="195"/>
      <c r="B2025" s="195"/>
      <c r="C2025" s="195"/>
      <c r="D2025" s="195"/>
      <c r="E2025" s="195"/>
      <c r="F2025" s="195"/>
      <c r="G2025" s="195"/>
      <c r="H2025" s="195"/>
      <c r="I2025" s="195"/>
      <c r="J2025" s="195"/>
      <c r="K2025" s="195"/>
      <c r="L2025" s="195"/>
    </row>
    <row r="2026" spans="1:12" x14ac:dyDescent="0.25">
      <c r="A2026" s="195"/>
      <c r="B2026" s="195"/>
      <c r="C2026" s="195"/>
      <c r="D2026" s="195"/>
      <c r="E2026" s="195"/>
      <c r="F2026" s="195"/>
      <c r="G2026" s="195"/>
      <c r="H2026" s="195"/>
      <c r="I2026" s="195"/>
      <c r="J2026" s="195"/>
      <c r="K2026" s="195"/>
      <c r="L2026" s="195"/>
    </row>
    <row r="2027" spans="1:12" x14ac:dyDescent="0.25">
      <c r="A2027" s="195"/>
      <c r="B2027" s="195"/>
      <c r="C2027" s="195"/>
      <c r="D2027" s="195"/>
      <c r="E2027" s="195"/>
      <c r="F2027" s="195"/>
      <c r="G2027" s="195"/>
      <c r="H2027" s="195"/>
      <c r="I2027" s="195"/>
      <c r="J2027" s="195"/>
      <c r="K2027" s="195"/>
      <c r="L2027" s="195"/>
    </row>
    <row r="2028" spans="1:12" x14ac:dyDescent="0.25">
      <c r="A2028" s="195"/>
      <c r="B2028" s="195"/>
      <c r="C2028" s="195"/>
      <c r="D2028" s="195"/>
      <c r="E2028" s="195"/>
      <c r="F2028" s="195"/>
      <c r="G2028" s="195"/>
      <c r="H2028" s="195"/>
      <c r="I2028" s="195"/>
      <c r="J2028" s="195"/>
      <c r="K2028" s="195"/>
      <c r="L2028" s="195"/>
    </row>
    <row r="2029" spans="1:12" x14ac:dyDescent="0.25">
      <c r="A2029" s="195"/>
      <c r="B2029" s="195"/>
      <c r="C2029" s="195"/>
      <c r="D2029" s="195"/>
      <c r="E2029" s="195"/>
      <c r="F2029" s="195"/>
      <c r="G2029" s="195"/>
      <c r="H2029" s="195"/>
      <c r="I2029" s="195"/>
      <c r="J2029" s="195"/>
      <c r="K2029" s="195"/>
      <c r="L2029" s="195"/>
    </row>
    <row r="2030" spans="1:12" x14ac:dyDescent="0.25">
      <c r="A2030" s="195"/>
      <c r="B2030" s="195"/>
      <c r="C2030" s="195"/>
      <c r="D2030" s="195"/>
      <c r="E2030" s="195"/>
      <c r="F2030" s="195"/>
      <c r="G2030" s="195"/>
      <c r="H2030" s="195"/>
      <c r="I2030" s="195"/>
      <c r="J2030" s="195"/>
      <c r="K2030" s="195"/>
      <c r="L2030" s="195"/>
    </row>
    <row r="2031" spans="1:12" x14ac:dyDescent="0.25">
      <c r="A2031" s="195"/>
      <c r="B2031" s="195"/>
      <c r="C2031" s="195"/>
      <c r="D2031" s="195"/>
      <c r="E2031" s="195"/>
      <c r="F2031" s="195"/>
      <c r="G2031" s="195"/>
      <c r="H2031" s="195"/>
      <c r="I2031" s="195"/>
      <c r="J2031" s="195"/>
      <c r="K2031" s="195"/>
      <c r="L2031" s="195"/>
    </row>
    <row r="2032" spans="1:12" x14ac:dyDescent="0.25">
      <c r="A2032" s="195"/>
      <c r="B2032" s="195"/>
      <c r="C2032" s="195"/>
      <c r="D2032" s="195"/>
      <c r="E2032" s="195"/>
      <c r="F2032" s="195"/>
      <c r="G2032" s="195"/>
      <c r="H2032" s="195"/>
      <c r="I2032" s="195"/>
      <c r="J2032" s="195"/>
      <c r="K2032" s="195"/>
      <c r="L2032" s="195"/>
    </row>
    <row r="2033" spans="1:12" x14ac:dyDescent="0.25">
      <c r="A2033" s="195"/>
      <c r="B2033" s="195"/>
      <c r="C2033" s="195"/>
      <c r="D2033" s="195"/>
      <c r="E2033" s="195"/>
      <c r="F2033" s="195"/>
      <c r="G2033" s="195"/>
      <c r="H2033" s="195"/>
      <c r="I2033" s="195"/>
      <c r="J2033" s="195"/>
      <c r="K2033" s="195"/>
      <c r="L2033" s="195"/>
    </row>
    <row r="2034" spans="1:12" x14ac:dyDescent="0.25">
      <c r="A2034" s="195"/>
      <c r="B2034" s="195"/>
      <c r="C2034" s="195"/>
      <c r="D2034" s="195"/>
      <c r="E2034" s="195"/>
      <c r="F2034" s="195"/>
      <c r="G2034" s="195"/>
      <c r="H2034" s="195"/>
      <c r="I2034" s="195"/>
      <c r="J2034" s="195"/>
      <c r="K2034" s="195"/>
      <c r="L2034" s="195"/>
    </row>
    <row r="2035" spans="1:12" x14ac:dyDescent="0.25">
      <c r="A2035" s="195"/>
      <c r="B2035" s="195"/>
      <c r="C2035" s="195"/>
      <c r="D2035" s="195"/>
      <c r="E2035" s="195"/>
      <c r="F2035" s="195"/>
      <c r="G2035" s="195"/>
      <c r="H2035" s="195"/>
      <c r="I2035" s="195"/>
      <c r="J2035" s="195"/>
      <c r="K2035" s="195"/>
      <c r="L2035" s="195"/>
    </row>
    <row r="2036" spans="1:12" x14ac:dyDescent="0.25">
      <c r="A2036" s="195"/>
      <c r="B2036" s="195"/>
      <c r="C2036" s="195"/>
      <c r="D2036" s="195"/>
      <c r="E2036" s="195"/>
      <c r="F2036" s="195"/>
      <c r="G2036" s="195"/>
      <c r="H2036" s="195"/>
      <c r="I2036" s="195"/>
      <c r="J2036" s="195"/>
      <c r="K2036" s="195"/>
      <c r="L2036" s="195"/>
    </row>
    <row r="2037" spans="1:12" x14ac:dyDescent="0.25">
      <c r="A2037" s="195"/>
      <c r="B2037" s="195"/>
      <c r="C2037" s="195"/>
      <c r="D2037" s="195"/>
      <c r="E2037" s="195"/>
      <c r="F2037" s="195"/>
      <c r="G2037" s="195"/>
      <c r="H2037" s="195"/>
      <c r="I2037" s="195"/>
      <c r="J2037" s="195"/>
      <c r="K2037" s="195"/>
      <c r="L2037" s="195"/>
    </row>
    <row r="2038" spans="1:12" x14ac:dyDescent="0.25">
      <c r="A2038" s="195"/>
      <c r="B2038" s="195"/>
      <c r="C2038" s="195"/>
      <c r="D2038" s="195"/>
      <c r="E2038" s="195"/>
      <c r="F2038" s="195"/>
      <c r="G2038" s="195"/>
      <c r="H2038" s="195"/>
      <c r="I2038" s="195"/>
      <c r="J2038" s="195"/>
      <c r="K2038" s="195"/>
      <c r="L2038" s="195"/>
    </row>
    <row r="2039" spans="1:12" x14ac:dyDescent="0.25">
      <c r="A2039" s="195"/>
      <c r="B2039" s="195"/>
      <c r="C2039" s="195"/>
      <c r="D2039" s="195"/>
      <c r="E2039" s="195"/>
      <c r="F2039" s="195"/>
      <c r="G2039" s="195"/>
      <c r="H2039" s="195"/>
      <c r="I2039" s="195"/>
      <c r="J2039" s="195"/>
      <c r="K2039" s="195"/>
      <c r="L2039" s="195"/>
    </row>
    <row r="2040" spans="1:12" x14ac:dyDescent="0.25">
      <c r="A2040" s="195"/>
      <c r="B2040" s="195"/>
      <c r="C2040" s="195"/>
      <c r="D2040" s="195"/>
      <c r="E2040" s="195"/>
      <c r="F2040" s="195"/>
      <c r="G2040" s="195"/>
      <c r="H2040" s="195"/>
      <c r="I2040" s="195"/>
      <c r="J2040" s="195"/>
      <c r="K2040" s="195"/>
      <c r="L2040" s="195"/>
    </row>
    <row r="2041" spans="1:12" x14ac:dyDescent="0.25">
      <c r="A2041" s="195"/>
      <c r="B2041" s="195"/>
      <c r="C2041" s="195"/>
      <c r="D2041" s="195"/>
      <c r="E2041" s="195"/>
      <c r="F2041" s="195"/>
      <c r="G2041" s="195"/>
      <c r="H2041" s="195"/>
      <c r="I2041" s="195"/>
      <c r="J2041" s="195"/>
      <c r="K2041" s="195"/>
      <c r="L2041" s="195"/>
    </row>
    <row r="2042" spans="1:12" x14ac:dyDescent="0.25">
      <c r="A2042" s="195"/>
      <c r="B2042" s="195"/>
      <c r="C2042" s="195"/>
      <c r="D2042" s="195"/>
      <c r="E2042" s="195"/>
      <c r="F2042" s="195"/>
      <c r="G2042" s="195"/>
      <c r="H2042" s="195"/>
      <c r="I2042" s="195"/>
      <c r="J2042" s="195"/>
      <c r="K2042" s="195"/>
      <c r="L2042" s="195"/>
    </row>
    <row r="2043" spans="1:12" x14ac:dyDescent="0.25">
      <c r="A2043" s="195"/>
      <c r="B2043" s="195"/>
      <c r="C2043" s="195"/>
      <c r="D2043" s="195"/>
      <c r="E2043" s="195"/>
      <c r="F2043" s="195"/>
      <c r="G2043" s="195"/>
      <c r="H2043" s="195"/>
      <c r="I2043" s="195"/>
      <c r="J2043" s="195"/>
      <c r="K2043" s="195"/>
      <c r="L2043" s="195"/>
    </row>
    <row r="2044" spans="1:12" x14ac:dyDescent="0.25">
      <c r="A2044" s="195"/>
      <c r="B2044" s="195"/>
      <c r="C2044" s="195"/>
      <c r="D2044" s="195"/>
      <c r="E2044" s="195"/>
      <c r="F2044" s="195"/>
      <c r="G2044" s="195"/>
      <c r="H2044" s="195"/>
      <c r="I2044" s="195"/>
      <c r="J2044" s="195"/>
      <c r="K2044" s="195"/>
      <c r="L2044" s="195"/>
    </row>
    <row r="2045" spans="1:12" x14ac:dyDescent="0.25">
      <c r="A2045" s="195"/>
      <c r="B2045" s="195"/>
      <c r="C2045" s="195"/>
      <c r="D2045" s="195"/>
      <c r="E2045" s="195"/>
      <c r="F2045" s="195"/>
      <c r="G2045" s="195"/>
      <c r="H2045" s="195"/>
      <c r="I2045" s="195"/>
      <c r="J2045" s="195"/>
      <c r="K2045" s="195"/>
      <c r="L2045" s="195"/>
    </row>
    <row r="2046" spans="1:12" x14ac:dyDescent="0.25">
      <c r="A2046" s="195"/>
      <c r="B2046" s="195"/>
      <c r="C2046" s="195"/>
      <c r="D2046" s="195"/>
      <c r="E2046" s="195"/>
      <c r="F2046" s="195"/>
      <c r="G2046" s="195"/>
      <c r="H2046" s="195"/>
      <c r="I2046" s="195"/>
      <c r="J2046" s="195"/>
      <c r="K2046" s="195"/>
      <c r="L2046" s="195"/>
    </row>
    <row r="2047" spans="1:12" x14ac:dyDescent="0.25">
      <c r="A2047" s="195"/>
      <c r="B2047" s="195"/>
      <c r="C2047" s="195"/>
      <c r="D2047" s="195"/>
      <c r="E2047" s="195"/>
      <c r="F2047" s="195"/>
      <c r="G2047" s="195"/>
      <c r="H2047" s="195"/>
      <c r="I2047" s="195"/>
      <c r="J2047" s="195"/>
      <c r="K2047" s="195"/>
      <c r="L2047" s="195"/>
    </row>
    <row r="2048" spans="1:12" x14ac:dyDescent="0.25">
      <c r="A2048" s="195"/>
      <c r="B2048" s="195"/>
      <c r="C2048" s="195"/>
      <c r="D2048" s="195"/>
      <c r="E2048" s="195"/>
      <c r="F2048" s="195"/>
      <c r="G2048" s="195"/>
      <c r="H2048" s="195"/>
      <c r="I2048" s="195"/>
      <c r="J2048" s="195"/>
      <c r="K2048" s="195"/>
      <c r="L2048" s="195"/>
    </row>
    <row r="2049" spans="1:12" x14ac:dyDescent="0.25">
      <c r="A2049" s="195"/>
      <c r="B2049" s="195"/>
      <c r="C2049" s="195"/>
      <c r="D2049" s="195"/>
      <c r="E2049" s="195"/>
      <c r="F2049" s="195"/>
      <c r="G2049" s="195"/>
      <c r="H2049" s="195"/>
      <c r="I2049" s="195"/>
      <c r="J2049" s="195"/>
      <c r="K2049" s="195"/>
      <c r="L2049" s="195"/>
    </row>
    <row r="2050" spans="1:12" x14ac:dyDescent="0.25">
      <c r="A2050" s="195"/>
      <c r="B2050" s="195"/>
      <c r="C2050" s="195"/>
      <c r="D2050" s="195"/>
      <c r="E2050" s="195"/>
      <c r="F2050" s="195"/>
      <c r="G2050" s="195"/>
      <c r="H2050" s="195"/>
      <c r="I2050" s="195"/>
      <c r="J2050" s="195"/>
      <c r="K2050" s="195"/>
      <c r="L2050" s="195"/>
    </row>
    <row r="2051" spans="1:12" x14ac:dyDescent="0.25">
      <c r="A2051" s="195"/>
      <c r="B2051" s="195"/>
      <c r="C2051" s="195"/>
      <c r="D2051" s="195"/>
      <c r="E2051" s="195"/>
      <c r="F2051" s="195"/>
      <c r="G2051" s="195"/>
      <c r="H2051" s="195"/>
      <c r="I2051" s="195"/>
      <c r="J2051" s="195"/>
      <c r="K2051" s="195"/>
      <c r="L2051" s="195"/>
    </row>
    <row r="2052" spans="1:12" x14ac:dyDescent="0.25">
      <c r="A2052" s="195"/>
      <c r="B2052" s="195"/>
      <c r="C2052" s="195"/>
      <c r="D2052" s="195"/>
      <c r="E2052" s="195"/>
      <c r="F2052" s="195"/>
      <c r="G2052" s="195"/>
      <c r="H2052" s="195"/>
      <c r="I2052" s="195"/>
      <c r="J2052" s="195"/>
      <c r="K2052" s="195"/>
      <c r="L2052" s="195"/>
    </row>
    <row r="2053" spans="1:12" x14ac:dyDescent="0.25">
      <c r="A2053" s="195"/>
      <c r="B2053" s="195"/>
      <c r="C2053" s="195"/>
      <c r="D2053" s="195"/>
      <c r="E2053" s="195"/>
      <c r="F2053" s="195"/>
      <c r="G2053" s="195"/>
      <c r="H2053" s="195"/>
      <c r="I2053" s="195"/>
      <c r="J2053" s="195"/>
      <c r="K2053" s="195"/>
      <c r="L2053" s="195"/>
    </row>
    <row r="2054" spans="1:12" x14ac:dyDescent="0.25">
      <c r="A2054" s="195"/>
      <c r="B2054" s="195"/>
      <c r="C2054" s="195"/>
      <c r="D2054" s="195"/>
      <c r="E2054" s="195"/>
      <c r="F2054" s="195"/>
      <c r="G2054" s="195"/>
      <c r="H2054" s="195"/>
      <c r="I2054" s="195"/>
      <c r="J2054" s="195"/>
      <c r="K2054" s="195"/>
      <c r="L2054" s="195"/>
    </row>
    <row r="2055" spans="1:12" x14ac:dyDescent="0.25">
      <c r="A2055" s="195"/>
      <c r="B2055" s="195"/>
      <c r="C2055" s="195"/>
      <c r="D2055" s="195"/>
      <c r="E2055" s="195"/>
      <c r="F2055" s="195"/>
      <c r="G2055" s="195"/>
      <c r="H2055" s="195"/>
      <c r="I2055" s="195"/>
      <c r="J2055" s="195"/>
      <c r="K2055" s="195"/>
      <c r="L2055" s="195"/>
    </row>
    <row r="2056" spans="1:12" x14ac:dyDescent="0.25">
      <c r="A2056" s="195"/>
      <c r="B2056" s="195"/>
      <c r="C2056" s="195"/>
      <c r="D2056" s="195"/>
      <c r="E2056" s="195"/>
      <c r="F2056" s="195"/>
      <c r="G2056" s="195"/>
      <c r="H2056" s="195"/>
      <c r="I2056" s="195"/>
      <c r="J2056" s="195"/>
      <c r="K2056" s="195"/>
      <c r="L2056" s="195"/>
    </row>
    <row r="2057" spans="1:12" x14ac:dyDescent="0.25">
      <c r="A2057" s="195"/>
      <c r="B2057" s="195"/>
      <c r="C2057" s="195"/>
      <c r="D2057" s="195"/>
      <c r="E2057" s="195"/>
      <c r="F2057" s="195"/>
      <c r="G2057" s="195"/>
      <c r="H2057" s="195"/>
      <c r="I2057" s="195"/>
      <c r="J2057" s="195"/>
      <c r="K2057" s="195"/>
      <c r="L2057" s="195"/>
    </row>
    <row r="2058" spans="1:12" x14ac:dyDescent="0.25">
      <c r="A2058" s="195"/>
      <c r="B2058" s="195"/>
      <c r="C2058" s="195"/>
      <c r="D2058" s="195"/>
      <c r="E2058" s="195"/>
      <c r="F2058" s="195"/>
      <c r="G2058" s="195"/>
      <c r="H2058" s="195"/>
      <c r="I2058" s="195"/>
      <c r="J2058" s="195"/>
      <c r="K2058" s="195"/>
      <c r="L2058" s="195"/>
    </row>
    <row r="2059" spans="1:12" x14ac:dyDescent="0.25">
      <c r="A2059" s="195"/>
      <c r="B2059" s="195"/>
      <c r="C2059" s="195"/>
      <c r="D2059" s="195"/>
      <c r="E2059" s="195"/>
      <c r="F2059" s="195"/>
      <c r="G2059" s="195"/>
      <c r="H2059" s="195"/>
      <c r="I2059" s="195"/>
      <c r="J2059" s="195"/>
      <c r="K2059" s="195"/>
      <c r="L2059" s="195"/>
    </row>
    <row r="2060" spans="1:12" x14ac:dyDescent="0.25">
      <c r="A2060" s="195"/>
      <c r="B2060" s="195"/>
      <c r="C2060" s="195"/>
      <c r="D2060" s="195"/>
      <c r="E2060" s="195"/>
      <c r="F2060" s="195"/>
      <c r="G2060" s="195"/>
      <c r="H2060" s="195"/>
      <c r="I2060" s="195"/>
      <c r="J2060" s="195"/>
      <c r="K2060" s="195"/>
      <c r="L2060" s="195"/>
    </row>
    <row r="2061" spans="1:12" x14ac:dyDescent="0.25">
      <c r="A2061" s="195"/>
      <c r="B2061" s="195"/>
      <c r="C2061" s="195"/>
      <c r="D2061" s="195"/>
      <c r="E2061" s="195"/>
      <c r="F2061" s="195"/>
      <c r="G2061" s="195"/>
      <c r="H2061" s="195"/>
      <c r="I2061" s="195"/>
      <c r="J2061" s="195"/>
      <c r="K2061" s="195"/>
      <c r="L2061" s="195"/>
    </row>
    <row r="2062" spans="1:12" x14ac:dyDescent="0.25">
      <c r="A2062" s="195"/>
      <c r="B2062" s="195"/>
      <c r="C2062" s="195"/>
      <c r="D2062" s="195"/>
      <c r="E2062" s="195"/>
      <c r="F2062" s="195"/>
      <c r="G2062" s="195"/>
      <c r="H2062" s="195"/>
      <c r="I2062" s="195"/>
      <c r="J2062" s="195"/>
      <c r="K2062" s="195"/>
      <c r="L2062" s="195"/>
    </row>
    <row r="2063" spans="1:12" x14ac:dyDescent="0.25">
      <c r="A2063" s="195"/>
      <c r="B2063" s="195"/>
      <c r="C2063" s="195"/>
      <c r="D2063" s="195"/>
      <c r="E2063" s="195"/>
      <c r="F2063" s="195"/>
      <c r="G2063" s="195"/>
      <c r="H2063" s="195"/>
      <c r="I2063" s="195"/>
      <c r="J2063" s="195"/>
      <c r="K2063" s="195"/>
      <c r="L2063" s="195"/>
    </row>
    <row r="2064" spans="1:12" x14ac:dyDescent="0.25">
      <c r="A2064" s="195"/>
      <c r="B2064" s="195"/>
      <c r="C2064" s="195"/>
      <c r="D2064" s="195"/>
      <c r="E2064" s="195"/>
      <c r="F2064" s="195"/>
      <c r="G2064" s="195"/>
      <c r="H2064" s="195"/>
      <c r="I2064" s="195"/>
      <c r="J2064" s="195"/>
      <c r="K2064" s="195"/>
      <c r="L2064" s="195"/>
    </row>
    <row r="2065" spans="1:12" x14ac:dyDescent="0.25">
      <c r="A2065" s="195"/>
      <c r="B2065" s="195"/>
      <c r="C2065" s="195"/>
      <c r="D2065" s="195"/>
      <c r="E2065" s="195"/>
      <c r="F2065" s="195"/>
      <c r="G2065" s="195"/>
      <c r="H2065" s="195"/>
      <c r="I2065" s="195"/>
      <c r="J2065" s="195"/>
      <c r="K2065" s="195"/>
      <c r="L2065" s="195"/>
    </row>
    <row r="2066" spans="1:12" x14ac:dyDescent="0.25">
      <c r="A2066" s="195"/>
      <c r="B2066" s="195"/>
      <c r="C2066" s="195"/>
      <c r="D2066" s="195"/>
      <c r="E2066" s="195"/>
      <c r="F2066" s="195"/>
      <c r="G2066" s="195"/>
      <c r="H2066" s="195"/>
      <c r="I2066" s="195"/>
      <c r="J2066" s="195"/>
      <c r="K2066" s="195"/>
      <c r="L2066" s="195"/>
    </row>
    <row r="2067" spans="1:12" x14ac:dyDescent="0.25">
      <c r="A2067" s="195"/>
      <c r="B2067" s="195"/>
      <c r="C2067" s="195"/>
      <c r="D2067" s="195"/>
      <c r="E2067" s="195"/>
      <c r="F2067" s="195"/>
      <c r="G2067" s="195"/>
      <c r="H2067" s="195"/>
      <c r="I2067" s="195"/>
      <c r="J2067" s="195"/>
      <c r="K2067" s="195"/>
      <c r="L2067" s="195"/>
    </row>
    <row r="2068" spans="1:12" x14ac:dyDescent="0.25">
      <c r="A2068" s="195"/>
      <c r="B2068" s="195"/>
      <c r="C2068" s="195"/>
      <c r="D2068" s="195"/>
      <c r="E2068" s="195"/>
      <c r="F2068" s="195"/>
      <c r="G2068" s="195"/>
      <c r="H2068" s="195"/>
      <c r="I2068" s="195"/>
      <c r="J2068" s="195"/>
      <c r="K2068" s="195"/>
      <c r="L2068" s="195"/>
    </row>
    <row r="2069" spans="1:12" x14ac:dyDescent="0.25">
      <c r="A2069" s="195"/>
      <c r="B2069" s="195"/>
      <c r="C2069" s="195"/>
      <c r="D2069" s="195"/>
      <c r="E2069" s="195"/>
      <c r="F2069" s="195"/>
      <c r="G2069" s="195"/>
      <c r="H2069" s="195"/>
      <c r="I2069" s="195"/>
      <c r="J2069" s="195"/>
      <c r="K2069" s="195"/>
      <c r="L2069" s="195"/>
    </row>
    <row r="2070" spans="1:12" x14ac:dyDescent="0.25">
      <c r="A2070" s="195"/>
      <c r="B2070" s="195"/>
      <c r="C2070" s="195"/>
      <c r="D2070" s="195"/>
      <c r="E2070" s="195"/>
      <c r="F2070" s="195"/>
      <c r="G2070" s="195"/>
      <c r="H2070" s="195"/>
      <c r="I2070" s="195"/>
      <c r="J2070" s="195"/>
      <c r="K2070" s="195"/>
      <c r="L2070" s="195"/>
    </row>
    <row r="2071" spans="1:12" x14ac:dyDescent="0.25">
      <c r="A2071" s="195"/>
      <c r="B2071" s="195"/>
      <c r="C2071" s="195"/>
      <c r="D2071" s="195"/>
      <c r="E2071" s="195"/>
      <c r="F2071" s="195"/>
      <c r="G2071" s="195"/>
      <c r="H2071" s="195"/>
      <c r="I2071" s="195"/>
      <c r="J2071" s="195"/>
      <c r="K2071" s="195"/>
      <c r="L2071" s="195"/>
    </row>
    <row r="2072" spans="1:12" x14ac:dyDescent="0.25">
      <c r="A2072" s="195"/>
      <c r="B2072" s="195"/>
      <c r="C2072" s="195"/>
      <c r="D2072" s="195"/>
      <c r="E2072" s="195"/>
      <c r="F2072" s="195"/>
      <c r="G2072" s="195"/>
      <c r="H2072" s="195"/>
      <c r="I2072" s="195"/>
      <c r="J2072" s="195"/>
      <c r="K2072" s="195"/>
      <c r="L2072" s="195"/>
    </row>
    <row r="2073" spans="1:12" x14ac:dyDescent="0.25">
      <c r="A2073" s="195"/>
      <c r="B2073" s="195"/>
      <c r="C2073" s="195"/>
      <c r="D2073" s="195"/>
      <c r="E2073" s="195"/>
      <c r="F2073" s="195"/>
      <c r="G2073" s="195"/>
      <c r="H2073" s="195"/>
      <c r="I2073" s="195"/>
      <c r="J2073" s="195"/>
      <c r="K2073" s="195"/>
      <c r="L2073" s="195"/>
    </row>
    <row r="2074" spans="1:12" x14ac:dyDescent="0.25">
      <c r="A2074" s="195"/>
      <c r="B2074" s="195"/>
      <c r="C2074" s="195"/>
      <c r="D2074" s="195"/>
      <c r="E2074" s="195"/>
      <c r="F2074" s="195"/>
      <c r="G2074" s="195"/>
      <c r="H2074" s="195"/>
      <c r="I2074" s="195"/>
      <c r="J2074" s="195"/>
      <c r="K2074" s="195"/>
      <c r="L2074" s="195"/>
    </row>
    <row r="2075" spans="1:12" x14ac:dyDescent="0.25">
      <c r="A2075" s="195"/>
      <c r="B2075" s="195"/>
      <c r="C2075" s="195"/>
      <c r="D2075" s="195"/>
      <c r="E2075" s="195"/>
      <c r="F2075" s="195"/>
      <c r="G2075" s="195"/>
      <c r="H2075" s="195"/>
      <c r="I2075" s="195"/>
      <c r="J2075" s="195"/>
      <c r="K2075" s="195"/>
      <c r="L2075" s="195"/>
    </row>
    <row r="2076" spans="1:12" x14ac:dyDescent="0.25">
      <c r="A2076" s="195"/>
      <c r="B2076" s="195"/>
      <c r="C2076" s="195"/>
      <c r="D2076" s="195"/>
      <c r="E2076" s="195"/>
      <c r="F2076" s="195"/>
      <c r="G2076" s="195"/>
      <c r="H2076" s="195"/>
      <c r="I2076" s="195"/>
      <c r="J2076" s="195"/>
      <c r="K2076" s="195"/>
      <c r="L2076" s="195"/>
    </row>
    <row r="2077" spans="1:12" x14ac:dyDescent="0.25">
      <c r="A2077" s="195"/>
      <c r="B2077" s="195"/>
      <c r="C2077" s="195"/>
      <c r="D2077" s="195"/>
      <c r="E2077" s="195"/>
      <c r="F2077" s="195"/>
      <c r="G2077" s="195"/>
      <c r="H2077" s="195"/>
      <c r="I2077" s="195"/>
      <c r="J2077" s="195"/>
      <c r="K2077" s="195"/>
      <c r="L2077" s="195"/>
    </row>
    <row r="2078" spans="1:12" x14ac:dyDescent="0.25">
      <c r="A2078" s="195"/>
      <c r="B2078" s="195"/>
      <c r="C2078" s="195"/>
      <c r="D2078" s="195"/>
      <c r="E2078" s="195"/>
      <c r="F2078" s="195"/>
      <c r="G2078" s="195"/>
      <c r="H2078" s="195"/>
      <c r="I2078" s="195"/>
      <c r="J2078" s="195"/>
      <c r="K2078" s="195"/>
      <c r="L2078" s="195"/>
    </row>
    <row r="2079" spans="1:12" x14ac:dyDescent="0.25">
      <c r="A2079" s="195"/>
      <c r="B2079" s="195"/>
      <c r="C2079" s="195"/>
      <c r="D2079" s="195"/>
      <c r="E2079" s="195"/>
      <c r="F2079" s="195"/>
      <c r="G2079" s="195"/>
      <c r="H2079" s="195"/>
      <c r="I2079" s="195"/>
      <c r="J2079" s="195"/>
      <c r="K2079" s="195"/>
      <c r="L2079" s="195"/>
    </row>
    <row r="2080" spans="1:12" x14ac:dyDescent="0.25">
      <c r="A2080" s="195"/>
      <c r="B2080" s="195"/>
      <c r="C2080" s="195"/>
      <c r="D2080" s="195"/>
      <c r="E2080" s="195"/>
      <c r="F2080" s="195"/>
      <c r="G2080" s="195"/>
      <c r="H2080" s="195"/>
      <c r="I2080" s="195"/>
      <c r="J2080" s="195"/>
      <c r="K2080" s="195"/>
      <c r="L2080" s="195"/>
    </row>
    <row r="2081" spans="1:12" x14ac:dyDescent="0.25">
      <c r="A2081" s="195"/>
      <c r="B2081" s="195"/>
      <c r="C2081" s="195"/>
      <c r="D2081" s="195"/>
      <c r="E2081" s="195"/>
      <c r="F2081" s="195"/>
      <c r="G2081" s="195"/>
      <c r="H2081" s="195"/>
      <c r="I2081" s="195"/>
      <c r="J2081" s="195"/>
      <c r="K2081" s="195"/>
      <c r="L2081" s="195"/>
    </row>
    <row r="2082" spans="1:12" x14ac:dyDescent="0.25">
      <c r="A2082" s="195"/>
      <c r="B2082" s="195"/>
      <c r="C2082" s="195"/>
      <c r="D2082" s="195"/>
      <c r="E2082" s="195"/>
      <c r="F2082" s="195"/>
      <c r="G2082" s="195"/>
      <c r="H2082" s="195"/>
      <c r="I2082" s="195"/>
      <c r="J2082" s="195"/>
      <c r="K2082" s="195"/>
      <c r="L2082" s="195"/>
    </row>
    <row r="2083" spans="1:12" x14ac:dyDescent="0.25">
      <c r="A2083" s="195"/>
      <c r="B2083" s="195"/>
      <c r="C2083" s="195"/>
      <c r="D2083" s="195"/>
      <c r="E2083" s="195"/>
      <c r="F2083" s="195"/>
      <c r="G2083" s="195"/>
      <c r="H2083" s="195"/>
      <c r="I2083" s="195"/>
      <c r="J2083" s="195"/>
      <c r="K2083" s="195"/>
      <c r="L2083" s="195"/>
    </row>
    <row r="2084" spans="1:12" x14ac:dyDescent="0.25">
      <c r="A2084" s="195"/>
      <c r="B2084" s="195"/>
      <c r="C2084" s="195"/>
      <c r="D2084" s="195"/>
      <c r="E2084" s="195"/>
      <c r="F2084" s="195"/>
      <c r="G2084" s="195"/>
      <c r="H2084" s="195"/>
      <c r="I2084" s="195"/>
      <c r="J2084" s="195"/>
      <c r="K2084" s="195"/>
      <c r="L2084" s="195"/>
    </row>
    <row r="2085" spans="1:12" x14ac:dyDescent="0.25">
      <c r="A2085" s="195"/>
      <c r="B2085" s="195"/>
      <c r="C2085" s="195"/>
      <c r="D2085" s="195"/>
      <c r="E2085" s="195"/>
      <c r="F2085" s="195"/>
      <c r="G2085" s="195"/>
      <c r="H2085" s="195"/>
      <c r="I2085" s="195"/>
      <c r="J2085" s="195"/>
      <c r="K2085" s="195"/>
      <c r="L2085" s="195"/>
    </row>
    <row r="2086" spans="1:12" x14ac:dyDescent="0.25">
      <c r="A2086" s="195"/>
      <c r="B2086" s="195"/>
      <c r="C2086" s="195"/>
      <c r="D2086" s="195"/>
      <c r="E2086" s="195"/>
      <c r="F2086" s="195"/>
      <c r="G2086" s="195"/>
      <c r="H2086" s="195"/>
      <c r="I2086" s="195"/>
      <c r="J2086" s="195"/>
      <c r="K2086" s="195"/>
      <c r="L2086" s="195"/>
    </row>
    <row r="2087" spans="1:12" x14ac:dyDescent="0.25">
      <c r="A2087" s="195"/>
      <c r="B2087" s="195"/>
      <c r="C2087" s="195"/>
      <c r="D2087" s="195"/>
      <c r="E2087" s="195"/>
      <c r="F2087" s="195"/>
      <c r="G2087" s="195"/>
      <c r="H2087" s="195"/>
      <c r="I2087" s="195"/>
      <c r="J2087" s="195"/>
      <c r="K2087" s="195"/>
      <c r="L2087" s="195"/>
    </row>
    <row r="2088" spans="1:12" x14ac:dyDescent="0.25">
      <c r="A2088" s="195"/>
      <c r="B2088" s="195"/>
      <c r="C2088" s="195"/>
      <c r="D2088" s="195"/>
      <c r="E2088" s="195"/>
      <c r="F2088" s="195"/>
      <c r="G2088" s="195"/>
      <c r="H2088" s="195"/>
      <c r="I2088" s="195"/>
      <c r="J2088" s="195"/>
      <c r="K2088" s="195"/>
      <c r="L2088" s="195"/>
    </row>
    <row r="2089" spans="1:12" x14ac:dyDescent="0.25">
      <c r="A2089" s="195"/>
      <c r="B2089" s="195"/>
      <c r="C2089" s="195"/>
      <c r="D2089" s="195"/>
      <c r="E2089" s="195"/>
      <c r="F2089" s="195"/>
      <c r="G2089" s="195"/>
      <c r="H2089" s="195"/>
      <c r="I2089" s="195"/>
      <c r="J2089" s="195"/>
      <c r="K2089" s="195"/>
      <c r="L2089" s="195"/>
    </row>
    <row r="2090" spans="1:12" x14ac:dyDescent="0.25">
      <c r="A2090" s="195"/>
      <c r="B2090" s="195"/>
      <c r="C2090" s="195"/>
      <c r="D2090" s="195"/>
      <c r="E2090" s="195"/>
      <c r="F2090" s="195"/>
      <c r="G2090" s="195"/>
      <c r="H2090" s="195"/>
      <c r="I2090" s="195"/>
      <c r="J2090" s="195"/>
      <c r="K2090" s="195"/>
      <c r="L2090" s="195"/>
    </row>
    <row r="2091" spans="1:12" x14ac:dyDescent="0.25">
      <c r="A2091" s="195"/>
      <c r="B2091" s="195"/>
      <c r="C2091" s="195"/>
      <c r="D2091" s="195"/>
      <c r="E2091" s="195"/>
      <c r="F2091" s="195"/>
      <c r="G2091" s="195"/>
      <c r="H2091" s="195"/>
      <c r="I2091" s="195"/>
      <c r="J2091" s="195"/>
      <c r="K2091" s="195"/>
      <c r="L2091" s="195"/>
    </row>
    <row r="2092" spans="1:12" x14ac:dyDescent="0.25">
      <c r="A2092" s="195"/>
      <c r="B2092" s="195"/>
      <c r="C2092" s="195"/>
      <c r="D2092" s="195"/>
      <c r="E2092" s="195"/>
      <c r="F2092" s="195"/>
      <c r="G2092" s="195"/>
      <c r="H2092" s="195"/>
      <c r="I2092" s="195"/>
      <c r="J2092" s="195"/>
      <c r="K2092" s="195"/>
      <c r="L2092" s="195"/>
    </row>
    <row r="2093" spans="1:12" x14ac:dyDescent="0.25">
      <c r="A2093" s="195"/>
      <c r="B2093" s="195"/>
      <c r="C2093" s="195"/>
      <c r="D2093" s="195"/>
      <c r="E2093" s="195"/>
      <c r="F2093" s="195"/>
      <c r="G2093" s="195"/>
      <c r="H2093" s="195"/>
      <c r="I2093" s="195"/>
      <c r="J2093" s="195"/>
      <c r="K2093" s="195"/>
      <c r="L2093" s="195"/>
    </row>
    <row r="2094" spans="1:12" x14ac:dyDescent="0.25">
      <c r="A2094" s="195"/>
      <c r="B2094" s="195"/>
      <c r="C2094" s="195"/>
      <c r="D2094" s="195"/>
      <c r="E2094" s="195"/>
      <c r="F2094" s="195"/>
      <c r="G2094" s="195"/>
      <c r="H2094" s="195"/>
      <c r="I2094" s="195"/>
      <c r="J2094" s="195"/>
      <c r="K2094" s="195"/>
      <c r="L2094" s="195"/>
    </row>
    <row r="2095" spans="1:12" x14ac:dyDescent="0.25">
      <c r="A2095" s="195"/>
      <c r="B2095" s="195"/>
      <c r="C2095" s="195"/>
      <c r="D2095" s="195"/>
      <c r="E2095" s="195"/>
      <c r="F2095" s="195"/>
      <c r="G2095" s="195"/>
      <c r="H2095" s="195"/>
      <c r="I2095" s="195"/>
      <c r="J2095" s="195"/>
      <c r="K2095" s="195"/>
      <c r="L2095" s="195"/>
    </row>
    <row r="2096" spans="1:12" x14ac:dyDescent="0.25">
      <c r="A2096" s="195"/>
      <c r="B2096" s="195"/>
      <c r="C2096" s="195"/>
      <c r="D2096" s="195"/>
      <c r="E2096" s="195"/>
      <c r="F2096" s="195"/>
      <c r="G2096" s="195"/>
      <c r="H2096" s="195"/>
      <c r="I2096" s="195"/>
      <c r="J2096" s="195"/>
      <c r="K2096" s="195"/>
      <c r="L2096" s="195"/>
    </row>
    <row r="2097" spans="1:12" x14ac:dyDescent="0.25">
      <c r="A2097" s="195"/>
      <c r="B2097" s="195"/>
      <c r="C2097" s="195"/>
      <c r="D2097" s="195"/>
      <c r="E2097" s="195"/>
      <c r="F2097" s="195"/>
      <c r="G2097" s="195"/>
      <c r="H2097" s="195"/>
      <c r="I2097" s="195"/>
      <c r="J2097" s="195"/>
      <c r="K2097" s="195"/>
      <c r="L2097" s="195"/>
    </row>
    <row r="2098" spans="1:12" x14ac:dyDescent="0.25">
      <c r="A2098" s="195"/>
      <c r="B2098" s="195"/>
      <c r="C2098" s="195"/>
      <c r="D2098" s="195"/>
      <c r="E2098" s="195"/>
      <c r="F2098" s="195"/>
      <c r="G2098" s="195"/>
      <c r="H2098" s="195"/>
      <c r="I2098" s="195"/>
      <c r="J2098" s="195"/>
      <c r="K2098" s="195"/>
      <c r="L2098" s="195"/>
    </row>
    <row r="2099" spans="1:12" x14ac:dyDescent="0.25">
      <c r="A2099" s="195"/>
      <c r="B2099" s="195"/>
      <c r="C2099" s="195"/>
      <c r="D2099" s="195"/>
      <c r="E2099" s="195"/>
      <c r="F2099" s="195"/>
      <c r="G2099" s="195"/>
      <c r="H2099" s="195"/>
      <c r="I2099" s="195"/>
      <c r="J2099" s="195"/>
      <c r="K2099" s="195"/>
      <c r="L2099" s="195"/>
    </row>
    <row r="2100" spans="1:12" x14ac:dyDescent="0.25">
      <c r="A2100" s="195"/>
      <c r="B2100" s="195"/>
      <c r="C2100" s="195"/>
      <c r="D2100" s="195"/>
      <c r="E2100" s="195"/>
      <c r="F2100" s="195"/>
      <c r="G2100" s="195"/>
      <c r="H2100" s="195"/>
      <c r="I2100" s="195"/>
      <c r="J2100" s="195"/>
      <c r="K2100" s="195"/>
      <c r="L2100" s="195"/>
    </row>
    <row r="2101" spans="1:12" x14ac:dyDescent="0.25">
      <c r="A2101" s="195"/>
      <c r="B2101" s="195"/>
      <c r="C2101" s="195"/>
      <c r="D2101" s="195"/>
      <c r="E2101" s="195"/>
      <c r="F2101" s="195"/>
      <c r="G2101" s="195"/>
      <c r="H2101" s="195"/>
      <c r="I2101" s="195"/>
      <c r="J2101" s="195"/>
      <c r="K2101" s="195"/>
      <c r="L2101" s="195"/>
    </row>
    <row r="2102" spans="1:12" x14ac:dyDescent="0.25">
      <c r="A2102" s="195"/>
      <c r="B2102" s="195"/>
      <c r="C2102" s="195"/>
      <c r="D2102" s="195"/>
      <c r="E2102" s="195"/>
      <c r="F2102" s="195"/>
      <c r="G2102" s="195"/>
      <c r="H2102" s="195"/>
      <c r="I2102" s="195"/>
      <c r="J2102" s="195"/>
      <c r="K2102" s="195"/>
      <c r="L2102" s="195"/>
    </row>
    <row r="2103" spans="1:12" x14ac:dyDescent="0.25">
      <c r="A2103" s="195"/>
      <c r="B2103" s="195"/>
      <c r="C2103" s="195"/>
      <c r="D2103" s="195"/>
      <c r="E2103" s="195"/>
      <c r="F2103" s="195"/>
      <c r="G2103" s="195"/>
      <c r="H2103" s="195"/>
      <c r="I2103" s="195"/>
      <c r="J2103" s="195"/>
      <c r="K2103" s="195"/>
      <c r="L2103" s="195"/>
    </row>
    <row r="2104" spans="1:12" x14ac:dyDescent="0.25">
      <c r="A2104" s="195"/>
      <c r="B2104" s="195"/>
      <c r="C2104" s="195"/>
      <c r="D2104" s="195"/>
      <c r="E2104" s="195"/>
      <c r="F2104" s="195"/>
      <c r="G2104" s="195"/>
      <c r="H2104" s="195"/>
      <c r="I2104" s="195"/>
      <c r="J2104" s="195"/>
      <c r="K2104" s="195"/>
      <c r="L2104" s="195"/>
    </row>
    <row r="2105" spans="1:12" x14ac:dyDescent="0.25">
      <c r="A2105" s="195"/>
      <c r="B2105" s="195"/>
      <c r="C2105" s="195"/>
      <c r="D2105" s="195"/>
      <c r="E2105" s="195"/>
      <c r="F2105" s="195"/>
      <c r="G2105" s="195"/>
      <c r="H2105" s="195"/>
      <c r="I2105" s="195"/>
      <c r="J2105" s="195"/>
      <c r="K2105" s="195"/>
      <c r="L2105" s="195"/>
    </row>
    <row r="2106" spans="1:12" x14ac:dyDescent="0.25">
      <c r="A2106" s="195"/>
      <c r="B2106" s="195"/>
      <c r="C2106" s="195"/>
      <c r="D2106" s="195"/>
      <c r="E2106" s="195"/>
      <c r="F2106" s="195"/>
      <c r="G2106" s="195"/>
      <c r="H2106" s="195"/>
      <c r="I2106" s="195"/>
      <c r="J2106" s="195"/>
      <c r="K2106" s="195"/>
      <c r="L2106" s="195"/>
    </row>
    <row r="2107" spans="1:12" x14ac:dyDescent="0.25">
      <c r="A2107" s="195"/>
      <c r="B2107" s="195"/>
      <c r="C2107" s="195"/>
      <c r="D2107" s="195"/>
      <c r="E2107" s="195"/>
      <c r="F2107" s="195"/>
      <c r="G2107" s="195"/>
      <c r="H2107" s="195"/>
      <c r="I2107" s="195"/>
      <c r="J2107" s="195"/>
      <c r="K2107" s="195"/>
      <c r="L2107" s="195"/>
    </row>
    <row r="2108" spans="1:12" x14ac:dyDescent="0.25">
      <c r="A2108" s="195"/>
      <c r="B2108" s="195"/>
      <c r="C2108" s="195"/>
      <c r="D2108" s="195"/>
      <c r="E2108" s="195"/>
      <c r="F2108" s="195"/>
      <c r="G2108" s="195"/>
      <c r="H2108" s="195"/>
      <c r="I2108" s="195"/>
      <c r="J2108" s="195"/>
      <c r="K2108" s="195"/>
      <c r="L2108" s="195"/>
    </row>
    <row r="2109" spans="1:12" x14ac:dyDescent="0.25">
      <c r="A2109" s="195"/>
      <c r="B2109" s="195"/>
      <c r="C2109" s="195"/>
      <c r="D2109" s="195"/>
      <c r="E2109" s="195"/>
      <c r="F2109" s="195"/>
      <c r="G2109" s="195"/>
      <c r="H2109" s="195"/>
      <c r="I2109" s="195"/>
      <c r="J2109" s="195"/>
      <c r="K2109" s="195"/>
      <c r="L2109" s="195"/>
    </row>
    <row r="2110" spans="1:12" x14ac:dyDescent="0.25">
      <c r="A2110" s="195"/>
      <c r="B2110" s="195"/>
      <c r="C2110" s="195"/>
      <c r="D2110" s="195"/>
      <c r="E2110" s="195"/>
      <c r="F2110" s="195"/>
      <c r="G2110" s="195"/>
      <c r="H2110" s="195"/>
      <c r="I2110" s="195"/>
      <c r="J2110" s="195"/>
      <c r="K2110" s="195"/>
      <c r="L2110" s="195"/>
    </row>
    <row r="2111" spans="1:12" x14ac:dyDescent="0.25">
      <c r="A2111" s="195"/>
      <c r="B2111" s="195"/>
      <c r="C2111" s="195"/>
      <c r="D2111" s="195"/>
      <c r="E2111" s="195"/>
      <c r="F2111" s="195"/>
      <c r="G2111" s="195"/>
      <c r="H2111" s="195"/>
      <c r="I2111" s="195"/>
      <c r="J2111" s="195"/>
      <c r="K2111" s="195"/>
      <c r="L2111" s="195"/>
    </row>
    <row r="2112" spans="1:12" x14ac:dyDescent="0.25">
      <c r="A2112" s="195"/>
      <c r="B2112" s="195"/>
      <c r="C2112" s="195"/>
      <c r="D2112" s="195"/>
      <c r="E2112" s="195"/>
      <c r="F2112" s="195"/>
      <c r="G2112" s="195"/>
      <c r="H2112" s="195"/>
      <c r="I2112" s="195"/>
      <c r="J2112" s="195"/>
      <c r="K2112" s="195"/>
      <c r="L2112" s="195"/>
    </row>
    <row r="2113" spans="1:12" x14ac:dyDescent="0.25">
      <c r="A2113" s="195"/>
      <c r="B2113" s="195"/>
      <c r="C2113" s="195"/>
      <c r="D2113" s="195"/>
      <c r="E2113" s="195"/>
      <c r="F2113" s="195"/>
      <c r="G2113" s="195"/>
      <c r="H2113" s="195"/>
      <c r="I2113" s="195"/>
      <c r="J2113" s="195"/>
      <c r="K2113" s="195"/>
      <c r="L2113" s="195"/>
    </row>
    <row r="2114" spans="1:12" x14ac:dyDescent="0.25">
      <c r="A2114" s="195"/>
      <c r="B2114" s="195"/>
      <c r="C2114" s="195"/>
      <c r="D2114" s="195"/>
      <c r="E2114" s="195"/>
      <c r="F2114" s="195"/>
      <c r="G2114" s="195"/>
      <c r="H2114" s="195"/>
      <c r="I2114" s="195"/>
      <c r="J2114" s="195"/>
      <c r="K2114" s="195"/>
      <c r="L2114" s="195"/>
    </row>
    <row r="2115" spans="1:12" x14ac:dyDescent="0.25">
      <c r="A2115" s="195"/>
      <c r="B2115" s="195"/>
      <c r="C2115" s="195"/>
      <c r="D2115" s="195"/>
      <c r="E2115" s="195"/>
      <c r="F2115" s="195"/>
      <c r="G2115" s="195"/>
      <c r="H2115" s="195"/>
      <c r="I2115" s="195"/>
      <c r="J2115" s="195"/>
      <c r="K2115" s="195"/>
      <c r="L2115" s="195"/>
    </row>
    <row r="2116" spans="1:12" x14ac:dyDescent="0.25">
      <c r="A2116" s="195"/>
      <c r="B2116" s="195"/>
      <c r="C2116" s="195"/>
      <c r="D2116" s="195"/>
      <c r="E2116" s="195"/>
      <c r="F2116" s="195"/>
      <c r="G2116" s="195"/>
      <c r="H2116" s="195"/>
      <c r="I2116" s="195"/>
      <c r="J2116" s="195"/>
      <c r="K2116" s="195"/>
      <c r="L2116" s="195"/>
    </row>
    <row r="2117" spans="1:12" x14ac:dyDescent="0.25">
      <c r="A2117" s="195"/>
      <c r="B2117" s="195"/>
      <c r="C2117" s="195"/>
      <c r="D2117" s="195"/>
      <c r="E2117" s="195"/>
      <c r="F2117" s="195"/>
      <c r="G2117" s="195"/>
      <c r="H2117" s="195"/>
      <c r="I2117" s="195"/>
      <c r="J2117" s="195"/>
      <c r="K2117" s="195"/>
      <c r="L2117" s="195"/>
    </row>
    <row r="2118" spans="1:12" x14ac:dyDescent="0.25">
      <c r="A2118" s="195"/>
      <c r="B2118" s="195"/>
      <c r="C2118" s="195"/>
      <c r="D2118" s="195"/>
      <c r="E2118" s="195"/>
      <c r="F2118" s="195"/>
      <c r="G2118" s="195"/>
      <c r="H2118" s="195"/>
      <c r="I2118" s="195"/>
      <c r="J2118" s="195"/>
      <c r="K2118" s="195"/>
      <c r="L2118" s="195"/>
    </row>
    <row r="2119" spans="1:12" x14ac:dyDescent="0.25">
      <c r="A2119" s="195"/>
      <c r="B2119" s="195"/>
      <c r="C2119" s="195"/>
      <c r="D2119" s="195"/>
      <c r="E2119" s="195"/>
      <c r="F2119" s="195"/>
      <c r="G2119" s="195"/>
      <c r="H2119" s="195"/>
      <c r="I2119" s="195"/>
      <c r="J2119" s="195"/>
      <c r="K2119" s="195"/>
      <c r="L2119" s="195"/>
    </row>
    <row r="2120" spans="1:12" x14ac:dyDescent="0.25">
      <c r="A2120" s="195"/>
      <c r="B2120" s="195"/>
      <c r="C2120" s="195"/>
      <c r="D2120" s="195"/>
      <c r="E2120" s="195"/>
      <c r="F2120" s="195"/>
      <c r="G2120" s="195"/>
      <c r="H2120" s="195"/>
      <c r="I2120" s="195"/>
      <c r="J2120" s="195"/>
      <c r="K2120" s="195"/>
      <c r="L2120" s="195"/>
    </row>
    <row r="2121" spans="1:12" x14ac:dyDescent="0.25">
      <c r="A2121" s="195"/>
      <c r="B2121" s="195"/>
      <c r="C2121" s="195"/>
      <c r="D2121" s="195"/>
      <c r="E2121" s="195"/>
      <c r="F2121" s="195"/>
      <c r="G2121" s="195"/>
      <c r="H2121" s="195"/>
      <c r="I2121" s="195"/>
      <c r="J2121" s="195"/>
      <c r="K2121" s="195"/>
      <c r="L2121" s="195"/>
    </row>
    <row r="2122" spans="1:12" x14ac:dyDescent="0.25">
      <c r="A2122" s="195"/>
      <c r="B2122" s="195"/>
      <c r="C2122" s="195"/>
      <c r="D2122" s="195"/>
      <c r="E2122" s="195"/>
      <c r="F2122" s="195"/>
      <c r="G2122" s="195"/>
      <c r="H2122" s="195"/>
      <c r="I2122" s="195"/>
      <c r="J2122" s="195"/>
      <c r="K2122" s="195"/>
      <c r="L2122" s="195"/>
    </row>
    <row r="2123" spans="1:12" x14ac:dyDescent="0.25">
      <c r="A2123" s="195"/>
      <c r="B2123" s="195"/>
      <c r="C2123" s="195"/>
      <c r="D2123" s="195"/>
      <c r="E2123" s="195"/>
      <c r="F2123" s="195"/>
      <c r="G2123" s="195"/>
      <c r="H2123" s="195"/>
      <c r="I2123" s="195"/>
      <c r="J2123" s="195"/>
      <c r="K2123" s="195"/>
      <c r="L2123" s="195"/>
    </row>
    <row r="2124" spans="1:12" x14ac:dyDescent="0.25">
      <c r="A2124" s="195"/>
      <c r="B2124" s="195"/>
      <c r="C2124" s="195"/>
      <c r="D2124" s="195"/>
      <c r="E2124" s="195"/>
      <c r="F2124" s="195"/>
      <c r="G2124" s="195"/>
      <c r="H2124" s="195"/>
      <c r="I2124" s="195"/>
      <c r="J2124" s="195"/>
      <c r="K2124" s="195"/>
      <c r="L2124" s="195"/>
    </row>
    <row r="2125" spans="1:12" x14ac:dyDescent="0.25">
      <c r="A2125" s="195"/>
      <c r="B2125" s="195"/>
      <c r="C2125" s="195"/>
      <c r="D2125" s="195"/>
      <c r="E2125" s="195"/>
      <c r="F2125" s="195"/>
      <c r="G2125" s="195"/>
      <c r="H2125" s="195"/>
      <c r="I2125" s="195"/>
      <c r="J2125" s="195"/>
      <c r="K2125" s="195"/>
      <c r="L2125" s="195"/>
    </row>
    <row r="2126" spans="1:12" x14ac:dyDescent="0.25">
      <c r="A2126" s="195"/>
      <c r="B2126" s="195"/>
      <c r="C2126" s="195"/>
      <c r="D2126" s="195"/>
      <c r="E2126" s="195"/>
      <c r="F2126" s="195"/>
      <c r="G2126" s="195"/>
      <c r="H2126" s="195"/>
      <c r="I2126" s="195"/>
      <c r="J2126" s="195"/>
      <c r="K2126" s="195"/>
      <c r="L2126" s="195"/>
    </row>
    <row r="2127" spans="1:12" x14ac:dyDescent="0.25">
      <c r="A2127" s="195"/>
      <c r="B2127" s="195"/>
      <c r="C2127" s="195"/>
      <c r="D2127" s="195"/>
      <c r="E2127" s="195"/>
      <c r="F2127" s="195"/>
      <c r="G2127" s="195"/>
      <c r="H2127" s="195"/>
      <c r="I2127" s="195"/>
      <c r="J2127" s="195"/>
      <c r="K2127" s="195"/>
      <c r="L2127" s="195"/>
    </row>
    <row r="2128" spans="1:12" x14ac:dyDescent="0.25">
      <c r="A2128" s="195"/>
      <c r="B2128" s="195"/>
      <c r="C2128" s="195"/>
      <c r="D2128" s="195"/>
      <c r="E2128" s="195"/>
      <c r="F2128" s="195"/>
      <c r="G2128" s="195"/>
      <c r="H2128" s="195"/>
      <c r="I2128" s="195"/>
      <c r="J2128" s="195"/>
      <c r="K2128" s="195"/>
      <c r="L2128" s="195"/>
    </row>
    <row r="2129" spans="1:12" x14ac:dyDescent="0.25">
      <c r="A2129" s="195"/>
      <c r="B2129" s="195"/>
      <c r="C2129" s="195"/>
      <c r="D2129" s="195"/>
      <c r="E2129" s="195"/>
      <c r="F2129" s="195"/>
      <c r="G2129" s="195"/>
      <c r="H2129" s="195"/>
      <c r="I2129" s="195"/>
      <c r="J2129" s="195"/>
      <c r="K2129" s="195"/>
      <c r="L2129" s="195"/>
    </row>
    <row r="2130" spans="1:12" x14ac:dyDescent="0.25">
      <c r="A2130" s="195"/>
      <c r="B2130" s="195"/>
      <c r="C2130" s="195"/>
      <c r="D2130" s="195"/>
      <c r="E2130" s="195"/>
      <c r="F2130" s="195"/>
      <c r="G2130" s="195"/>
      <c r="H2130" s="195"/>
      <c r="I2130" s="195"/>
      <c r="J2130" s="195"/>
      <c r="K2130" s="195"/>
      <c r="L2130" s="195"/>
    </row>
    <row r="2131" spans="1:12" x14ac:dyDescent="0.25">
      <c r="A2131" s="195"/>
      <c r="B2131" s="195"/>
      <c r="C2131" s="195"/>
      <c r="D2131" s="195"/>
      <c r="E2131" s="195"/>
      <c r="F2131" s="195"/>
      <c r="G2131" s="195"/>
      <c r="H2131" s="195"/>
      <c r="I2131" s="195"/>
      <c r="J2131" s="195"/>
      <c r="K2131" s="195"/>
      <c r="L2131" s="195"/>
    </row>
    <row r="2132" spans="1:12" x14ac:dyDescent="0.25">
      <c r="A2132" s="195"/>
      <c r="B2132" s="195"/>
      <c r="C2132" s="195"/>
      <c r="D2132" s="195"/>
      <c r="E2132" s="195"/>
      <c r="F2132" s="195"/>
      <c r="G2132" s="195"/>
      <c r="H2132" s="195"/>
      <c r="I2132" s="195"/>
      <c r="J2132" s="195"/>
      <c r="K2132" s="195"/>
      <c r="L2132" s="195"/>
    </row>
    <row r="2133" spans="1:12" x14ac:dyDescent="0.25">
      <c r="A2133" s="195"/>
      <c r="B2133" s="195"/>
      <c r="C2133" s="195"/>
      <c r="D2133" s="195"/>
      <c r="E2133" s="195"/>
      <c r="F2133" s="195"/>
      <c r="G2133" s="195"/>
      <c r="H2133" s="195"/>
      <c r="I2133" s="195"/>
      <c r="J2133" s="195"/>
      <c r="K2133" s="195"/>
      <c r="L2133" s="195"/>
    </row>
    <row r="2134" spans="1:12" x14ac:dyDescent="0.25">
      <c r="A2134" s="195"/>
      <c r="B2134" s="195"/>
      <c r="C2134" s="195"/>
      <c r="D2134" s="195"/>
      <c r="E2134" s="195"/>
      <c r="F2134" s="195"/>
      <c r="G2134" s="195"/>
      <c r="H2134" s="195"/>
      <c r="I2134" s="195"/>
      <c r="J2134" s="195"/>
      <c r="K2134" s="195"/>
      <c r="L2134" s="195"/>
    </row>
    <row r="2135" spans="1:12" x14ac:dyDescent="0.25">
      <c r="A2135" s="195"/>
      <c r="B2135" s="195"/>
      <c r="C2135" s="195"/>
      <c r="D2135" s="195"/>
      <c r="E2135" s="195"/>
      <c r="F2135" s="195"/>
      <c r="G2135" s="195"/>
      <c r="H2135" s="195"/>
      <c r="I2135" s="195"/>
      <c r="J2135" s="195"/>
      <c r="K2135" s="195"/>
      <c r="L2135" s="195"/>
    </row>
    <row r="2136" spans="1:12" x14ac:dyDescent="0.25">
      <c r="A2136" s="195"/>
      <c r="B2136" s="195"/>
      <c r="C2136" s="195"/>
      <c r="D2136" s="195"/>
      <c r="E2136" s="195"/>
      <c r="F2136" s="195"/>
      <c r="G2136" s="195"/>
      <c r="H2136" s="195"/>
      <c r="I2136" s="195"/>
      <c r="J2136" s="195"/>
      <c r="K2136" s="195"/>
      <c r="L2136" s="195"/>
    </row>
    <row r="2137" spans="1:12" x14ac:dyDescent="0.25">
      <c r="A2137" s="195"/>
      <c r="B2137" s="195"/>
      <c r="C2137" s="195"/>
      <c r="D2137" s="195"/>
      <c r="E2137" s="195"/>
      <c r="F2137" s="195"/>
      <c r="G2137" s="195"/>
      <c r="H2137" s="195"/>
      <c r="I2137" s="195"/>
      <c r="J2137" s="195"/>
      <c r="K2137" s="195"/>
      <c r="L2137" s="195"/>
    </row>
    <row r="2138" spans="1:12" x14ac:dyDescent="0.25">
      <c r="A2138" s="195"/>
      <c r="B2138" s="195"/>
      <c r="C2138" s="195"/>
      <c r="D2138" s="195"/>
      <c r="E2138" s="195"/>
      <c r="F2138" s="195"/>
      <c r="G2138" s="195"/>
      <c r="H2138" s="195"/>
      <c r="I2138" s="195"/>
      <c r="J2138" s="195"/>
      <c r="K2138" s="195"/>
      <c r="L2138" s="195"/>
    </row>
    <row r="2139" spans="1:12" x14ac:dyDescent="0.25">
      <c r="A2139" s="195"/>
      <c r="B2139" s="195"/>
      <c r="C2139" s="195"/>
      <c r="D2139" s="195"/>
      <c r="E2139" s="195"/>
      <c r="F2139" s="195"/>
      <c r="G2139" s="195"/>
      <c r="H2139" s="195"/>
      <c r="I2139" s="195"/>
      <c r="J2139" s="195"/>
      <c r="K2139" s="195"/>
      <c r="L2139" s="195"/>
    </row>
    <row r="2140" spans="1:12" x14ac:dyDescent="0.25">
      <c r="A2140" s="195"/>
      <c r="B2140" s="195"/>
      <c r="C2140" s="195"/>
      <c r="D2140" s="195"/>
      <c r="E2140" s="195"/>
      <c r="F2140" s="195"/>
      <c r="G2140" s="195"/>
      <c r="H2140" s="195"/>
      <c r="I2140" s="195"/>
      <c r="J2140" s="195"/>
      <c r="K2140" s="195"/>
      <c r="L2140" s="195"/>
    </row>
    <row r="2141" spans="1:12" x14ac:dyDescent="0.25">
      <c r="A2141" s="195"/>
      <c r="B2141" s="195"/>
      <c r="C2141" s="195"/>
      <c r="D2141" s="195"/>
      <c r="E2141" s="195"/>
      <c r="F2141" s="195"/>
      <c r="G2141" s="195"/>
      <c r="H2141" s="195"/>
      <c r="I2141" s="195"/>
      <c r="J2141" s="195"/>
      <c r="K2141" s="195"/>
      <c r="L2141" s="195"/>
    </row>
    <row r="2142" spans="1:12" x14ac:dyDescent="0.25">
      <c r="A2142" s="195"/>
      <c r="B2142" s="195"/>
      <c r="C2142" s="195"/>
      <c r="D2142" s="195"/>
      <c r="E2142" s="195"/>
      <c r="F2142" s="195"/>
      <c r="G2142" s="195"/>
      <c r="H2142" s="195"/>
      <c r="I2142" s="195"/>
      <c r="J2142" s="195"/>
      <c r="K2142" s="195"/>
      <c r="L2142" s="195"/>
    </row>
    <row r="2143" spans="1:12" x14ac:dyDescent="0.25">
      <c r="A2143" s="195"/>
      <c r="B2143" s="195"/>
      <c r="C2143" s="195"/>
      <c r="D2143" s="195"/>
      <c r="E2143" s="195"/>
      <c r="F2143" s="195"/>
      <c r="G2143" s="195"/>
      <c r="H2143" s="195"/>
      <c r="I2143" s="195"/>
      <c r="J2143" s="195"/>
      <c r="K2143" s="195"/>
      <c r="L2143" s="195"/>
    </row>
    <row r="2144" spans="1:12" x14ac:dyDescent="0.25">
      <c r="A2144" s="195"/>
      <c r="B2144" s="195"/>
      <c r="C2144" s="195"/>
      <c r="D2144" s="195"/>
      <c r="E2144" s="195"/>
      <c r="F2144" s="195"/>
      <c r="G2144" s="195"/>
      <c r="H2144" s="195"/>
      <c r="I2144" s="195"/>
      <c r="J2144" s="195"/>
      <c r="K2144" s="195"/>
      <c r="L2144" s="195"/>
    </row>
    <row r="2145" spans="1:12" x14ac:dyDescent="0.25">
      <c r="A2145" s="195"/>
      <c r="B2145" s="195"/>
      <c r="C2145" s="195"/>
      <c r="D2145" s="195"/>
      <c r="E2145" s="195"/>
      <c r="F2145" s="195"/>
      <c r="G2145" s="195"/>
      <c r="H2145" s="195"/>
      <c r="I2145" s="195"/>
      <c r="J2145" s="195"/>
      <c r="K2145" s="195"/>
      <c r="L2145" s="195"/>
    </row>
    <row r="2146" spans="1:12" x14ac:dyDescent="0.25">
      <c r="A2146" s="195"/>
      <c r="B2146" s="195"/>
      <c r="C2146" s="195"/>
      <c r="D2146" s="195"/>
      <c r="E2146" s="195"/>
      <c r="F2146" s="195"/>
      <c r="G2146" s="195"/>
      <c r="H2146" s="195"/>
      <c r="I2146" s="195"/>
      <c r="J2146" s="195"/>
      <c r="K2146" s="195"/>
      <c r="L2146" s="195"/>
    </row>
    <row r="2147" spans="1:12" x14ac:dyDescent="0.25">
      <c r="A2147" s="195"/>
      <c r="B2147" s="195"/>
      <c r="C2147" s="195"/>
      <c r="D2147" s="195"/>
      <c r="E2147" s="195"/>
      <c r="F2147" s="195"/>
      <c r="G2147" s="195"/>
      <c r="H2147" s="195"/>
      <c r="I2147" s="195"/>
      <c r="J2147" s="195"/>
      <c r="K2147" s="195"/>
      <c r="L2147" s="195"/>
    </row>
    <row r="2148" spans="1:12" x14ac:dyDescent="0.25">
      <c r="A2148" s="195"/>
      <c r="B2148" s="195"/>
      <c r="C2148" s="195"/>
      <c r="D2148" s="195"/>
      <c r="E2148" s="195"/>
      <c r="F2148" s="195"/>
      <c r="G2148" s="195"/>
      <c r="H2148" s="195"/>
      <c r="I2148" s="195"/>
      <c r="J2148" s="195"/>
      <c r="K2148" s="195"/>
      <c r="L2148" s="195"/>
    </row>
    <row r="2149" spans="1:12" x14ac:dyDescent="0.25">
      <c r="A2149" s="195"/>
      <c r="B2149" s="195"/>
      <c r="C2149" s="195"/>
      <c r="D2149" s="195"/>
      <c r="E2149" s="195"/>
      <c r="F2149" s="195"/>
      <c r="G2149" s="195"/>
      <c r="H2149" s="195"/>
      <c r="I2149" s="195"/>
      <c r="J2149" s="195"/>
      <c r="K2149" s="195"/>
      <c r="L2149" s="195"/>
    </row>
    <row r="2150" spans="1:12" x14ac:dyDescent="0.25">
      <c r="A2150" s="195"/>
      <c r="B2150" s="195"/>
      <c r="C2150" s="195"/>
      <c r="D2150" s="195"/>
      <c r="E2150" s="195"/>
      <c r="F2150" s="195"/>
      <c r="G2150" s="195"/>
      <c r="H2150" s="195"/>
      <c r="I2150" s="195"/>
      <c r="J2150" s="195"/>
      <c r="K2150" s="195"/>
      <c r="L2150" s="195"/>
    </row>
    <row r="2151" spans="1:12" x14ac:dyDescent="0.25">
      <c r="A2151" s="195"/>
      <c r="B2151" s="195"/>
      <c r="C2151" s="195"/>
      <c r="D2151" s="195"/>
      <c r="E2151" s="195"/>
      <c r="F2151" s="195"/>
      <c r="G2151" s="195"/>
      <c r="H2151" s="195"/>
      <c r="I2151" s="195"/>
      <c r="J2151" s="195"/>
      <c r="K2151" s="195"/>
      <c r="L2151" s="195"/>
    </row>
    <row r="2152" spans="1:12" x14ac:dyDescent="0.25">
      <c r="A2152" s="195"/>
      <c r="B2152" s="195"/>
      <c r="C2152" s="195"/>
      <c r="D2152" s="195"/>
      <c r="E2152" s="195"/>
      <c r="F2152" s="195"/>
      <c r="G2152" s="195"/>
      <c r="H2152" s="195"/>
      <c r="I2152" s="195"/>
      <c r="J2152" s="195"/>
      <c r="K2152" s="195"/>
      <c r="L2152" s="195"/>
    </row>
    <row r="2153" spans="1:12" x14ac:dyDescent="0.25">
      <c r="A2153" s="195"/>
      <c r="B2153" s="195"/>
      <c r="C2153" s="195"/>
      <c r="D2153" s="195"/>
      <c r="E2153" s="195"/>
      <c r="F2153" s="195"/>
      <c r="G2153" s="195"/>
      <c r="H2153" s="195"/>
      <c r="I2153" s="195"/>
      <c r="J2153" s="195"/>
      <c r="K2153" s="195"/>
      <c r="L2153" s="195"/>
    </row>
    <row r="2154" spans="1:12" x14ac:dyDescent="0.25">
      <c r="A2154" s="195"/>
      <c r="B2154" s="195"/>
      <c r="C2154" s="195"/>
      <c r="D2154" s="195"/>
      <c r="E2154" s="195"/>
      <c r="F2154" s="195"/>
      <c r="G2154" s="195"/>
      <c r="H2154" s="195"/>
      <c r="I2154" s="195"/>
      <c r="J2154" s="195"/>
      <c r="K2154" s="195"/>
      <c r="L2154" s="195"/>
    </row>
    <row r="2155" spans="1:12" x14ac:dyDescent="0.25">
      <c r="A2155" s="195"/>
      <c r="B2155" s="195"/>
      <c r="C2155" s="195"/>
      <c r="D2155" s="195"/>
      <c r="E2155" s="195"/>
      <c r="F2155" s="195"/>
      <c r="G2155" s="195"/>
      <c r="H2155" s="195"/>
      <c r="I2155" s="195"/>
      <c r="J2155" s="195"/>
      <c r="K2155" s="195"/>
      <c r="L2155" s="195"/>
    </row>
    <row r="2156" spans="1:12" x14ac:dyDescent="0.25">
      <c r="A2156" s="195"/>
      <c r="B2156" s="195"/>
      <c r="C2156" s="195"/>
      <c r="D2156" s="195"/>
      <c r="E2156" s="195"/>
      <c r="F2156" s="195"/>
      <c r="G2156" s="195"/>
      <c r="H2156" s="195"/>
      <c r="I2156" s="195"/>
      <c r="J2156" s="195"/>
      <c r="K2156" s="195"/>
      <c r="L2156" s="195"/>
    </row>
    <row r="2157" spans="1:12" x14ac:dyDescent="0.25">
      <c r="A2157" s="195"/>
      <c r="B2157" s="195"/>
      <c r="C2157" s="195"/>
      <c r="D2157" s="195"/>
      <c r="E2157" s="195"/>
      <c r="F2157" s="195"/>
      <c r="G2157" s="195"/>
      <c r="H2157" s="195"/>
      <c r="I2157" s="195"/>
      <c r="J2157" s="195"/>
      <c r="K2157" s="195"/>
      <c r="L2157" s="195"/>
    </row>
    <row r="2158" spans="1:12" x14ac:dyDescent="0.25">
      <c r="A2158" s="195"/>
      <c r="B2158" s="195"/>
      <c r="C2158" s="195"/>
      <c r="D2158" s="195"/>
      <c r="E2158" s="195"/>
      <c r="F2158" s="195"/>
      <c r="G2158" s="195"/>
      <c r="H2158" s="195"/>
      <c r="I2158" s="195"/>
      <c r="J2158" s="195"/>
      <c r="K2158" s="195"/>
      <c r="L2158" s="195"/>
    </row>
    <row r="2159" spans="1:12" x14ac:dyDescent="0.25">
      <c r="A2159" s="195"/>
      <c r="B2159" s="195"/>
      <c r="C2159" s="195"/>
      <c r="D2159" s="195"/>
      <c r="E2159" s="195"/>
      <c r="F2159" s="195"/>
      <c r="G2159" s="195"/>
      <c r="H2159" s="195"/>
      <c r="I2159" s="195"/>
      <c r="J2159" s="195"/>
      <c r="K2159" s="195"/>
      <c r="L2159" s="195"/>
    </row>
    <row r="2160" spans="1:12" x14ac:dyDescent="0.25">
      <c r="A2160" s="195"/>
      <c r="B2160" s="195"/>
      <c r="C2160" s="195"/>
      <c r="D2160" s="195"/>
      <c r="E2160" s="195"/>
      <c r="F2160" s="195"/>
      <c r="G2160" s="195"/>
      <c r="H2160" s="195"/>
      <c r="I2160" s="195"/>
      <c r="J2160" s="195"/>
      <c r="K2160" s="195"/>
      <c r="L2160" s="195"/>
    </row>
    <row r="2161" spans="1:12" x14ac:dyDescent="0.25">
      <c r="A2161" s="195"/>
      <c r="B2161" s="195"/>
      <c r="C2161" s="195"/>
      <c r="D2161" s="195"/>
      <c r="E2161" s="195"/>
      <c r="F2161" s="195"/>
      <c r="G2161" s="195"/>
      <c r="H2161" s="195"/>
      <c r="I2161" s="195"/>
      <c r="J2161" s="195"/>
      <c r="K2161" s="195"/>
      <c r="L2161" s="195"/>
    </row>
    <row r="2162" spans="1:12" x14ac:dyDescent="0.25">
      <c r="A2162" s="195"/>
      <c r="B2162" s="195"/>
      <c r="C2162" s="195"/>
      <c r="D2162" s="195"/>
      <c r="E2162" s="195"/>
      <c r="F2162" s="195"/>
      <c r="G2162" s="195"/>
      <c r="H2162" s="195"/>
      <c r="I2162" s="195"/>
      <c r="J2162" s="195"/>
      <c r="K2162" s="195"/>
      <c r="L2162" s="195"/>
    </row>
    <row r="2163" spans="1:12" x14ac:dyDescent="0.25">
      <c r="A2163" s="195"/>
      <c r="B2163" s="195"/>
      <c r="C2163" s="195"/>
      <c r="D2163" s="195"/>
      <c r="E2163" s="195"/>
      <c r="F2163" s="195"/>
      <c r="G2163" s="195"/>
      <c r="H2163" s="195"/>
      <c r="I2163" s="195"/>
      <c r="J2163" s="195"/>
      <c r="K2163" s="195"/>
      <c r="L2163" s="195"/>
    </row>
    <row r="2164" spans="1:12" x14ac:dyDescent="0.25">
      <c r="A2164" s="195"/>
      <c r="B2164" s="195"/>
      <c r="C2164" s="195"/>
      <c r="D2164" s="195"/>
      <c r="E2164" s="195"/>
      <c r="F2164" s="195"/>
      <c r="G2164" s="195"/>
      <c r="H2164" s="195"/>
      <c r="I2164" s="195"/>
      <c r="J2164" s="195"/>
      <c r="K2164" s="195"/>
      <c r="L2164" s="195"/>
    </row>
    <row r="2165" spans="1:12" x14ac:dyDescent="0.25">
      <c r="A2165" s="195"/>
      <c r="B2165" s="195"/>
      <c r="C2165" s="195"/>
      <c r="D2165" s="195"/>
      <c r="E2165" s="195"/>
      <c r="F2165" s="195"/>
      <c r="G2165" s="195"/>
      <c r="H2165" s="195"/>
      <c r="I2165" s="195"/>
      <c r="J2165" s="195"/>
      <c r="K2165" s="195"/>
      <c r="L2165" s="195"/>
    </row>
    <row r="2166" spans="1:12" x14ac:dyDescent="0.25">
      <c r="A2166" s="195"/>
      <c r="B2166" s="195"/>
      <c r="C2166" s="195"/>
      <c r="D2166" s="195"/>
      <c r="E2166" s="195"/>
      <c r="F2166" s="195"/>
      <c r="G2166" s="195"/>
      <c r="H2166" s="195"/>
      <c r="I2166" s="195"/>
      <c r="J2166" s="195"/>
      <c r="K2166" s="195"/>
      <c r="L2166" s="195"/>
    </row>
    <row r="2167" spans="1:12" x14ac:dyDescent="0.25">
      <c r="A2167" s="195"/>
      <c r="B2167" s="195"/>
      <c r="C2167" s="195"/>
      <c r="D2167" s="195"/>
      <c r="E2167" s="195"/>
      <c r="F2167" s="195"/>
      <c r="G2167" s="195"/>
      <c r="H2167" s="195"/>
      <c r="I2167" s="195"/>
      <c r="J2167" s="195"/>
      <c r="K2167" s="195"/>
      <c r="L2167" s="195"/>
    </row>
    <row r="2168" spans="1:12" x14ac:dyDescent="0.25">
      <c r="A2168" s="195"/>
      <c r="B2168" s="195"/>
      <c r="C2168" s="195"/>
      <c r="D2168" s="195"/>
      <c r="E2168" s="195"/>
      <c r="F2168" s="195"/>
      <c r="G2168" s="195"/>
      <c r="H2168" s="195"/>
      <c r="I2168" s="195"/>
      <c r="J2168" s="195"/>
      <c r="K2168" s="195"/>
      <c r="L2168" s="195"/>
    </row>
    <row r="2169" spans="1:12" x14ac:dyDescent="0.25">
      <c r="A2169" s="195"/>
      <c r="B2169" s="195"/>
      <c r="C2169" s="195"/>
      <c r="D2169" s="195"/>
      <c r="E2169" s="195"/>
      <c r="F2169" s="195"/>
      <c r="G2169" s="195"/>
      <c r="H2169" s="195"/>
      <c r="I2169" s="195"/>
      <c r="J2169" s="195"/>
      <c r="K2169" s="195"/>
      <c r="L2169" s="195"/>
    </row>
    <row r="2170" spans="1:12" x14ac:dyDescent="0.25">
      <c r="A2170" s="195"/>
      <c r="B2170" s="195"/>
      <c r="C2170" s="195"/>
      <c r="D2170" s="195"/>
      <c r="E2170" s="195"/>
      <c r="F2170" s="195"/>
      <c r="G2170" s="195"/>
      <c r="H2170" s="195"/>
      <c r="I2170" s="195"/>
      <c r="J2170" s="195"/>
      <c r="K2170" s="195"/>
      <c r="L2170" s="195"/>
    </row>
    <row r="2171" spans="1:12" x14ac:dyDescent="0.25">
      <c r="A2171" s="195"/>
      <c r="B2171" s="195"/>
      <c r="C2171" s="195"/>
      <c r="D2171" s="195"/>
      <c r="E2171" s="195"/>
      <c r="F2171" s="195"/>
      <c r="G2171" s="195"/>
      <c r="H2171" s="195"/>
      <c r="I2171" s="195"/>
      <c r="J2171" s="195"/>
      <c r="K2171" s="195"/>
      <c r="L2171" s="195"/>
    </row>
    <row r="2172" spans="1:12" x14ac:dyDescent="0.25">
      <c r="A2172" s="195"/>
      <c r="B2172" s="195"/>
      <c r="C2172" s="195"/>
      <c r="D2172" s="195"/>
      <c r="E2172" s="195"/>
      <c r="F2172" s="195"/>
      <c r="G2172" s="195"/>
      <c r="H2172" s="195"/>
      <c r="I2172" s="195"/>
      <c r="J2172" s="195"/>
      <c r="K2172" s="195"/>
      <c r="L2172" s="195"/>
    </row>
    <row r="2173" spans="1:12" x14ac:dyDescent="0.25">
      <c r="A2173" s="195"/>
      <c r="B2173" s="195"/>
      <c r="C2173" s="195"/>
      <c r="D2173" s="195"/>
      <c r="E2173" s="195"/>
      <c r="F2173" s="195"/>
      <c r="G2173" s="195"/>
      <c r="H2173" s="195"/>
      <c r="I2173" s="195"/>
      <c r="J2173" s="195"/>
      <c r="K2173" s="195"/>
      <c r="L2173" s="195"/>
    </row>
    <row r="2174" spans="1:12" x14ac:dyDescent="0.25">
      <c r="A2174" s="195"/>
      <c r="B2174" s="195"/>
      <c r="C2174" s="195"/>
      <c r="D2174" s="195"/>
      <c r="E2174" s="195"/>
      <c r="F2174" s="195"/>
      <c r="G2174" s="195"/>
      <c r="H2174" s="195"/>
      <c r="I2174" s="195"/>
      <c r="J2174" s="195"/>
      <c r="K2174" s="195"/>
      <c r="L2174" s="195"/>
    </row>
    <row r="2175" spans="1:12" x14ac:dyDescent="0.25">
      <c r="A2175" s="195"/>
      <c r="B2175" s="195"/>
      <c r="C2175" s="195"/>
      <c r="D2175" s="195"/>
      <c r="E2175" s="195"/>
      <c r="F2175" s="195"/>
      <c r="G2175" s="195"/>
      <c r="H2175" s="195"/>
      <c r="I2175" s="195"/>
      <c r="J2175" s="195"/>
      <c r="K2175" s="195"/>
      <c r="L2175" s="195"/>
    </row>
    <row r="2176" spans="1:12" x14ac:dyDescent="0.25">
      <c r="A2176" s="195"/>
      <c r="B2176" s="195"/>
      <c r="C2176" s="195"/>
      <c r="D2176" s="195"/>
      <c r="E2176" s="195"/>
      <c r="F2176" s="195"/>
      <c r="G2176" s="195"/>
      <c r="H2176" s="195"/>
      <c r="I2176" s="195"/>
      <c r="J2176" s="195"/>
      <c r="K2176" s="195"/>
      <c r="L2176" s="195"/>
    </row>
    <row r="2177" spans="1:12" x14ac:dyDescent="0.25">
      <c r="A2177" s="195"/>
      <c r="B2177" s="195"/>
      <c r="C2177" s="195"/>
      <c r="D2177" s="195"/>
      <c r="E2177" s="195"/>
      <c r="F2177" s="195"/>
      <c r="G2177" s="195"/>
      <c r="H2177" s="195"/>
      <c r="I2177" s="195"/>
      <c r="J2177" s="195"/>
      <c r="K2177" s="195"/>
      <c r="L2177" s="195"/>
    </row>
    <row r="2178" spans="1:12" x14ac:dyDescent="0.25">
      <c r="A2178" s="195"/>
      <c r="B2178" s="195"/>
      <c r="C2178" s="195"/>
      <c r="D2178" s="195"/>
      <c r="E2178" s="195"/>
      <c r="F2178" s="195"/>
      <c r="G2178" s="195"/>
      <c r="H2178" s="195"/>
      <c r="I2178" s="195"/>
      <c r="J2178" s="195"/>
      <c r="K2178" s="195"/>
      <c r="L2178" s="195"/>
    </row>
    <row r="2179" spans="1:12" x14ac:dyDescent="0.25">
      <c r="A2179" s="195"/>
      <c r="B2179" s="195"/>
      <c r="C2179" s="195"/>
      <c r="D2179" s="195"/>
      <c r="E2179" s="195"/>
      <c r="F2179" s="195"/>
      <c r="G2179" s="195"/>
      <c r="H2179" s="195"/>
      <c r="I2179" s="195"/>
      <c r="J2179" s="195"/>
      <c r="K2179" s="195"/>
      <c r="L2179" s="195"/>
    </row>
    <row r="2180" spans="1:12" x14ac:dyDescent="0.25">
      <c r="A2180" s="195"/>
      <c r="B2180" s="195"/>
      <c r="C2180" s="195"/>
      <c r="D2180" s="195"/>
      <c r="E2180" s="195"/>
      <c r="F2180" s="195"/>
      <c r="G2180" s="195"/>
      <c r="H2180" s="195"/>
      <c r="I2180" s="195"/>
      <c r="J2180" s="195"/>
      <c r="K2180" s="195"/>
      <c r="L2180" s="195"/>
    </row>
    <row r="2181" spans="1:12" x14ac:dyDescent="0.25">
      <c r="A2181" s="195"/>
      <c r="B2181" s="195"/>
      <c r="C2181" s="195"/>
      <c r="D2181" s="195"/>
      <c r="E2181" s="195"/>
      <c r="F2181" s="195"/>
      <c r="G2181" s="195"/>
      <c r="H2181" s="195"/>
      <c r="I2181" s="195"/>
      <c r="J2181" s="195"/>
      <c r="K2181" s="195"/>
      <c r="L2181" s="195"/>
    </row>
    <row r="2182" spans="1:12" x14ac:dyDescent="0.25">
      <c r="A2182" s="195"/>
      <c r="B2182" s="195"/>
      <c r="C2182" s="195"/>
      <c r="D2182" s="195"/>
      <c r="E2182" s="195"/>
      <c r="F2182" s="195"/>
      <c r="G2182" s="195"/>
      <c r="H2182" s="195"/>
      <c r="I2182" s="195"/>
      <c r="J2182" s="195"/>
      <c r="K2182" s="195"/>
      <c r="L2182" s="195"/>
    </row>
    <row r="2183" spans="1:12" x14ac:dyDescent="0.25">
      <c r="A2183" s="195"/>
      <c r="B2183" s="195"/>
      <c r="C2183" s="195"/>
      <c r="D2183" s="195"/>
      <c r="E2183" s="195"/>
      <c r="F2183" s="195"/>
      <c r="G2183" s="195"/>
      <c r="H2183" s="195"/>
      <c r="I2183" s="195"/>
      <c r="J2183" s="195"/>
      <c r="K2183" s="195"/>
      <c r="L2183" s="195"/>
    </row>
    <row r="2184" spans="1:12" x14ac:dyDescent="0.25">
      <c r="A2184" s="195"/>
      <c r="B2184" s="195"/>
      <c r="C2184" s="195"/>
      <c r="D2184" s="195"/>
      <c r="E2184" s="195"/>
      <c r="F2184" s="195"/>
      <c r="G2184" s="195"/>
      <c r="H2184" s="195"/>
      <c r="I2184" s="195"/>
      <c r="J2184" s="195"/>
      <c r="K2184" s="195"/>
      <c r="L2184" s="195"/>
    </row>
    <row r="2185" spans="1:12" x14ac:dyDescent="0.25">
      <c r="A2185" s="195"/>
      <c r="B2185" s="195"/>
      <c r="C2185" s="195"/>
      <c r="D2185" s="195"/>
      <c r="E2185" s="195"/>
      <c r="F2185" s="195"/>
      <c r="G2185" s="195"/>
      <c r="H2185" s="195"/>
      <c r="I2185" s="195"/>
      <c r="J2185" s="195"/>
      <c r="K2185" s="195"/>
      <c r="L2185" s="195"/>
    </row>
    <row r="2186" spans="1:12" x14ac:dyDescent="0.25">
      <c r="A2186" s="195"/>
      <c r="B2186" s="195"/>
      <c r="C2186" s="195"/>
      <c r="D2186" s="195"/>
      <c r="E2186" s="195"/>
      <c r="F2186" s="195"/>
      <c r="G2186" s="195"/>
      <c r="H2186" s="195"/>
      <c r="I2186" s="195"/>
      <c r="J2186" s="195"/>
      <c r="K2186" s="195"/>
      <c r="L2186" s="195"/>
    </row>
    <row r="2187" spans="1:12" x14ac:dyDescent="0.25">
      <c r="A2187" s="195"/>
      <c r="B2187" s="195"/>
      <c r="C2187" s="195"/>
      <c r="D2187" s="195"/>
      <c r="E2187" s="195"/>
      <c r="F2187" s="195"/>
      <c r="G2187" s="195"/>
      <c r="H2187" s="195"/>
      <c r="I2187" s="195"/>
      <c r="J2187" s="195"/>
      <c r="K2187" s="195"/>
      <c r="L2187" s="195"/>
    </row>
    <row r="2188" spans="1:12" x14ac:dyDescent="0.25">
      <c r="A2188" s="195"/>
      <c r="B2188" s="195"/>
      <c r="C2188" s="195"/>
      <c r="D2188" s="195"/>
      <c r="E2188" s="195"/>
      <c r="F2188" s="195"/>
      <c r="G2188" s="195"/>
      <c r="H2188" s="195"/>
      <c r="I2188" s="195"/>
      <c r="J2188" s="195"/>
      <c r="K2188" s="195"/>
      <c r="L2188" s="195"/>
    </row>
    <row r="2189" spans="1:12" x14ac:dyDescent="0.25">
      <c r="A2189" s="195"/>
      <c r="B2189" s="195"/>
      <c r="C2189" s="195"/>
      <c r="D2189" s="195"/>
      <c r="E2189" s="195"/>
      <c r="F2189" s="195"/>
      <c r="G2189" s="195"/>
      <c r="H2189" s="195"/>
      <c r="I2189" s="195"/>
      <c r="J2189" s="195"/>
      <c r="K2189" s="195"/>
      <c r="L2189" s="195"/>
    </row>
    <row r="2190" spans="1:12" x14ac:dyDescent="0.25">
      <c r="A2190" s="195"/>
      <c r="B2190" s="195"/>
      <c r="C2190" s="195"/>
      <c r="D2190" s="195"/>
      <c r="E2190" s="195"/>
      <c r="F2190" s="195"/>
      <c r="G2190" s="195"/>
      <c r="H2190" s="195"/>
      <c r="I2190" s="195"/>
      <c r="J2190" s="195"/>
      <c r="K2190" s="195"/>
      <c r="L2190" s="195"/>
    </row>
    <row r="2191" spans="1:12" x14ac:dyDescent="0.25">
      <c r="A2191" s="195"/>
      <c r="B2191" s="195"/>
      <c r="C2191" s="195"/>
      <c r="D2191" s="195"/>
      <c r="E2191" s="195"/>
      <c r="F2191" s="195"/>
      <c r="G2191" s="195"/>
      <c r="H2191" s="195"/>
      <c r="I2191" s="195"/>
      <c r="J2191" s="195"/>
      <c r="K2191" s="195"/>
      <c r="L2191" s="195"/>
    </row>
    <row r="2192" spans="1:12" x14ac:dyDescent="0.25">
      <c r="A2192" s="195"/>
      <c r="B2192" s="195"/>
      <c r="C2192" s="195"/>
      <c r="D2192" s="195"/>
      <c r="E2192" s="195"/>
      <c r="F2192" s="195"/>
      <c r="G2192" s="195"/>
      <c r="H2192" s="195"/>
      <c r="I2192" s="195"/>
      <c r="J2192" s="195"/>
      <c r="K2192" s="195"/>
      <c r="L2192" s="195"/>
    </row>
    <row r="2193" spans="1:12" x14ac:dyDescent="0.25">
      <c r="A2193" s="195"/>
      <c r="B2193" s="195"/>
      <c r="C2193" s="195"/>
      <c r="D2193" s="195"/>
      <c r="E2193" s="195"/>
      <c r="F2193" s="195"/>
      <c r="G2193" s="195"/>
      <c r="H2193" s="195"/>
      <c r="I2193" s="195"/>
      <c r="J2193" s="195"/>
      <c r="K2193" s="195"/>
      <c r="L2193" s="195"/>
    </row>
    <row r="2194" spans="1:12" x14ac:dyDescent="0.25">
      <c r="A2194" s="195"/>
      <c r="B2194" s="195"/>
      <c r="C2194" s="195"/>
      <c r="D2194" s="195"/>
      <c r="E2194" s="195"/>
      <c r="F2194" s="195"/>
      <c r="G2194" s="195"/>
      <c r="H2194" s="195"/>
      <c r="I2194" s="195"/>
      <c r="J2194" s="195"/>
      <c r="K2194" s="195"/>
      <c r="L2194" s="195"/>
    </row>
    <row r="2195" spans="1:12" x14ac:dyDescent="0.25">
      <c r="A2195" s="195"/>
      <c r="B2195" s="195"/>
      <c r="C2195" s="195"/>
      <c r="D2195" s="195"/>
      <c r="E2195" s="195"/>
      <c r="F2195" s="195"/>
      <c r="G2195" s="195"/>
      <c r="H2195" s="195"/>
      <c r="I2195" s="195"/>
      <c r="J2195" s="195"/>
      <c r="K2195" s="195"/>
      <c r="L2195" s="195"/>
    </row>
    <row r="2196" spans="1:12" x14ac:dyDescent="0.25">
      <c r="A2196" s="195"/>
      <c r="B2196" s="195"/>
      <c r="C2196" s="195"/>
      <c r="D2196" s="195"/>
      <c r="E2196" s="195"/>
      <c r="F2196" s="195"/>
      <c r="G2196" s="195"/>
      <c r="H2196" s="195"/>
      <c r="I2196" s="195"/>
      <c r="J2196" s="195"/>
      <c r="K2196" s="195"/>
      <c r="L2196" s="195"/>
    </row>
    <row r="2197" spans="1:12" x14ac:dyDescent="0.25">
      <c r="A2197" s="195"/>
      <c r="B2197" s="195"/>
      <c r="C2197" s="195"/>
      <c r="D2197" s="195"/>
      <c r="E2197" s="195"/>
      <c r="F2197" s="195"/>
      <c r="G2197" s="195"/>
      <c r="H2197" s="195"/>
      <c r="I2197" s="195"/>
      <c r="J2197" s="195"/>
      <c r="K2197" s="195"/>
      <c r="L2197" s="195"/>
    </row>
    <row r="2198" spans="1:12" x14ac:dyDescent="0.25">
      <c r="A2198" s="195"/>
      <c r="B2198" s="195"/>
      <c r="C2198" s="195"/>
      <c r="D2198" s="195"/>
      <c r="E2198" s="195"/>
      <c r="F2198" s="195"/>
      <c r="G2198" s="195"/>
      <c r="H2198" s="195"/>
      <c r="I2198" s="195"/>
      <c r="J2198" s="195"/>
      <c r="K2198" s="195"/>
      <c r="L2198" s="195"/>
    </row>
    <row r="2199" spans="1:12" x14ac:dyDescent="0.25">
      <c r="A2199" s="195"/>
      <c r="B2199" s="195"/>
      <c r="C2199" s="195"/>
      <c r="D2199" s="195"/>
      <c r="E2199" s="195"/>
      <c r="F2199" s="195"/>
      <c r="G2199" s="195"/>
      <c r="H2199" s="195"/>
      <c r="I2199" s="195"/>
      <c r="J2199" s="195"/>
      <c r="K2199" s="195"/>
      <c r="L2199" s="195"/>
    </row>
    <row r="2200" spans="1:12" x14ac:dyDescent="0.25">
      <c r="A2200" s="195"/>
      <c r="B2200" s="195"/>
      <c r="C2200" s="195"/>
      <c r="D2200" s="195"/>
      <c r="E2200" s="195"/>
      <c r="F2200" s="195"/>
      <c r="G2200" s="195"/>
      <c r="H2200" s="195"/>
      <c r="I2200" s="195"/>
      <c r="J2200" s="195"/>
      <c r="K2200" s="195"/>
      <c r="L2200" s="195"/>
    </row>
    <row r="2201" spans="1:12" x14ac:dyDescent="0.25">
      <c r="A2201" s="195"/>
      <c r="B2201" s="195"/>
      <c r="C2201" s="195"/>
      <c r="D2201" s="195"/>
      <c r="E2201" s="195"/>
      <c r="F2201" s="195"/>
      <c r="G2201" s="195"/>
      <c r="H2201" s="195"/>
      <c r="I2201" s="195"/>
      <c r="J2201" s="195"/>
      <c r="K2201" s="195"/>
      <c r="L2201" s="195"/>
    </row>
    <row r="2202" spans="1:12" x14ac:dyDescent="0.25">
      <c r="A2202" s="195"/>
      <c r="B2202" s="195"/>
      <c r="C2202" s="195"/>
      <c r="D2202" s="195"/>
      <c r="E2202" s="195"/>
      <c r="F2202" s="195"/>
      <c r="G2202" s="195"/>
      <c r="H2202" s="195"/>
      <c r="I2202" s="195"/>
      <c r="J2202" s="195"/>
      <c r="K2202" s="195"/>
      <c r="L2202" s="195"/>
    </row>
    <row r="2203" spans="1:12" x14ac:dyDescent="0.25">
      <c r="A2203" s="195"/>
      <c r="B2203" s="195"/>
      <c r="C2203" s="195"/>
      <c r="D2203" s="195"/>
      <c r="E2203" s="195"/>
      <c r="F2203" s="195"/>
      <c r="G2203" s="195"/>
      <c r="H2203" s="195"/>
      <c r="I2203" s="195"/>
      <c r="J2203" s="195"/>
      <c r="K2203" s="195"/>
      <c r="L2203" s="195"/>
    </row>
    <row r="2204" spans="1:12" x14ac:dyDescent="0.25">
      <c r="A2204" s="195"/>
      <c r="B2204" s="195"/>
      <c r="C2204" s="195"/>
      <c r="D2204" s="195"/>
      <c r="E2204" s="195"/>
      <c r="F2204" s="195"/>
      <c r="G2204" s="195"/>
      <c r="H2204" s="195"/>
      <c r="I2204" s="195"/>
      <c r="J2204" s="195"/>
      <c r="K2204" s="195"/>
      <c r="L2204" s="195"/>
    </row>
    <row r="2205" spans="1:12" x14ac:dyDescent="0.25">
      <c r="A2205" s="195"/>
      <c r="B2205" s="195"/>
      <c r="C2205" s="195"/>
      <c r="D2205" s="195"/>
      <c r="E2205" s="195"/>
      <c r="F2205" s="195"/>
      <c r="G2205" s="195"/>
      <c r="H2205" s="195"/>
      <c r="I2205" s="195"/>
      <c r="J2205" s="195"/>
      <c r="K2205" s="195"/>
      <c r="L2205" s="195"/>
    </row>
    <row r="2206" spans="1:12" x14ac:dyDescent="0.25">
      <c r="A2206" s="195"/>
      <c r="B2206" s="195"/>
      <c r="C2206" s="195"/>
      <c r="D2206" s="195"/>
      <c r="E2206" s="195"/>
      <c r="F2206" s="195"/>
      <c r="G2206" s="195"/>
      <c r="H2206" s="195"/>
      <c r="I2206" s="195"/>
      <c r="J2206" s="195"/>
      <c r="K2206" s="195"/>
      <c r="L2206" s="195"/>
    </row>
    <row r="2207" spans="1:12" x14ac:dyDescent="0.25">
      <c r="A2207" s="195"/>
      <c r="B2207" s="195"/>
      <c r="C2207" s="195"/>
      <c r="D2207" s="195"/>
      <c r="E2207" s="195"/>
      <c r="F2207" s="195"/>
      <c r="G2207" s="195"/>
      <c r="H2207" s="195"/>
      <c r="I2207" s="195"/>
      <c r="J2207" s="195"/>
      <c r="K2207" s="195"/>
      <c r="L2207" s="195"/>
    </row>
    <row r="2208" spans="1:12" x14ac:dyDescent="0.25">
      <c r="A2208" s="195"/>
      <c r="B2208" s="195"/>
      <c r="C2208" s="195"/>
      <c r="D2208" s="195"/>
      <c r="E2208" s="195"/>
      <c r="F2208" s="195"/>
      <c r="G2208" s="195"/>
      <c r="H2208" s="195"/>
      <c r="I2208" s="195"/>
      <c r="J2208" s="195"/>
      <c r="K2208" s="195"/>
      <c r="L2208" s="195"/>
    </row>
    <row r="2209" spans="1:12" x14ac:dyDescent="0.25">
      <c r="A2209" s="195"/>
      <c r="B2209" s="195"/>
      <c r="C2209" s="195"/>
      <c r="D2209" s="195"/>
      <c r="E2209" s="195"/>
      <c r="F2209" s="195"/>
      <c r="G2209" s="195"/>
      <c r="H2209" s="195"/>
      <c r="I2209" s="195"/>
      <c r="J2209" s="195"/>
      <c r="K2209" s="195"/>
      <c r="L2209" s="195"/>
    </row>
    <row r="2210" spans="1:12" x14ac:dyDescent="0.25">
      <c r="A2210" s="195"/>
      <c r="B2210" s="195"/>
      <c r="C2210" s="195"/>
      <c r="D2210" s="195"/>
      <c r="E2210" s="195"/>
      <c r="F2210" s="195"/>
      <c r="G2210" s="195"/>
      <c r="H2210" s="195"/>
      <c r="I2210" s="195"/>
      <c r="J2210" s="195"/>
      <c r="K2210" s="195"/>
      <c r="L2210" s="195"/>
    </row>
    <row r="2211" spans="1:12" x14ac:dyDescent="0.25">
      <c r="A2211" s="195"/>
      <c r="B2211" s="195"/>
      <c r="C2211" s="195"/>
      <c r="D2211" s="195"/>
      <c r="E2211" s="195"/>
      <c r="F2211" s="195"/>
      <c r="G2211" s="195"/>
      <c r="H2211" s="195"/>
      <c r="I2211" s="195"/>
      <c r="J2211" s="195"/>
      <c r="K2211" s="195"/>
      <c r="L2211" s="195"/>
    </row>
    <row r="2212" spans="1:12" x14ac:dyDescent="0.25">
      <c r="A2212" s="195"/>
      <c r="B2212" s="195"/>
      <c r="C2212" s="195"/>
      <c r="D2212" s="195"/>
      <c r="E2212" s="195"/>
      <c r="F2212" s="195"/>
      <c r="G2212" s="195"/>
      <c r="H2212" s="195"/>
      <c r="I2212" s="195"/>
      <c r="J2212" s="195"/>
      <c r="K2212" s="195"/>
      <c r="L2212" s="195"/>
    </row>
    <row r="2213" spans="1:12" x14ac:dyDescent="0.25">
      <c r="A2213" s="195"/>
      <c r="B2213" s="195"/>
      <c r="C2213" s="195"/>
      <c r="D2213" s="195"/>
      <c r="E2213" s="195"/>
      <c r="F2213" s="195"/>
      <c r="G2213" s="195"/>
      <c r="H2213" s="195"/>
      <c r="I2213" s="195"/>
      <c r="J2213" s="195"/>
      <c r="K2213" s="195"/>
      <c r="L2213" s="195"/>
    </row>
    <row r="2214" spans="1:12" x14ac:dyDescent="0.25">
      <c r="A2214" s="195"/>
      <c r="B2214" s="195"/>
      <c r="C2214" s="195"/>
      <c r="D2214" s="195"/>
      <c r="E2214" s="195"/>
      <c r="F2214" s="195"/>
      <c r="G2214" s="195"/>
      <c r="H2214" s="195"/>
      <c r="I2214" s="195"/>
      <c r="J2214" s="195"/>
      <c r="K2214" s="195"/>
      <c r="L2214" s="195"/>
    </row>
    <row r="2215" spans="1:12" x14ac:dyDescent="0.25">
      <c r="A2215" s="195"/>
      <c r="B2215" s="195"/>
      <c r="C2215" s="195"/>
      <c r="D2215" s="195"/>
      <c r="E2215" s="195"/>
      <c r="F2215" s="195"/>
      <c r="G2215" s="195"/>
      <c r="H2215" s="195"/>
      <c r="I2215" s="195"/>
      <c r="J2215" s="195"/>
      <c r="K2215" s="195"/>
      <c r="L2215" s="195"/>
    </row>
    <row r="2216" spans="1:12" x14ac:dyDescent="0.25">
      <c r="A2216" s="195"/>
      <c r="B2216" s="195"/>
      <c r="C2216" s="195"/>
      <c r="D2216" s="195"/>
      <c r="E2216" s="195"/>
      <c r="F2216" s="195"/>
      <c r="G2216" s="195"/>
      <c r="H2216" s="195"/>
      <c r="I2216" s="195"/>
      <c r="J2216" s="195"/>
      <c r="K2216" s="195"/>
      <c r="L2216" s="195"/>
    </row>
    <row r="2217" spans="1:12" x14ac:dyDescent="0.25">
      <c r="A2217" s="195"/>
      <c r="B2217" s="195"/>
      <c r="C2217" s="195"/>
      <c r="D2217" s="195"/>
      <c r="E2217" s="195"/>
      <c r="F2217" s="195"/>
      <c r="G2217" s="195"/>
      <c r="H2217" s="195"/>
      <c r="I2217" s="195"/>
      <c r="J2217" s="195"/>
      <c r="K2217" s="195"/>
      <c r="L2217" s="195"/>
    </row>
    <row r="2218" spans="1:12" x14ac:dyDescent="0.25">
      <c r="A2218" s="195"/>
      <c r="B2218" s="195"/>
      <c r="C2218" s="195"/>
      <c r="D2218" s="195"/>
      <c r="E2218" s="195"/>
      <c r="F2218" s="195"/>
      <c r="G2218" s="195"/>
      <c r="H2218" s="195"/>
      <c r="I2218" s="195"/>
      <c r="J2218" s="195"/>
      <c r="K2218" s="195"/>
      <c r="L2218" s="195"/>
    </row>
    <row r="2219" spans="1:12" x14ac:dyDescent="0.25">
      <c r="A2219" s="195"/>
      <c r="B2219" s="195"/>
      <c r="C2219" s="195"/>
      <c r="D2219" s="195"/>
      <c r="E2219" s="195"/>
      <c r="F2219" s="195"/>
      <c r="G2219" s="195"/>
      <c r="H2219" s="195"/>
      <c r="I2219" s="195"/>
      <c r="J2219" s="195"/>
      <c r="K2219" s="195"/>
      <c r="L2219" s="195"/>
    </row>
    <row r="2220" spans="1:12" x14ac:dyDescent="0.25">
      <c r="A2220" s="195"/>
      <c r="B2220" s="195"/>
      <c r="C2220" s="195"/>
      <c r="D2220" s="195"/>
      <c r="E2220" s="195"/>
      <c r="F2220" s="195"/>
      <c r="G2220" s="195"/>
      <c r="H2220" s="195"/>
      <c r="I2220" s="195"/>
      <c r="J2220" s="195"/>
      <c r="K2220" s="195"/>
      <c r="L2220" s="195"/>
    </row>
    <row r="2221" spans="1:12" x14ac:dyDescent="0.25">
      <c r="A2221" s="195"/>
      <c r="B2221" s="195"/>
      <c r="C2221" s="195"/>
      <c r="D2221" s="195"/>
      <c r="E2221" s="195"/>
      <c r="F2221" s="195"/>
      <c r="G2221" s="195"/>
      <c r="H2221" s="195"/>
      <c r="I2221" s="195"/>
      <c r="J2221" s="195"/>
      <c r="K2221" s="195"/>
      <c r="L2221" s="195"/>
    </row>
    <row r="2222" spans="1:12" x14ac:dyDescent="0.25">
      <c r="A2222" s="195"/>
      <c r="B2222" s="195"/>
      <c r="C2222" s="195"/>
      <c r="D2222" s="195"/>
      <c r="E2222" s="195"/>
      <c r="F2222" s="195"/>
      <c r="G2222" s="195"/>
      <c r="H2222" s="195"/>
      <c r="I2222" s="195"/>
      <c r="J2222" s="195"/>
      <c r="K2222" s="195"/>
      <c r="L2222" s="195"/>
    </row>
    <row r="2223" spans="1:12" x14ac:dyDescent="0.25">
      <c r="A2223" s="195"/>
      <c r="B2223" s="195"/>
      <c r="C2223" s="195"/>
      <c r="D2223" s="195"/>
      <c r="E2223" s="195"/>
      <c r="F2223" s="195"/>
      <c r="G2223" s="195"/>
      <c r="H2223" s="195"/>
      <c r="I2223" s="195"/>
      <c r="J2223" s="195"/>
      <c r="K2223" s="195"/>
      <c r="L2223" s="195"/>
    </row>
    <row r="2224" spans="1:12" x14ac:dyDescent="0.25">
      <c r="A2224" s="195"/>
      <c r="B2224" s="195"/>
      <c r="C2224" s="195"/>
      <c r="D2224" s="195"/>
      <c r="E2224" s="195"/>
      <c r="F2224" s="195"/>
      <c r="G2224" s="195"/>
      <c r="H2224" s="195"/>
      <c r="I2224" s="195"/>
      <c r="J2224" s="195"/>
      <c r="K2224" s="195"/>
      <c r="L2224" s="195"/>
    </row>
    <row r="2225" spans="1:12" x14ac:dyDescent="0.25">
      <c r="A2225" s="195"/>
      <c r="B2225" s="195"/>
      <c r="C2225" s="195"/>
      <c r="D2225" s="195"/>
      <c r="E2225" s="195"/>
      <c r="F2225" s="195"/>
      <c r="G2225" s="195"/>
      <c r="H2225" s="195"/>
      <c r="I2225" s="195"/>
      <c r="J2225" s="195"/>
      <c r="K2225" s="195"/>
      <c r="L2225" s="195"/>
    </row>
    <row r="2226" spans="1:12" x14ac:dyDescent="0.25">
      <c r="A2226" s="195"/>
      <c r="B2226" s="195"/>
      <c r="C2226" s="195"/>
      <c r="D2226" s="195"/>
      <c r="E2226" s="195"/>
      <c r="F2226" s="195"/>
      <c r="G2226" s="195"/>
      <c r="H2226" s="195"/>
      <c r="I2226" s="195"/>
      <c r="J2226" s="195"/>
      <c r="K2226" s="195"/>
      <c r="L2226" s="195"/>
    </row>
    <row r="2227" spans="1:12" x14ac:dyDescent="0.25">
      <c r="A2227" s="195"/>
      <c r="B2227" s="195"/>
      <c r="C2227" s="195"/>
      <c r="D2227" s="195"/>
      <c r="E2227" s="195"/>
      <c r="F2227" s="195"/>
      <c r="G2227" s="195"/>
      <c r="H2227" s="195"/>
      <c r="I2227" s="195"/>
      <c r="J2227" s="195"/>
      <c r="K2227" s="195"/>
      <c r="L2227" s="195"/>
    </row>
    <row r="2228" spans="1:12" x14ac:dyDescent="0.25">
      <c r="A2228" s="195"/>
      <c r="B2228" s="195"/>
      <c r="C2228" s="195"/>
      <c r="D2228" s="195"/>
      <c r="E2228" s="195"/>
      <c r="F2228" s="195"/>
      <c r="G2228" s="195"/>
      <c r="H2228" s="195"/>
      <c r="I2228" s="195"/>
      <c r="J2228" s="195"/>
      <c r="K2228" s="195"/>
      <c r="L2228" s="195"/>
    </row>
    <row r="2229" spans="1:12" x14ac:dyDescent="0.25">
      <c r="A2229" s="195"/>
      <c r="B2229" s="195"/>
      <c r="C2229" s="195"/>
      <c r="D2229" s="195"/>
      <c r="E2229" s="195"/>
      <c r="F2229" s="195"/>
      <c r="G2229" s="195"/>
      <c r="H2229" s="195"/>
      <c r="I2229" s="195"/>
      <c r="J2229" s="195"/>
      <c r="K2229" s="195"/>
      <c r="L2229" s="195"/>
    </row>
    <row r="2230" spans="1:12" x14ac:dyDescent="0.25">
      <c r="A2230" s="195"/>
      <c r="B2230" s="195"/>
      <c r="C2230" s="195"/>
      <c r="D2230" s="195"/>
      <c r="E2230" s="195"/>
      <c r="F2230" s="195"/>
      <c r="G2230" s="195"/>
      <c r="H2230" s="195"/>
      <c r="I2230" s="195"/>
      <c r="J2230" s="195"/>
      <c r="K2230" s="195"/>
      <c r="L2230" s="195"/>
    </row>
    <row r="2231" spans="1:12" x14ac:dyDescent="0.25">
      <c r="A2231" s="195"/>
      <c r="B2231" s="195"/>
      <c r="C2231" s="195"/>
      <c r="D2231" s="195"/>
      <c r="E2231" s="195"/>
      <c r="F2231" s="195"/>
      <c r="G2231" s="195"/>
      <c r="H2231" s="195"/>
      <c r="I2231" s="195"/>
      <c r="J2231" s="195"/>
      <c r="K2231" s="195"/>
      <c r="L2231" s="195"/>
    </row>
    <row r="2232" spans="1:12" x14ac:dyDescent="0.25">
      <c r="A2232" s="195"/>
      <c r="B2232" s="195"/>
      <c r="C2232" s="195"/>
      <c r="D2232" s="195"/>
      <c r="E2232" s="195"/>
      <c r="F2232" s="195"/>
      <c r="G2232" s="195"/>
      <c r="H2232" s="195"/>
      <c r="I2232" s="195"/>
      <c r="J2232" s="195"/>
      <c r="K2232" s="195"/>
      <c r="L2232" s="195"/>
    </row>
    <row r="2233" spans="1:12" x14ac:dyDescent="0.25">
      <c r="A2233" s="195"/>
      <c r="B2233" s="195"/>
      <c r="C2233" s="195"/>
      <c r="D2233" s="195"/>
      <c r="E2233" s="195"/>
      <c r="F2233" s="195"/>
      <c r="G2233" s="195"/>
      <c r="H2233" s="195"/>
      <c r="I2233" s="195"/>
      <c r="J2233" s="195"/>
      <c r="K2233" s="195"/>
      <c r="L2233" s="195"/>
    </row>
    <row r="2234" spans="1:12" x14ac:dyDescent="0.25">
      <c r="A2234" s="195"/>
      <c r="B2234" s="195"/>
      <c r="C2234" s="195"/>
      <c r="D2234" s="195"/>
      <c r="E2234" s="195"/>
      <c r="F2234" s="195"/>
      <c r="G2234" s="195"/>
      <c r="H2234" s="195"/>
      <c r="I2234" s="195"/>
      <c r="J2234" s="195"/>
      <c r="K2234" s="195"/>
      <c r="L2234" s="195"/>
    </row>
    <row r="2235" spans="1:12" x14ac:dyDescent="0.25">
      <c r="A2235" s="195"/>
      <c r="B2235" s="195"/>
      <c r="C2235" s="195"/>
      <c r="D2235" s="195"/>
      <c r="E2235" s="195"/>
      <c r="F2235" s="195"/>
      <c r="G2235" s="195"/>
      <c r="H2235" s="195"/>
      <c r="I2235" s="195"/>
      <c r="J2235" s="195"/>
      <c r="K2235" s="195"/>
      <c r="L2235" s="195"/>
    </row>
    <row r="2236" spans="1:12" x14ac:dyDescent="0.25">
      <c r="A2236" s="195"/>
      <c r="B2236" s="195"/>
      <c r="C2236" s="195"/>
      <c r="D2236" s="195"/>
      <c r="E2236" s="195"/>
      <c r="F2236" s="195"/>
      <c r="G2236" s="195"/>
      <c r="H2236" s="195"/>
      <c r="I2236" s="195"/>
      <c r="J2236" s="195"/>
      <c r="K2236" s="195"/>
      <c r="L2236" s="195"/>
    </row>
    <row r="2237" spans="1:12" x14ac:dyDescent="0.25">
      <c r="A2237" s="195"/>
      <c r="B2237" s="195"/>
      <c r="C2237" s="195"/>
      <c r="D2237" s="195"/>
      <c r="E2237" s="195"/>
      <c r="F2237" s="195"/>
      <c r="G2237" s="195"/>
      <c r="H2237" s="195"/>
      <c r="I2237" s="195"/>
      <c r="J2237" s="195"/>
      <c r="K2237" s="195"/>
      <c r="L2237" s="195"/>
    </row>
    <row r="2238" spans="1:12" x14ac:dyDescent="0.25">
      <c r="A2238" s="195"/>
      <c r="B2238" s="195"/>
      <c r="C2238" s="195"/>
      <c r="D2238" s="195"/>
      <c r="E2238" s="195"/>
      <c r="F2238" s="195"/>
      <c r="G2238" s="195"/>
      <c r="H2238" s="195"/>
      <c r="I2238" s="195"/>
      <c r="J2238" s="195"/>
      <c r="K2238" s="195"/>
      <c r="L2238" s="195"/>
    </row>
    <row r="2239" spans="1:12" x14ac:dyDescent="0.25">
      <c r="A2239" s="195"/>
      <c r="B2239" s="195"/>
      <c r="C2239" s="195"/>
      <c r="D2239" s="195"/>
      <c r="E2239" s="195"/>
      <c r="F2239" s="195"/>
      <c r="G2239" s="195"/>
      <c r="H2239" s="195"/>
      <c r="I2239" s="195"/>
      <c r="J2239" s="195"/>
      <c r="K2239" s="195"/>
      <c r="L2239" s="195"/>
    </row>
    <row r="2240" spans="1:12" x14ac:dyDescent="0.25">
      <c r="A2240" s="195"/>
      <c r="B2240" s="195"/>
      <c r="C2240" s="195"/>
      <c r="D2240" s="195"/>
      <c r="E2240" s="195"/>
      <c r="F2240" s="195"/>
      <c r="G2240" s="195"/>
      <c r="H2240" s="195"/>
      <c r="I2240" s="195"/>
      <c r="J2240" s="195"/>
      <c r="K2240" s="195"/>
      <c r="L2240" s="195"/>
    </row>
    <row r="2241" spans="1:12" x14ac:dyDescent="0.25">
      <c r="A2241" s="195"/>
      <c r="B2241" s="195"/>
      <c r="C2241" s="195"/>
      <c r="D2241" s="195"/>
      <c r="E2241" s="195"/>
      <c r="F2241" s="195"/>
      <c r="G2241" s="195"/>
      <c r="H2241" s="195"/>
      <c r="I2241" s="195"/>
      <c r="J2241" s="195"/>
      <c r="K2241" s="195"/>
      <c r="L2241" s="195"/>
    </row>
    <row r="2242" spans="1:12" x14ac:dyDescent="0.25">
      <c r="A2242" s="195"/>
      <c r="B2242" s="195"/>
      <c r="C2242" s="195"/>
      <c r="D2242" s="195"/>
      <c r="E2242" s="195"/>
      <c r="F2242" s="195"/>
      <c r="G2242" s="195"/>
      <c r="H2242" s="195"/>
      <c r="I2242" s="195"/>
      <c r="J2242" s="195"/>
      <c r="K2242" s="195"/>
      <c r="L2242" s="195"/>
    </row>
    <row r="2243" spans="1:12" x14ac:dyDescent="0.25">
      <c r="A2243" s="195"/>
      <c r="B2243" s="195"/>
      <c r="C2243" s="195"/>
      <c r="D2243" s="195"/>
      <c r="E2243" s="195"/>
      <c r="F2243" s="195"/>
      <c r="G2243" s="195"/>
      <c r="H2243" s="195"/>
      <c r="I2243" s="195"/>
      <c r="J2243" s="195"/>
      <c r="K2243" s="195"/>
      <c r="L2243" s="195"/>
    </row>
    <row r="2244" spans="1:12" x14ac:dyDescent="0.25">
      <c r="A2244" s="195"/>
      <c r="B2244" s="195"/>
      <c r="C2244" s="195"/>
      <c r="D2244" s="195"/>
      <c r="E2244" s="195"/>
      <c r="F2244" s="195"/>
      <c r="G2244" s="195"/>
      <c r="H2244" s="195"/>
      <c r="I2244" s="195"/>
      <c r="J2244" s="195"/>
      <c r="K2244" s="195"/>
      <c r="L2244" s="195"/>
    </row>
    <row r="2245" spans="1:12" x14ac:dyDescent="0.25">
      <c r="A2245" s="195"/>
      <c r="B2245" s="195"/>
      <c r="C2245" s="195"/>
      <c r="D2245" s="195"/>
      <c r="E2245" s="195"/>
      <c r="F2245" s="195"/>
      <c r="G2245" s="195"/>
      <c r="H2245" s="195"/>
      <c r="I2245" s="195"/>
      <c r="J2245" s="195"/>
      <c r="K2245" s="195"/>
      <c r="L2245" s="195"/>
    </row>
    <row r="2246" spans="1:12" x14ac:dyDescent="0.25">
      <c r="A2246" s="195"/>
      <c r="B2246" s="195"/>
      <c r="C2246" s="195"/>
      <c r="D2246" s="195"/>
      <c r="E2246" s="195"/>
      <c r="F2246" s="195"/>
      <c r="G2246" s="195"/>
      <c r="H2246" s="195"/>
      <c r="I2246" s="195"/>
      <c r="J2246" s="195"/>
      <c r="K2246" s="195"/>
      <c r="L2246" s="195"/>
    </row>
    <row r="2247" spans="1:12" x14ac:dyDescent="0.25">
      <c r="A2247" s="195"/>
      <c r="B2247" s="195"/>
      <c r="C2247" s="195"/>
      <c r="D2247" s="195"/>
      <c r="E2247" s="195"/>
      <c r="F2247" s="195"/>
      <c r="G2247" s="195"/>
      <c r="H2247" s="195"/>
      <c r="I2247" s="195"/>
      <c r="J2247" s="195"/>
      <c r="K2247" s="195"/>
      <c r="L2247" s="195"/>
    </row>
    <row r="2248" spans="1:12" x14ac:dyDescent="0.25">
      <c r="A2248" s="195"/>
      <c r="B2248" s="195"/>
      <c r="C2248" s="195"/>
      <c r="D2248" s="195"/>
      <c r="E2248" s="195"/>
      <c r="F2248" s="195"/>
      <c r="G2248" s="195"/>
      <c r="H2248" s="195"/>
      <c r="I2248" s="195"/>
      <c r="J2248" s="195"/>
      <c r="K2248" s="195"/>
      <c r="L2248" s="195"/>
    </row>
    <row r="2249" spans="1:12" x14ac:dyDescent="0.25">
      <c r="A2249" s="195"/>
      <c r="B2249" s="195"/>
      <c r="C2249" s="195"/>
      <c r="D2249" s="195"/>
      <c r="E2249" s="195"/>
      <c r="F2249" s="195"/>
      <c r="G2249" s="195"/>
      <c r="H2249" s="195"/>
      <c r="I2249" s="195"/>
      <c r="J2249" s="195"/>
      <c r="K2249" s="195"/>
      <c r="L2249" s="195"/>
    </row>
    <row r="2250" spans="1:12" x14ac:dyDescent="0.25">
      <c r="A2250" s="195"/>
      <c r="B2250" s="195"/>
      <c r="C2250" s="195"/>
      <c r="D2250" s="195"/>
      <c r="E2250" s="195"/>
      <c r="F2250" s="195"/>
      <c r="G2250" s="195"/>
      <c r="H2250" s="195"/>
      <c r="I2250" s="195"/>
      <c r="J2250" s="195"/>
      <c r="K2250" s="195"/>
      <c r="L2250" s="195"/>
    </row>
    <row r="2251" spans="1:12" x14ac:dyDescent="0.25">
      <c r="A2251" s="195"/>
      <c r="B2251" s="195"/>
      <c r="C2251" s="195"/>
      <c r="D2251" s="195"/>
      <c r="E2251" s="195"/>
      <c r="F2251" s="195"/>
      <c r="G2251" s="195"/>
      <c r="H2251" s="195"/>
      <c r="I2251" s="195"/>
      <c r="J2251" s="195"/>
      <c r="K2251" s="195"/>
      <c r="L2251" s="195"/>
    </row>
    <row r="2252" spans="1:12" x14ac:dyDescent="0.25">
      <c r="A2252" s="195"/>
      <c r="B2252" s="195"/>
      <c r="C2252" s="195"/>
      <c r="D2252" s="195"/>
      <c r="E2252" s="195"/>
      <c r="F2252" s="195"/>
      <c r="G2252" s="195"/>
      <c r="H2252" s="195"/>
      <c r="I2252" s="195"/>
      <c r="J2252" s="195"/>
      <c r="K2252" s="195"/>
      <c r="L2252" s="195"/>
    </row>
    <row r="2253" spans="1:12" x14ac:dyDescent="0.25">
      <c r="A2253" s="195"/>
      <c r="B2253" s="195"/>
      <c r="C2253" s="195"/>
      <c r="D2253" s="195"/>
      <c r="E2253" s="195"/>
      <c r="F2253" s="195"/>
      <c r="G2253" s="195"/>
      <c r="H2253" s="195"/>
      <c r="I2253" s="195"/>
      <c r="J2253" s="195"/>
      <c r="K2253" s="195"/>
      <c r="L2253" s="195"/>
    </row>
    <row r="2254" spans="1:12" x14ac:dyDescent="0.25">
      <c r="A2254" s="195"/>
      <c r="B2254" s="195"/>
      <c r="C2254" s="195"/>
      <c r="D2254" s="195"/>
      <c r="E2254" s="195"/>
      <c r="F2254" s="195"/>
      <c r="G2254" s="195"/>
      <c r="H2254" s="195"/>
      <c r="I2254" s="195"/>
      <c r="J2254" s="195"/>
      <c r="K2254" s="195"/>
      <c r="L2254" s="195"/>
    </row>
    <row r="2255" spans="1:12" x14ac:dyDescent="0.25">
      <c r="A2255" s="195"/>
      <c r="B2255" s="195"/>
      <c r="C2255" s="195"/>
      <c r="D2255" s="195"/>
      <c r="E2255" s="195"/>
      <c r="F2255" s="195"/>
      <c r="G2255" s="195"/>
      <c r="H2255" s="195"/>
      <c r="I2255" s="195"/>
      <c r="J2255" s="195"/>
      <c r="K2255" s="195"/>
      <c r="L2255" s="195"/>
    </row>
    <row r="2256" spans="1:12" x14ac:dyDescent="0.25">
      <c r="A2256" s="195"/>
      <c r="B2256" s="195"/>
      <c r="C2256" s="195"/>
      <c r="D2256" s="195"/>
      <c r="E2256" s="195"/>
      <c r="F2256" s="195"/>
      <c r="G2256" s="195"/>
      <c r="H2256" s="195"/>
      <c r="I2256" s="195"/>
      <c r="J2256" s="195"/>
      <c r="K2256" s="195"/>
      <c r="L2256" s="195"/>
    </row>
    <row r="2257" spans="1:12" x14ac:dyDescent="0.25">
      <c r="A2257" s="195"/>
      <c r="B2257" s="195"/>
      <c r="C2257" s="195"/>
      <c r="D2257" s="195"/>
      <c r="E2257" s="195"/>
      <c r="F2257" s="195"/>
      <c r="G2257" s="195"/>
      <c r="H2257" s="195"/>
      <c r="I2257" s="195"/>
      <c r="J2257" s="195"/>
      <c r="K2257" s="195"/>
      <c r="L2257" s="195"/>
    </row>
    <row r="2258" spans="1:12" x14ac:dyDescent="0.25">
      <c r="A2258" s="195"/>
      <c r="B2258" s="195"/>
      <c r="C2258" s="195"/>
      <c r="D2258" s="195"/>
      <c r="E2258" s="195"/>
      <c r="F2258" s="195"/>
      <c r="G2258" s="195"/>
      <c r="H2258" s="195"/>
      <c r="I2258" s="195"/>
      <c r="J2258" s="195"/>
      <c r="K2258" s="195"/>
      <c r="L2258" s="195"/>
    </row>
    <row r="2259" spans="1:12" x14ac:dyDescent="0.25">
      <c r="A2259" s="195"/>
      <c r="B2259" s="195"/>
      <c r="C2259" s="195"/>
      <c r="D2259" s="195"/>
      <c r="E2259" s="195"/>
      <c r="F2259" s="195"/>
      <c r="G2259" s="195"/>
      <c r="H2259" s="195"/>
      <c r="I2259" s="195"/>
      <c r="J2259" s="195"/>
      <c r="K2259" s="195"/>
      <c r="L2259" s="195"/>
    </row>
    <row r="2260" spans="1:12" x14ac:dyDescent="0.25">
      <c r="A2260" s="195"/>
      <c r="B2260" s="195"/>
      <c r="C2260" s="195"/>
      <c r="D2260" s="195"/>
      <c r="E2260" s="195"/>
      <c r="F2260" s="195"/>
      <c r="G2260" s="195"/>
      <c r="H2260" s="195"/>
      <c r="I2260" s="195"/>
      <c r="J2260" s="195"/>
      <c r="K2260" s="195"/>
      <c r="L2260" s="195"/>
    </row>
    <row r="2261" spans="1:12" x14ac:dyDescent="0.25">
      <c r="A2261" s="195"/>
      <c r="B2261" s="195"/>
      <c r="C2261" s="195"/>
      <c r="D2261" s="195"/>
      <c r="E2261" s="195"/>
      <c r="F2261" s="195"/>
      <c r="G2261" s="195"/>
      <c r="H2261" s="195"/>
      <c r="I2261" s="195"/>
      <c r="J2261" s="195"/>
      <c r="K2261" s="195"/>
      <c r="L2261" s="195"/>
    </row>
    <row r="2262" spans="1:12" x14ac:dyDescent="0.25">
      <c r="A2262" s="195"/>
      <c r="B2262" s="195"/>
      <c r="C2262" s="195"/>
      <c r="D2262" s="195"/>
      <c r="E2262" s="195"/>
      <c r="F2262" s="195"/>
      <c r="G2262" s="195"/>
      <c r="H2262" s="195"/>
      <c r="I2262" s="195"/>
      <c r="J2262" s="195"/>
      <c r="K2262" s="195"/>
      <c r="L2262" s="195"/>
    </row>
    <row r="2263" spans="1:12" x14ac:dyDescent="0.25">
      <c r="A2263" s="195"/>
      <c r="B2263" s="195"/>
      <c r="C2263" s="195"/>
      <c r="D2263" s="195"/>
      <c r="E2263" s="195"/>
      <c r="F2263" s="195"/>
      <c r="G2263" s="195"/>
      <c r="H2263" s="195"/>
      <c r="I2263" s="195"/>
      <c r="J2263" s="195"/>
      <c r="K2263" s="195"/>
      <c r="L2263" s="195"/>
    </row>
    <row r="2264" spans="1:12" x14ac:dyDescent="0.25">
      <c r="A2264" s="195"/>
      <c r="B2264" s="195"/>
      <c r="C2264" s="195"/>
      <c r="D2264" s="195"/>
      <c r="E2264" s="195"/>
      <c r="F2264" s="195"/>
      <c r="G2264" s="195"/>
      <c r="H2264" s="195"/>
      <c r="I2264" s="195"/>
      <c r="J2264" s="195"/>
      <c r="K2264" s="195"/>
      <c r="L2264" s="195"/>
    </row>
    <row r="2265" spans="1:12" x14ac:dyDescent="0.25">
      <c r="A2265" s="195"/>
      <c r="B2265" s="195"/>
      <c r="C2265" s="195"/>
      <c r="D2265" s="195"/>
      <c r="E2265" s="195"/>
      <c r="F2265" s="195"/>
      <c r="G2265" s="195"/>
      <c r="H2265" s="195"/>
      <c r="I2265" s="195"/>
      <c r="J2265" s="195"/>
      <c r="K2265" s="195"/>
      <c r="L2265" s="195"/>
    </row>
    <row r="2266" spans="1:12" x14ac:dyDescent="0.25">
      <c r="A2266" s="195"/>
      <c r="B2266" s="195"/>
      <c r="C2266" s="195"/>
      <c r="D2266" s="195"/>
      <c r="E2266" s="195"/>
      <c r="F2266" s="195"/>
      <c r="G2266" s="195"/>
      <c r="H2266" s="195"/>
      <c r="I2266" s="195"/>
      <c r="J2266" s="195"/>
      <c r="K2266" s="195"/>
      <c r="L2266" s="195"/>
    </row>
    <row r="2267" spans="1:12" x14ac:dyDescent="0.25">
      <c r="A2267" s="195"/>
      <c r="B2267" s="195"/>
      <c r="C2267" s="195"/>
      <c r="D2267" s="195"/>
      <c r="E2267" s="195"/>
      <c r="F2267" s="195"/>
      <c r="G2267" s="195"/>
      <c r="H2267" s="195"/>
      <c r="I2267" s="195"/>
      <c r="J2267" s="195"/>
      <c r="K2267" s="195"/>
      <c r="L2267" s="195"/>
    </row>
    <row r="2268" spans="1:12" x14ac:dyDescent="0.25">
      <c r="A2268" s="195"/>
      <c r="B2268" s="195"/>
      <c r="C2268" s="195"/>
      <c r="D2268" s="195"/>
      <c r="E2268" s="195"/>
      <c r="F2268" s="195"/>
      <c r="G2268" s="195"/>
      <c r="H2268" s="195"/>
      <c r="I2268" s="195"/>
      <c r="J2268" s="195"/>
      <c r="K2268" s="195"/>
      <c r="L2268" s="195"/>
    </row>
    <row r="2269" spans="1:12" x14ac:dyDescent="0.25">
      <c r="A2269" s="195"/>
      <c r="B2269" s="195"/>
      <c r="C2269" s="195"/>
      <c r="D2269" s="195"/>
      <c r="E2269" s="195"/>
      <c r="F2269" s="195"/>
      <c r="G2269" s="195"/>
      <c r="H2269" s="195"/>
      <c r="I2269" s="195"/>
      <c r="J2269" s="195"/>
      <c r="K2269" s="195"/>
      <c r="L2269" s="195"/>
    </row>
    <row r="2270" spans="1:12" x14ac:dyDescent="0.25">
      <c r="A2270" s="195"/>
      <c r="B2270" s="195"/>
      <c r="C2270" s="195"/>
      <c r="D2270" s="195"/>
      <c r="E2270" s="195"/>
      <c r="F2270" s="195"/>
      <c r="G2270" s="195"/>
      <c r="H2270" s="195"/>
      <c r="I2270" s="195"/>
      <c r="J2270" s="195"/>
      <c r="K2270" s="195"/>
      <c r="L2270" s="195"/>
    </row>
    <row r="2271" spans="1:12" x14ac:dyDescent="0.25">
      <c r="A2271" s="195"/>
      <c r="B2271" s="195"/>
      <c r="C2271" s="195"/>
      <c r="D2271" s="195"/>
      <c r="E2271" s="195"/>
      <c r="F2271" s="195"/>
      <c r="G2271" s="195"/>
      <c r="H2271" s="195"/>
      <c r="I2271" s="195"/>
      <c r="J2271" s="195"/>
      <c r="K2271" s="195"/>
      <c r="L2271" s="195"/>
    </row>
    <row r="2272" spans="1:12" x14ac:dyDescent="0.25">
      <c r="A2272" s="195"/>
      <c r="B2272" s="195"/>
      <c r="C2272" s="195"/>
      <c r="D2272" s="195"/>
      <c r="E2272" s="195"/>
      <c r="F2272" s="195"/>
      <c r="G2272" s="195"/>
      <c r="H2272" s="195"/>
      <c r="I2272" s="195"/>
      <c r="J2272" s="195"/>
      <c r="K2272" s="195"/>
      <c r="L2272" s="195"/>
    </row>
    <row r="2273" spans="1:12" x14ac:dyDescent="0.25">
      <c r="A2273" s="195"/>
      <c r="B2273" s="195"/>
      <c r="C2273" s="195"/>
      <c r="D2273" s="195"/>
      <c r="E2273" s="195"/>
      <c r="F2273" s="195"/>
      <c r="G2273" s="195"/>
      <c r="H2273" s="195"/>
      <c r="I2273" s="195"/>
      <c r="J2273" s="195"/>
      <c r="K2273" s="195"/>
      <c r="L2273" s="195"/>
    </row>
    <row r="2274" spans="1:12" x14ac:dyDescent="0.25">
      <c r="A2274" s="195"/>
      <c r="B2274" s="195"/>
      <c r="C2274" s="195"/>
      <c r="D2274" s="195"/>
      <c r="E2274" s="195"/>
      <c r="F2274" s="195"/>
      <c r="G2274" s="195"/>
      <c r="H2274" s="195"/>
      <c r="I2274" s="195"/>
      <c r="J2274" s="195"/>
      <c r="K2274" s="195"/>
      <c r="L2274" s="195"/>
    </row>
    <row r="2275" spans="1:12" x14ac:dyDescent="0.25">
      <c r="A2275" s="195"/>
      <c r="B2275" s="195"/>
      <c r="C2275" s="195"/>
      <c r="D2275" s="195"/>
      <c r="E2275" s="195"/>
      <c r="F2275" s="195"/>
      <c r="G2275" s="195"/>
      <c r="H2275" s="195"/>
      <c r="I2275" s="195"/>
      <c r="J2275" s="195"/>
      <c r="K2275" s="195"/>
      <c r="L2275" s="195"/>
    </row>
    <row r="2276" spans="1:12" x14ac:dyDescent="0.25">
      <c r="A2276" s="195"/>
      <c r="B2276" s="195"/>
      <c r="C2276" s="195"/>
      <c r="D2276" s="195"/>
      <c r="E2276" s="195"/>
      <c r="F2276" s="195"/>
      <c r="G2276" s="195"/>
      <c r="H2276" s="195"/>
      <c r="I2276" s="195"/>
      <c r="J2276" s="195"/>
      <c r="K2276" s="195"/>
      <c r="L2276" s="195"/>
    </row>
    <row r="2277" spans="1:12" x14ac:dyDescent="0.25">
      <c r="A2277" s="195"/>
      <c r="B2277" s="195"/>
      <c r="C2277" s="195"/>
      <c r="D2277" s="195"/>
      <c r="E2277" s="195"/>
      <c r="F2277" s="195"/>
      <c r="G2277" s="195"/>
      <c r="H2277" s="195"/>
      <c r="I2277" s="195"/>
      <c r="J2277" s="195"/>
      <c r="K2277" s="195"/>
      <c r="L2277" s="195"/>
    </row>
    <row r="2278" spans="1:12" x14ac:dyDescent="0.25">
      <c r="A2278" s="195"/>
      <c r="B2278" s="195"/>
      <c r="C2278" s="195"/>
      <c r="D2278" s="195"/>
      <c r="E2278" s="195"/>
      <c r="F2278" s="195"/>
      <c r="G2278" s="195"/>
      <c r="H2278" s="195"/>
      <c r="I2278" s="195"/>
      <c r="J2278" s="195"/>
      <c r="K2278" s="195"/>
      <c r="L2278" s="195"/>
    </row>
    <row r="2279" spans="1:12" x14ac:dyDescent="0.25">
      <c r="A2279" s="195"/>
      <c r="B2279" s="195"/>
      <c r="C2279" s="195"/>
      <c r="D2279" s="195"/>
      <c r="E2279" s="195"/>
      <c r="F2279" s="195"/>
      <c r="G2279" s="195"/>
      <c r="H2279" s="195"/>
      <c r="I2279" s="195"/>
      <c r="J2279" s="195"/>
      <c r="K2279" s="195"/>
      <c r="L2279" s="195"/>
    </row>
    <row r="2280" spans="1:12" x14ac:dyDescent="0.25">
      <c r="A2280" s="195"/>
      <c r="B2280" s="195"/>
      <c r="C2280" s="195"/>
      <c r="D2280" s="195"/>
      <c r="E2280" s="195"/>
      <c r="F2280" s="195"/>
      <c r="G2280" s="195"/>
      <c r="H2280" s="195"/>
      <c r="I2280" s="195"/>
      <c r="J2280" s="195"/>
      <c r="K2280" s="195"/>
      <c r="L2280" s="195"/>
    </row>
    <row r="2281" spans="1:12" x14ac:dyDescent="0.25">
      <c r="A2281" s="195"/>
      <c r="B2281" s="195"/>
      <c r="C2281" s="195"/>
      <c r="D2281" s="195"/>
      <c r="E2281" s="195"/>
      <c r="F2281" s="195"/>
      <c r="G2281" s="195"/>
      <c r="H2281" s="195"/>
      <c r="I2281" s="195"/>
      <c r="J2281" s="195"/>
      <c r="K2281" s="195"/>
      <c r="L2281" s="195"/>
    </row>
    <row r="2282" spans="1:12" x14ac:dyDescent="0.25">
      <c r="A2282" s="195"/>
      <c r="B2282" s="195"/>
      <c r="C2282" s="195"/>
      <c r="D2282" s="195"/>
      <c r="E2282" s="195"/>
      <c r="F2282" s="195"/>
      <c r="G2282" s="195"/>
      <c r="H2282" s="195"/>
      <c r="I2282" s="195"/>
      <c r="J2282" s="195"/>
      <c r="K2282" s="195"/>
      <c r="L2282" s="195"/>
    </row>
    <row r="2283" spans="1:12" x14ac:dyDescent="0.25">
      <c r="A2283" s="195"/>
      <c r="B2283" s="195"/>
      <c r="C2283" s="195"/>
      <c r="D2283" s="195"/>
      <c r="E2283" s="195"/>
      <c r="F2283" s="195"/>
      <c r="G2283" s="195"/>
      <c r="H2283" s="195"/>
      <c r="I2283" s="195"/>
      <c r="J2283" s="195"/>
      <c r="K2283" s="195"/>
      <c r="L2283" s="195"/>
    </row>
    <row r="2284" spans="1:12" x14ac:dyDescent="0.25">
      <c r="A2284" s="195"/>
      <c r="B2284" s="195"/>
      <c r="C2284" s="195"/>
      <c r="D2284" s="195"/>
      <c r="E2284" s="195"/>
      <c r="F2284" s="195"/>
      <c r="G2284" s="195"/>
      <c r="H2284" s="195"/>
      <c r="I2284" s="195"/>
      <c r="J2284" s="195"/>
      <c r="K2284" s="195"/>
      <c r="L2284" s="195"/>
    </row>
    <row r="2285" spans="1:12" x14ac:dyDescent="0.25">
      <c r="A2285" s="195"/>
      <c r="B2285" s="195"/>
      <c r="C2285" s="195"/>
      <c r="D2285" s="195"/>
      <c r="E2285" s="195"/>
      <c r="F2285" s="195"/>
      <c r="G2285" s="195"/>
      <c r="H2285" s="195"/>
      <c r="I2285" s="195"/>
      <c r="J2285" s="195"/>
      <c r="K2285" s="195"/>
      <c r="L2285" s="195"/>
    </row>
    <row r="2286" spans="1:12" x14ac:dyDescent="0.25">
      <c r="A2286" s="195"/>
      <c r="B2286" s="195"/>
      <c r="C2286" s="195"/>
      <c r="D2286" s="195"/>
      <c r="E2286" s="195"/>
      <c r="F2286" s="195"/>
      <c r="G2286" s="195"/>
      <c r="H2286" s="195"/>
      <c r="I2286" s="195"/>
      <c r="J2286" s="195"/>
      <c r="K2286" s="195"/>
      <c r="L2286" s="195"/>
    </row>
    <row r="2287" spans="1:12" x14ac:dyDescent="0.25">
      <c r="A2287" s="195"/>
      <c r="B2287" s="195"/>
      <c r="C2287" s="195"/>
      <c r="D2287" s="195"/>
      <c r="E2287" s="195"/>
      <c r="F2287" s="195"/>
      <c r="G2287" s="195"/>
      <c r="H2287" s="195"/>
      <c r="I2287" s="195"/>
      <c r="J2287" s="195"/>
      <c r="K2287" s="195"/>
      <c r="L2287" s="195"/>
    </row>
    <row r="2288" spans="1:12" x14ac:dyDescent="0.25">
      <c r="A2288" s="195"/>
      <c r="B2288" s="195"/>
      <c r="C2288" s="195"/>
      <c r="D2288" s="195"/>
      <c r="E2288" s="195"/>
      <c r="F2288" s="195"/>
      <c r="G2288" s="195"/>
      <c r="H2288" s="195"/>
      <c r="I2288" s="195"/>
      <c r="J2288" s="195"/>
      <c r="K2288" s="195"/>
      <c r="L2288" s="195"/>
    </row>
    <row r="2289" spans="1:12" x14ac:dyDescent="0.25">
      <c r="A2289" s="195"/>
      <c r="B2289" s="195"/>
      <c r="C2289" s="195"/>
      <c r="D2289" s="195"/>
      <c r="E2289" s="195"/>
      <c r="F2289" s="195"/>
      <c r="G2289" s="195"/>
      <c r="H2289" s="195"/>
      <c r="I2289" s="195"/>
      <c r="J2289" s="195"/>
      <c r="K2289" s="195"/>
      <c r="L2289" s="195"/>
    </row>
    <row r="2290" spans="1:12" x14ac:dyDescent="0.25">
      <c r="A2290" s="195"/>
      <c r="B2290" s="195"/>
      <c r="C2290" s="195"/>
      <c r="D2290" s="195"/>
      <c r="E2290" s="195"/>
      <c r="F2290" s="195"/>
      <c r="G2290" s="195"/>
      <c r="H2290" s="195"/>
      <c r="I2290" s="195"/>
      <c r="J2290" s="195"/>
      <c r="K2290" s="195"/>
      <c r="L2290" s="195"/>
    </row>
    <row r="2291" spans="1:12" x14ac:dyDescent="0.25">
      <c r="A2291" s="195"/>
      <c r="B2291" s="195"/>
      <c r="C2291" s="195"/>
      <c r="D2291" s="195"/>
      <c r="E2291" s="195"/>
      <c r="F2291" s="195"/>
      <c r="G2291" s="195"/>
      <c r="H2291" s="195"/>
      <c r="I2291" s="195"/>
      <c r="J2291" s="195"/>
      <c r="K2291" s="195"/>
      <c r="L2291" s="195"/>
    </row>
    <row r="2292" spans="1:12" x14ac:dyDescent="0.25">
      <c r="A2292" s="195"/>
      <c r="B2292" s="195"/>
      <c r="C2292" s="195"/>
      <c r="D2292" s="195"/>
      <c r="E2292" s="195"/>
      <c r="F2292" s="195"/>
      <c r="G2292" s="195"/>
      <c r="H2292" s="195"/>
      <c r="I2292" s="195"/>
      <c r="J2292" s="195"/>
      <c r="K2292" s="195"/>
      <c r="L2292" s="195"/>
    </row>
    <row r="2293" spans="1:12" x14ac:dyDescent="0.25">
      <c r="A2293" s="195"/>
      <c r="B2293" s="195"/>
      <c r="C2293" s="195"/>
      <c r="D2293" s="195"/>
      <c r="E2293" s="195"/>
      <c r="F2293" s="195"/>
      <c r="G2293" s="195"/>
      <c r="H2293" s="195"/>
      <c r="I2293" s="195"/>
      <c r="J2293" s="195"/>
      <c r="K2293" s="195"/>
      <c r="L2293" s="195"/>
    </row>
    <row r="2294" spans="1:12" x14ac:dyDescent="0.25">
      <c r="A2294" s="195"/>
      <c r="B2294" s="195"/>
      <c r="C2294" s="195"/>
      <c r="D2294" s="195"/>
      <c r="E2294" s="195"/>
      <c r="F2294" s="195"/>
      <c r="G2294" s="195"/>
      <c r="H2294" s="195"/>
      <c r="I2294" s="195"/>
      <c r="J2294" s="195"/>
      <c r="K2294" s="195"/>
      <c r="L2294" s="195"/>
    </row>
    <row r="2295" spans="1:12" x14ac:dyDescent="0.25">
      <c r="A2295" s="195"/>
      <c r="B2295" s="195"/>
      <c r="C2295" s="195"/>
      <c r="D2295" s="195"/>
      <c r="E2295" s="195"/>
      <c r="F2295" s="195"/>
      <c r="G2295" s="195"/>
      <c r="H2295" s="195"/>
      <c r="I2295" s="195"/>
      <c r="J2295" s="195"/>
      <c r="K2295" s="195"/>
      <c r="L2295" s="195"/>
    </row>
    <row r="2296" spans="1:12" x14ac:dyDescent="0.25">
      <c r="A2296" s="195"/>
      <c r="B2296" s="195"/>
      <c r="C2296" s="195"/>
      <c r="D2296" s="195"/>
      <c r="E2296" s="195"/>
      <c r="F2296" s="195"/>
      <c r="G2296" s="195"/>
      <c r="H2296" s="195"/>
      <c r="I2296" s="195"/>
      <c r="J2296" s="195"/>
      <c r="K2296" s="195"/>
      <c r="L2296" s="195"/>
    </row>
    <row r="2297" spans="1:12" x14ac:dyDescent="0.25">
      <c r="A2297" s="195"/>
      <c r="B2297" s="195"/>
      <c r="C2297" s="195"/>
      <c r="D2297" s="195"/>
      <c r="E2297" s="195"/>
      <c r="F2297" s="195"/>
      <c r="G2297" s="195"/>
      <c r="H2297" s="195"/>
      <c r="I2297" s="195"/>
      <c r="J2297" s="195"/>
      <c r="K2297" s="195"/>
      <c r="L2297" s="195"/>
    </row>
    <row r="2298" spans="1:12" x14ac:dyDescent="0.25">
      <c r="A2298" s="195"/>
      <c r="B2298" s="195"/>
      <c r="C2298" s="195"/>
      <c r="D2298" s="195"/>
      <c r="E2298" s="195"/>
      <c r="F2298" s="195"/>
      <c r="G2298" s="195"/>
      <c r="H2298" s="195"/>
      <c r="I2298" s="195"/>
      <c r="J2298" s="195"/>
      <c r="K2298" s="195"/>
      <c r="L2298" s="195"/>
    </row>
    <row r="2299" spans="1:12" x14ac:dyDescent="0.25">
      <c r="A2299" s="195"/>
      <c r="B2299" s="195"/>
      <c r="C2299" s="195"/>
      <c r="D2299" s="195"/>
      <c r="E2299" s="195"/>
      <c r="F2299" s="195"/>
      <c r="G2299" s="195"/>
      <c r="H2299" s="195"/>
      <c r="I2299" s="195"/>
      <c r="J2299" s="195"/>
      <c r="K2299" s="195"/>
      <c r="L2299" s="195"/>
    </row>
    <row r="2300" spans="1:12" x14ac:dyDescent="0.25">
      <c r="A2300" s="195"/>
      <c r="B2300" s="195"/>
      <c r="C2300" s="195"/>
      <c r="D2300" s="195"/>
      <c r="E2300" s="195"/>
      <c r="F2300" s="195"/>
      <c r="G2300" s="195"/>
      <c r="H2300" s="195"/>
      <c r="I2300" s="195"/>
      <c r="J2300" s="195"/>
      <c r="K2300" s="195"/>
      <c r="L2300" s="195"/>
    </row>
    <row r="2301" spans="1:12" x14ac:dyDescent="0.25">
      <c r="A2301" s="195"/>
      <c r="B2301" s="195"/>
      <c r="C2301" s="195"/>
      <c r="D2301" s="195"/>
      <c r="E2301" s="195"/>
      <c r="F2301" s="195"/>
      <c r="G2301" s="195"/>
      <c r="H2301" s="195"/>
      <c r="I2301" s="195"/>
      <c r="J2301" s="195"/>
      <c r="K2301" s="195"/>
      <c r="L2301" s="195"/>
    </row>
    <row r="2302" spans="1:12" x14ac:dyDescent="0.25">
      <c r="A2302" s="195"/>
      <c r="B2302" s="195"/>
      <c r="C2302" s="195"/>
      <c r="D2302" s="195"/>
      <c r="E2302" s="195"/>
      <c r="F2302" s="195"/>
      <c r="G2302" s="195"/>
      <c r="H2302" s="195"/>
      <c r="I2302" s="195"/>
      <c r="J2302" s="195"/>
      <c r="K2302" s="195"/>
      <c r="L2302" s="195"/>
    </row>
    <row r="2303" spans="1:12" x14ac:dyDescent="0.25">
      <c r="A2303" s="195"/>
      <c r="B2303" s="195"/>
      <c r="C2303" s="195"/>
      <c r="D2303" s="195"/>
      <c r="E2303" s="195"/>
      <c r="F2303" s="195"/>
      <c r="G2303" s="195"/>
      <c r="H2303" s="195"/>
      <c r="I2303" s="195"/>
      <c r="J2303" s="195"/>
      <c r="K2303" s="195"/>
      <c r="L2303" s="195"/>
    </row>
    <row r="2304" spans="1:12" x14ac:dyDescent="0.25">
      <c r="A2304" s="195"/>
      <c r="B2304" s="195"/>
      <c r="C2304" s="195"/>
      <c r="D2304" s="195"/>
      <c r="E2304" s="195"/>
      <c r="F2304" s="195"/>
      <c r="G2304" s="195"/>
      <c r="H2304" s="195"/>
      <c r="I2304" s="195"/>
      <c r="J2304" s="195"/>
      <c r="K2304" s="195"/>
      <c r="L2304" s="195"/>
    </row>
    <row r="2305" spans="1:12" x14ac:dyDescent="0.25">
      <c r="A2305" s="195"/>
      <c r="B2305" s="195"/>
      <c r="C2305" s="195"/>
      <c r="D2305" s="195"/>
      <c r="E2305" s="195"/>
      <c r="F2305" s="195"/>
      <c r="G2305" s="195"/>
      <c r="H2305" s="195"/>
      <c r="I2305" s="195"/>
      <c r="J2305" s="195"/>
      <c r="K2305" s="195"/>
      <c r="L2305" s="195"/>
    </row>
    <row r="2306" spans="1:12" x14ac:dyDescent="0.25">
      <c r="A2306" s="195"/>
      <c r="B2306" s="195"/>
      <c r="C2306" s="195"/>
      <c r="D2306" s="195"/>
      <c r="E2306" s="195"/>
      <c r="F2306" s="195"/>
      <c r="G2306" s="195"/>
      <c r="H2306" s="195"/>
      <c r="I2306" s="195"/>
      <c r="J2306" s="195"/>
      <c r="K2306" s="195"/>
      <c r="L2306" s="195"/>
    </row>
    <row r="2307" spans="1:12" x14ac:dyDescent="0.25">
      <c r="A2307" s="195"/>
      <c r="B2307" s="195"/>
      <c r="C2307" s="195"/>
      <c r="D2307" s="195"/>
      <c r="E2307" s="195"/>
      <c r="F2307" s="195"/>
      <c r="G2307" s="195"/>
      <c r="H2307" s="195"/>
      <c r="I2307" s="195"/>
      <c r="J2307" s="195"/>
      <c r="K2307" s="195"/>
      <c r="L2307" s="195"/>
    </row>
    <row r="2308" spans="1:12" x14ac:dyDescent="0.25">
      <c r="A2308" s="195"/>
      <c r="B2308" s="195"/>
      <c r="C2308" s="195"/>
      <c r="D2308" s="195"/>
      <c r="E2308" s="195"/>
      <c r="F2308" s="195"/>
      <c r="G2308" s="195"/>
      <c r="H2308" s="195"/>
      <c r="I2308" s="195"/>
      <c r="J2308" s="195"/>
      <c r="K2308" s="195"/>
      <c r="L2308" s="195"/>
    </row>
    <row r="2309" spans="1:12" x14ac:dyDescent="0.25">
      <c r="A2309" s="195"/>
      <c r="B2309" s="195"/>
      <c r="C2309" s="195"/>
      <c r="D2309" s="195"/>
      <c r="E2309" s="195"/>
      <c r="F2309" s="195"/>
      <c r="G2309" s="195"/>
      <c r="H2309" s="195"/>
      <c r="I2309" s="195"/>
      <c r="J2309" s="195"/>
      <c r="K2309" s="195"/>
      <c r="L2309" s="195"/>
    </row>
    <row r="2310" spans="1:12" x14ac:dyDescent="0.25">
      <c r="A2310" s="195"/>
      <c r="B2310" s="195"/>
      <c r="C2310" s="195"/>
      <c r="D2310" s="195"/>
      <c r="E2310" s="195"/>
      <c r="F2310" s="195"/>
      <c r="G2310" s="195"/>
      <c r="H2310" s="195"/>
      <c r="I2310" s="195"/>
      <c r="J2310" s="195"/>
      <c r="K2310" s="195"/>
      <c r="L2310" s="195"/>
    </row>
    <row r="2311" spans="1:12" x14ac:dyDescent="0.25">
      <c r="A2311" s="195"/>
      <c r="B2311" s="195"/>
      <c r="C2311" s="195"/>
      <c r="D2311" s="195"/>
      <c r="E2311" s="195"/>
      <c r="F2311" s="195"/>
      <c r="G2311" s="195"/>
      <c r="H2311" s="195"/>
      <c r="I2311" s="195"/>
      <c r="J2311" s="195"/>
      <c r="K2311" s="195"/>
      <c r="L2311" s="195"/>
    </row>
    <row r="2312" spans="1:12" x14ac:dyDescent="0.25">
      <c r="A2312" s="195"/>
      <c r="B2312" s="195"/>
      <c r="C2312" s="195"/>
      <c r="D2312" s="195"/>
      <c r="E2312" s="195"/>
      <c r="F2312" s="195"/>
      <c r="G2312" s="195"/>
      <c r="H2312" s="195"/>
      <c r="I2312" s="195"/>
      <c r="J2312" s="195"/>
      <c r="K2312" s="195"/>
      <c r="L2312" s="195"/>
    </row>
    <row r="2313" spans="1:12" x14ac:dyDescent="0.25">
      <c r="A2313" s="195"/>
      <c r="B2313" s="195"/>
      <c r="C2313" s="195"/>
      <c r="D2313" s="195"/>
      <c r="E2313" s="195"/>
      <c r="F2313" s="195"/>
      <c r="G2313" s="195"/>
      <c r="H2313" s="195"/>
      <c r="I2313" s="195"/>
      <c r="J2313" s="195"/>
      <c r="K2313" s="195"/>
      <c r="L2313" s="195"/>
    </row>
    <row r="2314" spans="1:12" x14ac:dyDescent="0.25">
      <c r="A2314" s="195"/>
      <c r="B2314" s="195"/>
      <c r="C2314" s="195"/>
      <c r="D2314" s="195"/>
      <c r="E2314" s="195"/>
      <c r="F2314" s="195"/>
      <c r="G2314" s="195"/>
      <c r="H2314" s="195"/>
      <c r="I2314" s="195"/>
      <c r="J2314" s="195"/>
      <c r="K2314" s="195"/>
      <c r="L2314" s="195"/>
    </row>
    <row r="2315" spans="1:12" x14ac:dyDescent="0.25">
      <c r="A2315" s="195"/>
      <c r="B2315" s="195"/>
      <c r="C2315" s="195"/>
      <c r="D2315" s="195"/>
      <c r="E2315" s="195"/>
      <c r="F2315" s="195"/>
      <c r="G2315" s="195"/>
      <c r="H2315" s="195"/>
      <c r="I2315" s="195"/>
      <c r="J2315" s="195"/>
      <c r="K2315" s="195"/>
      <c r="L2315" s="195"/>
    </row>
    <row r="2316" spans="1:12" x14ac:dyDescent="0.25">
      <c r="A2316" s="195"/>
      <c r="B2316" s="195"/>
      <c r="C2316" s="195"/>
      <c r="D2316" s="195"/>
      <c r="E2316" s="195"/>
      <c r="F2316" s="195"/>
      <c r="G2316" s="195"/>
      <c r="H2316" s="195"/>
      <c r="I2316" s="195"/>
      <c r="J2316" s="195"/>
      <c r="K2316" s="195"/>
      <c r="L2316" s="195"/>
    </row>
    <row r="2317" spans="1:12" x14ac:dyDescent="0.25">
      <c r="A2317" s="195"/>
      <c r="B2317" s="195"/>
      <c r="C2317" s="195"/>
      <c r="D2317" s="195"/>
      <c r="E2317" s="195"/>
      <c r="F2317" s="195"/>
      <c r="G2317" s="195"/>
      <c r="H2317" s="195"/>
      <c r="I2317" s="195"/>
      <c r="J2317" s="195"/>
      <c r="K2317" s="195"/>
      <c r="L2317" s="195"/>
    </row>
    <row r="2318" spans="1:12" x14ac:dyDescent="0.25">
      <c r="A2318" s="195"/>
      <c r="B2318" s="195"/>
      <c r="C2318" s="195"/>
      <c r="D2318" s="195"/>
      <c r="E2318" s="195"/>
      <c r="F2318" s="195"/>
      <c r="G2318" s="195"/>
      <c r="H2318" s="195"/>
      <c r="I2318" s="195"/>
      <c r="J2318" s="195"/>
      <c r="K2318" s="195"/>
      <c r="L2318" s="195"/>
    </row>
    <row r="2319" spans="1:12" x14ac:dyDescent="0.25">
      <c r="A2319" s="195"/>
      <c r="B2319" s="195"/>
      <c r="C2319" s="195"/>
      <c r="D2319" s="195"/>
      <c r="E2319" s="195"/>
      <c r="F2319" s="195"/>
      <c r="G2319" s="195"/>
      <c r="H2319" s="195"/>
      <c r="I2319" s="195"/>
      <c r="J2319" s="195"/>
      <c r="K2319" s="195"/>
      <c r="L2319" s="195"/>
    </row>
    <row r="2320" spans="1:12" x14ac:dyDescent="0.25">
      <c r="A2320" s="195"/>
      <c r="B2320" s="195"/>
      <c r="C2320" s="195"/>
      <c r="D2320" s="195"/>
      <c r="E2320" s="195"/>
      <c r="F2320" s="195"/>
      <c r="G2320" s="195"/>
      <c r="H2320" s="195"/>
      <c r="I2320" s="195"/>
      <c r="J2320" s="195"/>
      <c r="K2320" s="195"/>
      <c r="L2320" s="195"/>
    </row>
    <row r="2321" spans="1:12" x14ac:dyDescent="0.25">
      <c r="A2321" s="195"/>
      <c r="B2321" s="195"/>
      <c r="C2321" s="195"/>
      <c r="D2321" s="195"/>
      <c r="E2321" s="195"/>
      <c r="F2321" s="195"/>
      <c r="G2321" s="195"/>
      <c r="H2321" s="195"/>
      <c r="I2321" s="195"/>
      <c r="J2321" s="195"/>
      <c r="K2321" s="195"/>
      <c r="L2321" s="195"/>
    </row>
    <row r="2322" spans="1:12" x14ac:dyDescent="0.25">
      <c r="A2322" s="195"/>
      <c r="B2322" s="195"/>
      <c r="C2322" s="195"/>
      <c r="D2322" s="195"/>
      <c r="E2322" s="195"/>
      <c r="F2322" s="195"/>
      <c r="G2322" s="195"/>
      <c r="H2322" s="195"/>
      <c r="I2322" s="195"/>
      <c r="J2322" s="195"/>
      <c r="K2322" s="195"/>
      <c r="L2322" s="195"/>
    </row>
    <row r="2323" spans="1:12" x14ac:dyDescent="0.25">
      <c r="A2323" s="195"/>
      <c r="B2323" s="195"/>
      <c r="C2323" s="195"/>
      <c r="D2323" s="195"/>
      <c r="E2323" s="195"/>
      <c r="F2323" s="195"/>
      <c r="G2323" s="195"/>
      <c r="H2323" s="195"/>
      <c r="I2323" s="195"/>
      <c r="J2323" s="195"/>
      <c r="K2323" s="195"/>
      <c r="L2323" s="195"/>
    </row>
    <row r="2324" spans="1:12" x14ac:dyDescent="0.25">
      <c r="A2324" s="195"/>
      <c r="B2324" s="195"/>
      <c r="C2324" s="195"/>
      <c r="D2324" s="195"/>
      <c r="E2324" s="195"/>
      <c r="F2324" s="195"/>
      <c r="G2324" s="195"/>
      <c r="H2324" s="195"/>
      <c r="I2324" s="195"/>
      <c r="J2324" s="195"/>
      <c r="K2324" s="195"/>
      <c r="L2324" s="195"/>
    </row>
    <row r="2325" spans="1:12" x14ac:dyDescent="0.25">
      <c r="A2325" s="195"/>
      <c r="B2325" s="195"/>
      <c r="C2325" s="195"/>
      <c r="D2325" s="195"/>
      <c r="E2325" s="195"/>
      <c r="F2325" s="195"/>
      <c r="G2325" s="195"/>
      <c r="H2325" s="195"/>
      <c r="I2325" s="195"/>
      <c r="J2325" s="195"/>
      <c r="K2325" s="195"/>
      <c r="L2325" s="195"/>
    </row>
    <row r="2326" spans="1:12" x14ac:dyDescent="0.25">
      <c r="A2326" s="195"/>
      <c r="B2326" s="195"/>
      <c r="C2326" s="195"/>
      <c r="D2326" s="195"/>
      <c r="E2326" s="195"/>
      <c r="F2326" s="195"/>
      <c r="G2326" s="195"/>
      <c r="H2326" s="195"/>
      <c r="I2326" s="195"/>
      <c r="J2326" s="195"/>
      <c r="K2326" s="195"/>
      <c r="L2326" s="195"/>
    </row>
    <row r="2327" spans="1:12" x14ac:dyDescent="0.25">
      <c r="A2327" s="195"/>
      <c r="B2327" s="195"/>
      <c r="C2327" s="195"/>
      <c r="D2327" s="195"/>
      <c r="E2327" s="195"/>
      <c r="F2327" s="195"/>
      <c r="G2327" s="195"/>
      <c r="H2327" s="195"/>
      <c r="I2327" s="195"/>
      <c r="J2327" s="195"/>
      <c r="K2327" s="195"/>
      <c r="L2327" s="195"/>
    </row>
    <row r="2328" spans="1:12" x14ac:dyDescent="0.25">
      <c r="A2328" s="195"/>
      <c r="B2328" s="195"/>
      <c r="C2328" s="195"/>
      <c r="D2328" s="195"/>
      <c r="E2328" s="195"/>
      <c r="F2328" s="195"/>
      <c r="G2328" s="195"/>
      <c r="H2328" s="195"/>
      <c r="I2328" s="195"/>
      <c r="J2328" s="195"/>
      <c r="K2328" s="195"/>
      <c r="L2328" s="195"/>
    </row>
    <row r="2329" spans="1:12" x14ac:dyDescent="0.25">
      <c r="A2329" s="195"/>
      <c r="B2329" s="195"/>
      <c r="C2329" s="195"/>
      <c r="D2329" s="195"/>
      <c r="E2329" s="195"/>
      <c r="F2329" s="195"/>
      <c r="G2329" s="195"/>
      <c r="H2329" s="195"/>
      <c r="I2329" s="195"/>
      <c r="J2329" s="195"/>
      <c r="K2329" s="195"/>
      <c r="L2329" s="195"/>
    </row>
    <row r="2330" spans="1:12" x14ac:dyDescent="0.25">
      <c r="A2330" s="195"/>
      <c r="B2330" s="195"/>
      <c r="C2330" s="195"/>
      <c r="D2330" s="195"/>
      <c r="E2330" s="195"/>
      <c r="F2330" s="195"/>
      <c r="G2330" s="195"/>
      <c r="H2330" s="195"/>
      <c r="I2330" s="195"/>
      <c r="J2330" s="195"/>
      <c r="K2330" s="195"/>
      <c r="L2330" s="195"/>
    </row>
    <row r="2331" spans="1:12" x14ac:dyDescent="0.25">
      <c r="A2331" s="195"/>
      <c r="B2331" s="195"/>
      <c r="C2331" s="195"/>
      <c r="D2331" s="195"/>
      <c r="E2331" s="195"/>
      <c r="F2331" s="195"/>
      <c r="G2331" s="195"/>
      <c r="H2331" s="195"/>
      <c r="I2331" s="195"/>
      <c r="J2331" s="195"/>
      <c r="K2331" s="195"/>
      <c r="L2331" s="195"/>
    </row>
    <row r="2332" spans="1:12" x14ac:dyDescent="0.25">
      <c r="A2332" s="195"/>
      <c r="B2332" s="195"/>
      <c r="C2332" s="195"/>
      <c r="D2332" s="195"/>
      <c r="E2332" s="195"/>
      <c r="F2332" s="195"/>
      <c r="G2332" s="195"/>
      <c r="H2332" s="195"/>
      <c r="I2332" s="195"/>
      <c r="J2332" s="195"/>
      <c r="K2332" s="195"/>
      <c r="L2332" s="195"/>
    </row>
    <row r="2333" spans="1:12" x14ac:dyDescent="0.25">
      <c r="A2333" s="195"/>
      <c r="B2333" s="195"/>
      <c r="C2333" s="195"/>
      <c r="D2333" s="195"/>
      <c r="E2333" s="195"/>
      <c r="F2333" s="195"/>
      <c r="G2333" s="195"/>
      <c r="H2333" s="195"/>
      <c r="I2333" s="195"/>
      <c r="J2333" s="195"/>
      <c r="K2333" s="195"/>
      <c r="L2333" s="195"/>
    </row>
    <row r="2334" spans="1:12" x14ac:dyDescent="0.25">
      <c r="A2334" s="195"/>
      <c r="B2334" s="195"/>
      <c r="C2334" s="195"/>
      <c r="D2334" s="195"/>
      <c r="E2334" s="195"/>
      <c r="F2334" s="195"/>
      <c r="G2334" s="195"/>
      <c r="H2334" s="195"/>
      <c r="I2334" s="195"/>
      <c r="J2334" s="195"/>
      <c r="K2334" s="195"/>
      <c r="L2334" s="195"/>
    </row>
    <row r="2335" spans="1:12" x14ac:dyDescent="0.25">
      <c r="A2335" s="195"/>
      <c r="B2335" s="195"/>
      <c r="C2335" s="195"/>
      <c r="D2335" s="195"/>
      <c r="E2335" s="195"/>
      <c r="F2335" s="195"/>
      <c r="G2335" s="195"/>
      <c r="H2335" s="195"/>
      <c r="I2335" s="195"/>
      <c r="J2335" s="195"/>
      <c r="K2335" s="195"/>
      <c r="L2335" s="195"/>
    </row>
    <row r="2336" spans="1:12" x14ac:dyDescent="0.25">
      <c r="A2336" s="195"/>
      <c r="B2336" s="195"/>
      <c r="C2336" s="195"/>
      <c r="D2336" s="195"/>
      <c r="E2336" s="195"/>
      <c r="F2336" s="195"/>
      <c r="G2336" s="195"/>
      <c r="H2336" s="195"/>
      <c r="I2336" s="195"/>
      <c r="J2336" s="195"/>
      <c r="K2336" s="195"/>
      <c r="L2336" s="195"/>
    </row>
    <row r="2337" spans="1:12" x14ac:dyDescent="0.25">
      <c r="A2337" s="195"/>
      <c r="B2337" s="195"/>
      <c r="C2337" s="195"/>
      <c r="D2337" s="195"/>
      <c r="E2337" s="195"/>
      <c r="F2337" s="195"/>
      <c r="G2337" s="195"/>
      <c r="H2337" s="195"/>
      <c r="I2337" s="195"/>
      <c r="J2337" s="195"/>
      <c r="K2337" s="195"/>
      <c r="L2337" s="195"/>
    </row>
    <row r="2338" spans="1:12" x14ac:dyDescent="0.25">
      <c r="A2338" s="195"/>
      <c r="B2338" s="195"/>
      <c r="C2338" s="195"/>
      <c r="D2338" s="195"/>
      <c r="E2338" s="195"/>
      <c r="F2338" s="195"/>
      <c r="G2338" s="195"/>
      <c r="H2338" s="195"/>
      <c r="I2338" s="195"/>
      <c r="J2338" s="195"/>
      <c r="K2338" s="195"/>
      <c r="L2338" s="195"/>
    </row>
    <row r="2339" spans="1:12" x14ac:dyDescent="0.25">
      <c r="A2339" s="195"/>
      <c r="B2339" s="195"/>
      <c r="C2339" s="195"/>
      <c r="D2339" s="195"/>
      <c r="E2339" s="195"/>
      <c r="F2339" s="195"/>
      <c r="G2339" s="195"/>
      <c r="H2339" s="195"/>
      <c r="I2339" s="195"/>
      <c r="J2339" s="195"/>
      <c r="K2339" s="195"/>
      <c r="L2339" s="195"/>
    </row>
    <row r="2340" spans="1:12" x14ac:dyDescent="0.25">
      <c r="A2340" s="195"/>
      <c r="B2340" s="195"/>
      <c r="C2340" s="195"/>
      <c r="D2340" s="195"/>
      <c r="E2340" s="195"/>
      <c r="F2340" s="195"/>
      <c r="G2340" s="195"/>
      <c r="H2340" s="195"/>
      <c r="I2340" s="195"/>
      <c r="J2340" s="195"/>
      <c r="K2340" s="195"/>
      <c r="L2340" s="195"/>
    </row>
    <row r="2341" spans="1:12" x14ac:dyDescent="0.25">
      <c r="A2341" s="195"/>
      <c r="B2341" s="195"/>
      <c r="C2341" s="195"/>
      <c r="D2341" s="195"/>
      <c r="E2341" s="195"/>
      <c r="F2341" s="195"/>
      <c r="G2341" s="195"/>
      <c r="H2341" s="195"/>
      <c r="I2341" s="195"/>
      <c r="J2341" s="195"/>
      <c r="K2341" s="195"/>
      <c r="L2341" s="195"/>
    </row>
    <row r="2342" spans="1:12" x14ac:dyDescent="0.25">
      <c r="A2342" s="195"/>
      <c r="B2342" s="195"/>
      <c r="C2342" s="195"/>
      <c r="D2342" s="195"/>
      <c r="E2342" s="195"/>
      <c r="F2342" s="195"/>
      <c r="G2342" s="195"/>
      <c r="H2342" s="195"/>
      <c r="I2342" s="195"/>
      <c r="J2342" s="195"/>
      <c r="K2342" s="195"/>
      <c r="L2342" s="195"/>
    </row>
    <row r="2343" spans="1:12" x14ac:dyDescent="0.25">
      <c r="A2343" s="195"/>
      <c r="B2343" s="195"/>
      <c r="C2343" s="195"/>
      <c r="D2343" s="195"/>
      <c r="E2343" s="195"/>
      <c r="F2343" s="195"/>
      <c r="G2343" s="195"/>
      <c r="H2343" s="195"/>
      <c r="I2343" s="195"/>
      <c r="J2343" s="195"/>
      <c r="K2343" s="195"/>
      <c r="L2343" s="195"/>
    </row>
    <row r="2344" spans="1:12" x14ac:dyDescent="0.25">
      <c r="A2344" s="195"/>
      <c r="B2344" s="195"/>
      <c r="C2344" s="195"/>
      <c r="D2344" s="195"/>
      <c r="E2344" s="195"/>
      <c r="F2344" s="195"/>
      <c r="G2344" s="195"/>
      <c r="H2344" s="195"/>
      <c r="I2344" s="195"/>
      <c r="J2344" s="195"/>
      <c r="K2344" s="195"/>
      <c r="L2344" s="195"/>
    </row>
    <row r="2345" spans="1:12" x14ac:dyDescent="0.25">
      <c r="A2345" s="195"/>
      <c r="B2345" s="195"/>
      <c r="C2345" s="195"/>
      <c r="D2345" s="195"/>
      <c r="E2345" s="195"/>
      <c r="F2345" s="195"/>
      <c r="G2345" s="195"/>
      <c r="H2345" s="195"/>
      <c r="I2345" s="195"/>
      <c r="J2345" s="195"/>
      <c r="K2345" s="195"/>
      <c r="L2345" s="195"/>
    </row>
    <row r="2346" spans="1:12" x14ac:dyDescent="0.25">
      <c r="A2346" s="195"/>
      <c r="B2346" s="195"/>
      <c r="C2346" s="195"/>
      <c r="D2346" s="195"/>
      <c r="E2346" s="195"/>
      <c r="F2346" s="195"/>
      <c r="G2346" s="195"/>
      <c r="H2346" s="195"/>
      <c r="I2346" s="195"/>
      <c r="J2346" s="195"/>
      <c r="K2346" s="195"/>
      <c r="L2346" s="195"/>
    </row>
    <row r="2347" spans="1:12" x14ac:dyDescent="0.25">
      <c r="A2347" s="195"/>
      <c r="B2347" s="195"/>
      <c r="C2347" s="195"/>
      <c r="D2347" s="195"/>
      <c r="E2347" s="195"/>
      <c r="F2347" s="195"/>
      <c r="G2347" s="195"/>
      <c r="H2347" s="195"/>
      <c r="I2347" s="195"/>
      <c r="J2347" s="195"/>
      <c r="K2347" s="195"/>
      <c r="L2347" s="195"/>
    </row>
    <row r="2348" spans="1:12" x14ac:dyDescent="0.25">
      <c r="A2348" s="195"/>
      <c r="B2348" s="195"/>
      <c r="C2348" s="195"/>
      <c r="D2348" s="195"/>
      <c r="E2348" s="195"/>
      <c r="F2348" s="195"/>
      <c r="G2348" s="195"/>
      <c r="H2348" s="195"/>
      <c r="I2348" s="195"/>
      <c r="J2348" s="195"/>
      <c r="K2348" s="195"/>
      <c r="L2348" s="195"/>
    </row>
    <row r="2349" spans="1:12" x14ac:dyDescent="0.25">
      <c r="A2349" s="195"/>
      <c r="B2349" s="195"/>
      <c r="C2349" s="195"/>
      <c r="D2349" s="195"/>
      <c r="E2349" s="195"/>
      <c r="F2349" s="195"/>
      <c r="G2349" s="195"/>
      <c r="H2349" s="195"/>
      <c r="I2349" s="195"/>
      <c r="J2349" s="195"/>
      <c r="K2349" s="195"/>
      <c r="L2349" s="195"/>
    </row>
    <row r="2350" spans="1:12" x14ac:dyDescent="0.25">
      <c r="A2350" s="195"/>
      <c r="B2350" s="195"/>
      <c r="C2350" s="195"/>
      <c r="D2350" s="195"/>
      <c r="E2350" s="195"/>
      <c r="F2350" s="195"/>
      <c r="G2350" s="195"/>
      <c r="H2350" s="195"/>
      <c r="I2350" s="195"/>
      <c r="J2350" s="195"/>
      <c r="K2350" s="195"/>
      <c r="L2350" s="195"/>
    </row>
    <row r="2351" spans="1:12" x14ac:dyDescent="0.25">
      <c r="A2351" s="195"/>
      <c r="B2351" s="195"/>
      <c r="C2351" s="195"/>
      <c r="D2351" s="195"/>
      <c r="E2351" s="195"/>
      <c r="F2351" s="195"/>
      <c r="G2351" s="195"/>
      <c r="H2351" s="195"/>
      <c r="I2351" s="195"/>
      <c r="J2351" s="195"/>
      <c r="K2351" s="195"/>
      <c r="L2351" s="195"/>
    </row>
    <row r="2352" spans="1:12" x14ac:dyDescent="0.25">
      <c r="A2352" s="195"/>
      <c r="B2352" s="195"/>
      <c r="C2352" s="195"/>
      <c r="D2352" s="195"/>
      <c r="E2352" s="195"/>
      <c r="F2352" s="195"/>
      <c r="G2352" s="195"/>
      <c r="H2352" s="195"/>
      <c r="I2352" s="195"/>
      <c r="J2352" s="195"/>
      <c r="K2352" s="195"/>
      <c r="L2352" s="195"/>
    </row>
    <row r="2353" spans="1:12" x14ac:dyDescent="0.25">
      <c r="A2353" s="195"/>
      <c r="B2353" s="195"/>
      <c r="C2353" s="195"/>
      <c r="D2353" s="195"/>
      <c r="E2353" s="195"/>
      <c r="F2353" s="195"/>
      <c r="G2353" s="195"/>
      <c r="H2353" s="195"/>
      <c r="I2353" s="195"/>
      <c r="J2353" s="195"/>
      <c r="K2353" s="195"/>
      <c r="L2353" s="195"/>
    </row>
    <row r="2354" spans="1:12" x14ac:dyDescent="0.25">
      <c r="A2354" s="195"/>
      <c r="B2354" s="195"/>
      <c r="C2354" s="195"/>
      <c r="D2354" s="195"/>
      <c r="E2354" s="195"/>
      <c r="F2354" s="195"/>
      <c r="G2354" s="195"/>
      <c r="H2354" s="195"/>
      <c r="I2354" s="195"/>
      <c r="J2354" s="195"/>
      <c r="K2354" s="195"/>
      <c r="L2354" s="195"/>
    </row>
    <row r="2355" spans="1:12" x14ac:dyDescent="0.25">
      <c r="A2355" s="195"/>
      <c r="B2355" s="195"/>
      <c r="C2355" s="195"/>
      <c r="D2355" s="195"/>
      <c r="E2355" s="195"/>
      <c r="F2355" s="195"/>
      <c r="G2355" s="195"/>
      <c r="H2355" s="195"/>
      <c r="I2355" s="195"/>
      <c r="J2355" s="195"/>
      <c r="K2355" s="195"/>
      <c r="L2355" s="195"/>
    </row>
    <row r="2356" spans="1:12" x14ac:dyDescent="0.25">
      <c r="A2356" s="195"/>
      <c r="B2356" s="195"/>
      <c r="C2356" s="195"/>
      <c r="D2356" s="195"/>
      <c r="E2356" s="195"/>
      <c r="F2356" s="195"/>
      <c r="G2356" s="195"/>
      <c r="H2356" s="195"/>
      <c r="I2356" s="195"/>
      <c r="J2356" s="195"/>
      <c r="K2356" s="195"/>
      <c r="L2356" s="195"/>
    </row>
    <row r="2357" spans="1:12" x14ac:dyDescent="0.25">
      <c r="A2357" s="195"/>
      <c r="B2357" s="195"/>
      <c r="C2357" s="195"/>
      <c r="D2357" s="195"/>
      <c r="E2357" s="195"/>
      <c r="F2357" s="195"/>
      <c r="G2357" s="195"/>
      <c r="H2357" s="195"/>
      <c r="I2357" s="195"/>
      <c r="J2357" s="195"/>
      <c r="K2357" s="195"/>
      <c r="L2357" s="195"/>
    </row>
    <row r="2358" spans="1:12" x14ac:dyDescent="0.25">
      <c r="A2358" s="195"/>
      <c r="B2358" s="195"/>
      <c r="C2358" s="195"/>
      <c r="D2358" s="195"/>
      <c r="E2358" s="195"/>
      <c r="F2358" s="195"/>
      <c r="G2358" s="195"/>
      <c r="H2358" s="195"/>
      <c r="I2358" s="195"/>
      <c r="J2358" s="195"/>
      <c r="K2358" s="195"/>
      <c r="L2358" s="195"/>
    </row>
    <row r="2359" spans="1:12" x14ac:dyDescent="0.25">
      <c r="A2359" s="195"/>
      <c r="B2359" s="195"/>
      <c r="C2359" s="195"/>
      <c r="D2359" s="195"/>
      <c r="E2359" s="195"/>
      <c r="F2359" s="195"/>
      <c r="G2359" s="195"/>
      <c r="H2359" s="195"/>
      <c r="I2359" s="195"/>
      <c r="J2359" s="195"/>
      <c r="K2359" s="195"/>
      <c r="L2359" s="195"/>
    </row>
    <row r="2360" spans="1:12" x14ac:dyDescent="0.25">
      <c r="A2360" s="195"/>
      <c r="B2360" s="195"/>
      <c r="C2360" s="195"/>
      <c r="D2360" s="195"/>
      <c r="E2360" s="195"/>
      <c r="F2360" s="195"/>
      <c r="G2360" s="195"/>
      <c r="H2360" s="195"/>
      <c r="I2360" s="195"/>
      <c r="J2360" s="195"/>
      <c r="K2360" s="195"/>
      <c r="L2360" s="195"/>
    </row>
    <row r="2361" spans="1:12" x14ac:dyDescent="0.25">
      <c r="A2361" s="195"/>
      <c r="B2361" s="195"/>
      <c r="C2361" s="195"/>
      <c r="D2361" s="195"/>
      <c r="E2361" s="195"/>
      <c r="F2361" s="195"/>
      <c r="G2361" s="195"/>
      <c r="H2361" s="195"/>
      <c r="I2361" s="195"/>
      <c r="J2361" s="195"/>
      <c r="K2361" s="195"/>
      <c r="L2361" s="195"/>
    </row>
    <row r="2362" spans="1:12" x14ac:dyDescent="0.25">
      <c r="A2362" s="195"/>
      <c r="B2362" s="195"/>
      <c r="C2362" s="195"/>
      <c r="D2362" s="195"/>
      <c r="E2362" s="195"/>
      <c r="F2362" s="195"/>
      <c r="G2362" s="195"/>
      <c r="H2362" s="195"/>
      <c r="I2362" s="195"/>
      <c r="J2362" s="195"/>
      <c r="K2362" s="195"/>
      <c r="L2362" s="195"/>
    </row>
    <row r="2363" spans="1:12" x14ac:dyDescent="0.25">
      <c r="A2363" s="195"/>
      <c r="B2363" s="195"/>
      <c r="C2363" s="195"/>
      <c r="D2363" s="195"/>
      <c r="E2363" s="195"/>
      <c r="F2363" s="195"/>
      <c r="G2363" s="195"/>
      <c r="H2363" s="195"/>
      <c r="I2363" s="195"/>
      <c r="J2363" s="195"/>
      <c r="K2363" s="195"/>
      <c r="L2363" s="195"/>
    </row>
    <row r="2364" spans="1:12" x14ac:dyDescent="0.25">
      <c r="A2364" s="195"/>
      <c r="B2364" s="195"/>
      <c r="C2364" s="195"/>
      <c r="D2364" s="195"/>
      <c r="E2364" s="195"/>
      <c r="F2364" s="195"/>
      <c r="G2364" s="195"/>
      <c r="H2364" s="195"/>
      <c r="I2364" s="195"/>
      <c r="J2364" s="195"/>
      <c r="K2364" s="195"/>
      <c r="L2364" s="195"/>
    </row>
    <row r="2365" spans="1:12" x14ac:dyDescent="0.25">
      <c r="A2365" s="195"/>
      <c r="B2365" s="195"/>
      <c r="C2365" s="195"/>
      <c r="D2365" s="195"/>
      <c r="E2365" s="195"/>
      <c r="F2365" s="195"/>
      <c r="G2365" s="195"/>
      <c r="H2365" s="195"/>
      <c r="I2365" s="195"/>
      <c r="J2365" s="195"/>
      <c r="K2365" s="195"/>
      <c r="L2365" s="195"/>
    </row>
    <row r="2366" spans="1:12" x14ac:dyDescent="0.25">
      <c r="A2366" s="195"/>
      <c r="B2366" s="195"/>
      <c r="C2366" s="195"/>
      <c r="D2366" s="195"/>
      <c r="E2366" s="195"/>
      <c r="F2366" s="195"/>
      <c r="G2366" s="195"/>
      <c r="H2366" s="195"/>
      <c r="I2366" s="195"/>
      <c r="J2366" s="195"/>
      <c r="K2366" s="195"/>
      <c r="L2366" s="195"/>
    </row>
    <row r="2367" spans="1:12" x14ac:dyDescent="0.25">
      <c r="A2367" s="195"/>
      <c r="B2367" s="195"/>
      <c r="C2367" s="195"/>
      <c r="D2367" s="195"/>
      <c r="E2367" s="195"/>
      <c r="F2367" s="195"/>
      <c r="G2367" s="195"/>
      <c r="H2367" s="195"/>
      <c r="I2367" s="195"/>
      <c r="J2367" s="195"/>
      <c r="K2367" s="195"/>
      <c r="L2367" s="195"/>
    </row>
    <row r="2368" spans="1:12" x14ac:dyDescent="0.25">
      <c r="A2368" s="195"/>
      <c r="B2368" s="195"/>
      <c r="C2368" s="195"/>
      <c r="D2368" s="195"/>
      <c r="E2368" s="195"/>
      <c r="F2368" s="195"/>
      <c r="G2368" s="195"/>
      <c r="H2368" s="195"/>
      <c r="I2368" s="195"/>
      <c r="J2368" s="195"/>
      <c r="K2368" s="195"/>
      <c r="L2368" s="195"/>
    </row>
    <row r="2369" spans="1:12" x14ac:dyDescent="0.25">
      <c r="A2369" s="195"/>
      <c r="B2369" s="195"/>
      <c r="C2369" s="195"/>
      <c r="D2369" s="195"/>
      <c r="E2369" s="195"/>
      <c r="F2369" s="195"/>
      <c r="G2369" s="195"/>
      <c r="H2369" s="195"/>
      <c r="I2369" s="195"/>
      <c r="J2369" s="195"/>
      <c r="K2369" s="195"/>
      <c r="L2369" s="195"/>
    </row>
    <row r="2370" spans="1:12" x14ac:dyDescent="0.25">
      <c r="A2370" s="195"/>
      <c r="B2370" s="195"/>
      <c r="C2370" s="195"/>
      <c r="D2370" s="195"/>
      <c r="E2370" s="195"/>
      <c r="F2370" s="195"/>
      <c r="G2370" s="195"/>
      <c r="H2370" s="195"/>
      <c r="I2370" s="195"/>
      <c r="J2370" s="195"/>
      <c r="K2370" s="195"/>
      <c r="L2370" s="195"/>
    </row>
    <row r="2371" spans="1:12" x14ac:dyDescent="0.25">
      <c r="A2371" s="195"/>
      <c r="B2371" s="195"/>
      <c r="C2371" s="195"/>
      <c r="D2371" s="195"/>
      <c r="E2371" s="195"/>
      <c r="F2371" s="195"/>
      <c r="G2371" s="195"/>
      <c r="H2371" s="195"/>
      <c r="I2371" s="195"/>
      <c r="J2371" s="195"/>
      <c r="K2371" s="195"/>
      <c r="L2371" s="195"/>
    </row>
    <row r="2372" spans="1:12" x14ac:dyDescent="0.25">
      <c r="A2372" s="195"/>
      <c r="B2372" s="195"/>
      <c r="C2372" s="195"/>
      <c r="D2372" s="195"/>
      <c r="E2372" s="195"/>
      <c r="F2372" s="195"/>
      <c r="G2372" s="195"/>
      <c r="H2372" s="195"/>
      <c r="I2372" s="195"/>
      <c r="J2372" s="195"/>
      <c r="K2372" s="195"/>
      <c r="L2372" s="195"/>
    </row>
    <row r="2373" spans="1:12" x14ac:dyDescent="0.25">
      <c r="A2373" s="195"/>
      <c r="B2373" s="195"/>
      <c r="C2373" s="195"/>
      <c r="D2373" s="195"/>
      <c r="E2373" s="195"/>
      <c r="F2373" s="195"/>
      <c r="G2373" s="195"/>
      <c r="H2373" s="195"/>
      <c r="I2373" s="195"/>
      <c r="J2373" s="195"/>
      <c r="K2373" s="195"/>
      <c r="L2373" s="195"/>
    </row>
    <row r="2374" spans="1:12" x14ac:dyDescent="0.25">
      <c r="A2374" s="195"/>
      <c r="B2374" s="195"/>
      <c r="C2374" s="195"/>
      <c r="D2374" s="195"/>
      <c r="E2374" s="195"/>
      <c r="F2374" s="195"/>
      <c r="G2374" s="195"/>
      <c r="H2374" s="195"/>
      <c r="I2374" s="195"/>
      <c r="J2374" s="195"/>
      <c r="K2374" s="195"/>
      <c r="L2374" s="195"/>
    </row>
    <row r="2375" spans="1:12" x14ac:dyDescent="0.25">
      <c r="A2375" s="195"/>
      <c r="B2375" s="195"/>
      <c r="C2375" s="195"/>
      <c r="D2375" s="195"/>
      <c r="E2375" s="195"/>
      <c r="F2375" s="195"/>
      <c r="G2375" s="195"/>
      <c r="H2375" s="195"/>
      <c r="I2375" s="195"/>
      <c r="J2375" s="195"/>
      <c r="K2375" s="195"/>
      <c r="L2375" s="195"/>
    </row>
    <row r="2376" spans="1:12" x14ac:dyDescent="0.25">
      <c r="A2376" s="195"/>
      <c r="B2376" s="195"/>
      <c r="C2376" s="195"/>
      <c r="D2376" s="195"/>
      <c r="E2376" s="195"/>
      <c r="F2376" s="195"/>
      <c r="G2376" s="195"/>
      <c r="H2376" s="195"/>
      <c r="I2376" s="195"/>
      <c r="J2376" s="195"/>
      <c r="K2376" s="195"/>
      <c r="L2376" s="195"/>
    </row>
    <row r="2377" spans="1:12" x14ac:dyDescent="0.25">
      <c r="A2377" s="195"/>
      <c r="B2377" s="195"/>
      <c r="C2377" s="195"/>
      <c r="D2377" s="195"/>
      <c r="E2377" s="195"/>
      <c r="F2377" s="195"/>
      <c r="G2377" s="195"/>
      <c r="H2377" s="195"/>
      <c r="I2377" s="195"/>
      <c r="J2377" s="195"/>
      <c r="K2377" s="195"/>
      <c r="L2377" s="195"/>
    </row>
    <row r="2378" spans="1:12" x14ac:dyDescent="0.25">
      <c r="A2378" s="195"/>
      <c r="B2378" s="195"/>
      <c r="C2378" s="195"/>
      <c r="D2378" s="195"/>
      <c r="E2378" s="195"/>
      <c r="F2378" s="195"/>
      <c r="G2378" s="195"/>
      <c r="H2378" s="195"/>
      <c r="I2378" s="195"/>
      <c r="J2378" s="195"/>
      <c r="K2378" s="195"/>
      <c r="L2378" s="195"/>
    </row>
    <row r="2379" spans="1:12" x14ac:dyDescent="0.25">
      <c r="A2379" s="195"/>
      <c r="B2379" s="195"/>
      <c r="C2379" s="195"/>
      <c r="D2379" s="195"/>
      <c r="E2379" s="195"/>
      <c r="F2379" s="195"/>
      <c r="G2379" s="195"/>
      <c r="H2379" s="195"/>
      <c r="I2379" s="195"/>
      <c r="J2379" s="195"/>
      <c r="K2379" s="195"/>
      <c r="L2379" s="195"/>
    </row>
    <row r="2380" spans="1:12" x14ac:dyDescent="0.25">
      <c r="A2380" s="195"/>
      <c r="B2380" s="195"/>
      <c r="C2380" s="195"/>
      <c r="D2380" s="195"/>
      <c r="E2380" s="195"/>
      <c r="F2380" s="195"/>
      <c r="G2380" s="195"/>
      <c r="H2380" s="195"/>
      <c r="I2380" s="195"/>
      <c r="J2380" s="195"/>
      <c r="K2380" s="195"/>
      <c r="L2380" s="195"/>
    </row>
    <row r="2381" spans="1:12" x14ac:dyDescent="0.25">
      <c r="A2381" s="195"/>
      <c r="B2381" s="195"/>
      <c r="C2381" s="195"/>
      <c r="D2381" s="195"/>
      <c r="E2381" s="195"/>
      <c r="F2381" s="195"/>
      <c r="G2381" s="195"/>
      <c r="H2381" s="195"/>
      <c r="I2381" s="195"/>
      <c r="J2381" s="195"/>
      <c r="K2381" s="195"/>
      <c r="L2381" s="195"/>
    </row>
    <row r="2382" spans="1:12" x14ac:dyDescent="0.25">
      <c r="A2382" s="195"/>
      <c r="B2382" s="195"/>
      <c r="C2382" s="195"/>
      <c r="D2382" s="195"/>
      <c r="E2382" s="195"/>
      <c r="F2382" s="195"/>
      <c r="G2382" s="195"/>
      <c r="H2382" s="195"/>
      <c r="I2382" s="195"/>
      <c r="J2382" s="195"/>
      <c r="K2382" s="195"/>
      <c r="L2382" s="195"/>
    </row>
    <row r="2383" spans="1:12" x14ac:dyDescent="0.25">
      <c r="A2383" s="195"/>
      <c r="B2383" s="195"/>
      <c r="C2383" s="195"/>
      <c r="D2383" s="195"/>
      <c r="E2383" s="195"/>
      <c r="F2383" s="195"/>
      <c r="G2383" s="195"/>
      <c r="H2383" s="195"/>
      <c r="I2383" s="195"/>
      <c r="J2383" s="195"/>
      <c r="K2383" s="195"/>
      <c r="L2383" s="195"/>
    </row>
    <row r="2384" spans="1:12" x14ac:dyDescent="0.25">
      <c r="A2384" s="195"/>
      <c r="B2384" s="195"/>
      <c r="C2384" s="195"/>
      <c r="D2384" s="195"/>
      <c r="E2384" s="195"/>
      <c r="F2384" s="195"/>
      <c r="G2384" s="195"/>
      <c r="H2384" s="195"/>
      <c r="I2384" s="195"/>
      <c r="J2384" s="195"/>
      <c r="K2384" s="195"/>
      <c r="L2384" s="195"/>
    </row>
    <row r="2385" spans="1:12" x14ac:dyDescent="0.25">
      <c r="A2385" s="195"/>
      <c r="B2385" s="195"/>
      <c r="C2385" s="195"/>
      <c r="D2385" s="195"/>
      <c r="E2385" s="195"/>
      <c r="F2385" s="195"/>
      <c r="G2385" s="195"/>
      <c r="H2385" s="195"/>
      <c r="I2385" s="195"/>
      <c r="J2385" s="195"/>
      <c r="K2385" s="195"/>
      <c r="L2385" s="195"/>
    </row>
    <row r="2386" spans="1:12" x14ac:dyDescent="0.25">
      <c r="A2386" s="195"/>
      <c r="B2386" s="195"/>
      <c r="C2386" s="195"/>
      <c r="D2386" s="195"/>
      <c r="E2386" s="195"/>
      <c r="F2386" s="195"/>
      <c r="G2386" s="195"/>
      <c r="H2386" s="195"/>
      <c r="I2386" s="195"/>
      <c r="J2386" s="195"/>
      <c r="K2386" s="195"/>
      <c r="L2386" s="195"/>
    </row>
    <row r="2387" spans="1:12" x14ac:dyDescent="0.25">
      <c r="A2387" s="195"/>
      <c r="B2387" s="195"/>
      <c r="C2387" s="195"/>
      <c r="D2387" s="195"/>
      <c r="E2387" s="195"/>
      <c r="F2387" s="195"/>
      <c r="G2387" s="195"/>
      <c r="H2387" s="195"/>
      <c r="I2387" s="195"/>
      <c r="J2387" s="195"/>
      <c r="K2387" s="195"/>
      <c r="L2387" s="195"/>
    </row>
    <row r="2388" spans="1:12" x14ac:dyDescent="0.25">
      <c r="A2388" s="195"/>
      <c r="B2388" s="195"/>
      <c r="C2388" s="195"/>
      <c r="D2388" s="195"/>
      <c r="E2388" s="195"/>
      <c r="F2388" s="195"/>
      <c r="G2388" s="195"/>
      <c r="H2388" s="195"/>
      <c r="I2388" s="195"/>
      <c r="J2388" s="195"/>
      <c r="K2388" s="195"/>
      <c r="L2388" s="195"/>
    </row>
    <row r="2389" spans="1:12" x14ac:dyDescent="0.25">
      <c r="A2389" s="195"/>
      <c r="B2389" s="195"/>
      <c r="C2389" s="195"/>
      <c r="D2389" s="195"/>
      <c r="E2389" s="195"/>
      <c r="F2389" s="195"/>
      <c r="G2389" s="195"/>
      <c r="H2389" s="195"/>
      <c r="I2389" s="195"/>
      <c r="J2389" s="195"/>
      <c r="K2389" s="195"/>
      <c r="L2389" s="195"/>
    </row>
    <row r="2390" spans="1:12" x14ac:dyDescent="0.25">
      <c r="A2390" s="195"/>
      <c r="B2390" s="195"/>
      <c r="C2390" s="195"/>
      <c r="D2390" s="195"/>
      <c r="E2390" s="195"/>
      <c r="F2390" s="195"/>
      <c r="G2390" s="195"/>
      <c r="H2390" s="195"/>
      <c r="I2390" s="195"/>
      <c r="J2390" s="195"/>
      <c r="K2390" s="195"/>
      <c r="L2390" s="195"/>
    </row>
    <row r="2391" spans="1:12" x14ac:dyDescent="0.25">
      <c r="A2391" s="195"/>
      <c r="B2391" s="195"/>
      <c r="C2391" s="195"/>
      <c r="D2391" s="195"/>
      <c r="E2391" s="195"/>
      <c r="F2391" s="195"/>
      <c r="G2391" s="195"/>
      <c r="H2391" s="195"/>
      <c r="I2391" s="195"/>
      <c r="J2391" s="195"/>
      <c r="K2391" s="195"/>
      <c r="L2391" s="195"/>
    </row>
    <row r="2392" spans="1:12" x14ac:dyDescent="0.25">
      <c r="A2392" s="195"/>
      <c r="B2392" s="195"/>
      <c r="C2392" s="195"/>
      <c r="D2392" s="195"/>
      <c r="E2392" s="195"/>
      <c r="F2392" s="195"/>
      <c r="G2392" s="195"/>
      <c r="H2392" s="195"/>
      <c r="I2392" s="195"/>
      <c r="J2392" s="195"/>
      <c r="K2392" s="195"/>
      <c r="L2392" s="195"/>
    </row>
    <row r="2393" spans="1:12" x14ac:dyDescent="0.25">
      <c r="A2393" s="195"/>
      <c r="B2393" s="195"/>
      <c r="C2393" s="195"/>
      <c r="D2393" s="195"/>
      <c r="E2393" s="195"/>
      <c r="F2393" s="195"/>
      <c r="G2393" s="195"/>
      <c r="H2393" s="195"/>
      <c r="I2393" s="195"/>
      <c r="J2393" s="195"/>
      <c r="K2393" s="195"/>
      <c r="L2393" s="195"/>
    </row>
    <row r="2394" spans="1:12" x14ac:dyDescent="0.25">
      <c r="A2394" s="195"/>
      <c r="B2394" s="195"/>
      <c r="C2394" s="195"/>
      <c r="D2394" s="195"/>
      <c r="E2394" s="195"/>
      <c r="F2394" s="195"/>
      <c r="G2394" s="195"/>
      <c r="H2394" s="195"/>
      <c r="I2394" s="195"/>
      <c r="J2394" s="195"/>
      <c r="K2394" s="195"/>
      <c r="L2394" s="195"/>
    </row>
    <row r="2395" spans="1:12" x14ac:dyDescent="0.25">
      <c r="A2395" s="195"/>
      <c r="B2395" s="195"/>
      <c r="C2395" s="195"/>
      <c r="D2395" s="195"/>
      <c r="E2395" s="195"/>
      <c r="F2395" s="195"/>
      <c r="G2395" s="195"/>
      <c r="H2395" s="195"/>
      <c r="I2395" s="195"/>
      <c r="J2395" s="195"/>
      <c r="K2395" s="195"/>
      <c r="L2395" s="195"/>
    </row>
    <row r="2396" spans="1:12" x14ac:dyDescent="0.25">
      <c r="A2396" s="195"/>
      <c r="B2396" s="195"/>
      <c r="C2396" s="195"/>
      <c r="D2396" s="195"/>
      <c r="E2396" s="195"/>
      <c r="F2396" s="195"/>
      <c r="G2396" s="195"/>
      <c r="H2396" s="195"/>
      <c r="I2396" s="195"/>
      <c r="J2396" s="195"/>
      <c r="K2396" s="195"/>
      <c r="L2396" s="195"/>
    </row>
    <row r="2397" spans="1:12" x14ac:dyDescent="0.25">
      <c r="A2397" s="195"/>
      <c r="B2397" s="195"/>
      <c r="C2397" s="195"/>
      <c r="D2397" s="195"/>
      <c r="E2397" s="195"/>
      <c r="F2397" s="195"/>
      <c r="G2397" s="195"/>
      <c r="H2397" s="195"/>
      <c r="I2397" s="195"/>
      <c r="J2397" s="195"/>
      <c r="K2397" s="195"/>
      <c r="L2397" s="195"/>
    </row>
    <row r="2398" spans="1:12" x14ac:dyDescent="0.25">
      <c r="A2398" s="195"/>
      <c r="B2398" s="195"/>
      <c r="C2398" s="195"/>
      <c r="D2398" s="195"/>
      <c r="E2398" s="195"/>
      <c r="F2398" s="195"/>
      <c r="G2398" s="195"/>
      <c r="H2398" s="195"/>
      <c r="I2398" s="195"/>
      <c r="J2398" s="195"/>
      <c r="K2398" s="195"/>
      <c r="L2398" s="195"/>
    </row>
    <row r="2399" spans="1:12" x14ac:dyDescent="0.25">
      <c r="A2399" s="195"/>
      <c r="B2399" s="195"/>
      <c r="C2399" s="195"/>
      <c r="D2399" s="195"/>
      <c r="E2399" s="195"/>
      <c r="F2399" s="195"/>
      <c r="G2399" s="195"/>
      <c r="H2399" s="195"/>
      <c r="I2399" s="195"/>
      <c r="J2399" s="195"/>
      <c r="K2399" s="195"/>
      <c r="L2399" s="195"/>
    </row>
    <row r="2400" spans="1:12" x14ac:dyDescent="0.25">
      <c r="A2400" s="195"/>
      <c r="B2400" s="195"/>
      <c r="C2400" s="195"/>
      <c r="D2400" s="195"/>
      <c r="E2400" s="195"/>
      <c r="F2400" s="195"/>
      <c r="G2400" s="195"/>
      <c r="H2400" s="195"/>
      <c r="I2400" s="195"/>
      <c r="J2400" s="195"/>
      <c r="K2400" s="195"/>
      <c r="L2400" s="195"/>
    </row>
    <row r="2401" spans="1:12" x14ac:dyDescent="0.25">
      <c r="A2401" s="195"/>
      <c r="B2401" s="195"/>
      <c r="C2401" s="195"/>
      <c r="D2401" s="195"/>
      <c r="E2401" s="195"/>
      <c r="F2401" s="195"/>
      <c r="G2401" s="195"/>
      <c r="H2401" s="195"/>
      <c r="I2401" s="195"/>
      <c r="J2401" s="195"/>
      <c r="K2401" s="195"/>
      <c r="L2401" s="195"/>
    </row>
    <row r="2402" spans="1:12" x14ac:dyDescent="0.25">
      <c r="A2402" s="195"/>
      <c r="B2402" s="195"/>
      <c r="C2402" s="195"/>
      <c r="D2402" s="195"/>
      <c r="E2402" s="195"/>
      <c r="F2402" s="195"/>
      <c r="G2402" s="195"/>
      <c r="H2402" s="195"/>
      <c r="I2402" s="195"/>
      <c r="J2402" s="195"/>
      <c r="K2402" s="195"/>
      <c r="L2402" s="195"/>
    </row>
    <row r="2403" spans="1:12" x14ac:dyDescent="0.25">
      <c r="A2403" s="195"/>
      <c r="B2403" s="195"/>
      <c r="C2403" s="195"/>
      <c r="D2403" s="195"/>
      <c r="E2403" s="195"/>
      <c r="F2403" s="195"/>
      <c r="G2403" s="195"/>
      <c r="H2403" s="195"/>
      <c r="I2403" s="195"/>
      <c r="J2403" s="195"/>
      <c r="K2403" s="195"/>
      <c r="L2403" s="195"/>
    </row>
    <row r="2404" spans="1:12" x14ac:dyDescent="0.25">
      <c r="A2404" s="195"/>
      <c r="B2404" s="195"/>
      <c r="C2404" s="195"/>
      <c r="D2404" s="195"/>
      <c r="E2404" s="195"/>
      <c r="F2404" s="195"/>
      <c r="G2404" s="195"/>
      <c r="H2404" s="195"/>
      <c r="I2404" s="195"/>
      <c r="J2404" s="195"/>
      <c r="K2404" s="195"/>
      <c r="L2404" s="195"/>
    </row>
    <row r="2405" spans="1:12" x14ac:dyDescent="0.25">
      <c r="A2405" s="195"/>
      <c r="B2405" s="195"/>
      <c r="C2405" s="195"/>
      <c r="D2405" s="195"/>
      <c r="E2405" s="195"/>
      <c r="F2405" s="195"/>
      <c r="G2405" s="195"/>
      <c r="H2405" s="195"/>
      <c r="I2405" s="195"/>
      <c r="J2405" s="195"/>
      <c r="K2405" s="195"/>
      <c r="L2405" s="195"/>
    </row>
    <row r="2406" spans="1:12" x14ac:dyDescent="0.25">
      <c r="A2406" s="195"/>
      <c r="B2406" s="195"/>
      <c r="C2406" s="195"/>
      <c r="D2406" s="195"/>
      <c r="E2406" s="195"/>
      <c r="F2406" s="195"/>
      <c r="G2406" s="195"/>
      <c r="H2406" s="195"/>
      <c r="I2406" s="195"/>
      <c r="J2406" s="195"/>
      <c r="K2406" s="195"/>
      <c r="L2406" s="195"/>
    </row>
    <row r="2407" spans="1:12" x14ac:dyDescent="0.25">
      <c r="A2407" s="195"/>
      <c r="B2407" s="195"/>
      <c r="C2407" s="195"/>
      <c r="D2407" s="195"/>
      <c r="E2407" s="195"/>
      <c r="F2407" s="195"/>
      <c r="G2407" s="195"/>
      <c r="H2407" s="195"/>
      <c r="I2407" s="195"/>
      <c r="J2407" s="195"/>
      <c r="K2407" s="195"/>
      <c r="L2407" s="195"/>
    </row>
    <row r="2408" spans="1:12" x14ac:dyDescent="0.25">
      <c r="A2408" s="195"/>
      <c r="B2408" s="195"/>
      <c r="C2408" s="195"/>
      <c r="D2408" s="195"/>
      <c r="E2408" s="195"/>
      <c r="F2408" s="195"/>
      <c r="G2408" s="195"/>
      <c r="H2408" s="195"/>
      <c r="I2408" s="195"/>
      <c r="J2408" s="195"/>
      <c r="K2408" s="195"/>
      <c r="L2408" s="195"/>
    </row>
    <row r="2409" spans="1:12" x14ac:dyDescent="0.25">
      <c r="A2409" s="195"/>
      <c r="B2409" s="195"/>
      <c r="C2409" s="195"/>
      <c r="D2409" s="195"/>
      <c r="E2409" s="195"/>
      <c r="F2409" s="195"/>
      <c r="G2409" s="195"/>
      <c r="H2409" s="195"/>
      <c r="I2409" s="195"/>
      <c r="J2409" s="195"/>
      <c r="K2409" s="195"/>
      <c r="L2409" s="195"/>
    </row>
    <row r="2410" spans="1:12" x14ac:dyDescent="0.25">
      <c r="A2410" s="195"/>
      <c r="B2410" s="195"/>
      <c r="C2410" s="195"/>
      <c r="D2410" s="195"/>
      <c r="E2410" s="195"/>
      <c r="F2410" s="195"/>
      <c r="G2410" s="195"/>
      <c r="H2410" s="195"/>
      <c r="I2410" s="195"/>
      <c r="J2410" s="195"/>
      <c r="K2410" s="195"/>
      <c r="L2410" s="195"/>
    </row>
    <row r="2411" spans="1:12" x14ac:dyDescent="0.25">
      <c r="A2411" s="195"/>
      <c r="B2411" s="195"/>
      <c r="C2411" s="195"/>
      <c r="D2411" s="195"/>
      <c r="E2411" s="195"/>
      <c r="F2411" s="195"/>
      <c r="G2411" s="195"/>
      <c r="H2411" s="195"/>
      <c r="I2411" s="195"/>
      <c r="J2411" s="195"/>
      <c r="K2411" s="195"/>
      <c r="L2411" s="195"/>
    </row>
    <row r="2412" spans="1:12" x14ac:dyDescent="0.25">
      <c r="A2412" s="195"/>
      <c r="B2412" s="195"/>
      <c r="C2412" s="195"/>
      <c r="D2412" s="195"/>
      <c r="E2412" s="195"/>
      <c r="F2412" s="195"/>
      <c r="G2412" s="195"/>
      <c r="H2412" s="195"/>
      <c r="I2412" s="195"/>
      <c r="J2412" s="195"/>
      <c r="K2412" s="195"/>
      <c r="L2412" s="195"/>
    </row>
    <row r="2413" spans="1:12" x14ac:dyDescent="0.25">
      <c r="A2413" s="195"/>
      <c r="B2413" s="195"/>
      <c r="C2413" s="195"/>
      <c r="D2413" s="195"/>
      <c r="E2413" s="195"/>
      <c r="F2413" s="195"/>
      <c r="G2413" s="195"/>
      <c r="H2413" s="195"/>
      <c r="I2413" s="195"/>
      <c r="J2413" s="195"/>
      <c r="K2413" s="195"/>
      <c r="L2413" s="195"/>
    </row>
    <row r="2414" spans="1:12" x14ac:dyDescent="0.25">
      <c r="A2414" s="195"/>
      <c r="B2414" s="195"/>
      <c r="C2414" s="195"/>
      <c r="D2414" s="195"/>
      <c r="E2414" s="195"/>
      <c r="F2414" s="195"/>
      <c r="G2414" s="195"/>
      <c r="H2414" s="195"/>
      <c r="I2414" s="195"/>
      <c r="J2414" s="195"/>
      <c r="K2414" s="195"/>
      <c r="L2414" s="195"/>
    </row>
    <row r="2415" spans="1:12" x14ac:dyDescent="0.25">
      <c r="A2415" s="195"/>
      <c r="B2415" s="195"/>
      <c r="C2415" s="195"/>
      <c r="D2415" s="195"/>
      <c r="E2415" s="195"/>
      <c r="F2415" s="195"/>
      <c r="G2415" s="195"/>
      <c r="H2415" s="195"/>
      <c r="I2415" s="195"/>
      <c r="J2415" s="195"/>
      <c r="K2415" s="195"/>
      <c r="L2415" s="195"/>
    </row>
    <row r="2416" spans="1:12" x14ac:dyDescent="0.25">
      <c r="A2416" s="195"/>
      <c r="B2416" s="195"/>
      <c r="C2416" s="195"/>
      <c r="D2416" s="195"/>
      <c r="E2416" s="195"/>
      <c r="F2416" s="195"/>
      <c r="G2416" s="195"/>
      <c r="H2416" s="195"/>
      <c r="I2416" s="195"/>
      <c r="J2416" s="195"/>
      <c r="K2416" s="195"/>
      <c r="L2416" s="195"/>
    </row>
    <row r="2417" spans="1:12" x14ac:dyDescent="0.25">
      <c r="A2417" s="195"/>
      <c r="B2417" s="195"/>
      <c r="C2417" s="195"/>
      <c r="D2417" s="195"/>
      <c r="E2417" s="195"/>
      <c r="F2417" s="195"/>
      <c r="G2417" s="195"/>
      <c r="H2417" s="195"/>
      <c r="I2417" s="195"/>
      <c r="J2417" s="195"/>
      <c r="K2417" s="195"/>
      <c r="L2417" s="195"/>
    </row>
    <row r="2418" spans="1:12" x14ac:dyDescent="0.25">
      <c r="A2418" s="195"/>
      <c r="B2418" s="195"/>
      <c r="C2418" s="195"/>
      <c r="D2418" s="195"/>
      <c r="E2418" s="195"/>
      <c r="F2418" s="195"/>
      <c r="G2418" s="195"/>
      <c r="H2418" s="195"/>
      <c r="I2418" s="195"/>
      <c r="J2418" s="195"/>
      <c r="K2418" s="195"/>
      <c r="L2418" s="195"/>
    </row>
    <row r="2419" spans="1:12" x14ac:dyDescent="0.25">
      <c r="A2419" s="195"/>
      <c r="B2419" s="195"/>
      <c r="C2419" s="195"/>
      <c r="D2419" s="195"/>
      <c r="E2419" s="195"/>
      <c r="F2419" s="195"/>
      <c r="G2419" s="195"/>
      <c r="H2419" s="195"/>
      <c r="I2419" s="195"/>
      <c r="J2419" s="195"/>
      <c r="K2419" s="195"/>
      <c r="L2419" s="195"/>
    </row>
    <row r="2420" spans="1:12" x14ac:dyDescent="0.25">
      <c r="A2420" s="195"/>
      <c r="B2420" s="195"/>
      <c r="C2420" s="195"/>
      <c r="D2420" s="195"/>
      <c r="E2420" s="195"/>
      <c r="F2420" s="195"/>
      <c r="G2420" s="195"/>
      <c r="H2420" s="195"/>
      <c r="I2420" s="195"/>
      <c r="J2420" s="195"/>
      <c r="K2420" s="195"/>
      <c r="L2420" s="195"/>
    </row>
    <row r="2421" spans="1:12" x14ac:dyDescent="0.25">
      <c r="A2421" s="195"/>
      <c r="B2421" s="195"/>
      <c r="C2421" s="195"/>
      <c r="D2421" s="195"/>
      <c r="E2421" s="195"/>
      <c r="F2421" s="195"/>
      <c r="G2421" s="195"/>
      <c r="H2421" s="195"/>
      <c r="I2421" s="195"/>
      <c r="J2421" s="195"/>
      <c r="K2421" s="195"/>
      <c r="L2421" s="195"/>
    </row>
    <row r="2422" spans="1:12" x14ac:dyDescent="0.25">
      <c r="A2422" s="195"/>
      <c r="B2422" s="195"/>
      <c r="C2422" s="195"/>
      <c r="D2422" s="195"/>
      <c r="E2422" s="195"/>
      <c r="F2422" s="195"/>
      <c r="G2422" s="195"/>
      <c r="H2422" s="195"/>
      <c r="I2422" s="195"/>
      <c r="J2422" s="195"/>
      <c r="K2422" s="195"/>
      <c r="L2422" s="195"/>
    </row>
    <row r="2423" spans="1:12" x14ac:dyDescent="0.25">
      <c r="A2423" s="195"/>
      <c r="B2423" s="195"/>
      <c r="C2423" s="195"/>
      <c r="D2423" s="195"/>
      <c r="E2423" s="195"/>
      <c r="F2423" s="195"/>
      <c r="G2423" s="195"/>
      <c r="H2423" s="195"/>
      <c r="I2423" s="195"/>
      <c r="J2423" s="195"/>
      <c r="K2423" s="195"/>
      <c r="L2423" s="195"/>
    </row>
    <row r="2424" spans="1:12" x14ac:dyDescent="0.25">
      <c r="A2424" s="195"/>
      <c r="B2424" s="195"/>
      <c r="C2424" s="195"/>
      <c r="D2424" s="195"/>
      <c r="E2424" s="195"/>
      <c r="F2424" s="195"/>
      <c r="G2424" s="195"/>
      <c r="H2424" s="195"/>
      <c r="I2424" s="195"/>
      <c r="J2424" s="195"/>
      <c r="K2424" s="195"/>
      <c r="L2424" s="195"/>
    </row>
    <row r="2425" spans="1:12" x14ac:dyDescent="0.25">
      <c r="A2425" s="195"/>
      <c r="B2425" s="195"/>
      <c r="C2425" s="195"/>
      <c r="D2425" s="195"/>
      <c r="E2425" s="195"/>
      <c r="F2425" s="195"/>
      <c r="G2425" s="195"/>
      <c r="H2425" s="195"/>
      <c r="I2425" s="195"/>
      <c r="J2425" s="195"/>
      <c r="K2425" s="195"/>
      <c r="L2425" s="195"/>
    </row>
    <row r="2426" spans="1:12" x14ac:dyDescent="0.25">
      <c r="A2426" s="195"/>
      <c r="B2426" s="195"/>
      <c r="C2426" s="195"/>
      <c r="D2426" s="195"/>
      <c r="E2426" s="195"/>
      <c r="F2426" s="195"/>
      <c r="G2426" s="195"/>
      <c r="H2426" s="195"/>
      <c r="I2426" s="195"/>
      <c r="J2426" s="195"/>
      <c r="K2426" s="195"/>
      <c r="L2426" s="195"/>
    </row>
    <row r="2427" spans="1:12" x14ac:dyDescent="0.25">
      <c r="A2427" s="195"/>
      <c r="B2427" s="195"/>
      <c r="C2427" s="195"/>
      <c r="D2427" s="195"/>
      <c r="E2427" s="195"/>
      <c r="F2427" s="195"/>
      <c r="G2427" s="195"/>
      <c r="H2427" s="195"/>
      <c r="I2427" s="195"/>
      <c r="J2427" s="195"/>
      <c r="K2427" s="195"/>
      <c r="L2427" s="195"/>
    </row>
    <row r="2428" spans="1:12" x14ac:dyDescent="0.25">
      <c r="A2428" s="195"/>
      <c r="B2428" s="195"/>
      <c r="C2428" s="195"/>
      <c r="D2428" s="195"/>
      <c r="E2428" s="195"/>
      <c r="F2428" s="195"/>
      <c r="G2428" s="195"/>
      <c r="H2428" s="195"/>
      <c r="I2428" s="195"/>
      <c r="J2428" s="195"/>
      <c r="K2428" s="195"/>
      <c r="L2428" s="195"/>
    </row>
    <row r="2429" spans="1:12" x14ac:dyDescent="0.25">
      <c r="A2429" s="195"/>
      <c r="B2429" s="195"/>
      <c r="C2429" s="195"/>
      <c r="D2429" s="195"/>
      <c r="E2429" s="195"/>
      <c r="F2429" s="195"/>
      <c r="G2429" s="195"/>
      <c r="H2429" s="195"/>
      <c r="I2429" s="195"/>
      <c r="J2429" s="195"/>
      <c r="K2429" s="195"/>
      <c r="L2429" s="195"/>
    </row>
    <row r="2430" spans="1:12" x14ac:dyDescent="0.25">
      <c r="A2430" s="195"/>
      <c r="B2430" s="195"/>
      <c r="C2430" s="195"/>
      <c r="D2430" s="195"/>
      <c r="E2430" s="195"/>
      <c r="F2430" s="195"/>
      <c r="G2430" s="195"/>
      <c r="H2430" s="195"/>
      <c r="I2430" s="195"/>
      <c r="J2430" s="195"/>
      <c r="K2430" s="195"/>
      <c r="L2430" s="195"/>
    </row>
    <row r="2431" spans="1:12" x14ac:dyDescent="0.25">
      <c r="A2431" s="195"/>
      <c r="B2431" s="195"/>
      <c r="C2431" s="195"/>
      <c r="D2431" s="195"/>
      <c r="E2431" s="195"/>
      <c r="F2431" s="195"/>
      <c r="G2431" s="195"/>
      <c r="H2431" s="195"/>
      <c r="I2431" s="195"/>
      <c r="J2431" s="195"/>
      <c r="K2431" s="195"/>
      <c r="L2431" s="195"/>
    </row>
    <row r="2432" spans="1:12" x14ac:dyDescent="0.25">
      <c r="A2432" s="195"/>
      <c r="B2432" s="195"/>
      <c r="C2432" s="195"/>
      <c r="D2432" s="195"/>
      <c r="E2432" s="195"/>
      <c r="F2432" s="195"/>
      <c r="G2432" s="195"/>
      <c r="H2432" s="195"/>
      <c r="I2432" s="195"/>
      <c r="J2432" s="195"/>
      <c r="K2432" s="195"/>
      <c r="L2432" s="195"/>
    </row>
    <row r="2433" spans="1:12" x14ac:dyDescent="0.25">
      <c r="A2433" s="195"/>
      <c r="B2433" s="195"/>
      <c r="C2433" s="195"/>
      <c r="D2433" s="195"/>
      <c r="E2433" s="195"/>
      <c r="F2433" s="195"/>
      <c r="G2433" s="195"/>
      <c r="H2433" s="195"/>
      <c r="I2433" s="195"/>
      <c r="J2433" s="195"/>
      <c r="K2433" s="195"/>
      <c r="L2433" s="195"/>
    </row>
    <row r="2434" spans="1:12" x14ac:dyDescent="0.25">
      <c r="A2434" s="195"/>
      <c r="B2434" s="195"/>
      <c r="C2434" s="195"/>
      <c r="D2434" s="195"/>
      <c r="E2434" s="195"/>
      <c r="F2434" s="195"/>
      <c r="G2434" s="195"/>
      <c r="H2434" s="195"/>
      <c r="I2434" s="195"/>
      <c r="J2434" s="195"/>
      <c r="K2434" s="195"/>
      <c r="L2434" s="195"/>
    </row>
    <row r="2435" spans="1:12" x14ac:dyDescent="0.25">
      <c r="A2435" s="195"/>
      <c r="B2435" s="195"/>
      <c r="C2435" s="195"/>
      <c r="D2435" s="195"/>
      <c r="E2435" s="195"/>
      <c r="F2435" s="195"/>
      <c r="G2435" s="195"/>
      <c r="H2435" s="195"/>
      <c r="I2435" s="195"/>
      <c r="J2435" s="195"/>
      <c r="K2435" s="195"/>
      <c r="L2435" s="195"/>
    </row>
    <row r="2436" spans="1:12" x14ac:dyDescent="0.25">
      <c r="A2436" s="195"/>
      <c r="B2436" s="195"/>
      <c r="C2436" s="195"/>
      <c r="D2436" s="195"/>
      <c r="E2436" s="195"/>
      <c r="F2436" s="195"/>
      <c r="G2436" s="195"/>
      <c r="H2436" s="195"/>
      <c r="I2436" s="195"/>
      <c r="J2436" s="195"/>
      <c r="K2436" s="195"/>
      <c r="L2436" s="195"/>
    </row>
    <row r="2437" spans="1:12" x14ac:dyDescent="0.25">
      <c r="A2437" s="195"/>
      <c r="B2437" s="195"/>
      <c r="C2437" s="195"/>
      <c r="D2437" s="195"/>
      <c r="E2437" s="195"/>
      <c r="F2437" s="195"/>
      <c r="G2437" s="195"/>
      <c r="H2437" s="195"/>
      <c r="I2437" s="195"/>
      <c r="J2437" s="195"/>
      <c r="K2437" s="195"/>
      <c r="L2437" s="195"/>
    </row>
    <row r="2438" spans="1:12" x14ac:dyDescent="0.25">
      <c r="A2438" s="195"/>
      <c r="B2438" s="195"/>
      <c r="C2438" s="195"/>
      <c r="D2438" s="195"/>
      <c r="E2438" s="195"/>
      <c r="F2438" s="195"/>
      <c r="G2438" s="195"/>
      <c r="H2438" s="195"/>
      <c r="I2438" s="195"/>
      <c r="J2438" s="195"/>
      <c r="K2438" s="195"/>
      <c r="L2438" s="195"/>
    </row>
    <row r="2439" spans="1:12" x14ac:dyDescent="0.25">
      <c r="A2439" s="195"/>
      <c r="B2439" s="195"/>
      <c r="C2439" s="195"/>
      <c r="D2439" s="195"/>
      <c r="E2439" s="195"/>
      <c r="F2439" s="195"/>
      <c r="G2439" s="195"/>
      <c r="H2439" s="195"/>
      <c r="I2439" s="195"/>
      <c r="J2439" s="195"/>
      <c r="K2439" s="195"/>
      <c r="L2439" s="195"/>
    </row>
    <row r="2440" spans="1:12" x14ac:dyDescent="0.25">
      <c r="A2440" s="195"/>
      <c r="B2440" s="195"/>
      <c r="C2440" s="195"/>
      <c r="D2440" s="195"/>
      <c r="E2440" s="195"/>
      <c r="F2440" s="195"/>
      <c r="G2440" s="195"/>
      <c r="H2440" s="195"/>
      <c r="I2440" s="195"/>
      <c r="J2440" s="195"/>
      <c r="K2440" s="195"/>
      <c r="L2440" s="195"/>
    </row>
    <row r="2441" spans="1:12" x14ac:dyDescent="0.25">
      <c r="A2441" s="195"/>
      <c r="B2441" s="195"/>
      <c r="C2441" s="195"/>
      <c r="D2441" s="195"/>
      <c r="E2441" s="195"/>
      <c r="F2441" s="195"/>
      <c r="G2441" s="195"/>
      <c r="H2441" s="195"/>
      <c r="I2441" s="195"/>
      <c r="J2441" s="195"/>
      <c r="K2441" s="195"/>
      <c r="L2441" s="195"/>
    </row>
    <row r="2442" spans="1:12" x14ac:dyDescent="0.25">
      <c r="A2442" s="195"/>
      <c r="B2442" s="195"/>
      <c r="C2442" s="195"/>
      <c r="D2442" s="195"/>
      <c r="E2442" s="195"/>
      <c r="F2442" s="195"/>
      <c r="G2442" s="195"/>
      <c r="H2442" s="195"/>
      <c r="I2442" s="195"/>
      <c r="J2442" s="195"/>
      <c r="K2442" s="195"/>
      <c r="L2442" s="195"/>
    </row>
    <row r="2443" spans="1:12" x14ac:dyDescent="0.25">
      <c r="A2443" s="195"/>
      <c r="B2443" s="195"/>
      <c r="C2443" s="195"/>
      <c r="D2443" s="195"/>
      <c r="E2443" s="195"/>
      <c r="F2443" s="195"/>
      <c r="G2443" s="195"/>
      <c r="H2443" s="195"/>
      <c r="I2443" s="195"/>
      <c r="J2443" s="195"/>
      <c r="K2443" s="195"/>
      <c r="L2443" s="195"/>
    </row>
    <row r="2444" spans="1:12" x14ac:dyDescent="0.25">
      <c r="A2444" s="195"/>
      <c r="B2444" s="195"/>
      <c r="C2444" s="195"/>
      <c r="D2444" s="195"/>
      <c r="E2444" s="195"/>
      <c r="F2444" s="195"/>
      <c r="G2444" s="195"/>
      <c r="H2444" s="195"/>
      <c r="I2444" s="195"/>
      <c r="J2444" s="195"/>
      <c r="K2444" s="195"/>
      <c r="L2444" s="195"/>
    </row>
    <row r="2445" spans="1:12" x14ac:dyDescent="0.25">
      <c r="A2445" s="195"/>
      <c r="B2445" s="195"/>
      <c r="C2445" s="195"/>
      <c r="D2445" s="195"/>
      <c r="E2445" s="195"/>
      <c r="F2445" s="195"/>
      <c r="G2445" s="195"/>
      <c r="H2445" s="195"/>
      <c r="I2445" s="195"/>
      <c r="J2445" s="195"/>
      <c r="K2445" s="195"/>
      <c r="L2445" s="195"/>
    </row>
    <row r="2446" spans="1:12" x14ac:dyDescent="0.25">
      <c r="A2446" s="195"/>
      <c r="B2446" s="195"/>
      <c r="C2446" s="195"/>
      <c r="D2446" s="195"/>
      <c r="E2446" s="195"/>
      <c r="F2446" s="195"/>
      <c r="G2446" s="195"/>
      <c r="H2446" s="195"/>
      <c r="I2446" s="195"/>
      <c r="J2446" s="195"/>
      <c r="K2446" s="195"/>
      <c r="L2446" s="195"/>
    </row>
    <row r="2447" spans="1:12" x14ac:dyDescent="0.25">
      <c r="A2447" s="195"/>
      <c r="B2447" s="195"/>
      <c r="C2447" s="195"/>
      <c r="D2447" s="195"/>
      <c r="E2447" s="195"/>
      <c r="F2447" s="195"/>
      <c r="G2447" s="195"/>
      <c r="H2447" s="195"/>
      <c r="I2447" s="195"/>
      <c r="J2447" s="195"/>
      <c r="K2447" s="195"/>
      <c r="L2447" s="195"/>
    </row>
    <row r="2448" spans="1:12" x14ac:dyDescent="0.25">
      <c r="A2448" s="195"/>
      <c r="B2448" s="195"/>
      <c r="C2448" s="195"/>
      <c r="D2448" s="195"/>
      <c r="E2448" s="195"/>
      <c r="F2448" s="195"/>
      <c r="G2448" s="195"/>
      <c r="H2448" s="195"/>
      <c r="I2448" s="195"/>
      <c r="J2448" s="195"/>
      <c r="K2448" s="195"/>
      <c r="L2448" s="195"/>
    </row>
    <row r="2449" spans="1:12" x14ac:dyDescent="0.25">
      <c r="A2449" s="195"/>
      <c r="B2449" s="195"/>
      <c r="C2449" s="195"/>
      <c r="D2449" s="195"/>
      <c r="E2449" s="195"/>
      <c r="F2449" s="195"/>
      <c r="G2449" s="195"/>
      <c r="H2449" s="195"/>
      <c r="I2449" s="195"/>
      <c r="J2449" s="195"/>
      <c r="K2449" s="195"/>
      <c r="L2449" s="195"/>
    </row>
    <row r="2450" spans="1:12" x14ac:dyDescent="0.25">
      <c r="A2450" s="195"/>
      <c r="B2450" s="195"/>
      <c r="C2450" s="195"/>
      <c r="D2450" s="195"/>
      <c r="E2450" s="195"/>
      <c r="F2450" s="195"/>
      <c r="G2450" s="195"/>
      <c r="H2450" s="195"/>
      <c r="I2450" s="195"/>
      <c r="J2450" s="195"/>
      <c r="K2450" s="195"/>
      <c r="L2450" s="195"/>
    </row>
    <row r="2451" spans="1:12" x14ac:dyDescent="0.25">
      <c r="A2451" s="195"/>
      <c r="B2451" s="195"/>
      <c r="C2451" s="195"/>
      <c r="D2451" s="195"/>
      <c r="E2451" s="195"/>
      <c r="F2451" s="195"/>
      <c r="G2451" s="195"/>
      <c r="H2451" s="195"/>
      <c r="I2451" s="195"/>
      <c r="J2451" s="195"/>
      <c r="K2451" s="195"/>
      <c r="L2451" s="195"/>
    </row>
    <row r="2452" spans="1:12" x14ac:dyDescent="0.25">
      <c r="A2452" s="195"/>
      <c r="B2452" s="195"/>
      <c r="C2452" s="195"/>
      <c r="D2452" s="195"/>
      <c r="E2452" s="195"/>
      <c r="F2452" s="195"/>
      <c r="G2452" s="195"/>
      <c r="H2452" s="195"/>
      <c r="I2452" s="195"/>
      <c r="J2452" s="195"/>
      <c r="K2452" s="195"/>
      <c r="L2452" s="195"/>
    </row>
    <row r="2453" spans="1:12" x14ac:dyDescent="0.25">
      <c r="A2453" s="195"/>
      <c r="B2453" s="195"/>
      <c r="C2453" s="195"/>
      <c r="D2453" s="195"/>
      <c r="E2453" s="195"/>
      <c r="F2453" s="195"/>
      <c r="G2453" s="195"/>
      <c r="H2453" s="195"/>
      <c r="I2453" s="195"/>
      <c r="J2453" s="195"/>
      <c r="K2453" s="195"/>
      <c r="L2453" s="195"/>
    </row>
    <row r="2454" spans="1:12" x14ac:dyDescent="0.25">
      <c r="A2454" s="195"/>
      <c r="B2454" s="195"/>
      <c r="C2454" s="195"/>
      <c r="D2454" s="195"/>
      <c r="E2454" s="195"/>
      <c r="F2454" s="195"/>
      <c r="G2454" s="195"/>
      <c r="H2454" s="195"/>
      <c r="I2454" s="195"/>
      <c r="J2454" s="195"/>
      <c r="K2454" s="195"/>
      <c r="L2454" s="195"/>
    </row>
    <row r="2455" spans="1:12" x14ac:dyDescent="0.25">
      <c r="A2455" s="195"/>
      <c r="B2455" s="195"/>
      <c r="C2455" s="195"/>
      <c r="D2455" s="195"/>
      <c r="E2455" s="195"/>
      <c r="F2455" s="195"/>
      <c r="G2455" s="195"/>
      <c r="H2455" s="195"/>
      <c r="I2455" s="195"/>
      <c r="J2455" s="195"/>
      <c r="K2455" s="195"/>
      <c r="L2455" s="195"/>
    </row>
    <row r="2456" spans="1:12" x14ac:dyDescent="0.25">
      <c r="A2456" s="195"/>
      <c r="B2456" s="195"/>
      <c r="C2456" s="195"/>
      <c r="D2456" s="195"/>
      <c r="E2456" s="195"/>
      <c r="F2456" s="195"/>
      <c r="G2456" s="195"/>
      <c r="H2456" s="195"/>
      <c r="I2456" s="195"/>
      <c r="J2456" s="195"/>
      <c r="K2456" s="195"/>
      <c r="L2456" s="195"/>
    </row>
    <row r="2457" spans="1:12" x14ac:dyDescent="0.25">
      <c r="A2457" s="195"/>
      <c r="B2457" s="195"/>
      <c r="C2457" s="195"/>
      <c r="D2457" s="195"/>
      <c r="E2457" s="195"/>
      <c r="F2457" s="195"/>
      <c r="G2457" s="195"/>
      <c r="H2457" s="195"/>
      <c r="I2457" s="195"/>
      <c r="J2457" s="195"/>
      <c r="K2457" s="195"/>
      <c r="L2457" s="195"/>
    </row>
    <row r="2458" spans="1:12" x14ac:dyDescent="0.25">
      <c r="A2458" s="195"/>
      <c r="B2458" s="195"/>
      <c r="C2458" s="195"/>
      <c r="D2458" s="195"/>
      <c r="E2458" s="195"/>
      <c r="F2458" s="195"/>
      <c r="G2458" s="195"/>
      <c r="H2458" s="195"/>
      <c r="I2458" s="195"/>
      <c r="J2458" s="195"/>
      <c r="K2458" s="195"/>
      <c r="L2458" s="195"/>
    </row>
    <row r="2459" spans="1:12" x14ac:dyDescent="0.25">
      <c r="A2459" s="195"/>
      <c r="B2459" s="195"/>
      <c r="C2459" s="195"/>
      <c r="D2459" s="195"/>
      <c r="E2459" s="195"/>
      <c r="F2459" s="195"/>
      <c r="G2459" s="195"/>
      <c r="H2459" s="195"/>
      <c r="I2459" s="195"/>
      <c r="J2459" s="195"/>
      <c r="K2459" s="195"/>
      <c r="L2459" s="195"/>
    </row>
    <row r="2460" spans="1:12" x14ac:dyDescent="0.25">
      <c r="A2460" s="195"/>
      <c r="B2460" s="195"/>
      <c r="C2460" s="195"/>
      <c r="D2460" s="195"/>
      <c r="E2460" s="195"/>
      <c r="F2460" s="195"/>
      <c r="G2460" s="195"/>
      <c r="H2460" s="195"/>
      <c r="I2460" s="195"/>
      <c r="J2460" s="195"/>
      <c r="K2460" s="195"/>
      <c r="L2460" s="195"/>
    </row>
    <row r="2461" spans="1:12" x14ac:dyDescent="0.25">
      <c r="A2461" s="195"/>
      <c r="B2461" s="195"/>
      <c r="C2461" s="195"/>
      <c r="D2461" s="195"/>
      <c r="E2461" s="195"/>
      <c r="F2461" s="195"/>
      <c r="G2461" s="195"/>
      <c r="H2461" s="195"/>
      <c r="I2461" s="195"/>
      <c r="J2461" s="195"/>
      <c r="K2461" s="195"/>
      <c r="L2461" s="195"/>
    </row>
    <row r="2462" spans="1:12" x14ac:dyDescent="0.25">
      <c r="A2462" s="195"/>
      <c r="B2462" s="195"/>
      <c r="C2462" s="195"/>
      <c r="D2462" s="195"/>
      <c r="E2462" s="195"/>
      <c r="F2462" s="195"/>
      <c r="G2462" s="195"/>
      <c r="H2462" s="195"/>
      <c r="I2462" s="195"/>
      <c r="J2462" s="195"/>
      <c r="K2462" s="195"/>
      <c r="L2462" s="195"/>
    </row>
    <row r="2463" spans="1:12" x14ac:dyDescent="0.25">
      <c r="A2463" s="195"/>
      <c r="B2463" s="195"/>
      <c r="C2463" s="195"/>
      <c r="D2463" s="195"/>
      <c r="E2463" s="195"/>
      <c r="F2463" s="195"/>
      <c r="G2463" s="195"/>
      <c r="H2463" s="195"/>
      <c r="I2463" s="195"/>
      <c r="J2463" s="195"/>
      <c r="K2463" s="195"/>
      <c r="L2463" s="195"/>
    </row>
    <row r="2464" spans="1:12" x14ac:dyDescent="0.25">
      <c r="A2464" s="195"/>
      <c r="B2464" s="195"/>
      <c r="C2464" s="195"/>
      <c r="D2464" s="195"/>
      <c r="E2464" s="195"/>
      <c r="F2464" s="195"/>
      <c r="G2464" s="195"/>
      <c r="H2464" s="195"/>
      <c r="I2464" s="195"/>
      <c r="J2464" s="195"/>
      <c r="K2464" s="195"/>
      <c r="L2464" s="195"/>
    </row>
    <row r="2465" spans="1:12" x14ac:dyDescent="0.25">
      <c r="A2465" s="195"/>
      <c r="B2465" s="195"/>
      <c r="C2465" s="195"/>
      <c r="D2465" s="195"/>
      <c r="E2465" s="195"/>
      <c r="F2465" s="195"/>
      <c r="G2465" s="195"/>
      <c r="H2465" s="195"/>
      <c r="I2465" s="195"/>
      <c r="J2465" s="195"/>
      <c r="K2465" s="195"/>
      <c r="L2465" s="195"/>
    </row>
    <row r="2466" spans="1:12" x14ac:dyDescent="0.25">
      <c r="A2466" s="195"/>
      <c r="B2466" s="195"/>
      <c r="C2466" s="195"/>
      <c r="D2466" s="195"/>
      <c r="E2466" s="195"/>
      <c r="F2466" s="195"/>
      <c r="G2466" s="195"/>
      <c r="H2466" s="195"/>
      <c r="I2466" s="195"/>
      <c r="J2466" s="195"/>
      <c r="K2466" s="195"/>
      <c r="L2466" s="195"/>
    </row>
    <row r="2467" spans="1:12" x14ac:dyDescent="0.25">
      <c r="A2467" s="195"/>
      <c r="B2467" s="195"/>
      <c r="C2467" s="195"/>
      <c r="D2467" s="195"/>
      <c r="E2467" s="195"/>
      <c r="F2467" s="195"/>
      <c r="G2467" s="195"/>
      <c r="H2467" s="195"/>
      <c r="I2467" s="195"/>
      <c r="J2467" s="195"/>
      <c r="K2467" s="195"/>
      <c r="L2467" s="195"/>
    </row>
    <row r="2468" spans="1:12" x14ac:dyDescent="0.25">
      <c r="A2468" s="195"/>
      <c r="B2468" s="195"/>
      <c r="C2468" s="195"/>
      <c r="D2468" s="195"/>
      <c r="E2468" s="195"/>
      <c r="F2468" s="195"/>
      <c r="G2468" s="195"/>
      <c r="H2468" s="195"/>
      <c r="I2468" s="195"/>
      <c r="J2468" s="195"/>
      <c r="K2468" s="195"/>
      <c r="L2468" s="195"/>
    </row>
    <row r="2469" spans="1:12" x14ac:dyDescent="0.25">
      <c r="A2469" s="195"/>
      <c r="B2469" s="195"/>
      <c r="C2469" s="195"/>
      <c r="D2469" s="195"/>
      <c r="E2469" s="195"/>
      <c r="F2469" s="195"/>
      <c r="G2469" s="195"/>
      <c r="H2469" s="195"/>
      <c r="I2469" s="195"/>
      <c r="J2469" s="195"/>
      <c r="K2469" s="195"/>
      <c r="L2469" s="195"/>
    </row>
    <row r="2470" spans="1:12" x14ac:dyDescent="0.25">
      <c r="A2470" s="195"/>
      <c r="B2470" s="195"/>
      <c r="C2470" s="195"/>
      <c r="D2470" s="195"/>
      <c r="E2470" s="195"/>
      <c r="F2470" s="195"/>
      <c r="G2470" s="195"/>
      <c r="H2470" s="195"/>
      <c r="I2470" s="195"/>
      <c r="J2470" s="195"/>
      <c r="K2470" s="195"/>
      <c r="L2470" s="195"/>
    </row>
    <row r="2471" spans="1:12" x14ac:dyDescent="0.25">
      <c r="A2471" s="195"/>
      <c r="B2471" s="195"/>
      <c r="C2471" s="195"/>
      <c r="D2471" s="195"/>
      <c r="E2471" s="195"/>
      <c r="F2471" s="195"/>
      <c r="G2471" s="195"/>
      <c r="H2471" s="195"/>
      <c r="I2471" s="195"/>
      <c r="J2471" s="195"/>
      <c r="K2471" s="195"/>
      <c r="L2471" s="195"/>
    </row>
    <row r="2472" spans="1:12" x14ac:dyDescent="0.25">
      <c r="A2472" s="195"/>
      <c r="B2472" s="195"/>
      <c r="C2472" s="195"/>
      <c r="D2472" s="195"/>
      <c r="E2472" s="195"/>
      <c r="F2472" s="195"/>
      <c r="G2472" s="195"/>
      <c r="H2472" s="195"/>
      <c r="I2472" s="195"/>
      <c r="J2472" s="195"/>
      <c r="K2472" s="195"/>
      <c r="L2472" s="195"/>
    </row>
    <row r="2473" spans="1:12" x14ac:dyDescent="0.25">
      <c r="A2473" s="195"/>
      <c r="B2473" s="195"/>
      <c r="C2473" s="195"/>
      <c r="D2473" s="195"/>
      <c r="E2473" s="195"/>
      <c r="F2473" s="195"/>
      <c r="G2473" s="195"/>
      <c r="H2473" s="195"/>
      <c r="I2473" s="195"/>
      <c r="J2473" s="195"/>
      <c r="K2473" s="195"/>
      <c r="L2473" s="195"/>
    </row>
    <row r="2474" spans="1:12" x14ac:dyDescent="0.25">
      <c r="A2474" s="195"/>
      <c r="B2474" s="195"/>
      <c r="C2474" s="195"/>
      <c r="D2474" s="195"/>
      <c r="E2474" s="195"/>
      <c r="F2474" s="195"/>
      <c r="G2474" s="195"/>
      <c r="H2474" s="195"/>
      <c r="I2474" s="195"/>
      <c r="J2474" s="195"/>
      <c r="K2474" s="195"/>
      <c r="L2474" s="195"/>
    </row>
    <row r="2475" spans="1:12" x14ac:dyDescent="0.25">
      <c r="A2475" s="195"/>
      <c r="B2475" s="195"/>
      <c r="C2475" s="195"/>
      <c r="D2475" s="195"/>
      <c r="E2475" s="195"/>
      <c r="F2475" s="195"/>
      <c r="G2475" s="195"/>
      <c r="H2475" s="195"/>
      <c r="I2475" s="195"/>
      <c r="J2475" s="195"/>
      <c r="K2475" s="195"/>
      <c r="L2475" s="195"/>
    </row>
    <row r="2476" spans="1:12" x14ac:dyDescent="0.25">
      <c r="A2476" s="195"/>
      <c r="B2476" s="195"/>
      <c r="C2476" s="195"/>
      <c r="D2476" s="195"/>
      <c r="E2476" s="195"/>
      <c r="F2476" s="195"/>
      <c r="G2476" s="195"/>
      <c r="H2476" s="195"/>
      <c r="I2476" s="195"/>
      <c r="J2476" s="195"/>
      <c r="K2476" s="195"/>
      <c r="L2476" s="195"/>
    </row>
    <row r="2477" spans="1:12" x14ac:dyDescent="0.25">
      <c r="A2477" s="195"/>
      <c r="B2477" s="195"/>
      <c r="C2477" s="195"/>
      <c r="D2477" s="195"/>
      <c r="E2477" s="195"/>
      <c r="F2477" s="195"/>
      <c r="G2477" s="195"/>
      <c r="H2477" s="195"/>
      <c r="I2477" s="195"/>
      <c r="J2477" s="195"/>
      <c r="K2477" s="195"/>
      <c r="L2477" s="195"/>
    </row>
    <row r="2478" spans="1:12" x14ac:dyDescent="0.25">
      <c r="A2478" s="195"/>
      <c r="B2478" s="195"/>
      <c r="C2478" s="195"/>
      <c r="D2478" s="195"/>
      <c r="E2478" s="195"/>
      <c r="F2478" s="195"/>
      <c r="G2478" s="195"/>
      <c r="H2478" s="195"/>
      <c r="I2478" s="195"/>
      <c r="J2478" s="195"/>
      <c r="K2478" s="195"/>
      <c r="L2478" s="195"/>
    </row>
    <row r="2479" spans="1:12" x14ac:dyDescent="0.25">
      <c r="A2479" s="195"/>
      <c r="B2479" s="195"/>
      <c r="C2479" s="195"/>
      <c r="D2479" s="195"/>
      <c r="E2479" s="195"/>
      <c r="F2479" s="195"/>
      <c r="G2479" s="195"/>
      <c r="H2479" s="195"/>
      <c r="I2479" s="195"/>
      <c r="J2479" s="195"/>
      <c r="K2479" s="195"/>
      <c r="L2479" s="195"/>
    </row>
    <row r="2480" spans="1:12" x14ac:dyDescent="0.25">
      <c r="A2480" s="195"/>
      <c r="B2480" s="195"/>
      <c r="C2480" s="195"/>
      <c r="D2480" s="195"/>
      <c r="E2480" s="195"/>
      <c r="F2480" s="195"/>
      <c r="G2480" s="195"/>
      <c r="H2480" s="195"/>
      <c r="I2480" s="195"/>
      <c r="J2480" s="195"/>
      <c r="K2480" s="195"/>
      <c r="L2480" s="195"/>
    </row>
    <row r="2481" spans="1:12" x14ac:dyDescent="0.25">
      <c r="A2481" s="195"/>
      <c r="B2481" s="195"/>
      <c r="C2481" s="195"/>
      <c r="D2481" s="195"/>
      <c r="E2481" s="195"/>
      <c r="F2481" s="195"/>
      <c r="G2481" s="195"/>
      <c r="H2481" s="195"/>
      <c r="I2481" s="195"/>
      <c r="J2481" s="195"/>
      <c r="K2481" s="195"/>
      <c r="L2481" s="195"/>
    </row>
    <row r="2482" spans="1:12" x14ac:dyDescent="0.25">
      <c r="A2482" s="195"/>
      <c r="B2482" s="195"/>
      <c r="C2482" s="195"/>
      <c r="D2482" s="195"/>
      <c r="E2482" s="195"/>
      <c r="F2482" s="195"/>
      <c r="G2482" s="195"/>
      <c r="H2482" s="195"/>
      <c r="I2482" s="195"/>
      <c r="J2482" s="195"/>
      <c r="K2482" s="195"/>
      <c r="L2482" s="195"/>
    </row>
    <row r="2483" spans="1:12" x14ac:dyDescent="0.25">
      <c r="A2483" s="195"/>
      <c r="B2483" s="195"/>
      <c r="C2483" s="195"/>
      <c r="D2483" s="195"/>
      <c r="E2483" s="195"/>
      <c r="F2483" s="195"/>
      <c r="G2483" s="195"/>
      <c r="H2483" s="195"/>
      <c r="I2483" s="195"/>
      <c r="J2483" s="195"/>
      <c r="K2483" s="195"/>
      <c r="L2483" s="195"/>
    </row>
    <row r="2484" spans="1:12" x14ac:dyDescent="0.25">
      <c r="A2484" s="195"/>
      <c r="B2484" s="195"/>
      <c r="C2484" s="195"/>
      <c r="D2484" s="195"/>
      <c r="E2484" s="195"/>
      <c r="F2484" s="195"/>
      <c r="G2484" s="195"/>
      <c r="H2484" s="195"/>
      <c r="I2484" s="195"/>
      <c r="J2484" s="195"/>
      <c r="K2484" s="195"/>
      <c r="L2484" s="195"/>
    </row>
    <row r="2485" spans="1:12" x14ac:dyDescent="0.25">
      <c r="A2485" s="195"/>
      <c r="B2485" s="195"/>
      <c r="C2485" s="195"/>
      <c r="D2485" s="195"/>
      <c r="E2485" s="195"/>
      <c r="F2485" s="195"/>
      <c r="G2485" s="195"/>
      <c r="H2485" s="195"/>
      <c r="I2485" s="195"/>
      <c r="J2485" s="195"/>
      <c r="K2485" s="195"/>
      <c r="L2485" s="195"/>
    </row>
    <row r="2486" spans="1:12" x14ac:dyDescent="0.25">
      <c r="A2486" s="195"/>
      <c r="B2486" s="195"/>
      <c r="C2486" s="195"/>
      <c r="D2486" s="195"/>
      <c r="E2486" s="195"/>
      <c r="F2486" s="195"/>
      <c r="G2486" s="195"/>
      <c r="H2486" s="195"/>
      <c r="I2486" s="195"/>
      <c r="J2486" s="195"/>
      <c r="K2486" s="195"/>
      <c r="L2486" s="195"/>
    </row>
    <row r="2487" spans="1:12" x14ac:dyDescent="0.25">
      <c r="A2487" s="195"/>
      <c r="B2487" s="195"/>
      <c r="C2487" s="195"/>
      <c r="D2487" s="195"/>
      <c r="E2487" s="195"/>
      <c r="F2487" s="195"/>
      <c r="G2487" s="195"/>
      <c r="H2487" s="195"/>
      <c r="I2487" s="195"/>
      <c r="J2487" s="195"/>
      <c r="K2487" s="195"/>
      <c r="L2487" s="195"/>
    </row>
    <row r="2488" spans="1:12" x14ac:dyDescent="0.25">
      <c r="A2488" s="195"/>
      <c r="B2488" s="195"/>
      <c r="C2488" s="195"/>
      <c r="D2488" s="195"/>
      <c r="E2488" s="195"/>
      <c r="F2488" s="195"/>
      <c r="G2488" s="195"/>
      <c r="H2488" s="195"/>
      <c r="I2488" s="195"/>
      <c r="J2488" s="195"/>
      <c r="K2488" s="195"/>
      <c r="L2488" s="195"/>
    </row>
    <row r="2489" spans="1:12" x14ac:dyDescent="0.25">
      <c r="A2489" s="195"/>
      <c r="B2489" s="195"/>
      <c r="C2489" s="195"/>
      <c r="D2489" s="195"/>
      <c r="E2489" s="195"/>
      <c r="F2489" s="195"/>
      <c r="G2489" s="195"/>
      <c r="H2489" s="195"/>
      <c r="I2489" s="195"/>
      <c r="J2489" s="195"/>
      <c r="K2489" s="195"/>
      <c r="L2489" s="195"/>
    </row>
    <row r="2490" spans="1:12" x14ac:dyDescent="0.25">
      <c r="A2490" s="195"/>
      <c r="B2490" s="195"/>
      <c r="C2490" s="195"/>
      <c r="D2490" s="195"/>
      <c r="E2490" s="195"/>
      <c r="F2490" s="195"/>
      <c r="G2490" s="195"/>
      <c r="H2490" s="195"/>
      <c r="I2490" s="195"/>
      <c r="J2490" s="195"/>
      <c r="K2490" s="195"/>
      <c r="L2490" s="195"/>
    </row>
    <row r="2491" spans="1:12" x14ac:dyDescent="0.25">
      <c r="A2491" s="195"/>
      <c r="B2491" s="195"/>
      <c r="C2491" s="195"/>
      <c r="D2491" s="195"/>
      <c r="E2491" s="195"/>
      <c r="F2491" s="195"/>
      <c r="G2491" s="195"/>
      <c r="H2491" s="195"/>
      <c r="I2491" s="195"/>
      <c r="J2491" s="195"/>
      <c r="K2491" s="195"/>
      <c r="L2491" s="195"/>
    </row>
    <row r="2492" spans="1:12" x14ac:dyDescent="0.25">
      <c r="A2492" s="195"/>
      <c r="B2492" s="195"/>
      <c r="C2492" s="195"/>
      <c r="D2492" s="195"/>
      <c r="E2492" s="195"/>
      <c r="F2492" s="195"/>
      <c r="G2492" s="195"/>
      <c r="H2492" s="195"/>
      <c r="I2492" s="195"/>
      <c r="J2492" s="195"/>
      <c r="K2492" s="195"/>
      <c r="L2492" s="195"/>
    </row>
    <row r="2493" spans="1:12" x14ac:dyDescent="0.25">
      <c r="A2493" s="195"/>
      <c r="B2493" s="195"/>
      <c r="C2493" s="195"/>
      <c r="D2493" s="195"/>
      <c r="E2493" s="195"/>
      <c r="F2493" s="195"/>
      <c r="G2493" s="195"/>
      <c r="H2493" s="195"/>
      <c r="I2493" s="195"/>
      <c r="J2493" s="195"/>
      <c r="K2493" s="195"/>
      <c r="L2493" s="195"/>
    </row>
    <row r="2494" spans="1:12" x14ac:dyDescent="0.25">
      <c r="A2494" s="195"/>
      <c r="B2494" s="195"/>
      <c r="C2494" s="195"/>
      <c r="D2494" s="195"/>
      <c r="E2494" s="195"/>
      <c r="F2494" s="195"/>
      <c r="G2494" s="195"/>
      <c r="H2494" s="195"/>
      <c r="I2494" s="195"/>
      <c r="J2494" s="195"/>
      <c r="K2494" s="195"/>
      <c r="L2494" s="195"/>
    </row>
    <row r="2495" spans="1:12" x14ac:dyDescent="0.25">
      <c r="A2495" s="195"/>
      <c r="B2495" s="195"/>
      <c r="C2495" s="195"/>
      <c r="D2495" s="195"/>
      <c r="E2495" s="195"/>
      <c r="F2495" s="195"/>
      <c r="G2495" s="195"/>
      <c r="H2495" s="195"/>
      <c r="I2495" s="195"/>
      <c r="J2495" s="195"/>
      <c r="K2495" s="195"/>
      <c r="L2495" s="195"/>
    </row>
    <row r="2496" spans="1:12" x14ac:dyDescent="0.25">
      <c r="A2496" s="195"/>
      <c r="B2496" s="195"/>
      <c r="C2496" s="195"/>
      <c r="D2496" s="195"/>
      <c r="E2496" s="195"/>
      <c r="F2496" s="195"/>
      <c r="G2496" s="195"/>
      <c r="H2496" s="195"/>
      <c r="I2496" s="195"/>
      <c r="J2496" s="195"/>
      <c r="K2496" s="195"/>
      <c r="L2496" s="195"/>
    </row>
    <row r="2497" spans="1:12" x14ac:dyDescent="0.25">
      <c r="A2497" s="195"/>
      <c r="B2497" s="195"/>
      <c r="C2497" s="195"/>
      <c r="D2497" s="195"/>
      <c r="E2497" s="195"/>
      <c r="F2497" s="195"/>
      <c r="G2497" s="195"/>
      <c r="H2497" s="195"/>
      <c r="I2497" s="195"/>
      <c r="J2497" s="195"/>
      <c r="K2497" s="195"/>
      <c r="L2497" s="195"/>
    </row>
    <row r="2498" spans="1:12" x14ac:dyDescent="0.25">
      <c r="A2498" s="195"/>
      <c r="B2498" s="195"/>
      <c r="C2498" s="195"/>
      <c r="D2498" s="195"/>
      <c r="E2498" s="195"/>
      <c r="F2498" s="195"/>
      <c r="G2498" s="195"/>
      <c r="H2498" s="195"/>
      <c r="I2498" s="195"/>
      <c r="J2498" s="195"/>
      <c r="K2498" s="195"/>
      <c r="L2498" s="195"/>
    </row>
    <row r="2499" spans="1:12" x14ac:dyDescent="0.25">
      <c r="A2499" s="195"/>
      <c r="B2499" s="195"/>
      <c r="C2499" s="195"/>
      <c r="D2499" s="195"/>
      <c r="E2499" s="195"/>
      <c r="F2499" s="195"/>
      <c r="G2499" s="195"/>
      <c r="H2499" s="195"/>
      <c r="I2499" s="195"/>
      <c r="J2499" s="195"/>
      <c r="K2499" s="195"/>
      <c r="L2499" s="195"/>
    </row>
    <row r="2500" spans="1:12" x14ac:dyDescent="0.25">
      <c r="A2500" s="195"/>
      <c r="B2500" s="195"/>
      <c r="C2500" s="195"/>
      <c r="D2500" s="195"/>
      <c r="E2500" s="195"/>
      <c r="F2500" s="195"/>
      <c r="G2500" s="195"/>
      <c r="H2500" s="195"/>
      <c r="I2500" s="195"/>
      <c r="J2500" s="195"/>
      <c r="K2500" s="195"/>
      <c r="L2500" s="195"/>
    </row>
    <row r="2501" spans="1:12" x14ac:dyDescent="0.25">
      <c r="A2501" s="195"/>
      <c r="B2501" s="195"/>
      <c r="C2501" s="195"/>
      <c r="D2501" s="195"/>
      <c r="E2501" s="195"/>
      <c r="F2501" s="195"/>
      <c r="G2501" s="195"/>
      <c r="H2501" s="195"/>
      <c r="I2501" s="195"/>
      <c r="J2501" s="195"/>
      <c r="K2501" s="195"/>
      <c r="L2501" s="195"/>
    </row>
    <row r="2502" spans="1:12" x14ac:dyDescent="0.25">
      <c r="A2502" s="195"/>
      <c r="B2502" s="195"/>
      <c r="C2502" s="195"/>
      <c r="D2502" s="195"/>
      <c r="E2502" s="195"/>
      <c r="F2502" s="195"/>
      <c r="G2502" s="195"/>
      <c r="H2502" s="195"/>
      <c r="I2502" s="195"/>
      <c r="J2502" s="195"/>
      <c r="K2502" s="195"/>
      <c r="L2502" s="195"/>
    </row>
    <row r="2503" spans="1:12" x14ac:dyDescent="0.25">
      <c r="A2503" s="195"/>
      <c r="B2503" s="195"/>
      <c r="C2503" s="195"/>
      <c r="D2503" s="195"/>
      <c r="E2503" s="195"/>
      <c r="F2503" s="195"/>
      <c r="G2503" s="195"/>
      <c r="H2503" s="195"/>
      <c r="I2503" s="195"/>
      <c r="J2503" s="195"/>
      <c r="K2503" s="195"/>
      <c r="L2503" s="195"/>
    </row>
    <row r="2504" spans="1:12" x14ac:dyDescent="0.25">
      <c r="A2504" s="195"/>
      <c r="B2504" s="195"/>
      <c r="C2504" s="195"/>
      <c r="D2504" s="195"/>
      <c r="E2504" s="195"/>
      <c r="F2504" s="195"/>
      <c r="G2504" s="195"/>
      <c r="H2504" s="195"/>
      <c r="I2504" s="195"/>
      <c r="J2504" s="195"/>
      <c r="K2504" s="195"/>
      <c r="L2504" s="195"/>
    </row>
    <row r="2505" spans="1:12" x14ac:dyDescent="0.25">
      <c r="A2505" s="195"/>
      <c r="B2505" s="195"/>
      <c r="C2505" s="195"/>
      <c r="D2505" s="195"/>
      <c r="E2505" s="195"/>
      <c r="F2505" s="195"/>
      <c r="G2505" s="195"/>
      <c r="H2505" s="195"/>
      <c r="I2505" s="195"/>
      <c r="J2505" s="195"/>
      <c r="K2505" s="195"/>
      <c r="L2505" s="195"/>
    </row>
    <row r="2506" spans="1:12" x14ac:dyDescent="0.25">
      <c r="A2506" s="195"/>
      <c r="B2506" s="195"/>
      <c r="C2506" s="195"/>
      <c r="D2506" s="195"/>
      <c r="E2506" s="195"/>
      <c r="F2506" s="195"/>
      <c r="G2506" s="195"/>
      <c r="H2506" s="195"/>
      <c r="I2506" s="195"/>
      <c r="J2506" s="195"/>
      <c r="K2506" s="195"/>
      <c r="L2506" s="195"/>
    </row>
    <row r="2507" spans="1:12" x14ac:dyDescent="0.25">
      <c r="A2507" s="195"/>
      <c r="B2507" s="195"/>
      <c r="C2507" s="195"/>
      <c r="D2507" s="195"/>
      <c r="E2507" s="195"/>
      <c r="F2507" s="195"/>
      <c r="G2507" s="195"/>
      <c r="H2507" s="195"/>
      <c r="I2507" s="195"/>
      <c r="J2507" s="195"/>
      <c r="K2507" s="195"/>
      <c r="L2507" s="195"/>
    </row>
    <row r="2508" spans="1:12" x14ac:dyDescent="0.25">
      <c r="A2508" s="195"/>
      <c r="B2508" s="195"/>
      <c r="C2508" s="195"/>
      <c r="D2508" s="195"/>
      <c r="E2508" s="195"/>
      <c r="F2508" s="195"/>
      <c r="G2508" s="195"/>
      <c r="H2508" s="195"/>
      <c r="I2508" s="195"/>
      <c r="J2508" s="195"/>
      <c r="K2508" s="195"/>
      <c r="L2508" s="195"/>
    </row>
    <row r="2509" spans="1:12" x14ac:dyDescent="0.25">
      <c r="A2509" s="195"/>
      <c r="B2509" s="195"/>
      <c r="C2509" s="195"/>
      <c r="D2509" s="195"/>
      <c r="E2509" s="195"/>
      <c r="F2509" s="195"/>
      <c r="G2509" s="195"/>
      <c r="H2509" s="195"/>
      <c r="I2509" s="195"/>
      <c r="J2509" s="195"/>
      <c r="K2509" s="195"/>
      <c r="L2509" s="195"/>
    </row>
    <row r="2510" spans="1:12" x14ac:dyDescent="0.25">
      <c r="A2510" s="195"/>
      <c r="B2510" s="195"/>
      <c r="C2510" s="195"/>
      <c r="D2510" s="195"/>
      <c r="E2510" s="195"/>
      <c r="F2510" s="195"/>
      <c r="G2510" s="195"/>
      <c r="H2510" s="195"/>
      <c r="I2510" s="195"/>
      <c r="J2510" s="195"/>
      <c r="K2510" s="195"/>
      <c r="L2510" s="195"/>
    </row>
    <row r="2511" spans="1:12" x14ac:dyDescent="0.25">
      <c r="A2511" s="195"/>
      <c r="B2511" s="195"/>
      <c r="C2511" s="195"/>
      <c r="D2511" s="195"/>
      <c r="E2511" s="195"/>
      <c r="F2511" s="195"/>
      <c r="G2511" s="195"/>
      <c r="H2511" s="195"/>
      <c r="I2511" s="195"/>
      <c r="J2511" s="195"/>
      <c r="K2511" s="195"/>
      <c r="L2511" s="195"/>
    </row>
    <row r="2512" spans="1:12" x14ac:dyDescent="0.25">
      <c r="A2512" s="195"/>
      <c r="B2512" s="195"/>
      <c r="C2512" s="195"/>
      <c r="D2512" s="195"/>
      <c r="E2512" s="195"/>
      <c r="F2512" s="195"/>
      <c r="G2512" s="195"/>
      <c r="H2512" s="195"/>
      <c r="I2512" s="195"/>
      <c r="J2512" s="195"/>
      <c r="K2512" s="195"/>
      <c r="L2512" s="195"/>
    </row>
    <row r="2513" spans="1:12" x14ac:dyDescent="0.25">
      <c r="A2513" s="195"/>
      <c r="B2513" s="195"/>
      <c r="C2513" s="195"/>
      <c r="D2513" s="195"/>
      <c r="E2513" s="195"/>
      <c r="F2513" s="195"/>
      <c r="G2513" s="195"/>
      <c r="H2513" s="195"/>
      <c r="I2513" s="195"/>
      <c r="J2513" s="195"/>
      <c r="K2513" s="195"/>
      <c r="L2513" s="195"/>
    </row>
    <row r="2514" spans="1:12" x14ac:dyDescent="0.25">
      <c r="A2514" s="195"/>
      <c r="B2514" s="195"/>
      <c r="C2514" s="195"/>
      <c r="D2514" s="195"/>
      <c r="E2514" s="195"/>
      <c r="F2514" s="195"/>
      <c r="G2514" s="195"/>
      <c r="H2514" s="195"/>
      <c r="I2514" s="195"/>
      <c r="J2514" s="195"/>
      <c r="K2514" s="195"/>
      <c r="L2514" s="195"/>
    </row>
    <row r="2515" spans="1:12" x14ac:dyDescent="0.25">
      <c r="A2515" s="195"/>
      <c r="B2515" s="195"/>
      <c r="C2515" s="195"/>
      <c r="D2515" s="195"/>
      <c r="E2515" s="195"/>
      <c r="F2515" s="195"/>
      <c r="G2515" s="195"/>
      <c r="H2515" s="195"/>
      <c r="I2515" s="195"/>
      <c r="J2515" s="195"/>
      <c r="K2515" s="195"/>
      <c r="L2515" s="195"/>
    </row>
    <row r="2516" spans="1:12" x14ac:dyDescent="0.25">
      <c r="A2516" s="195"/>
      <c r="B2516" s="195"/>
      <c r="C2516" s="195"/>
      <c r="D2516" s="195"/>
      <c r="E2516" s="195"/>
      <c r="F2516" s="195"/>
      <c r="G2516" s="195"/>
      <c r="H2516" s="195"/>
      <c r="I2516" s="195"/>
      <c r="J2516" s="195"/>
      <c r="K2516" s="195"/>
      <c r="L2516" s="195"/>
    </row>
    <row r="2517" spans="1:12" x14ac:dyDescent="0.25">
      <c r="A2517" s="195"/>
      <c r="B2517" s="195"/>
      <c r="C2517" s="195"/>
      <c r="D2517" s="195"/>
      <c r="E2517" s="195"/>
      <c r="F2517" s="195"/>
      <c r="G2517" s="195"/>
      <c r="H2517" s="195"/>
      <c r="I2517" s="195"/>
      <c r="J2517" s="195"/>
      <c r="K2517" s="195"/>
      <c r="L2517" s="195"/>
    </row>
    <row r="2518" spans="1:12" x14ac:dyDescent="0.25">
      <c r="A2518" s="195"/>
      <c r="B2518" s="195"/>
      <c r="C2518" s="195"/>
      <c r="D2518" s="195"/>
      <c r="E2518" s="195"/>
      <c r="F2518" s="195"/>
      <c r="G2518" s="195"/>
      <c r="H2518" s="195"/>
      <c r="I2518" s="195"/>
      <c r="J2518" s="195"/>
      <c r="K2518" s="195"/>
      <c r="L2518" s="195"/>
    </row>
    <row r="2519" spans="1:12" x14ac:dyDescent="0.25">
      <c r="A2519" s="195"/>
      <c r="B2519" s="195"/>
      <c r="C2519" s="195"/>
      <c r="D2519" s="195"/>
      <c r="E2519" s="195"/>
      <c r="F2519" s="195"/>
      <c r="G2519" s="195"/>
      <c r="H2519" s="195"/>
      <c r="I2519" s="195"/>
      <c r="J2519" s="195"/>
      <c r="K2519" s="195"/>
      <c r="L2519" s="195"/>
    </row>
    <row r="2520" spans="1:12" x14ac:dyDescent="0.25">
      <c r="A2520" s="195"/>
      <c r="B2520" s="195"/>
      <c r="C2520" s="195"/>
      <c r="D2520" s="195"/>
      <c r="E2520" s="195"/>
      <c r="F2520" s="195"/>
      <c r="G2520" s="195"/>
      <c r="H2520" s="195"/>
      <c r="I2520" s="195"/>
      <c r="J2520" s="195"/>
      <c r="K2520" s="195"/>
      <c r="L2520" s="195"/>
    </row>
    <row r="2521" spans="1:12" x14ac:dyDescent="0.25">
      <c r="A2521" s="195"/>
      <c r="B2521" s="195"/>
      <c r="C2521" s="195"/>
      <c r="D2521" s="195"/>
      <c r="E2521" s="195"/>
      <c r="F2521" s="195"/>
      <c r="G2521" s="195"/>
      <c r="H2521" s="195"/>
      <c r="I2521" s="195"/>
      <c r="J2521" s="195"/>
      <c r="K2521" s="195"/>
      <c r="L2521" s="195"/>
    </row>
    <row r="2522" spans="1:12" x14ac:dyDescent="0.25">
      <c r="A2522" s="195"/>
      <c r="B2522" s="195"/>
      <c r="C2522" s="195"/>
      <c r="D2522" s="195"/>
      <c r="E2522" s="195"/>
      <c r="F2522" s="195"/>
      <c r="G2522" s="195"/>
      <c r="H2522" s="195"/>
      <c r="I2522" s="195"/>
      <c r="J2522" s="195"/>
      <c r="K2522" s="195"/>
      <c r="L2522" s="195"/>
    </row>
    <row r="2523" spans="1:12" x14ac:dyDescent="0.25">
      <c r="A2523" s="195"/>
      <c r="B2523" s="195"/>
      <c r="C2523" s="195"/>
      <c r="D2523" s="195"/>
      <c r="E2523" s="195"/>
      <c r="F2523" s="195"/>
      <c r="G2523" s="195"/>
      <c r="H2523" s="195"/>
      <c r="I2523" s="195"/>
      <c r="J2523" s="195"/>
      <c r="K2523" s="195"/>
      <c r="L2523" s="195"/>
    </row>
    <row r="2524" spans="1:12" x14ac:dyDescent="0.25">
      <c r="A2524" s="195"/>
      <c r="B2524" s="195"/>
      <c r="C2524" s="195"/>
      <c r="D2524" s="195"/>
      <c r="E2524" s="195"/>
      <c r="F2524" s="195"/>
      <c r="G2524" s="195"/>
      <c r="H2524" s="195"/>
      <c r="I2524" s="195"/>
      <c r="J2524" s="195"/>
      <c r="K2524" s="195"/>
      <c r="L2524" s="195"/>
    </row>
    <row r="2525" spans="1:12" x14ac:dyDescent="0.25">
      <c r="A2525" s="195"/>
      <c r="B2525" s="195"/>
      <c r="C2525" s="195"/>
      <c r="D2525" s="195"/>
      <c r="E2525" s="195"/>
      <c r="F2525" s="195"/>
      <c r="G2525" s="195"/>
      <c r="H2525" s="195"/>
      <c r="I2525" s="195"/>
      <c r="J2525" s="195"/>
      <c r="K2525" s="195"/>
      <c r="L2525" s="195"/>
    </row>
    <row r="2526" spans="1:12" x14ac:dyDescent="0.25">
      <c r="A2526" s="195"/>
      <c r="B2526" s="195"/>
      <c r="C2526" s="195"/>
      <c r="D2526" s="195"/>
      <c r="E2526" s="195"/>
      <c r="F2526" s="195"/>
      <c r="G2526" s="195"/>
      <c r="H2526" s="195"/>
      <c r="I2526" s="195"/>
      <c r="J2526" s="195"/>
      <c r="K2526" s="195"/>
      <c r="L2526" s="195"/>
    </row>
    <row r="2527" spans="1:12" x14ac:dyDescent="0.25">
      <c r="A2527" s="195"/>
      <c r="B2527" s="195"/>
      <c r="C2527" s="195"/>
      <c r="D2527" s="195"/>
      <c r="E2527" s="195"/>
      <c r="F2527" s="195"/>
      <c r="G2527" s="195"/>
      <c r="H2527" s="195"/>
      <c r="I2527" s="195"/>
      <c r="J2527" s="195"/>
      <c r="K2527" s="195"/>
      <c r="L2527" s="195"/>
    </row>
    <row r="2528" spans="1:12" x14ac:dyDescent="0.25">
      <c r="A2528" s="195"/>
      <c r="B2528" s="195"/>
      <c r="C2528" s="195"/>
      <c r="D2528" s="195"/>
      <c r="E2528" s="195"/>
      <c r="F2528" s="195"/>
      <c r="G2528" s="195"/>
      <c r="H2528" s="195"/>
      <c r="I2528" s="195"/>
      <c r="J2528" s="195"/>
      <c r="K2528" s="195"/>
      <c r="L2528" s="195"/>
    </row>
    <row r="2529" spans="1:12" x14ac:dyDescent="0.25">
      <c r="A2529" s="195"/>
      <c r="B2529" s="195"/>
      <c r="C2529" s="195"/>
      <c r="D2529" s="195"/>
      <c r="E2529" s="195"/>
      <c r="F2529" s="195"/>
      <c r="G2529" s="195"/>
      <c r="H2529" s="195"/>
      <c r="I2529" s="195"/>
      <c r="J2529" s="195"/>
      <c r="K2529" s="195"/>
      <c r="L2529" s="195"/>
    </row>
    <row r="2530" spans="1:12" x14ac:dyDescent="0.25">
      <c r="A2530" s="195"/>
      <c r="B2530" s="195"/>
      <c r="C2530" s="195"/>
      <c r="D2530" s="195"/>
      <c r="E2530" s="195"/>
      <c r="F2530" s="195"/>
      <c r="G2530" s="195"/>
      <c r="H2530" s="195"/>
      <c r="I2530" s="195"/>
      <c r="J2530" s="195"/>
      <c r="K2530" s="195"/>
      <c r="L2530" s="195"/>
    </row>
    <row r="2531" spans="1:12" x14ac:dyDescent="0.25">
      <c r="A2531" s="195"/>
      <c r="B2531" s="195"/>
      <c r="C2531" s="195"/>
      <c r="D2531" s="195"/>
      <c r="E2531" s="195"/>
      <c r="F2531" s="195"/>
      <c r="G2531" s="195"/>
      <c r="H2531" s="195"/>
      <c r="I2531" s="195"/>
      <c r="J2531" s="195"/>
      <c r="K2531" s="195"/>
      <c r="L2531" s="195"/>
    </row>
    <row r="2532" spans="1:12" x14ac:dyDescent="0.25">
      <c r="A2532" s="195"/>
      <c r="B2532" s="195"/>
      <c r="C2532" s="195"/>
      <c r="D2532" s="195"/>
      <c r="E2532" s="195"/>
      <c r="F2532" s="195"/>
      <c r="G2532" s="195"/>
      <c r="H2532" s="195"/>
      <c r="I2532" s="195"/>
      <c r="J2532" s="195"/>
      <c r="K2532" s="195"/>
      <c r="L2532" s="195"/>
    </row>
    <row r="2533" spans="1:12" x14ac:dyDescent="0.25">
      <c r="A2533" s="195"/>
      <c r="B2533" s="195"/>
      <c r="C2533" s="195"/>
      <c r="D2533" s="195"/>
      <c r="E2533" s="195"/>
      <c r="F2533" s="195"/>
      <c r="G2533" s="195"/>
      <c r="H2533" s="195"/>
      <c r="I2533" s="195"/>
      <c r="J2533" s="195"/>
      <c r="K2533" s="195"/>
      <c r="L2533" s="195"/>
    </row>
    <row r="2534" spans="1:12" x14ac:dyDescent="0.25">
      <c r="A2534" s="195"/>
      <c r="B2534" s="195"/>
      <c r="C2534" s="195"/>
      <c r="D2534" s="195"/>
      <c r="E2534" s="195"/>
      <c r="F2534" s="195"/>
      <c r="G2534" s="195"/>
      <c r="H2534" s="195"/>
      <c r="I2534" s="195"/>
      <c r="J2534" s="195"/>
      <c r="K2534" s="195"/>
      <c r="L2534" s="195"/>
    </row>
    <row r="2535" spans="1:12" x14ac:dyDescent="0.25">
      <c r="A2535" s="195"/>
      <c r="B2535" s="195"/>
      <c r="C2535" s="195"/>
      <c r="D2535" s="195"/>
      <c r="E2535" s="195"/>
      <c r="F2535" s="195"/>
      <c r="G2535" s="195"/>
      <c r="H2535" s="195"/>
      <c r="I2535" s="195"/>
      <c r="J2535" s="195"/>
      <c r="K2535" s="195"/>
      <c r="L2535" s="195"/>
    </row>
    <row r="2536" spans="1:12" x14ac:dyDescent="0.25">
      <c r="A2536" s="195"/>
      <c r="B2536" s="195"/>
      <c r="C2536" s="195"/>
      <c r="D2536" s="195"/>
      <c r="E2536" s="195"/>
      <c r="F2536" s="195"/>
      <c r="G2536" s="195"/>
      <c r="H2536" s="195"/>
      <c r="I2536" s="195"/>
      <c r="J2536" s="195"/>
      <c r="K2536" s="195"/>
      <c r="L2536" s="195"/>
    </row>
    <row r="2537" spans="1:12" x14ac:dyDescent="0.25">
      <c r="A2537" s="195"/>
      <c r="L2537" s="195"/>
    </row>
  </sheetData>
  <sheetProtection selectLockedCells="1"/>
  <protectedRanges>
    <protectedRange sqref="B51:C52 D48:D52 E48:J49 F45:K47 A42:A45 B44" name="Plage3"/>
    <protectedRange sqref="I15 I17:I18 I20:I28 I30:I33 I35:I40 I42" name="Plage2"/>
    <protectedRange sqref="B45:C45" name="Plage3_2_1_2_1"/>
  </protectedRanges>
  <customSheetViews>
    <customSheetView guid="{5FB36879-52E5-4A28-A554-511D43C212A3}" showRuler="0">
      <selection activeCell="K42" sqref="I14:K42"/>
      <pageMargins left="0.39370078740157483" right="0" top="1.3779527559055118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ALY-C386PR3A du 02 Avril 2007</oddFooter>
      </headerFooter>
    </customSheetView>
  </customSheetViews>
  <mergeCells count="47">
    <mergeCell ref="A1:L1"/>
    <mergeCell ref="A2:L2"/>
    <mergeCell ref="A3:L3"/>
    <mergeCell ref="C5:D5"/>
    <mergeCell ref="F5:G5"/>
    <mergeCell ref="H5:K5"/>
    <mergeCell ref="H7:I7"/>
    <mergeCell ref="C7:D7"/>
    <mergeCell ref="C10:D10"/>
    <mergeCell ref="H10:J10"/>
    <mergeCell ref="F9:H9"/>
    <mergeCell ref="F10:G10"/>
    <mergeCell ref="B29:H29"/>
    <mergeCell ref="B34:H34"/>
    <mergeCell ref="C30:H30"/>
    <mergeCell ref="B59:H59"/>
    <mergeCell ref="B57:H57"/>
    <mergeCell ref="B38:H38"/>
    <mergeCell ref="B30:B33"/>
    <mergeCell ref="B41:H41"/>
    <mergeCell ref="C32:H32"/>
    <mergeCell ref="C33:H33"/>
    <mergeCell ref="B36:H36"/>
    <mergeCell ref="C64:H64"/>
    <mergeCell ref="B62:H62"/>
    <mergeCell ref="B60:H60"/>
    <mergeCell ref="B61:H61"/>
    <mergeCell ref="B42:H42"/>
    <mergeCell ref="B58:H58"/>
    <mergeCell ref="C53:K53"/>
    <mergeCell ref="I54:K54"/>
    <mergeCell ref="H11:J11"/>
    <mergeCell ref="B56:H56"/>
    <mergeCell ref="C31:H31"/>
    <mergeCell ref="B15:H15"/>
    <mergeCell ref="B39:H39"/>
    <mergeCell ref="B37:H37"/>
    <mergeCell ref="B35:H35"/>
    <mergeCell ref="B40:H40"/>
    <mergeCell ref="B44:C44"/>
    <mergeCell ref="B45:C45"/>
    <mergeCell ref="F44:K44"/>
    <mergeCell ref="B14:H14"/>
    <mergeCell ref="B17:H17"/>
    <mergeCell ref="B18:H18"/>
    <mergeCell ref="B16:H16"/>
    <mergeCell ref="B19:H19"/>
  </mergeCells>
  <phoneticPr fontId="2" type="noConversion"/>
  <printOptions horizontalCentered="1" verticalCentered="1"/>
  <pageMargins left="0.39370078740157483" right="0" top="1.3779527559055118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ALY-C386PR3A du 02 Avril 2007</oddFooter>
  </headerFooter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32">
    <tabColor indexed="57"/>
  </sheetPr>
  <dimension ref="A1:L2537"/>
  <sheetViews>
    <sheetView zoomScaleNormal="100" workbookViewId="0">
      <selection activeCell="V32" sqref="V32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8" style="188" customWidth="1"/>
    <col min="7" max="7" width="8.42578125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2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27.75" customHeight="1" thickBot="1" x14ac:dyDescent="0.3">
      <c r="A2" s="666" t="s">
        <v>165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5">
      <c r="A3" s="721" t="s">
        <v>129</v>
      </c>
      <c r="B3" s="721"/>
      <c r="C3" s="721"/>
      <c r="D3" s="721"/>
      <c r="E3" s="721"/>
      <c r="F3" s="721"/>
      <c r="G3" s="721"/>
      <c r="H3" s="721"/>
      <c r="I3" s="721"/>
      <c r="J3" s="721"/>
      <c r="K3" s="721"/>
      <c r="L3" s="721"/>
    </row>
    <row r="4" spans="1:12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2" ht="15" customHeight="1" x14ac:dyDescent="0.25">
      <c r="B5" s="191" t="s">
        <v>0</v>
      </c>
      <c r="C5" s="669" t="str">
        <f>IF('Page de garde'!B19="", "",'Page de garde'!B19)</f>
        <v/>
      </c>
      <c r="D5" s="671"/>
      <c r="E5" s="193"/>
      <c r="F5" s="682" t="s">
        <v>1</v>
      </c>
      <c r="G5" s="683"/>
      <c r="H5" s="669" t="str">
        <f>IF('Page de garde'!D19="", "", 'Page de garde'!D19)</f>
        <v/>
      </c>
      <c r="I5" s="670"/>
      <c r="J5" s="670"/>
      <c r="K5" s="671"/>
      <c r="L5" s="195"/>
    </row>
    <row r="6" spans="1:12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12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161)",IF(AND('Page de garde'!$D$8="X",'Page de garde'!$D$9=""),"(min 161)",IF(AND('Page de garde'!$D$8="",'Page de garde'!$D$9="X"), "(min 12/20)",IF(AND('Page de garde'!$D$8="X",'Page de garde'!$D$9="X"),"(min 161)",""))))</f>
        <v>(min 161)</v>
      </c>
      <c r="H7" s="680" t="str">
        <f>IF(H5="","",SUM(I14,I16,I19,I29,I34,I41))</f>
        <v/>
      </c>
      <c r="I7" s="681"/>
      <c r="J7" s="204" t="s">
        <v>3</v>
      </c>
      <c r="K7" s="192" t="str">
        <f>IF(H7="", "190", IF(I15="", 0, K15)+IF(I17="", 0, K17)+IF(I18="", 0, K18)+IF(I20="", 0, K20)+IF(I21="", 0, K21)+IF(I22="", 0, K22)+IF(I23="", 0, K23)+IF(I24="", 0, K24)+IF(I25="", 0, K25)+IF(I26="", 0, K26)+IF(I27="", 0, K27)+IF(I28="", 0, K28)+IF(I30="", 0, K30)+IF(I31="", 0, K31)+IF(I32="", 0, K32)+IF(I33="", 0, K33)+IF(I35="", 0, K35)+IF(I36="", 0, K36)+IF(I37="", 0, K37)+IF(I38="", 0, K38)+IF(I39="", 0, K39)+IF(I40="", 0, K40)+IF(I42="", 0, K42))</f>
        <v>190</v>
      </c>
      <c r="L7" s="195"/>
    </row>
    <row r="8" spans="1:12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12" s="246" customFormat="1" ht="9" customHeight="1" x14ac:dyDescent="0.25">
      <c r="A9" s="24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45"/>
    </row>
    <row r="10" spans="1:12" ht="15" customHeight="1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IF(H7&gt;=161, "X", ""),IF(AND('Page de garde'!$D$8="",'Page de garde'!$D$9="X"), IF(H7/K7*20&gt;=12, "X", ""),IF(AND('Page de garde'!$D$8="X",'Page de garde'!$D$9="X"),IF(H7&gt;=161, "X", ""),"")))))</f>
        <v/>
      </c>
      <c r="L10" s="195"/>
    </row>
    <row r="11" spans="1:12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IF(H7&lt;161, "X", ""),IF(AND('Page de garde'!$D$8="",'Page de garde'!$D$9="X"), IF(H7/K7*20&lt;12, "X", ""),IF(AND('Page de garde'!$D$8="X",'Page de garde'!$D$9="X"), IF(H7&lt;161, "X", ""),"")))))</f>
        <v/>
      </c>
      <c r="L11" s="195"/>
    </row>
    <row r="12" spans="1:12" ht="12.75" customHeight="1" x14ac:dyDescent="0.25">
      <c r="A12" s="195"/>
      <c r="B12" s="136" t="str">
        <f>IF(AND('Page de garde'!$D$8="",'Page de garde'!$D$9=""), "Pour être reçu, le candidat doit obtenir un minimum de 161 points sur 230",IF(AND('Page de garde'!$D$8="X",'Page de garde'!$D$9=""),"Pour être reçu, le candidat doit obtenir un minimum de 161 points sur 230",IF(AND('Page de garde'!$D$8="",'Page de garde'!$D$9="X"), "Pour être reçu, le candidat doit obtenir un minimum de 12/20.",IF(AND('Page de garde'!$D$8="X",'Page de garde'!$D$9="X"),"Pour être reçu, le candidat doit obtenir un minimum de 161 points sur 230",""))))</f>
        <v>Pour être reçu, le candidat doit obtenir un minimum de 161 points sur 230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2" ht="12.75" customHeight="1" thickBot="1" x14ac:dyDescent="0.3">
      <c r="A13" s="195"/>
      <c r="B13" s="136"/>
      <c r="C13" s="212"/>
      <c r="D13" s="212"/>
      <c r="E13" s="212"/>
      <c r="F13" s="212"/>
      <c r="G13" s="212"/>
      <c r="H13" s="212"/>
      <c r="I13" s="195"/>
      <c r="J13" s="195"/>
      <c r="K13" s="195"/>
      <c r="L13" s="195"/>
    </row>
    <row r="14" spans="1:12" ht="16.5" thickBot="1" x14ac:dyDescent="0.3">
      <c r="A14" s="195"/>
      <c r="B14" s="639" t="s">
        <v>48</v>
      </c>
      <c r="C14" s="640"/>
      <c r="D14" s="640"/>
      <c r="E14" s="640"/>
      <c r="F14" s="640"/>
      <c r="G14" s="640"/>
      <c r="H14" s="641"/>
      <c r="I14" s="215" t="str">
        <f>IF(I15="", "", SUM(I15))</f>
        <v/>
      </c>
      <c r="J14" s="216" t="s">
        <v>3</v>
      </c>
      <c r="K14" s="217">
        <v>10</v>
      </c>
      <c r="L14" s="195"/>
    </row>
    <row r="15" spans="1:12" ht="15.75" customHeight="1" thickBot="1" x14ac:dyDescent="0.3">
      <c r="A15" s="195"/>
      <c r="B15" s="642" t="s">
        <v>49</v>
      </c>
      <c r="C15" s="643"/>
      <c r="D15" s="643"/>
      <c r="E15" s="643"/>
      <c r="F15" s="643"/>
      <c r="G15" s="643"/>
      <c r="H15" s="644"/>
      <c r="I15" s="236"/>
      <c r="J15" s="219" t="s">
        <v>3</v>
      </c>
      <c r="K15" s="220">
        <v>10</v>
      </c>
      <c r="L15" s="195"/>
    </row>
    <row r="16" spans="1:12" ht="16.5" thickBot="1" x14ac:dyDescent="0.3">
      <c r="A16" s="195"/>
      <c r="B16" s="653" t="s">
        <v>7</v>
      </c>
      <c r="C16" s="654"/>
      <c r="D16" s="654"/>
      <c r="E16" s="654"/>
      <c r="F16" s="654"/>
      <c r="G16" s="654"/>
      <c r="H16" s="655"/>
      <c r="I16" s="215" t="str">
        <f>IF(I17="", "", SUM(I17,I18))</f>
        <v/>
      </c>
      <c r="J16" s="216" t="s">
        <v>3</v>
      </c>
      <c r="K16" s="217">
        <v>20</v>
      </c>
      <c r="L16" s="195"/>
    </row>
    <row r="17" spans="1:12" x14ac:dyDescent="0.25">
      <c r="A17" s="195"/>
      <c r="B17" s="656" t="s">
        <v>50</v>
      </c>
      <c r="C17" s="657"/>
      <c r="D17" s="657"/>
      <c r="E17" s="657"/>
      <c r="F17" s="657"/>
      <c r="G17" s="658"/>
      <c r="H17" s="659"/>
      <c r="I17" s="237"/>
      <c r="J17" s="219" t="s">
        <v>3</v>
      </c>
      <c r="K17" s="220">
        <v>10</v>
      </c>
      <c r="L17" s="195"/>
    </row>
    <row r="18" spans="1:12" ht="16.5" thickBot="1" x14ac:dyDescent="0.3">
      <c r="A18" s="195"/>
      <c r="B18" s="645" t="s">
        <v>51</v>
      </c>
      <c r="C18" s="646"/>
      <c r="D18" s="646"/>
      <c r="E18" s="646"/>
      <c r="F18" s="646"/>
      <c r="G18" s="647"/>
      <c r="H18" s="648"/>
      <c r="I18" s="238"/>
      <c r="J18" s="221" t="s">
        <v>3</v>
      </c>
      <c r="K18" s="222">
        <v>10</v>
      </c>
      <c r="L18" s="195"/>
    </row>
    <row r="19" spans="1:12" ht="15.75" customHeight="1" thickBot="1" x14ac:dyDescent="0.3">
      <c r="A19" s="195"/>
      <c r="B19" s="639" t="s">
        <v>52</v>
      </c>
      <c r="C19" s="640"/>
      <c r="D19" s="640"/>
      <c r="E19" s="640"/>
      <c r="F19" s="640"/>
      <c r="G19" s="640"/>
      <c r="H19" s="641"/>
      <c r="I19" s="215" t="str">
        <f>IF(I20="", "", SUM(I20:I28))</f>
        <v/>
      </c>
      <c r="J19" s="216" t="s">
        <v>3</v>
      </c>
      <c r="K19" s="217">
        <v>90</v>
      </c>
      <c r="L19" s="195"/>
    </row>
    <row r="20" spans="1:12" ht="16.5" customHeight="1" x14ac:dyDescent="0.25">
      <c r="A20" s="195"/>
      <c r="B20" s="247" t="s">
        <v>53</v>
      </c>
      <c r="C20" s="248"/>
      <c r="D20" s="248"/>
      <c r="E20" s="248"/>
      <c r="F20" s="248"/>
      <c r="G20" s="248"/>
      <c r="H20" s="249"/>
      <c r="I20" s="236"/>
      <c r="J20" s="219" t="s">
        <v>3</v>
      </c>
      <c r="K20" s="220">
        <v>10</v>
      </c>
      <c r="L20" s="195"/>
    </row>
    <row r="21" spans="1:12" ht="15.75" customHeight="1" x14ac:dyDescent="0.25">
      <c r="A21" s="195"/>
      <c r="B21" s="250" t="s">
        <v>57</v>
      </c>
      <c r="C21" s="251"/>
      <c r="D21" s="251"/>
      <c r="E21" s="251"/>
      <c r="F21" s="251"/>
      <c r="G21" s="251"/>
      <c r="H21" s="252"/>
      <c r="I21" s="239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250" t="s">
        <v>132</v>
      </c>
      <c r="C22" s="253"/>
      <c r="D22" s="253"/>
      <c r="E22" s="253"/>
      <c r="F22" s="253"/>
      <c r="G22" s="253"/>
      <c r="H22" s="254"/>
      <c r="I22" s="239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250" t="s">
        <v>135</v>
      </c>
      <c r="C23" s="253"/>
      <c r="D23" s="253"/>
      <c r="E23" s="253"/>
      <c r="F23" s="253"/>
      <c r="G23" s="253"/>
      <c r="H23" s="254"/>
      <c r="I23" s="239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250" t="s">
        <v>134</v>
      </c>
      <c r="C24" s="251"/>
      <c r="D24" s="251"/>
      <c r="E24" s="251"/>
      <c r="F24" s="251"/>
      <c r="G24" s="251"/>
      <c r="H24" s="252"/>
      <c r="I24" s="239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250" t="s">
        <v>145</v>
      </c>
      <c r="C25" s="251"/>
      <c r="D25" s="251"/>
      <c r="E25" s="251"/>
      <c r="F25" s="251"/>
      <c r="G25" s="251"/>
      <c r="H25" s="252"/>
      <c r="I25" s="239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250" t="s">
        <v>58</v>
      </c>
      <c r="C26" s="251"/>
      <c r="D26" s="251"/>
      <c r="E26" s="251"/>
      <c r="F26" s="251"/>
      <c r="G26" s="251"/>
      <c r="H26" s="252"/>
      <c r="I26" s="239"/>
      <c r="J26" s="221" t="s">
        <v>3</v>
      </c>
      <c r="K26" s="222">
        <v>10</v>
      </c>
      <c r="L26" s="195"/>
    </row>
    <row r="27" spans="1:12" ht="15.75" customHeight="1" x14ac:dyDescent="0.25">
      <c r="A27" s="195"/>
      <c r="B27" s="250" t="s">
        <v>141</v>
      </c>
      <c r="C27" s="253"/>
      <c r="D27" s="253"/>
      <c r="E27" s="253"/>
      <c r="F27" s="253"/>
      <c r="G27" s="253"/>
      <c r="H27" s="254"/>
      <c r="I27" s="239"/>
      <c r="J27" s="221" t="s">
        <v>3</v>
      </c>
      <c r="K27" s="222">
        <v>10</v>
      </c>
      <c r="L27" s="195"/>
    </row>
    <row r="28" spans="1:12" ht="16.5" customHeight="1" thickBot="1" x14ac:dyDescent="0.3">
      <c r="A28" s="195"/>
      <c r="B28" s="255" t="s">
        <v>59</v>
      </c>
      <c r="C28" s="256"/>
      <c r="D28" s="256"/>
      <c r="E28" s="256"/>
      <c r="F28" s="256"/>
      <c r="G28" s="256"/>
      <c r="H28" s="257"/>
      <c r="I28" s="240"/>
      <c r="J28" s="223" t="s">
        <v>3</v>
      </c>
      <c r="K28" s="224">
        <v>10</v>
      </c>
      <c r="L28" s="195"/>
    </row>
    <row r="29" spans="1:12" ht="16.5" thickBot="1" x14ac:dyDescent="0.3">
      <c r="A29" s="195"/>
      <c r="B29" s="708" t="s">
        <v>139</v>
      </c>
      <c r="C29" s="709"/>
      <c r="D29" s="709"/>
      <c r="E29" s="709"/>
      <c r="F29" s="709"/>
      <c r="G29" s="709"/>
      <c r="H29" s="710"/>
      <c r="I29" s="258" t="str">
        <f>IF(I30="", "", SUM(I30:I33))</f>
        <v/>
      </c>
      <c r="J29" s="225" t="s">
        <v>3</v>
      </c>
      <c r="K29" s="226">
        <v>40</v>
      </c>
      <c r="L29" s="195"/>
    </row>
    <row r="30" spans="1:12" ht="15.75" customHeight="1" x14ac:dyDescent="0.25">
      <c r="A30" s="259"/>
      <c r="B30" s="713" t="s">
        <v>140</v>
      </c>
      <c r="C30" s="658" t="s">
        <v>60</v>
      </c>
      <c r="D30" s="711"/>
      <c r="E30" s="711"/>
      <c r="F30" s="711"/>
      <c r="G30" s="711"/>
      <c r="H30" s="712"/>
      <c r="I30" s="266"/>
      <c r="J30" s="260" t="s">
        <v>3</v>
      </c>
      <c r="K30" s="261">
        <v>10</v>
      </c>
      <c r="L30" s="195"/>
    </row>
    <row r="31" spans="1:12" ht="15.75" customHeight="1" x14ac:dyDescent="0.25">
      <c r="A31" s="259"/>
      <c r="B31" s="714"/>
      <c r="C31" s="636" t="s">
        <v>61</v>
      </c>
      <c r="D31" s="706"/>
      <c r="E31" s="706"/>
      <c r="F31" s="706"/>
      <c r="G31" s="706"/>
      <c r="H31" s="70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259"/>
      <c r="B32" s="714"/>
      <c r="C32" s="631" t="s">
        <v>62</v>
      </c>
      <c r="D32" s="716"/>
      <c r="E32" s="716"/>
      <c r="F32" s="716"/>
      <c r="G32" s="716"/>
      <c r="H32" s="71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259"/>
      <c r="B33" s="715"/>
      <c r="C33" s="718" t="s">
        <v>63</v>
      </c>
      <c r="D33" s="719"/>
      <c r="E33" s="719"/>
      <c r="F33" s="719"/>
      <c r="G33" s="719"/>
      <c r="H33" s="720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53" t="s">
        <v>64</v>
      </c>
      <c r="C34" s="654"/>
      <c r="D34" s="654"/>
      <c r="E34" s="654"/>
      <c r="F34" s="654"/>
      <c r="G34" s="654"/>
      <c r="H34" s="655"/>
      <c r="I34" s="258" t="str">
        <f>IF(I35="", "", SUM(I35:I40))</f>
        <v/>
      </c>
      <c r="J34" s="225" t="s">
        <v>3</v>
      </c>
      <c r="K34" s="226">
        <v>60</v>
      </c>
      <c r="L34" s="195"/>
    </row>
    <row r="35" spans="1:12" ht="15.75" customHeight="1" x14ac:dyDescent="0.25">
      <c r="A35" s="195"/>
      <c r="B35" s="656" t="s">
        <v>65</v>
      </c>
      <c r="C35" s="657"/>
      <c r="D35" s="657"/>
      <c r="E35" s="657"/>
      <c r="F35" s="657"/>
      <c r="G35" s="658"/>
      <c r="H35" s="659"/>
      <c r="I35" s="266"/>
      <c r="J35" s="260" t="s">
        <v>3</v>
      </c>
      <c r="K35" s="261">
        <v>10</v>
      </c>
      <c r="L35" s="195"/>
    </row>
    <row r="36" spans="1:12" ht="15.75" customHeight="1" x14ac:dyDescent="0.25">
      <c r="A36" s="195"/>
      <c r="B36" s="634" t="s">
        <v>66</v>
      </c>
      <c r="C36" s="635"/>
      <c r="D36" s="635"/>
      <c r="E36" s="635"/>
      <c r="F36" s="635"/>
      <c r="G36" s="636"/>
      <c r="H36" s="637"/>
      <c r="I36" s="238"/>
      <c r="J36" s="221" t="s">
        <v>3</v>
      </c>
      <c r="K36" s="222">
        <v>10</v>
      </c>
      <c r="L36" s="195"/>
    </row>
    <row r="37" spans="1:12" ht="15.75" customHeight="1" x14ac:dyDescent="0.25">
      <c r="A37" s="195"/>
      <c r="B37" s="634" t="s">
        <v>67</v>
      </c>
      <c r="C37" s="635"/>
      <c r="D37" s="635"/>
      <c r="E37" s="635"/>
      <c r="F37" s="635"/>
      <c r="G37" s="636"/>
      <c r="H37" s="637"/>
      <c r="I37" s="238"/>
      <c r="J37" s="221" t="s">
        <v>3</v>
      </c>
      <c r="K37" s="222">
        <v>10</v>
      </c>
      <c r="L37" s="195"/>
    </row>
    <row r="38" spans="1:12" x14ac:dyDescent="0.25">
      <c r="A38" s="195"/>
      <c r="B38" s="634" t="s">
        <v>68</v>
      </c>
      <c r="C38" s="635"/>
      <c r="D38" s="635"/>
      <c r="E38" s="635"/>
      <c r="F38" s="635"/>
      <c r="G38" s="636"/>
      <c r="H38" s="637"/>
      <c r="I38" s="238"/>
      <c r="J38" s="221" t="s">
        <v>3</v>
      </c>
      <c r="K38" s="222">
        <v>10</v>
      </c>
      <c r="L38" s="195"/>
    </row>
    <row r="39" spans="1:12" ht="15.75" customHeight="1" x14ac:dyDescent="0.25">
      <c r="A39" s="195"/>
      <c r="B39" s="629" t="s">
        <v>69</v>
      </c>
      <c r="C39" s="630"/>
      <c r="D39" s="630"/>
      <c r="E39" s="630"/>
      <c r="F39" s="630"/>
      <c r="G39" s="631"/>
      <c r="H39" s="632"/>
      <c r="I39" s="238"/>
      <c r="J39" s="221" t="s">
        <v>3</v>
      </c>
      <c r="K39" s="222">
        <v>10</v>
      </c>
      <c r="L39" s="195"/>
    </row>
    <row r="40" spans="1:12" ht="16.5" thickBot="1" x14ac:dyDescent="0.3">
      <c r="A40" s="195"/>
      <c r="B40" s="645" t="s">
        <v>54</v>
      </c>
      <c r="C40" s="646"/>
      <c r="D40" s="646"/>
      <c r="E40" s="646"/>
      <c r="F40" s="646"/>
      <c r="G40" s="647"/>
      <c r="H40" s="648"/>
      <c r="I40" s="238"/>
      <c r="J40" s="221" t="s">
        <v>3</v>
      </c>
      <c r="K40" s="222">
        <v>10</v>
      </c>
      <c r="L40" s="195"/>
    </row>
    <row r="41" spans="1:12" ht="16.5" thickBot="1" x14ac:dyDescent="0.3">
      <c r="A41" s="195"/>
      <c r="B41" s="708" t="s">
        <v>70</v>
      </c>
      <c r="C41" s="709"/>
      <c r="D41" s="709"/>
      <c r="E41" s="709"/>
      <c r="F41" s="709"/>
      <c r="G41" s="709"/>
      <c r="H41" s="709"/>
      <c r="I41" s="215" t="str">
        <f>IF(I42="", "", SUM(I42))</f>
        <v/>
      </c>
      <c r="J41" s="225" t="s">
        <v>3</v>
      </c>
      <c r="K41" s="226">
        <v>10</v>
      </c>
      <c r="L41" s="195"/>
    </row>
    <row r="42" spans="1:12" ht="16.5" thickBot="1" x14ac:dyDescent="0.3">
      <c r="A42" s="229"/>
      <c r="B42" s="642" t="s">
        <v>55</v>
      </c>
      <c r="C42" s="643"/>
      <c r="D42" s="643"/>
      <c r="E42" s="643"/>
      <c r="F42" s="643"/>
      <c r="G42" s="643"/>
      <c r="H42" s="643"/>
      <c r="I42" s="267"/>
      <c r="J42" s="262" t="s">
        <v>3</v>
      </c>
      <c r="K42" s="218">
        <v>10</v>
      </c>
      <c r="L42" s="195"/>
    </row>
    <row r="43" spans="1:12" ht="16.5" thickBot="1" x14ac:dyDescent="0.3">
      <c r="A43" s="229"/>
      <c r="B43" s="263"/>
      <c r="L43" s="195"/>
    </row>
    <row r="44" spans="1:12" ht="16.5" thickBot="1" x14ac:dyDescent="0.3">
      <c r="A44" s="231"/>
      <c r="B44" s="626" t="s">
        <v>8</v>
      </c>
      <c r="C44" s="627"/>
      <c r="F44" s="628"/>
      <c r="G44" s="628"/>
      <c r="H44" s="628"/>
      <c r="I44" s="628"/>
      <c r="J44" s="628"/>
      <c r="K44" s="628"/>
      <c r="L44" s="195"/>
    </row>
    <row r="45" spans="1:12" ht="16.5" thickBot="1" x14ac:dyDescent="0.3">
      <c r="A45" s="231"/>
      <c r="B45" s="650" t="str">
        <f>IF('Page de garde'!$C$27="", "", 'Page de garde'!$C$27)</f>
        <v>Serge</v>
      </c>
      <c r="C45" s="651"/>
      <c r="F45" s="198"/>
      <c r="G45" s="198"/>
      <c r="H45" s="198"/>
      <c r="I45" s="198"/>
      <c r="J45" s="198"/>
      <c r="K45" s="230"/>
      <c r="L45" s="195"/>
    </row>
    <row r="46" spans="1:12" x14ac:dyDescent="0.25">
      <c r="A46" s="195"/>
      <c r="F46" s="198"/>
      <c r="G46" s="198"/>
      <c r="H46" s="198"/>
      <c r="I46" s="198"/>
      <c r="J46" s="198"/>
      <c r="K46" s="230"/>
      <c r="L46" s="195"/>
    </row>
    <row r="47" spans="1:12" ht="15.75" customHeight="1" x14ac:dyDescent="0.25">
      <c r="A47" s="195"/>
      <c r="D47" s="195"/>
      <c r="F47" s="198"/>
      <c r="G47" s="198"/>
      <c r="H47" s="198"/>
      <c r="I47" s="198"/>
      <c r="J47" s="198"/>
      <c r="K47" s="230"/>
      <c r="L47" s="195"/>
    </row>
    <row r="48" spans="1:12" ht="15.75" customHeight="1" x14ac:dyDescent="0.25">
      <c r="A48" s="195"/>
      <c r="D48" s="229"/>
      <c r="E48" s="231"/>
      <c r="F48" s="264"/>
      <c r="G48" s="264"/>
      <c r="H48" s="229"/>
      <c r="I48" s="229"/>
      <c r="J48" s="229"/>
      <c r="K48" s="199"/>
      <c r="L48" s="198"/>
    </row>
    <row r="49" spans="1:12" ht="15.75" customHeight="1" x14ac:dyDescent="0.25">
      <c r="A49" s="195"/>
      <c r="B49" s="195"/>
      <c r="C49" s="195"/>
      <c r="D49" s="228"/>
      <c r="E49" s="231"/>
      <c r="F49" s="264"/>
      <c r="G49" s="264"/>
      <c r="H49" s="229"/>
      <c r="I49" s="229"/>
      <c r="J49" s="229"/>
      <c r="K49" s="235"/>
      <c r="L49" s="242"/>
    </row>
    <row r="50" spans="1:12" x14ac:dyDescent="0.25">
      <c r="A50" s="195"/>
      <c r="B50" s="195"/>
      <c r="C50" s="195"/>
      <c r="D50" s="228"/>
      <c r="E50" s="265"/>
      <c r="F50" s="265"/>
      <c r="G50" s="265"/>
      <c r="H50" s="265"/>
      <c r="I50" s="265"/>
      <c r="J50" s="265"/>
      <c r="K50" s="199"/>
      <c r="L50" s="243"/>
    </row>
    <row r="51" spans="1:12" x14ac:dyDescent="0.25">
      <c r="A51" s="195"/>
      <c r="B51" s="231"/>
      <c r="C51" s="231"/>
      <c r="D51" s="231"/>
      <c r="K51" s="235"/>
      <c r="L51" s="243"/>
    </row>
    <row r="52" spans="1:12" x14ac:dyDescent="0.25">
      <c r="A52" s="195"/>
      <c r="B52" s="231"/>
      <c r="C52" s="231"/>
      <c r="D52" s="231"/>
      <c r="K52" s="235"/>
      <c r="L52" s="243"/>
    </row>
    <row r="53" spans="1:12" x14ac:dyDescent="0.25">
      <c r="A53" s="195"/>
      <c r="B53" s="195"/>
      <c r="C53" s="649"/>
      <c r="D53" s="649"/>
      <c r="E53" s="649"/>
      <c r="F53" s="649"/>
      <c r="G53" s="649"/>
      <c r="H53" s="649"/>
      <c r="I53" s="649"/>
      <c r="J53" s="649"/>
      <c r="K53" s="649"/>
      <c r="L53" s="243"/>
    </row>
    <row r="54" spans="1:12" x14ac:dyDescent="0.25">
      <c r="A54" s="195"/>
      <c r="B54" s="195"/>
      <c r="C54" s="229"/>
      <c r="D54" s="229"/>
      <c r="E54" s="229"/>
      <c r="F54" s="229"/>
      <c r="G54" s="229"/>
      <c r="H54" s="229"/>
      <c r="I54" s="638"/>
      <c r="J54" s="638"/>
      <c r="K54" s="638"/>
      <c r="L54" s="243"/>
    </row>
    <row r="55" spans="1:12" ht="15.75" customHeight="1" x14ac:dyDescent="0.25">
      <c r="A55" s="195"/>
      <c r="B55" s="230"/>
      <c r="C55" s="198"/>
      <c r="D55" s="198"/>
      <c r="E55" s="198"/>
      <c r="F55" s="198"/>
      <c r="G55" s="198"/>
      <c r="H55" s="198"/>
      <c r="I55" s="198"/>
      <c r="J55" s="198"/>
      <c r="K55" s="198"/>
      <c r="L55" s="242"/>
    </row>
    <row r="56" spans="1:12" ht="15.75" customHeight="1" x14ac:dyDescent="0.25">
      <c r="A56" s="195"/>
      <c r="B56" s="689"/>
      <c r="C56" s="689"/>
      <c r="D56" s="689"/>
      <c r="E56" s="689"/>
      <c r="F56" s="689"/>
      <c r="G56" s="689"/>
      <c r="H56" s="689"/>
      <c r="I56" s="243"/>
      <c r="J56" s="243"/>
      <c r="K56" s="243"/>
      <c r="L56" s="242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243"/>
      <c r="J57" s="243"/>
      <c r="K57" s="243"/>
      <c r="L57" s="243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243"/>
      <c r="J58" s="243"/>
      <c r="K58" s="243"/>
      <c r="L58" s="243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243"/>
      <c r="J59" s="243"/>
      <c r="K59" s="243"/>
      <c r="L59" s="243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243"/>
      <c r="J60" s="243"/>
      <c r="K60" s="243"/>
      <c r="L60" s="243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243"/>
      <c r="J61" s="243"/>
      <c r="K61" s="243"/>
      <c r="L61" s="243"/>
    </row>
    <row r="62" spans="1:12" x14ac:dyDescent="0.25">
      <c r="A62" s="195"/>
      <c r="B62" s="689"/>
      <c r="C62" s="689"/>
      <c r="D62" s="689"/>
      <c r="E62" s="689"/>
      <c r="F62" s="689"/>
      <c r="G62" s="689"/>
      <c r="H62" s="689"/>
      <c r="I62" s="243"/>
      <c r="J62" s="243"/>
      <c r="K62" s="243"/>
      <c r="L62" s="243"/>
    </row>
    <row r="63" spans="1:12" x14ac:dyDescent="0.25">
      <c r="A63" s="195"/>
      <c r="B63" s="230"/>
      <c r="C63" s="198"/>
      <c r="D63" s="198"/>
      <c r="E63" s="198"/>
      <c r="F63" s="198"/>
      <c r="G63" s="198"/>
      <c r="H63" s="198"/>
      <c r="I63" s="198"/>
      <c r="J63" s="198"/>
      <c r="K63" s="198"/>
      <c r="L63" s="243"/>
    </row>
    <row r="64" spans="1:12" x14ac:dyDescent="0.25">
      <c r="A64" s="195"/>
      <c r="B64" s="230"/>
      <c r="C64" s="689"/>
      <c r="D64" s="689"/>
      <c r="E64" s="689"/>
      <c r="F64" s="689"/>
      <c r="G64" s="689"/>
      <c r="H64" s="689"/>
      <c r="I64" s="243"/>
      <c r="J64" s="243"/>
      <c r="K64" s="243"/>
      <c r="L64" s="198"/>
    </row>
    <row r="65" spans="1:12" x14ac:dyDescent="0.25">
      <c r="A65" s="195"/>
      <c r="B65" s="230"/>
      <c r="C65" s="230"/>
      <c r="D65" s="230"/>
      <c r="E65" s="230"/>
      <c r="F65" s="230"/>
      <c r="G65" s="230"/>
      <c r="H65" s="230"/>
      <c r="I65" s="244"/>
      <c r="J65" s="244"/>
      <c r="K65" s="244"/>
      <c r="L65" s="243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244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  <row r="965" spans="1:12" x14ac:dyDescent="0.25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</row>
    <row r="966" spans="1:12" x14ac:dyDescent="0.25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</row>
    <row r="967" spans="1:12" x14ac:dyDescent="0.25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</row>
    <row r="968" spans="1:12" x14ac:dyDescent="0.25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</row>
    <row r="969" spans="1:12" x14ac:dyDescent="0.25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</row>
    <row r="970" spans="1:12" x14ac:dyDescent="0.25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</row>
    <row r="971" spans="1:12" x14ac:dyDescent="0.25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</row>
    <row r="972" spans="1:12" x14ac:dyDescent="0.25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</row>
    <row r="973" spans="1:12" x14ac:dyDescent="0.25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</row>
    <row r="974" spans="1:12" x14ac:dyDescent="0.25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</row>
    <row r="975" spans="1:12" x14ac:dyDescent="0.25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</row>
    <row r="976" spans="1:12" x14ac:dyDescent="0.25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</row>
    <row r="977" spans="1:12" x14ac:dyDescent="0.25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</row>
    <row r="978" spans="1:12" x14ac:dyDescent="0.25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</row>
    <row r="979" spans="1:12" x14ac:dyDescent="0.25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</row>
    <row r="980" spans="1:12" x14ac:dyDescent="0.25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</row>
    <row r="981" spans="1:12" x14ac:dyDescent="0.25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</row>
    <row r="982" spans="1:12" x14ac:dyDescent="0.25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</row>
    <row r="983" spans="1:12" x14ac:dyDescent="0.25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</row>
    <row r="984" spans="1:12" x14ac:dyDescent="0.25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</row>
    <row r="985" spans="1:12" x14ac:dyDescent="0.25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</row>
    <row r="986" spans="1:12" x14ac:dyDescent="0.25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</row>
    <row r="987" spans="1:12" x14ac:dyDescent="0.25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</row>
    <row r="988" spans="1:12" x14ac:dyDescent="0.25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</row>
    <row r="989" spans="1:12" x14ac:dyDescent="0.25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</row>
    <row r="990" spans="1:12" x14ac:dyDescent="0.25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</row>
    <row r="991" spans="1:12" x14ac:dyDescent="0.25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</row>
    <row r="992" spans="1:12" x14ac:dyDescent="0.25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</row>
    <row r="993" spans="1:12" x14ac:dyDescent="0.25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</row>
    <row r="994" spans="1:12" x14ac:dyDescent="0.25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</row>
    <row r="995" spans="1:12" x14ac:dyDescent="0.25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</row>
    <row r="996" spans="1:12" x14ac:dyDescent="0.25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</row>
    <row r="997" spans="1:12" x14ac:dyDescent="0.25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</row>
    <row r="998" spans="1:12" x14ac:dyDescent="0.25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</row>
    <row r="999" spans="1:12" x14ac:dyDescent="0.25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</row>
    <row r="1000" spans="1:12" x14ac:dyDescent="0.25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</row>
    <row r="1001" spans="1:12" x14ac:dyDescent="0.25">
      <c r="A1001" s="195"/>
      <c r="B1001" s="195"/>
      <c r="C1001" s="195"/>
      <c r="D1001" s="195"/>
      <c r="E1001" s="195"/>
      <c r="F1001" s="195"/>
      <c r="G1001" s="195"/>
      <c r="H1001" s="195"/>
      <c r="I1001" s="195"/>
      <c r="J1001" s="195"/>
      <c r="K1001" s="195"/>
      <c r="L1001" s="195"/>
    </row>
    <row r="1002" spans="1:12" x14ac:dyDescent="0.25">
      <c r="A1002" s="195"/>
      <c r="B1002" s="195"/>
      <c r="C1002" s="195"/>
      <c r="D1002" s="195"/>
      <c r="E1002" s="195"/>
      <c r="F1002" s="195"/>
      <c r="G1002" s="195"/>
      <c r="H1002" s="195"/>
      <c r="I1002" s="195"/>
      <c r="J1002" s="195"/>
      <c r="K1002" s="195"/>
      <c r="L1002" s="195"/>
    </row>
    <row r="1003" spans="1:12" x14ac:dyDescent="0.25">
      <c r="A1003" s="195"/>
      <c r="B1003" s="195"/>
      <c r="C1003" s="195"/>
      <c r="D1003" s="195"/>
      <c r="E1003" s="195"/>
      <c r="F1003" s="195"/>
      <c r="G1003" s="195"/>
      <c r="H1003" s="195"/>
      <c r="I1003" s="195"/>
      <c r="J1003" s="195"/>
      <c r="K1003" s="195"/>
      <c r="L1003" s="195"/>
    </row>
    <row r="1004" spans="1:12" x14ac:dyDescent="0.25">
      <c r="A1004" s="195"/>
      <c r="B1004" s="195"/>
      <c r="C1004" s="195"/>
      <c r="D1004" s="195"/>
      <c r="E1004" s="195"/>
      <c r="F1004" s="195"/>
      <c r="G1004" s="195"/>
      <c r="H1004" s="195"/>
      <c r="I1004" s="195"/>
      <c r="J1004" s="195"/>
      <c r="K1004" s="195"/>
      <c r="L1004" s="195"/>
    </row>
    <row r="1005" spans="1:12" x14ac:dyDescent="0.25">
      <c r="A1005" s="195"/>
      <c r="B1005" s="195"/>
      <c r="C1005" s="195"/>
      <c r="D1005" s="195"/>
      <c r="E1005" s="195"/>
      <c r="F1005" s="195"/>
      <c r="G1005" s="195"/>
      <c r="H1005" s="195"/>
      <c r="I1005" s="195"/>
      <c r="J1005" s="195"/>
      <c r="K1005" s="195"/>
      <c r="L1005" s="195"/>
    </row>
    <row r="1006" spans="1:12" x14ac:dyDescent="0.25">
      <c r="A1006" s="195"/>
      <c r="B1006" s="195"/>
      <c r="C1006" s="195"/>
      <c r="D1006" s="195"/>
      <c r="E1006" s="195"/>
      <c r="F1006" s="195"/>
      <c r="G1006" s="195"/>
      <c r="H1006" s="195"/>
      <c r="I1006" s="195"/>
      <c r="J1006" s="195"/>
      <c r="K1006" s="195"/>
      <c r="L1006" s="195"/>
    </row>
    <row r="1007" spans="1:12" x14ac:dyDescent="0.25">
      <c r="A1007" s="195"/>
      <c r="B1007" s="195"/>
      <c r="C1007" s="195"/>
      <c r="D1007" s="195"/>
      <c r="E1007" s="195"/>
      <c r="F1007" s="195"/>
      <c r="G1007" s="195"/>
      <c r="H1007" s="195"/>
      <c r="I1007" s="195"/>
      <c r="J1007" s="195"/>
      <c r="K1007" s="195"/>
      <c r="L1007" s="195"/>
    </row>
    <row r="1008" spans="1:12" x14ac:dyDescent="0.25">
      <c r="A1008" s="195"/>
      <c r="B1008" s="195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</row>
    <row r="1009" spans="1:12" x14ac:dyDescent="0.25">
      <c r="A1009" s="195"/>
      <c r="B1009" s="195"/>
      <c r="C1009" s="195"/>
      <c r="D1009" s="195"/>
      <c r="E1009" s="195"/>
      <c r="F1009" s="195"/>
      <c r="G1009" s="195"/>
      <c r="H1009" s="195"/>
      <c r="I1009" s="195"/>
      <c r="J1009" s="195"/>
      <c r="K1009" s="195"/>
      <c r="L1009" s="195"/>
    </row>
    <row r="1010" spans="1:12" x14ac:dyDescent="0.25">
      <c r="A1010" s="195"/>
      <c r="B1010" s="195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</row>
    <row r="1011" spans="1:12" x14ac:dyDescent="0.25">
      <c r="A1011" s="195"/>
      <c r="B1011" s="195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</row>
    <row r="1012" spans="1:12" x14ac:dyDescent="0.25">
      <c r="A1012" s="195"/>
      <c r="B1012" s="195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</row>
    <row r="1013" spans="1:12" x14ac:dyDescent="0.25">
      <c r="A1013" s="195"/>
      <c r="B1013" s="195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</row>
    <row r="1014" spans="1:12" x14ac:dyDescent="0.25">
      <c r="A1014" s="195"/>
      <c r="B1014" s="195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</row>
    <row r="1015" spans="1:12" x14ac:dyDescent="0.25">
      <c r="A1015" s="195"/>
      <c r="B1015" s="195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</row>
    <row r="1016" spans="1:12" x14ac:dyDescent="0.25">
      <c r="A1016" s="195"/>
      <c r="B1016" s="195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</row>
    <row r="1017" spans="1:12" x14ac:dyDescent="0.25">
      <c r="A1017" s="195"/>
      <c r="B1017" s="195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</row>
    <row r="1018" spans="1:12" x14ac:dyDescent="0.25">
      <c r="A1018" s="195"/>
      <c r="B1018" s="195"/>
      <c r="C1018" s="195"/>
      <c r="D1018" s="195"/>
      <c r="E1018" s="195"/>
      <c r="F1018" s="195"/>
      <c r="G1018" s="195"/>
      <c r="H1018" s="195"/>
      <c r="I1018" s="195"/>
      <c r="J1018" s="195"/>
      <c r="K1018" s="195"/>
      <c r="L1018" s="195"/>
    </row>
    <row r="1019" spans="1:12" x14ac:dyDescent="0.25">
      <c r="A1019" s="195"/>
      <c r="B1019" s="195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</row>
    <row r="1020" spans="1:12" x14ac:dyDescent="0.25">
      <c r="A1020" s="195"/>
      <c r="B1020" s="19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</row>
    <row r="1021" spans="1:12" x14ac:dyDescent="0.25">
      <c r="A1021" s="195"/>
      <c r="B1021" s="195"/>
      <c r="C1021" s="195"/>
      <c r="D1021" s="195"/>
      <c r="E1021" s="195"/>
      <c r="F1021" s="195"/>
      <c r="G1021" s="195"/>
      <c r="H1021" s="195"/>
      <c r="I1021" s="195"/>
      <c r="J1021" s="195"/>
      <c r="K1021" s="195"/>
      <c r="L1021" s="195"/>
    </row>
    <row r="1022" spans="1:12" x14ac:dyDescent="0.25">
      <c r="A1022" s="195"/>
      <c r="B1022" s="195"/>
      <c r="C1022" s="195"/>
      <c r="D1022" s="195"/>
      <c r="E1022" s="195"/>
      <c r="F1022" s="195"/>
      <c r="G1022" s="195"/>
      <c r="H1022" s="195"/>
      <c r="I1022" s="195"/>
      <c r="J1022" s="195"/>
      <c r="K1022" s="195"/>
      <c r="L1022" s="195"/>
    </row>
    <row r="1023" spans="1:12" x14ac:dyDescent="0.25">
      <c r="A1023" s="195"/>
      <c r="B1023" s="195"/>
      <c r="C1023" s="195"/>
      <c r="D1023" s="195"/>
      <c r="E1023" s="195"/>
      <c r="F1023" s="195"/>
      <c r="G1023" s="195"/>
      <c r="H1023" s="195"/>
      <c r="I1023" s="195"/>
      <c r="J1023" s="195"/>
      <c r="K1023" s="195"/>
      <c r="L1023" s="195"/>
    </row>
    <row r="1024" spans="1:12" x14ac:dyDescent="0.25">
      <c r="A1024" s="195"/>
      <c r="B1024" s="195"/>
      <c r="C1024" s="195"/>
      <c r="D1024" s="195"/>
      <c r="E1024" s="195"/>
      <c r="F1024" s="195"/>
      <c r="G1024" s="195"/>
      <c r="H1024" s="195"/>
      <c r="I1024" s="195"/>
      <c r="J1024" s="195"/>
      <c r="K1024" s="195"/>
      <c r="L1024" s="195"/>
    </row>
    <row r="1025" spans="1:12" x14ac:dyDescent="0.25">
      <c r="A1025" s="195"/>
      <c r="B1025" s="195"/>
      <c r="C1025" s="195"/>
      <c r="D1025" s="195"/>
      <c r="E1025" s="195"/>
      <c r="F1025" s="195"/>
      <c r="G1025" s="195"/>
      <c r="H1025" s="195"/>
      <c r="I1025" s="195"/>
      <c r="J1025" s="195"/>
      <c r="K1025" s="195"/>
      <c r="L1025" s="195"/>
    </row>
    <row r="1026" spans="1:12" x14ac:dyDescent="0.25">
      <c r="A1026" s="195"/>
      <c r="B1026" s="195"/>
      <c r="C1026" s="195"/>
      <c r="D1026" s="195"/>
      <c r="E1026" s="195"/>
      <c r="F1026" s="195"/>
      <c r="G1026" s="195"/>
      <c r="H1026" s="195"/>
      <c r="I1026" s="195"/>
      <c r="J1026" s="195"/>
      <c r="K1026" s="195"/>
      <c r="L1026" s="195"/>
    </row>
    <row r="1027" spans="1:12" x14ac:dyDescent="0.25">
      <c r="A1027" s="195"/>
      <c r="B1027" s="195"/>
      <c r="C1027" s="195"/>
      <c r="D1027" s="195"/>
      <c r="E1027" s="195"/>
      <c r="F1027" s="195"/>
      <c r="G1027" s="195"/>
      <c r="H1027" s="195"/>
      <c r="I1027" s="195"/>
      <c r="J1027" s="195"/>
      <c r="K1027" s="195"/>
      <c r="L1027" s="195"/>
    </row>
    <row r="1028" spans="1:12" x14ac:dyDescent="0.25">
      <c r="A1028" s="195"/>
      <c r="B1028" s="195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</row>
    <row r="1029" spans="1:12" x14ac:dyDescent="0.25">
      <c r="A1029" s="195"/>
      <c r="B1029" s="195"/>
      <c r="C1029" s="195"/>
      <c r="D1029" s="195"/>
      <c r="E1029" s="195"/>
      <c r="F1029" s="195"/>
      <c r="G1029" s="195"/>
      <c r="H1029" s="195"/>
      <c r="I1029" s="195"/>
      <c r="J1029" s="195"/>
      <c r="K1029" s="195"/>
      <c r="L1029" s="195"/>
    </row>
    <row r="1030" spans="1:12" x14ac:dyDescent="0.25">
      <c r="A1030" s="195"/>
      <c r="B1030" s="195"/>
      <c r="C1030" s="195"/>
      <c r="D1030" s="195"/>
      <c r="E1030" s="195"/>
      <c r="F1030" s="195"/>
      <c r="G1030" s="195"/>
      <c r="H1030" s="195"/>
      <c r="I1030" s="195"/>
      <c r="J1030" s="195"/>
      <c r="K1030" s="195"/>
      <c r="L1030" s="195"/>
    </row>
    <row r="1031" spans="1:12" x14ac:dyDescent="0.25">
      <c r="A1031" s="195"/>
      <c r="B1031" s="195"/>
      <c r="C1031" s="195"/>
      <c r="D1031" s="195"/>
      <c r="E1031" s="195"/>
      <c r="F1031" s="195"/>
      <c r="G1031" s="195"/>
      <c r="H1031" s="195"/>
      <c r="I1031" s="195"/>
      <c r="J1031" s="195"/>
      <c r="K1031" s="195"/>
      <c r="L1031" s="195"/>
    </row>
    <row r="1032" spans="1:12" x14ac:dyDescent="0.25">
      <c r="A1032" s="195"/>
      <c r="B1032" s="195"/>
      <c r="C1032" s="195"/>
      <c r="D1032" s="195"/>
      <c r="E1032" s="195"/>
      <c r="F1032" s="195"/>
      <c r="G1032" s="195"/>
      <c r="H1032" s="195"/>
      <c r="I1032" s="195"/>
      <c r="J1032" s="195"/>
      <c r="K1032" s="195"/>
      <c r="L1032" s="195"/>
    </row>
    <row r="1033" spans="1:12" x14ac:dyDescent="0.25">
      <c r="A1033" s="195"/>
      <c r="B1033" s="195"/>
      <c r="C1033" s="195"/>
      <c r="D1033" s="195"/>
      <c r="E1033" s="195"/>
      <c r="F1033" s="195"/>
      <c r="G1033" s="195"/>
      <c r="H1033" s="195"/>
      <c r="I1033" s="195"/>
      <c r="J1033" s="195"/>
      <c r="K1033" s="195"/>
      <c r="L1033" s="195"/>
    </row>
    <row r="1034" spans="1:12" x14ac:dyDescent="0.25">
      <c r="A1034" s="195"/>
      <c r="B1034" s="195"/>
      <c r="C1034" s="195"/>
      <c r="D1034" s="195"/>
      <c r="E1034" s="195"/>
      <c r="F1034" s="195"/>
      <c r="G1034" s="195"/>
      <c r="H1034" s="195"/>
      <c r="I1034" s="195"/>
      <c r="J1034" s="195"/>
      <c r="K1034" s="195"/>
      <c r="L1034" s="195"/>
    </row>
    <row r="1035" spans="1:12" x14ac:dyDescent="0.25">
      <c r="A1035" s="195"/>
      <c r="B1035" s="195"/>
      <c r="C1035" s="195"/>
      <c r="D1035" s="195"/>
      <c r="E1035" s="195"/>
      <c r="F1035" s="195"/>
      <c r="G1035" s="195"/>
      <c r="H1035" s="195"/>
      <c r="I1035" s="195"/>
      <c r="J1035" s="195"/>
      <c r="K1035" s="195"/>
      <c r="L1035" s="195"/>
    </row>
    <row r="1036" spans="1:12" x14ac:dyDescent="0.25">
      <c r="A1036" s="195"/>
      <c r="B1036" s="195"/>
      <c r="C1036" s="195"/>
      <c r="D1036" s="195"/>
      <c r="E1036" s="195"/>
      <c r="F1036" s="195"/>
      <c r="G1036" s="195"/>
      <c r="H1036" s="195"/>
      <c r="I1036" s="195"/>
      <c r="J1036" s="195"/>
      <c r="K1036" s="195"/>
      <c r="L1036" s="195"/>
    </row>
    <row r="1037" spans="1:12" x14ac:dyDescent="0.25">
      <c r="A1037" s="195"/>
      <c r="B1037" s="195"/>
      <c r="C1037" s="195"/>
      <c r="D1037" s="195"/>
      <c r="E1037" s="195"/>
      <c r="F1037" s="195"/>
      <c r="G1037" s="195"/>
      <c r="H1037" s="195"/>
      <c r="I1037" s="195"/>
      <c r="J1037" s="195"/>
      <c r="K1037" s="195"/>
      <c r="L1037" s="195"/>
    </row>
    <row r="1038" spans="1:12" x14ac:dyDescent="0.25">
      <c r="A1038" s="195"/>
      <c r="B1038" s="195"/>
      <c r="C1038" s="195"/>
      <c r="D1038" s="195"/>
      <c r="E1038" s="195"/>
      <c r="F1038" s="195"/>
      <c r="G1038" s="195"/>
      <c r="H1038" s="195"/>
      <c r="I1038" s="195"/>
      <c r="J1038" s="195"/>
      <c r="K1038" s="195"/>
      <c r="L1038" s="195"/>
    </row>
    <row r="1039" spans="1:12" x14ac:dyDescent="0.25">
      <c r="A1039" s="195"/>
      <c r="B1039" s="195"/>
      <c r="C1039" s="195"/>
      <c r="D1039" s="195"/>
      <c r="E1039" s="195"/>
      <c r="F1039" s="195"/>
      <c r="G1039" s="195"/>
      <c r="H1039" s="195"/>
      <c r="I1039" s="195"/>
      <c r="J1039" s="195"/>
      <c r="K1039" s="195"/>
      <c r="L1039" s="195"/>
    </row>
    <row r="1040" spans="1:12" x14ac:dyDescent="0.25">
      <c r="A1040" s="195"/>
      <c r="B1040" s="195"/>
      <c r="C1040" s="195"/>
      <c r="D1040" s="195"/>
      <c r="E1040" s="195"/>
      <c r="F1040" s="195"/>
      <c r="G1040" s="195"/>
      <c r="H1040" s="195"/>
      <c r="I1040" s="195"/>
      <c r="J1040" s="195"/>
      <c r="K1040" s="195"/>
      <c r="L1040" s="195"/>
    </row>
    <row r="1041" spans="1:12" x14ac:dyDescent="0.25">
      <c r="A1041" s="195"/>
      <c r="B1041" s="195"/>
      <c r="C1041" s="195"/>
      <c r="D1041" s="195"/>
      <c r="E1041" s="195"/>
      <c r="F1041" s="195"/>
      <c r="G1041" s="195"/>
      <c r="H1041" s="195"/>
      <c r="I1041" s="195"/>
      <c r="J1041" s="195"/>
      <c r="K1041" s="195"/>
      <c r="L1041" s="195"/>
    </row>
    <row r="1042" spans="1:12" x14ac:dyDescent="0.25">
      <c r="A1042" s="195"/>
      <c r="B1042" s="195"/>
      <c r="C1042" s="195"/>
      <c r="D1042" s="195"/>
      <c r="E1042" s="195"/>
      <c r="F1042" s="195"/>
      <c r="G1042" s="195"/>
      <c r="H1042" s="195"/>
      <c r="I1042" s="195"/>
      <c r="J1042" s="195"/>
      <c r="K1042" s="195"/>
      <c r="L1042" s="195"/>
    </row>
    <row r="1043" spans="1:12" x14ac:dyDescent="0.25">
      <c r="A1043" s="195"/>
      <c r="B1043" s="195"/>
      <c r="C1043" s="195"/>
      <c r="D1043" s="195"/>
      <c r="E1043" s="195"/>
      <c r="F1043" s="195"/>
      <c r="G1043" s="195"/>
      <c r="H1043" s="195"/>
      <c r="I1043" s="195"/>
      <c r="J1043" s="195"/>
      <c r="K1043" s="195"/>
      <c r="L1043" s="195"/>
    </row>
    <row r="1044" spans="1:12" x14ac:dyDescent="0.25">
      <c r="A1044" s="195"/>
      <c r="B1044" s="195"/>
      <c r="C1044" s="195"/>
      <c r="D1044" s="195"/>
      <c r="E1044" s="195"/>
      <c r="F1044" s="195"/>
      <c r="G1044" s="195"/>
      <c r="H1044" s="195"/>
      <c r="I1044" s="195"/>
      <c r="J1044" s="195"/>
      <c r="K1044" s="195"/>
      <c r="L1044" s="195"/>
    </row>
    <row r="1045" spans="1:12" x14ac:dyDescent="0.25">
      <c r="A1045" s="195"/>
      <c r="B1045" s="195"/>
      <c r="C1045" s="195"/>
      <c r="D1045" s="195"/>
      <c r="E1045" s="195"/>
      <c r="F1045" s="195"/>
      <c r="G1045" s="195"/>
      <c r="H1045" s="195"/>
      <c r="I1045" s="195"/>
      <c r="J1045" s="195"/>
      <c r="K1045" s="195"/>
      <c r="L1045" s="195"/>
    </row>
    <row r="1046" spans="1:12" x14ac:dyDescent="0.25">
      <c r="A1046" s="195"/>
      <c r="B1046" s="195"/>
      <c r="C1046" s="195"/>
      <c r="D1046" s="195"/>
      <c r="E1046" s="195"/>
      <c r="F1046" s="195"/>
      <c r="G1046" s="195"/>
      <c r="H1046" s="195"/>
      <c r="I1046" s="195"/>
      <c r="J1046" s="195"/>
      <c r="K1046" s="195"/>
      <c r="L1046" s="195"/>
    </row>
    <row r="1047" spans="1:12" x14ac:dyDescent="0.25">
      <c r="A1047" s="195"/>
      <c r="B1047" s="195"/>
      <c r="C1047" s="195"/>
      <c r="D1047" s="195"/>
      <c r="E1047" s="195"/>
      <c r="F1047" s="195"/>
      <c r="G1047" s="195"/>
      <c r="H1047" s="195"/>
      <c r="I1047" s="195"/>
      <c r="J1047" s="195"/>
      <c r="K1047" s="195"/>
      <c r="L1047" s="195"/>
    </row>
    <row r="1048" spans="1:12" x14ac:dyDescent="0.25">
      <c r="A1048" s="195"/>
      <c r="B1048" s="195"/>
      <c r="C1048" s="195"/>
      <c r="D1048" s="195"/>
      <c r="E1048" s="195"/>
      <c r="F1048" s="195"/>
      <c r="G1048" s="195"/>
      <c r="H1048" s="195"/>
      <c r="I1048" s="195"/>
      <c r="J1048" s="195"/>
      <c r="K1048" s="195"/>
      <c r="L1048" s="195"/>
    </row>
    <row r="1049" spans="1:12" x14ac:dyDescent="0.25">
      <c r="A1049" s="195"/>
      <c r="B1049" s="195"/>
      <c r="C1049" s="195"/>
      <c r="D1049" s="195"/>
      <c r="E1049" s="195"/>
      <c r="F1049" s="195"/>
      <c r="G1049" s="195"/>
      <c r="H1049" s="195"/>
      <c r="I1049" s="195"/>
      <c r="J1049" s="195"/>
      <c r="K1049" s="195"/>
      <c r="L1049" s="195"/>
    </row>
    <row r="1050" spans="1:12" x14ac:dyDescent="0.25">
      <c r="A1050" s="195"/>
      <c r="B1050" s="195"/>
      <c r="C1050" s="195"/>
      <c r="D1050" s="195"/>
      <c r="E1050" s="195"/>
      <c r="F1050" s="195"/>
      <c r="G1050" s="195"/>
      <c r="H1050" s="195"/>
      <c r="I1050" s="195"/>
      <c r="J1050" s="195"/>
      <c r="K1050" s="195"/>
      <c r="L1050" s="195"/>
    </row>
    <row r="1051" spans="1:12" x14ac:dyDescent="0.25">
      <c r="A1051" s="195"/>
      <c r="B1051" s="195"/>
      <c r="C1051" s="195"/>
      <c r="D1051" s="195"/>
      <c r="E1051" s="195"/>
      <c r="F1051" s="195"/>
      <c r="G1051" s="195"/>
      <c r="H1051" s="195"/>
      <c r="I1051" s="195"/>
      <c r="J1051" s="195"/>
      <c r="K1051" s="195"/>
      <c r="L1051" s="195"/>
    </row>
    <row r="1052" spans="1:12" x14ac:dyDescent="0.25">
      <c r="A1052" s="195"/>
      <c r="B1052" s="195"/>
      <c r="C1052" s="195"/>
      <c r="D1052" s="195"/>
      <c r="E1052" s="195"/>
      <c r="F1052" s="195"/>
      <c r="G1052" s="195"/>
      <c r="H1052" s="195"/>
      <c r="I1052" s="195"/>
      <c r="J1052" s="195"/>
      <c r="K1052" s="195"/>
      <c r="L1052" s="195"/>
    </row>
    <row r="1053" spans="1:12" x14ac:dyDescent="0.25">
      <c r="A1053" s="195"/>
      <c r="B1053" s="195"/>
      <c r="C1053" s="195"/>
      <c r="D1053" s="195"/>
      <c r="E1053" s="195"/>
      <c r="F1053" s="195"/>
      <c r="G1053" s="195"/>
      <c r="H1053" s="195"/>
      <c r="I1053" s="195"/>
      <c r="J1053" s="195"/>
      <c r="K1053" s="195"/>
      <c r="L1053" s="195"/>
    </row>
    <row r="1054" spans="1:12" x14ac:dyDescent="0.25">
      <c r="A1054" s="195"/>
      <c r="B1054" s="195"/>
      <c r="C1054" s="195"/>
      <c r="D1054" s="195"/>
      <c r="E1054" s="195"/>
      <c r="F1054" s="195"/>
      <c r="G1054" s="195"/>
      <c r="H1054" s="195"/>
      <c r="I1054" s="195"/>
      <c r="J1054" s="195"/>
      <c r="K1054" s="195"/>
      <c r="L1054" s="195"/>
    </row>
    <row r="1055" spans="1:12" x14ac:dyDescent="0.25">
      <c r="A1055" s="195"/>
      <c r="B1055" s="195"/>
      <c r="C1055" s="195"/>
      <c r="D1055" s="195"/>
      <c r="E1055" s="195"/>
      <c r="F1055" s="195"/>
      <c r="G1055" s="195"/>
      <c r="H1055" s="195"/>
      <c r="I1055" s="195"/>
      <c r="J1055" s="195"/>
      <c r="K1055" s="195"/>
      <c r="L1055" s="195"/>
    </row>
    <row r="1056" spans="1:12" x14ac:dyDescent="0.25">
      <c r="A1056" s="195"/>
      <c r="B1056" s="195"/>
      <c r="C1056" s="195"/>
      <c r="D1056" s="195"/>
      <c r="E1056" s="195"/>
      <c r="F1056" s="195"/>
      <c r="G1056" s="195"/>
      <c r="H1056" s="195"/>
      <c r="I1056" s="195"/>
      <c r="J1056" s="195"/>
      <c r="K1056" s="195"/>
      <c r="L1056" s="195"/>
    </row>
    <row r="1057" spans="1:12" x14ac:dyDescent="0.25">
      <c r="A1057" s="195"/>
      <c r="B1057" s="195"/>
      <c r="C1057" s="195"/>
      <c r="D1057" s="195"/>
      <c r="E1057" s="195"/>
      <c r="F1057" s="195"/>
      <c r="G1057" s="195"/>
      <c r="H1057" s="195"/>
      <c r="I1057" s="195"/>
      <c r="J1057" s="195"/>
      <c r="K1057" s="195"/>
      <c r="L1057" s="195"/>
    </row>
    <row r="1058" spans="1:12" x14ac:dyDescent="0.25">
      <c r="A1058" s="195"/>
      <c r="B1058" s="195"/>
      <c r="C1058" s="195"/>
      <c r="D1058" s="195"/>
      <c r="E1058" s="195"/>
      <c r="F1058" s="195"/>
      <c r="G1058" s="195"/>
      <c r="H1058" s="195"/>
      <c r="I1058" s="195"/>
      <c r="J1058" s="195"/>
      <c r="K1058" s="195"/>
      <c r="L1058" s="195"/>
    </row>
    <row r="1059" spans="1:12" x14ac:dyDescent="0.25">
      <c r="A1059" s="195"/>
      <c r="B1059" s="195"/>
      <c r="C1059" s="195"/>
      <c r="D1059" s="195"/>
      <c r="E1059" s="195"/>
      <c r="F1059" s="195"/>
      <c r="G1059" s="195"/>
      <c r="H1059" s="195"/>
      <c r="I1059" s="195"/>
      <c r="J1059" s="195"/>
      <c r="K1059" s="195"/>
      <c r="L1059" s="195"/>
    </row>
    <row r="1060" spans="1:12" x14ac:dyDescent="0.25">
      <c r="A1060" s="195"/>
      <c r="B1060" s="195"/>
      <c r="C1060" s="195"/>
      <c r="D1060" s="195"/>
      <c r="E1060" s="195"/>
      <c r="F1060" s="195"/>
      <c r="G1060" s="195"/>
      <c r="H1060" s="195"/>
      <c r="I1060" s="195"/>
      <c r="J1060" s="195"/>
      <c r="K1060" s="195"/>
      <c r="L1060" s="195"/>
    </row>
    <row r="1061" spans="1:12" x14ac:dyDescent="0.25">
      <c r="A1061" s="195"/>
      <c r="B1061" s="195"/>
      <c r="C1061" s="195"/>
      <c r="D1061" s="195"/>
      <c r="E1061" s="195"/>
      <c r="F1061" s="195"/>
      <c r="G1061" s="195"/>
      <c r="H1061" s="195"/>
      <c r="I1061" s="195"/>
      <c r="J1061" s="195"/>
      <c r="K1061" s="195"/>
      <c r="L1061" s="195"/>
    </row>
    <row r="1062" spans="1:12" x14ac:dyDescent="0.25">
      <c r="A1062" s="195"/>
      <c r="B1062" s="195"/>
      <c r="C1062" s="195"/>
      <c r="D1062" s="195"/>
      <c r="E1062" s="195"/>
      <c r="F1062" s="195"/>
      <c r="G1062" s="195"/>
      <c r="H1062" s="195"/>
      <c r="I1062" s="195"/>
      <c r="J1062" s="195"/>
      <c r="K1062" s="195"/>
      <c r="L1062" s="195"/>
    </row>
    <row r="1063" spans="1:12" x14ac:dyDescent="0.25">
      <c r="A1063" s="195"/>
      <c r="B1063" s="195"/>
      <c r="C1063" s="195"/>
      <c r="D1063" s="195"/>
      <c r="E1063" s="195"/>
      <c r="F1063" s="195"/>
      <c r="G1063" s="195"/>
      <c r="H1063" s="195"/>
      <c r="I1063" s="195"/>
      <c r="J1063" s="195"/>
      <c r="K1063" s="195"/>
      <c r="L1063" s="195"/>
    </row>
    <row r="1064" spans="1:12" x14ac:dyDescent="0.25">
      <c r="A1064" s="195"/>
      <c r="B1064" s="195"/>
      <c r="C1064" s="195"/>
      <c r="D1064" s="195"/>
      <c r="E1064" s="195"/>
      <c r="F1064" s="195"/>
      <c r="G1064" s="195"/>
      <c r="H1064" s="195"/>
      <c r="I1064" s="195"/>
      <c r="J1064" s="195"/>
      <c r="K1064" s="195"/>
      <c r="L1064" s="195"/>
    </row>
    <row r="1065" spans="1:12" x14ac:dyDescent="0.25">
      <c r="A1065" s="195"/>
      <c r="B1065" s="195"/>
      <c r="C1065" s="195"/>
      <c r="D1065" s="195"/>
      <c r="E1065" s="195"/>
      <c r="F1065" s="195"/>
      <c r="G1065" s="195"/>
      <c r="H1065" s="195"/>
      <c r="I1065" s="195"/>
      <c r="J1065" s="195"/>
      <c r="K1065" s="195"/>
      <c r="L1065" s="195"/>
    </row>
    <row r="1066" spans="1:12" x14ac:dyDescent="0.25">
      <c r="A1066" s="195"/>
      <c r="B1066" s="195"/>
      <c r="C1066" s="195"/>
      <c r="D1066" s="195"/>
      <c r="E1066" s="195"/>
      <c r="F1066" s="195"/>
      <c r="G1066" s="195"/>
      <c r="H1066" s="195"/>
      <c r="I1066" s="195"/>
      <c r="J1066" s="195"/>
      <c r="K1066" s="195"/>
      <c r="L1066" s="195"/>
    </row>
    <row r="1067" spans="1:12" x14ac:dyDescent="0.25">
      <c r="A1067" s="195"/>
      <c r="B1067" s="195"/>
      <c r="C1067" s="195"/>
      <c r="D1067" s="195"/>
      <c r="E1067" s="195"/>
      <c r="F1067" s="195"/>
      <c r="G1067" s="195"/>
      <c r="H1067" s="195"/>
      <c r="I1067" s="195"/>
      <c r="J1067" s="195"/>
      <c r="K1067" s="195"/>
      <c r="L1067" s="195"/>
    </row>
    <row r="1068" spans="1:12" x14ac:dyDescent="0.25">
      <c r="A1068" s="195"/>
      <c r="B1068" s="195"/>
      <c r="C1068" s="195"/>
      <c r="D1068" s="195"/>
      <c r="E1068" s="195"/>
      <c r="F1068" s="195"/>
      <c r="G1068" s="195"/>
      <c r="H1068" s="195"/>
      <c r="I1068" s="195"/>
      <c r="J1068" s="195"/>
      <c r="K1068" s="195"/>
      <c r="L1068" s="195"/>
    </row>
    <row r="1069" spans="1:12" x14ac:dyDescent="0.25">
      <c r="A1069" s="195"/>
      <c r="B1069" s="195"/>
      <c r="C1069" s="195"/>
      <c r="D1069" s="195"/>
      <c r="E1069" s="195"/>
      <c r="F1069" s="195"/>
      <c r="G1069" s="195"/>
      <c r="H1069" s="195"/>
      <c r="I1069" s="195"/>
      <c r="J1069" s="195"/>
      <c r="K1069" s="195"/>
      <c r="L1069" s="195"/>
    </row>
    <row r="1070" spans="1:12" x14ac:dyDescent="0.25">
      <c r="A1070" s="195"/>
      <c r="B1070" s="195"/>
      <c r="C1070" s="195"/>
      <c r="D1070" s="195"/>
      <c r="E1070" s="195"/>
      <c r="F1070" s="195"/>
      <c r="G1070" s="195"/>
      <c r="H1070" s="195"/>
      <c r="I1070" s="195"/>
      <c r="J1070" s="195"/>
      <c r="K1070" s="195"/>
      <c r="L1070" s="195"/>
    </row>
    <row r="1071" spans="1:12" x14ac:dyDescent="0.25">
      <c r="A1071" s="195"/>
      <c r="B1071" s="195"/>
      <c r="C1071" s="195"/>
      <c r="D1071" s="195"/>
      <c r="E1071" s="195"/>
      <c r="F1071" s="195"/>
      <c r="G1071" s="195"/>
      <c r="H1071" s="195"/>
      <c r="I1071" s="195"/>
      <c r="J1071" s="195"/>
      <c r="K1071" s="195"/>
      <c r="L1071" s="195"/>
    </row>
    <row r="1072" spans="1:12" x14ac:dyDescent="0.25">
      <c r="A1072" s="195"/>
      <c r="B1072" s="195"/>
      <c r="C1072" s="195"/>
      <c r="D1072" s="195"/>
      <c r="E1072" s="195"/>
      <c r="F1072" s="195"/>
      <c r="G1072" s="195"/>
      <c r="H1072" s="195"/>
      <c r="I1072" s="195"/>
      <c r="J1072" s="195"/>
      <c r="K1072" s="195"/>
      <c r="L1072" s="195"/>
    </row>
    <row r="1073" spans="1:12" x14ac:dyDescent="0.25">
      <c r="A1073" s="195"/>
      <c r="B1073" s="195"/>
      <c r="C1073" s="195"/>
      <c r="D1073" s="195"/>
      <c r="E1073" s="195"/>
      <c r="F1073" s="195"/>
      <c r="G1073" s="195"/>
      <c r="H1073" s="195"/>
      <c r="I1073" s="195"/>
      <c r="J1073" s="195"/>
      <c r="K1073" s="195"/>
      <c r="L1073" s="195"/>
    </row>
    <row r="1074" spans="1:12" x14ac:dyDescent="0.25">
      <c r="A1074" s="195"/>
      <c r="B1074" s="195"/>
      <c r="C1074" s="195"/>
      <c r="D1074" s="195"/>
      <c r="E1074" s="195"/>
      <c r="F1074" s="195"/>
      <c r="G1074" s="195"/>
      <c r="H1074" s="195"/>
      <c r="I1074" s="195"/>
      <c r="J1074" s="195"/>
      <c r="K1074" s="195"/>
      <c r="L1074" s="195"/>
    </row>
    <row r="1075" spans="1:12" x14ac:dyDescent="0.25">
      <c r="A1075" s="195"/>
      <c r="B1075" s="195"/>
      <c r="C1075" s="195"/>
      <c r="D1075" s="195"/>
      <c r="E1075" s="195"/>
      <c r="F1075" s="195"/>
      <c r="G1075" s="195"/>
      <c r="H1075" s="195"/>
      <c r="I1075" s="195"/>
      <c r="J1075" s="195"/>
      <c r="K1075" s="195"/>
      <c r="L1075" s="195"/>
    </row>
    <row r="1076" spans="1:12" x14ac:dyDescent="0.25">
      <c r="A1076" s="195"/>
      <c r="B1076" s="195"/>
      <c r="C1076" s="195"/>
      <c r="D1076" s="195"/>
      <c r="E1076" s="195"/>
      <c r="F1076" s="195"/>
      <c r="G1076" s="195"/>
      <c r="H1076" s="195"/>
      <c r="I1076" s="195"/>
      <c r="J1076" s="195"/>
      <c r="K1076" s="195"/>
      <c r="L1076" s="195"/>
    </row>
    <row r="1077" spans="1:12" x14ac:dyDescent="0.25">
      <c r="A1077" s="195"/>
      <c r="B1077" s="195"/>
      <c r="C1077" s="195"/>
      <c r="D1077" s="195"/>
      <c r="E1077" s="195"/>
      <c r="F1077" s="195"/>
      <c r="G1077" s="195"/>
      <c r="H1077" s="195"/>
      <c r="I1077" s="195"/>
      <c r="J1077" s="195"/>
      <c r="K1077" s="195"/>
      <c r="L1077" s="195"/>
    </row>
    <row r="1078" spans="1:12" x14ac:dyDescent="0.25">
      <c r="A1078" s="195"/>
      <c r="B1078" s="195"/>
      <c r="C1078" s="195"/>
      <c r="D1078" s="195"/>
      <c r="E1078" s="195"/>
      <c r="F1078" s="195"/>
      <c r="G1078" s="195"/>
      <c r="H1078" s="195"/>
      <c r="I1078" s="195"/>
      <c r="J1078" s="195"/>
      <c r="K1078" s="195"/>
      <c r="L1078" s="195"/>
    </row>
    <row r="1079" spans="1:12" x14ac:dyDescent="0.25">
      <c r="A1079" s="195"/>
      <c r="B1079" s="195"/>
      <c r="C1079" s="195"/>
      <c r="D1079" s="195"/>
      <c r="E1079" s="195"/>
      <c r="F1079" s="195"/>
      <c r="G1079" s="195"/>
      <c r="H1079" s="195"/>
      <c r="I1079" s="195"/>
      <c r="J1079" s="195"/>
      <c r="K1079" s="195"/>
      <c r="L1079" s="195"/>
    </row>
    <row r="1080" spans="1:12" x14ac:dyDescent="0.25">
      <c r="A1080" s="195"/>
      <c r="B1080" s="195"/>
      <c r="C1080" s="195"/>
      <c r="D1080" s="195"/>
      <c r="E1080" s="195"/>
      <c r="F1080" s="195"/>
      <c r="G1080" s="195"/>
      <c r="H1080" s="195"/>
      <c r="I1080" s="195"/>
      <c r="J1080" s="195"/>
      <c r="K1080" s="195"/>
      <c r="L1080" s="195"/>
    </row>
    <row r="1081" spans="1:12" x14ac:dyDescent="0.25">
      <c r="A1081" s="195"/>
      <c r="B1081" s="195"/>
      <c r="C1081" s="195"/>
      <c r="D1081" s="195"/>
      <c r="E1081" s="195"/>
      <c r="F1081" s="195"/>
      <c r="G1081" s="195"/>
      <c r="H1081" s="195"/>
      <c r="I1081" s="195"/>
      <c r="J1081" s="195"/>
      <c r="K1081" s="195"/>
      <c r="L1081" s="195"/>
    </row>
    <row r="1082" spans="1:12" x14ac:dyDescent="0.25">
      <c r="A1082" s="195"/>
      <c r="B1082" s="195"/>
      <c r="C1082" s="195"/>
      <c r="D1082" s="195"/>
      <c r="E1082" s="195"/>
      <c r="F1082" s="195"/>
      <c r="G1082" s="195"/>
      <c r="H1082" s="195"/>
      <c r="I1082" s="195"/>
      <c r="J1082" s="195"/>
      <c r="K1082" s="195"/>
      <c r="L1082" s="195"/>
    </row>
    <row r="1083" spans="1:12" x14ac:dyDescent="0.25">
      <c r="A1083" s="195"/>
      <c r="B1083" s="195"/>
      <c r="C1083" s="195"/>
      <c r="D1083" s="195"/>
      <c r="E1083" s="195"/>
      <c r="F1083" s="195"/>
      <c r="G1083" s="195"/>
      <c r="H1083" s="195"/>
      <c r="I1083" s="195"/>
      <c r="J1083" s="195"/>
      <c r="K1083" s="195"/>
      <c r="L1083" s="195"/>
    </row>
    <row r="1084" spans="1:12" x14ac:dyDescent="0.25">
      <c r="A1084" s="195"/>
      <c r="B1084" s="195"/>
      <c r="C1084" s="195"/>
      <c r="D1084" s="195"/>
      <c r="E1084" s="195"/>
      <c r="F1084" s="195"/>
      <c r="G1084" s="195"/>
      <c r="H1084" s="195"/>
      <c r="I1084" s="195"/>
      <c r="J1084" s="195"/>
      <c r="K1084" s="195"/>
      <c r="L1084" s="195"/>
    </row>
    <row r="1085" spans="1:12" x14ac:dyDescent="0.25">
      <c r="A1085" s="195"/>
      <c r="B1085" s="195"/>
      <c r="C1085" s="195"/>
      <c r="D1085" s="195"/>
      <c r="E1085" s="195"/>
      <c r="F1085" s="195"/>
      <c r="G1085" s="195"/>
      <c r="H1085" s="195"/>
      <c r="I1085" s="195"/>
      <c r="J1085" s="195"/>
      <c r="K1085" s="195"/>
      <c r="L1085" s="195"/>
    </row>
    <row r="1086" spans="1:12" x14ac:dyDescent="0.25">
      <c r="A1086" s="195"/>
      <c r="B1086" s="195"/>
      <c r="C1086" s="195"/>
      <c r="D1086" s="195"/>
      <c r="E1086" s="195"/>
      <c r="F1086" s="195"/>
      <c r="G1086" s="195"/>
      <c r="H1086" s="195"/>
      <c r="I1086" s="195"/>
      <c r="J1086" s="195"/>
      <c r="K1086" s="195"/>
      <c r="L1086" s="195"/>
    </row>
    <row r="1087" spans="1:12" x14ac:dyDescent="0.25">
      <c r="A1087" s="195"/>
      <c r="B1087" s="195"/>
      <c r="C1087" s="195"/>
      <c r="D1087" s="195"/>
      <c r="E1087" s="195"/>
      <c r="F1087" s="195"/>
      <c r="G1087" s="195"/>
      <c r="H1087" s="195"/>
      <c r="I1087" s="195"/>
      <c r="J1087" s="195"/>
      <c r="K1087" s="195"/>
      <c r="L1087" s="195"/>
    </row>
    <row r="1088" spans="1:12" x14ac:dyDescent="0.25">
      <c r="A1088" s="195"/>
      <c r="B1088" s="195"/>
      <c r="C1088" s="195"/>
      <c r="D1088" s="195"/>
      <c r="E1088" s="195"/>
      <c r="F1088" s="195"/>
      <c r="G1088" s="195"/>
      <c r="H1088" s="195"/>
      <c r="I1088" s="195"/>
      <c r="J1088" s="195"/>
      <c r="K1088" s="195"/>
      <c r="L1088" s="195"/>
    </row>
    <row r="1089" spans="1:12" x14ac:dyDescent="0.25">
      <c r="A1089" s="195"/>
      <c r="B1089" s="195"/>
      <c r="C1089" s="195"/>
      <c r="D1089" s="195"/>
      <c r="E1089" s="195"/>
      <c r="F1089" s="195"/>
      <c r="G1089" s="195"/>
      <c r="H1089" s="195"/>
      <c r="I1089" s="195"/>
      <c r="J1089" s="195"/>
      <c r="K1089" s="195"/>
      <c r="L1089" s="195"/>
    </row>
    <row r="1090" spans="1:12" x14ac:dyDescent="0.25">
      <c r="A1090" s="195"/>
      <c r="B1090" s="195"/>
      <c r="C1090" s="195"/>
      <c r="D1090" s="195"/>
      <c r="E1090" s="195"/>
      <c r="F1090" s="195"/>
      <c r="G1090" s="195"/>
      <c r="H1090" s="195"/>
      <c r="I1090" s="195"/>
      <c r="J1090" s="195"/>
      <c r="K1090" s="195"/>
      <c r="L1090" s="195"/>
    </row>
    <row r="1091" spans="1:12" x14ac:dyDescent="0.25">
      <c r="A1091" s="195"/>
      <c r="B1091" s="195"/>
      <c r="C1091" s="195"/>
      <c r="D1091" s="195"/>
      <c r="E1091" s="195"/>
      <c r="F1091" s="195"/>
      <c r="G1091" s="195"/>
      <c r="H1091" s="195"/>
      <c r="I1091" s="195"/>
      <c r="J1091" s="195"/>
      <c r="K1091" s="195"/>
      <c r="L1091" s="195"/>
    </row>
    <row r="1092" spans="1:12" x14ac:dyDescent="0.25">
      <c r="A1092" s="195"/>
      <c r="B1092" s="195"/>
      <c r="C1092" s="195"/>
      <c r="D1092" s="195"/>
      <c r="E1092" s="195"/>
      <c r="F1092" s="195"/>
      <c r="G1092" s="195"/>
      <c r="H1092" s="195"/>
      <c r="I1092" s="195"/>
      <c r="J1092" s="195"/>
      <c r="K1092" s="195"/>
      <c r="L1092" s="195"/>
    </row>
    <row r="1093" spans="1:12" x14ac:dyDescent="0.25">
      <c r="A1093" s="195"/>
      <c r="B1093" s="195"/>
      <c r="C1093" s="195"/>
      <c r="D1093" s="195"/>
      <c r="E1093" s="195"/>
      <c r="F1093" s="195"/>
      <c r="G1093" s="195"/>
      <c r="H1093" s="195"/>
      <c r="I1093" s="195"/>
      <c r="J1093" s="195"/>
      <c r="K1093" s="195"/>
      <c r="L1093" s="195"/>
    </row>
    <row r="1094" spans="1:12" x14ac:dyDescent="0.25">
      <c r="A1094" s="195"/>
      <c r="B1094" s="195"/>
      <c r="C1094" s="195"/>
      <c r="D1094" s="195"/>
      <c r="E1094" s="195"/>
      <c r="F1094" s="195"/>
      <c r="G1094" s="195"/>
      <c r="H1094" s="195"/>
      <c r="I1094" s="195"/>
      <c r="J1094" s="195"/>
      <c r="K1094" s="195"/>
      <c r="L1094" s="195"/>
    </row>
    <row r="1095" spans="1:12" x14ac:dyDescent="0.25">
      <c r="A1095" s="195"/>
      <c r="B1095" s="195"/>
      <c r="C1095" s="195"/>
      <c r="D1095" s="195"/>
      <c r="E1095" s="195"/>
      <c r="F1095" s="195"/>
      <c r="G1095" s="195"/>
      <c r="H1095" s="195"/>
      <c r="I1095" s="195"/>
      <c r="J1095" s="195"/>
      <c r="K1095" s="195"/>
      <c r="L1095" s="195"/>
    </row>
    <row r="1096" spans="1:12" x14ac:dyDescent="0.25">
      <c r="A1096" s="195"/>
      <c r="B1096" s="195"/>
      <c r="C1096" s="195"/>
      <c r="D1096" s="195"/>
      <c r="E1096" s="195"/>
      <c r="F1096" s="195"/>
      <c r="G1096" s="195"/>
      <c r="H1096" s="195"/>
      <c r="I1096" s="195"/>
      <c r="J1096" s="195"/>
      <c r="K1096" s="195"/>
      <c r="L1096" s="195"/>
    </row>
    <row r="1097" spans="1:12" x14ac:dyDescent="0.25">
      <c r="A1097" s="195"/>
      <c r="B1097" s="195"/>
      <c r="C1097" s="195"/>
      <c r="D1097" s="195"/>
      <c r="E1097" s="195"/>
      <c r="F1097" s="195"/>
      <c r="G1097" s="195"/>
      <c r="H1097" s="195"/>
      <c r="I1097" s="195"/>
      <c r="J1097" s="195"/>
      <c r="K1097" s="195"/>
      <c r="L1097" s="195"/>
    </row>
    <row r="1098" spans="1:12" x14ac:dyDescent="0.25">
      <c r="A1098" s="195"/>
      <c r="B1098" s="195"/>
      <c r="C1098" s="195"/>
      <c r="D1098" s="195"/>
      <c r="E1098" s="195"/>
      <c r="F1098" s="195"/>
      <c r="G1098" s="195"/>
      <c r="H1098" s="195"/>
      <c r="I1098" s="195"/>
      <c r="J1098" s="195"/>
      <c r="K1098" s="195"/>
      <c r="L1098" s="195"/>
    </row>
    <row r="1099" spans="1:12" x14ac:dyDescent="0.25">
      <c r="A1099" s="195"/>
      <c r="B1099" s="195"/>
      <c r="C1099" s="195"/>
      <c r="D1099" s="195"/>
      <c r="E1099" s="195"/>
      <c r="F1099" s="195"/>
      <c r="G1099" s="195"/>
      <c r="H1099" s="195"/>
      <c r="I1099" s="195"/>
      <c r="J1099" s="195"/>
      <c r="K1099" s="195"/>
      <c r="L1099" s="195"/>
    </row>
    <row r="1100" spans="1:12" x14ac:dyDescent="0.25">
      <c r="A1100" s="195"/>
      <c r="B1100" s="195"/>
      <c r="C1100" s="195"/>
      <c r="D1100" s="195"/>
      <c r="E1100" s="195"/>
      <c r="F1100" s="195"/>
      <c r="G1100" s="195"/>
      <c r="H1100" s="195"/>
      <c r="I1100" s="195"/>
      <c r="J1100" s="195"/>
      <c r="K1100" s="195"/>
      <c r="L1100" s="195"/>
    </row>
    <row r="1101" spans="1:12" x14ac:dyDescent="0.25">
      <c r="A1101" s="195"/>
      <c r="B1101" s="195"/>
      <c r="C1101" s="195"/>
      <c r="D1101" s="195"/>
      <c r="E1101" s="195"/>
      <c r="F1101" s="195"/>
      <c r="G1101" s="195"/>
      <c r="H1101" s="195"/>
      <c r="I1101" s="195"/>
      <c r="J1101" s="195"/>
      <c r="K1101" s="195"/>
      <c r="L1101" s="195"/>
    </row>
    <row r="1102" spans="1:12" x14ac:dyDescent="0.25">
      <c r="A1102" s="195"/>
      <c r="B1102" s="195"/>
      <c r="C1102" s="195"/>
      <c r="D1102" s="195"/>
      <c r="E1102" s="195"/>
      <c r="F1102" s="195"/>
      <c r="G1102" s="195"/>
      <c r="H1102" s="195"/>
      <c r="I1102" s="195"/>
      <c r="J1102" s="195"/>
      <c r="K1102" s="195"/>
      <c r="L1102" s="195"/>
    </row>
    <row r="1103" spans="1:12" x14ac:dyDescent="0.25">
      <c r="A1103" s="195"/>
      <c r="B1103" s="195"/>
      <c r="C1103" s="195"/>
      <c r="D1103" s="195"/>
      <c r="E1103" s="195"/>
      <c r="F1103" s="195"/>
      <c r="G1103" s="195"/>
      <c r="H1103" s="195"/>
      <c r="I1103" s="195"/>
      <c r="J1103" s="195"/>
      <c r="K1103" s="195"/>
      <c r="L1103" s="195"/>
    </row>
    <row r="1104" spans="1:12" x14ac:dyDescent="0.25">
      <c r="A1104" s="195"/>
      <c r="B1104" s="195"/>
      <c r="C1104" s="195"/>
      <c r="D1104" s="195"/>
      <c r="E1104" s="195"/>
      <c r="F1104" s="195"/>
      <c r="G1104" s="195"/>
      <c r="H1104" s="195"/>
      <c r="I1104" s="195"/>
      <c r="J1104" s="195"/>
      <c r="K1104" s="195"/>
      <c r="L1104" s="195"/>
    </row>
    <row r="1105" spans="1:12" x14ac:dyDescent="0.25">
      <c r="A1105" s="195"/>
      <c r="B1105" s="195"/>
      <c r="C1105" s="195"/>
      <c r="D1105" s="195"/>
      <c r="E1105" s="195"/>
      <c r="F1105" s="195"/>
      <c r="G1105" s="195"/>
      <c r="H1105" s="195"/>
      <c r="I1105" s="195"/>
      <c r="J1105" s="195"/>
      <c r="K1105" s="195"/>
      <c r="L1105" s="195"/>
    </row>
    <row r="1106" spans="1:12" x14ac:dyDescent="0.25">
      <c r="A1106" s="195"/>
      <c r="B1106" s="195"/>
      <c r="C1106" s="195"/>
      <c r="D1106" s="195"/>
      <c r="E1106" s="195"/>
      <c r="F1106" s="195"/>
      <c r="G1106" s="195"/>
      <c r="H1106" s="195"/>
      <c r="I1106" s="195"/>
      <c r="J1106" s="195"/>
      <c r="K1106" s="195"/>
      <c r="L1106" s="195"/>
    </row>
    <row r="1107" spans="1:12" x14ac:dyDescent="0.25">
      <c r="A1107" s="195"/>
      <c r="B1107" s="195"/>
      <c r="C1107" s="195"/>
      <c r="D1107" s="195"/>
      <c r="E1107" s="195"/>
      <c r="F1107" s="195"/>
      <c r="G1107" s="195"/>
      <c r="H1107" s="195"/>
      <c r="I1107" s="195"/>
      <c r="J1107" s="195"/>
      <c r="K1107" s="195"/>
      <c r="L1107" s="195"/>
    </row>
    <row r="1108" spans="1:12" x14ac:dyDescent="0.25">
      <c r="A1108" s="195"/>
      <c r="B1108" s="195"/>
      <c r="C1108" s="195"/>
      <c r="D1108" s="195"/>
      <c r="E1108" s="195"/>
      <c r="F1108" s="195"/>
      <c r="G1108" s="195"/>
      <c r="H1108" s="195"/>
      <c r="I1108" s="195"/>
      <c r="J1108" s="195"/>
      <c r="K1108" s="195"/>
      <c r="L1108" s="195"/>
    </row>
    <row r="1109" spans="1:12" x14ac:dyDescent="0.25">
      <c r="A1109" s="195"/>
      <c r="B1109" s="195"/>
      <c r="C1109" s="195"/>
      <c r="D1109" s="195"/>
      <c r="E1109" s="195"/>
      <c r="F1109" s="195"/>
      <c r="G1109" s="195"/>
      <c r="H1109" s="195"/>
      <c r="I1109" s="195"/>
      <c r="J1109" s="195"/>
      <c r="K1109" s="195"/>
      <c r="L1109" s="195"/>
    </row>
    <row r="1110" spans="1:12" x14ac:dyDescent="0.25">
      <c r="A1110" s="195"/>
      <c r="B1110" s="195"/>
      <c r="C1110" s="195"/>
      <c r="D1110" s="195"/>
      <c r="E1110" s="195"/>
      <c r="F1110" s="195"/>
      <c r="G1110" s="195"/>
      <c r="H1110" s="195"/>
      <c r="I1110" s="195"/>
      <c r="J1110" s="195"/>
      <c r="K1110" s="195"/>
      <c r="L1110" s="195"/>
    </row>
    <row r="1111" spans="1:12" x14ac:dyDescent="0.25">
      <c r="A1111" s="195"/>
      <c r="B1111" s="195"/>
      <c r="C1111" s="195"/>
      <c r="D1111" s="195"/>
      <c r="E1111" s="195"/>
      <c r="F1111" s="195"/>
      <c r="G1111" s="195"/>
      <c r="H1111" s="195"/>
      <c r="I1111" s="195"/>
      <c r="J1111" s="195"/>
      <c r="K1111" s="195"/>
      <c r="L1111" s="195"/>
    </row>
    <row r="1112" spans="1:12" x14ac:dyDescent="0.25">
      <c r="A1112" s="195"/>
      <c r="B1112" s="195"/>
      <c r="C1112" s="195"/>
      <c r="D1112" s="195"/>
      <c r="E1112" s="195"/>
      <c r="F1112" s="195"/>
      <c r="G1112" s="195"/>
      <c r="H1112" s="195"/>
      <c r="I1112" s="195"/>
      <c r="J1112" s="195"/>
      <c r="K1112" s="195"/>
      <c r="L1112" s="195"/>
    </row>
    <row r="1113" spans="1:12" x14ac:dyDescent="0.25">
      <c r="A1113" s="195"/>
      <c r="B1113" s="195"/>
      <c r="C1113" s="195"/>
      <c r="D1113" s="195"/>
      <c r="E1113" s="195"/>
      <c r="F1113" s="195"/>
      <c r="G1113" s="195"/>
      <c r="H1113" s="195"/>
      <c r="I1113" s="195"/>
      <c r="J1113" s="195"/>
      <c r="K1113" s="195"/>
      <c r="L1113" s="195"/>
    </row>
    <row r="1114" spans="1:12" x14ac:dyDescent="0.25">
      <c r="A1114" s="195"/>
      <c r="B1114" s="195"/>
      <c r="C1114" s="195"/>
      <c r="D1114" s="195"/>
      <c r="E1114" s="195"/>
      <c r="F1114" s="195"/>
      <c r="G1114" s="195"/>
      <c r="H1114" s="195"/>
      <c r="I1114" s="195"/>
      <c r="J1114" s="195"/>
      <c r="K1114" s="195"/>
      <c r="L1114" s="195"/>
    </row>
    <row r="1115" spans="1:12" x14ac:dyDescent="0.25">
      <c r="A1115" s="195"/>
      <c r="B1115" s="195"/>
      <c r="C1115" s="195"/>
      <c r="D1115" s="195"/>
      <c r="E1115" s="195"/>
      <c r="F1115" s="195"/>
      <c r="G1115" s="195"/>
      <c r="H1115" s="195"/>
      <c r="I1115" s="195"/>
      <c r="J1115" s="195"/>
      <c r="K1115" s="195"/>
      <c r="L1115" s="195"/>
    </row>
    <row r="1116" spans="1:12" x14ac:dyDescent="0.25">
      <c r="A1116" s="195"/>
      <c r="B1116" s="195"/>
      <c r="C1116" s="195"/>
      <c r="D1116" s="195"/>
      <c r="E1116" s="195"/>
      <c r="F1116" s="195"/>
      <c r="G1116" s="195"/>
      <c r="H1116" s="195"/>
      <c r="I1116" s="195"/>
      <c r="J1116" s="195"/>
      <c r="K1116" s="195"/>
      <c r="L1116" s="195"/>
    </row>
    <row r="1117" spans="1:12" x14ac:dyDescent="0.25">
      <c r="A1117" s="195"/>
      <c r="B1117" s="195"/>
      <c r="C1117" s="195"/>
      <c r="D1117" s="195"/>
      <c r="E1117" s="195"/>
      <c r="F1117" s="195"/>
      <c r="G1117" s="195"/>
      <c r="H1117" s="195"/>
      <c r="I1117" s="195"/>
      <c r="J1117" s="195"/>
      <c r="K1117" s="195"/>
      <c r="L1117" s="195"/>
    </row>
    <row r="1118" spans="1:12" x14ac:dyDescent="0.25">
      <c r="A1118" s="195"/>
      <c r="B1118" s="195"/>
      <c r="C1118" s="195"/>
      <c r="D1118" s="195"/>
      <c r="E1118" s="195"/>
      <c r="F1118" s="195"/>
      <c r="G1118" s="195"/>
      <c r="H1118" s="195"/>
      <c r="I1118" s="195"/>
      <c r="J1118" s="195"/>
      <c r="K1118" s="195"/>
      <c r="L1118" s="195"/>
    </row>
    <row r="1119" spans="1:12" x14ac:dyDescent="0.25">
      <c r="A1119" s="195"/>
      <c r="B1119" s="195"/>
      <c r="C1119" s="195"/>
      <c r="D1119" s="195"/>
      <c r="E1119" s="195"/>
      <c r="F1119" s="195"/>
      <c r="G1119" s="195"/>
      <c r="H1119" s="195"/>
      <c r="I1119" s="195"/>
      <c r="J1119" s="195"/>
      <c r="K1119" s="195"/>
      <c r="L1119" s="195"/>
    </row>
    <row r="1120" spans="1:12" x14ac:dyDescent="0.25">
      <c r="A1120" s="195"/>
      <c r="B1120" s="195"/>
      <c r="C1120" s="195"/>
      <c r="D1120" s="195"/>
      <c r="E1120" s="195"/>
      <c r="F1120" s="195"/>
      <c r="G1120" s="195"/>
      <c r="H1120" s="195"/>
      <c r="I1120" s="195"/>
      <c r="J1120" s="195"/>
      <c r="K1120" s="195"/>
      <c r="L1120" s="195"/>
    </row>
    <row r="1121" spans="1:12" x14ac:dyDescent="0.25">
      <c r="A1121" s="195"/>
      <c r="B1121" s="195"/>
      <c r="C1121" s="195"/>
      <c r="D1121" s="195"/>
      <c r="E1121" s="195"/>
      <c r="F1121" s="195"/>
      <c r="G1121" s="195"/>
      <c r="H1121" s="195"/>
      <c r="I1121" s="195"/>
      <c r="J1121" s="195"/>
      <c r="K1121" s="195"/>
      <c r="L1121" s="195"/>
    </row>
    <row r="1122" spans="1:12" x14ac:dyDescent="0.25">
      <c r="A1122" s="195"/>
      <c r="B1122" s="195"/>
      <c r="C1122" s="195"/>
      <c r="D1122" s="195"/>
      <c r="E1122" s="195"/>
      <c r="F1122" s="195"/>
      <c r="G1122" s="195"/>
      <c r="H1122" s="195"/>
      <c r="I1122" s="195"/>
      <c r="J1122" s="195"/>
      <c r="K1122" s="195"/>
      <c r="L1122" s="195"/>
    </row>
    <row r="1123" spans="1:12" x14ac:dyDescent="0.25">
      <c r="A1123" s="195"/>
      <c r="B1123" s="195"/>
      <c r="C1123" s="195"/>
      <c r="D1123" s="195"/>
      <c r="E1123" s="195"/>
      <c r="F1123" s="195"/>
      <c r="G1123" s="195"/>
      <c r="H1123" s="195"/>
      <c r="I1123" s="195"/>
      <c r="J1123" s="195"/>
      <c r="K1123" s="195"/>
      <c r="L1123" s="195"/>
    </row>
    <row r="1124" spans="1:12" x14ac:dyDescent="0.25">
      <c r="A1124" s="195"/>
      <c r="B1124" s="195"/>
      <c r="C1124" s="195"/>
      <c r="D1124" s="195"/>
      <c r="E1124" s="195"/>
      <c r="F1124" s="195"/>
      <c r="G1124" s="195"/>
      <c r="H1124" s="195"/>
      <c r="I1124" s="195"/>
      <c r="J1124" s="195"/>
      <c r="K1124" s="195"/>
      <c r="L1124" s="195"/>
    </row>
    <row r="1125" spans="1:12" x14ac:dyDescent="0.25">
      <c r="A1125" s="195"/>
      <c r="B1125" s="195"/>
      <c r="C1125" s="195"/>
      <c r="D1125" s="195"/>
      <c r="E1125" s="195"/>
      <c r="F1125" s="195"/>
      <c r="G1125" s="195"/>
      <c r="H1125" s="195"/>
      <c r="I1125" s="195"/>
      <c r="J1125" s="195"/>
      <c r="K1125" s="195"/>
      <c r="L1125" s="195"/>
    </row>
    <row r="1126" spans="1:12" x14ac:dyDescent="0.25">
      <c r="A1126" s="195"/>
      <c r="B1126" s="195"/>
      <c r="C1126" s="195"/>
      <c r="D1126" s="195"/>
      <c r="E1126" s="195"/>
      <c r="F1126" s="195"/>
      <c r="G1126" s="195"/>
      <c r="H1126" s="195"/>
      <c r="I1126" s="195"/>
      <c r="J1126" s="195"/>
      <c r="K1126" s="195"/>
      <c r="L1126" s="195"/>
    </row>
    <row r="1127" spans="1:12" x14ac:dyDescent="0.25">
      <c r="A1127" s="195"/>
      <c r="B1127" s="195"/>
      <c r="C1127" s="195"/>
      <c r="D1127" s="195"/>
      <c r="E1127" s="195"/>
      <c r="F1127" s="195"/>
      <c r="G1127" s="195"/>
      <c r="H1127" s="195"/>
      <c r="I1127" s="195"/>
      <c r="J1127" s="195"/>
      <c r="K1127" s="195"/>
      <c r="L1127" s="195"/>
    </row>
    <row r="1128" spans="1:12" x14ac:dyDescent="0.25">
      <c r="A1128" s="195"/>
      <c r="B1128" s="195"/>
      <c r="C1128" s="195"/>
      <c r="D1128" s="195"/>
      <c r="E1128" s="195"/>
      <c r="F1128" s="195"/>
      <c r="G1128" s="195"/>
      <c r="H1128" s="195"/>
      <c r="I1128" s="195"/>
      <c r="J1128" s="195"/>
      <c r="K1128" s="195"/>
      <c r="L1128" s="195"/>
    </row>
    <row r="1129" spans="1:12" x14ac:dyDescent="0.25">
      <c r="A1129" s="195"/>
      <c r="B1129" s="195"/>
      <c r="C1129" s="195"/>
      <c r="D1129" s="195"/>
      <c r="E1129" s="195"/>
      <c r="F1129" s="195"/>
      <c r="G1129" s="195"/>
      <c r="H1129" s="195"/>
      <c r="I1129" s="195"/>
      <c r="J1129" s="195"/>
      <c r="K1129" s="195"/>
      <c r="L1129" s="195"/>
    </row>
    <row r="1130" spans="1:12" x14ac:dyDescent="0.25">
      <c r="A1130" s="195"/>
      <c r="B1130" s="195"/>
      <c r="C1130" s="195"/>
      <c r="D1130" s="195"/>
      <c r="E1130" s="195"/>
      <c r="F1130" s="195"/>
      <c r="G1130" s="195"/>
      <c r="H1130" s="195"/>
      <c r="I1130" s="195"/>
      <c r="J1130" s="195"/>
      <c r="K1130" s="195"/>
      <c r="L1130" s="195"/>
    </row>
    <row r="1131" spans="1:12" x14ac:dyDescent="0.25">
      <c r="A1131" s="195"/>
      <c r="B1131" s="195"/>
      <c r="C1131" s="195"/>
      <c r="D1131" s="195"/>
      <c r="E1131" s="195"/>
      <c r="F1131" s="195"/>
      <c r="G1131" s="195"/>
      <c r="H1131" s="195"/>
      <c r="I1131" s="195"/>
      <c r="J1131" s="195"/>
      <c r="K1131" s="195"/>
      <c r="L1131" s="195"/>
    </row>
    <row r="1132" spans="1:12" x14ac:dyDescent="0.25">
      <c r="A1132" s="195"/>
      <c r="B1132" s="195"/>
      <c r="C1132" s="195"/>
      <c r="D1132" s="195"/>
      <c r="E1132" s="195"/>
      <c r="F1132" s="195"/>
      <c r="G1132" s="195"/>
      <c r="H1132" s="195"/>
      <c r="I1132" s="195"/>
      <c r="J1132" s="195"/>
      <c r="K1132" s="195"/>
      <c r="L1132" s="195"/>
    </row>
    <row r="1133" spans="1:12" x14ac:dyDescent="0.25">
      <c r="A1133" s="195"/>
      <c r="B1133" s="195"/>
      <c r="C1133" s="195"/>
      <c r="D1133" s="195"/>
      <c r="E1133" s="195"/>
      <c r="F1133" s="195"/>
      <c r="G1133" s="195"/>
      <c r="H1133" s="195"/>
      <c r="I1133" s="195"/>
      <c r="J1133" s="195"/>
      <c r="K1133" s="195"/>
      <c r="L1133" s="195"/>
    </row>
    <row r="1134" spans="1:12" x14ac:dyDescent="0.25">
      <c r="A1134" s="195"/>
      <c r="B1134" s="195"/>
      <c r="C1134" s="195"/>
      <c r="D1134" s="195"/>
      <c r="E1134" s="195"/>
      <c r="F1134" s="195"/>
      <c r="G1134" s="195"/>
      <c r="H1134" s="195"/>
      <c r="I1134" s="195"/>
      <c r="J1134" s="195"/>
      <c r="K1134" s="195"/>
      <c r="L1134" s="195"/>
    </row>
    <row r="1135" spans="1:12" x14ac:dyDescent="0.25">
      <c r="A1135" s="195"/>
      <c r="B1135" s="195"/>
      <c r="C1135" s="195"/>
      <c r="D1135" s="195"/>
      <c r="E1135" s="195"/>
      <c r="F1135" s="195"/>
      <c r="G1135" s="195"/>
      <c r="H1135" s="195"/>
      <c r="I1135" s="195"/>
      <c r="J1135" s="195"/>
      <c r="K1135" s="195"/>
      <c r="L1135" s="195"/>
    </row>
    <row r="1136" spans="1:12" x14ac:dyDescent="0.25">
      <c r="A1136" s="195"/>
      <c r="B1136" s="195"/>
      <c r="C1136" s="195"/>
      <c r="D1136" s="195"/>
      <c r="E1136" s="195"/>
      <c r="F1136" s="195"/>
      <c r="G1136" s="195"/>
      <c r="H1136" s="195"/>
      <c r="I1136" s="195"/>
      <c r="J1136" s="195"/>
      <c r="K1136" s="195"/>
      <c r="L1136" s="195"/>
    </row>
    <row r="1137" spans="1:12" x14ac:dyDescent="0.25">
      <c r="A1137" s="195"/>
      <c r="B1137" s="195"/>
      <c r="C1137" s="195"/>
      <c r="D1137" s="195"/>
      <c r="E1137" s="195"/>
      <c r="F1137" s="195"/>
      <c r="G1137" s="195"/>
      <c r="H1137" s="195"/>
      <c r="I1137" s="195"/>
      <c r="J1137" s="195"/>
      <c r="K1137" s="195"/>
      <c r="L1137" s="195"/>
    </row>
    <row r="1138" spans="1:12" x14ac:dyDescent="0.25">
      <c r="A1138" s="195"/>
      <c r="B1138" s="195"/>
      <c r="C1138" s="195"/>
      <c r="D1138" s="195"/>
      <c r="E1138" s="195"/>
      <c r="F1138" s="195"/>
      <c r="G1138" s="195"/>
      <c r="H1138" s="195"/>
      <c r="I1138" s="195"/>
      <c r="J1138" s="195"/>
      <c r="K1138" s="195"/>
      <c r="L1138" s="195"/>
    </row>
    <row r="1139" spans="1:12" x14ac:dyDescent="0.25">
      <c r="A1139" s="195"/>
      <c r="B1139" s="195"/>
      <c r="C1139" s="195"/>
      <c r="D1139" s="195"/>
      <c r="E1139" s="195"/>
      <c r="F1139" s="195"/>
      <c r="G1139" s="195"/>
      <c r="H1139" s="195"/>
      <c r="I1139" s="195"/>
      <c r="J1139" s="195"/>
      <c r="K1139" s="195"/>
      <c r="L1139" s="195"/>
    </row>
    <row r="1140" spans="1:12" x14ac:dyDescent="0.25">
      <c r="A1140" s="195"/>
      <c r="B1140" s="195"/>
      <c r="C1140" s="195"/>
      <c r="D1140" s="195"/>
      <c r="E1140" s="195"/>
      <c r="F1140" s="195"/>
      <c r="G1140" s="195"/>
      <c r="H1140" s="195"/>
      <c r="I1140" s="195"/>
      <c r="J1140" s="195"/>
      <c r="K1140" s="195"/>
      <c r="L1140" s="195"/>
    </row>
    <row r="1141" spans="1:12" x14ac:dyDescent="0.25">
      <c r="A1141" s="195"/>
      <c r="B1141" s="195"/>
      <c r="C1141" s="195"/>
      <c r="D1141" s="195"/>
      <c r="E1141" s="195"/>
      <c r="F1141" s="195"/>
      <c r="G1141" s="195"/>
      <c r="H1141" s="195"/>
      <c r="I1141" s="195"/>
      <c r="J1141" s="195"/>
      <c r="K1141" s="195"/>
      <c r="L1141" s="195"/>
    </row>
    <row r="1142" spans="1:12" x14ac:dyDescent="0.25">
      <c r="A1142" s="195"/>
      <c r="B1142" s="195"/>
      <c r="C1142" s="195"/>
      <c r="D1142" s="195"/>
      <c r="E1142" s="195"/>
      <c r="F1142" s="195"/>
      <c r="G1142" s="195"/>
      <c r="H1142" s="195"/>
      <c r="I1142" s="195"/>
      <c r="J1142" s="195"/>
      <c r="K1142" s="195"/>
      <c r="L1142" s="195"/>
    </row>
    <row r="1143" spans="1:12" x14ac:dyDescent="0.25">
      <c r="A1143" s="195"/>
      <c r="B1143" s="195"/>
      <c r="C1143" s="195"/>
      <c r="D1143" s="195"/>
      <c r="E1143" s="195"/>
      <c r="F1143" s="195"/>
      <c r="G1143" s="195"/>
      <c r="H1143" s="195"/>
      <c r="I1143" s="195"/>
      <c r="J1143" s="195"/>
      <c r="K1143" s="195"/>
      <c r="L1143" s="195"/>
    </row>
    <row r="1144" spans="1:12" x14ac:dyDescent="0.25">
      <c r="A1144" s="195"/>
      <c r="B1144" s="195"/>
      <c r="C1144" s="195"/>
      <c r="D1144" s="195"/>
      <c r="E1144" s="195"/>
      <c r="F1144" s="195"/>
      <c r="G1144" s="195"/>
      <c r="H1144" s="195"/>
      <c r="I1144" s="195"/>
      <c r="J1144" s="195"/>
      <c r="K1144" s="195"/>
      <c r="L1144" s="195"/>
    </row>
    <row r="1145" spans="1:12" x14ac:dyDescent="0.25">
      <c r="A1145" s="195"/>
      <c r="B1145" s="195"/>
      <c r="C1145" s="195"/>
      <c r="D1145" s="195"/>
      <c r="E1145" s="195"/>
      <c r="F1145" s="195"/>
      <c r="G1145" s="195"/>
      <c r="H1145" s="195"/>
      <c r="I1145" s="195"/>
      <c r="J1145" s="195"/>
      <c r="K1145" s="195"/>
      <c r="L1145" s="195"/>
    </row>
    <row r="1146" spans="1:12" x14ac:dyDescent="0.25">
      <c r="A1146" s="195"/>
      <c r="B1146" s="195"/>
      <c r="C1146" s="195"/>
      <c r="D1146" s="195"/>
      <c r="E1146" s="195"/>
      <c r="F1146" s="195"/>
      <c r="G1146" s="195"/>
      <c r="H1146" s="195"/>
      <c r="I1146" s="195"/>
      <c r="J1146" s="195"/>
      <c r="K1146" s="195"/>
      <c r="L1146" s="195"/>
    </row>
    <row r="1147" spans="1:12" x14ac:dyDescent="0.25">
      <c r="A1147" s="195"/>
      <c r="B1147" s="195"/>
      <c r="C1147" s="195"/>
      <c r="D1147" s="195"/>
      <c r="E1147" s="195"/>
      <c r="F1147" s="195"/>
      <c r="G1147" s="195"/>
      <c r="H1147" s="195"/>
      <c r="I1147" s="195"/>
      <c r="J1147" s="195"/>
      <c r="K1147" s="195"/>
      <c r="L1147" s="195"/>
    </row>
    <row r="1148" spans="1:12" x14ac:dyDescent="0.25">
      <c r="A1148" s="195"/>
      <c r="B1148" s="195"/>
      <c r="C1148" s="195"/>
      <c r="D1148" s="195"/>
      <c r="E1148" s="195"/>
      <c r="F1148" s="195"/>
      <c r="G1148" s="195"/>
      <c r="H1148" s="195"/>
      <c r="I1148" s="195"/>
      <c r="J1148" s="195"/>
      <c r="K1148" s="195"/>
      <c r="L1148" s="195"/>
    </row>
    <row r="1149" spans="1:12" x14ac:dyDescent="0.25">
      <c r="A1149" s="195"/>
      <c r="B1149" s="195"/>
      <c r="C1149" s="195"/>
      <c r="D1149" s="195"/>
      <c r="E1149" s="195"/>
      <c r="F1149" s="195"/>
      <c r="G1149" s="195"/>
      <c r="H1149" s="195"/>
      <c r="I1149" s="195"/>
      <c r="J1149" s="195"/>
      <c r="K1149" s="195"/>
      <c r="L1149" s="195"/>
    </row>
    <row r="1150" spans="1:12" x14ac:dyDescent="0.25">
      <c r="A1150" s="195"/>
      <c r="B1150" s="195"/>
      <c r="C1150" s="195"/>
      <c r="D1150" s="195"/>
      <c r="E1150" s="195"/>
      <c r="F1150" s="195"/>
      <c r="G1150" s="195"/>
      <c r="H1150" s="195"/>
      <c r="I1150" s="195"/>
      <c r="J1150" s="195"/>
      <c r="K1150" s="195"/>
      <c r="L1150" s="195"/>
    </row>
    <row r="1151" spans="1:12" x14ac:dyDescent="0.25">
      <c r="A1151" s="195"/>
      <c r="B1151" s="195"/>
      <c r="C1151" s="195"/>
      <c r="D1151" s="195"/>
      <c r="E1151" s="195"/>
      <c r="F1151" s="195"/>
      <c r="G1151" s="195"/>
      <c r="H1151" s="195"/>
      <c r="I1151" s="195"/>
      <c r="J1151" s="195"/>
      <c r="K1151" s="195"/>
      <c r="L1151" s="195"/>
    </row>
    <row r="1152" spans="1:12" x14ac:dyDescent="0.25">
      <c r="A1152" s="195"/>
      <c r="B1152" s="195"/>
      <c r="C1152" s="195"/>
      <c r="D1152" s="195"/>
      <c r="E1152" s="195"/>
      <c r="F1152" s="195"/>
      <c r="G1152" s="195"/>
      <c r="H1152" s="195"/>
      <c r="I1152" s="195"/>
      <c r="J1152" s="195"/>
      <c r="K1152" s="195"/>
      <c r="L1152" s="195"/>
    </row>
    <row r="1153" spans="1:12" x14ac:dyDescent="0.25">
      <c r="A1153" s="195"/>
      <c r="B1153" s="195"/>
      <c r="C1153" s="195"/>
      <c r="D1153" s="195"/>
      <c r="E1153" s="195"/>
      <c r="F1153" s="195"/>
      <c r="G1153" s="195"/>
      <c r="H1153" s="195"/>
      <c r="I1153" s="195"/>
      <c r="J1153" s="195"/>
      <c r="K1153" s="195"/>
      <c r="L1153" s="195"/>
    </row>
    <row r="1154" spans="1:12" x14ac:dyDescent="0.25">
      <c r="A1154" s="195"/>
      <c r="B1154" s="195"/>
      <c r="C1154" s="195"/>
      <c r="D1154" s="195"/>
      <c r="E1154" s="195"/>
      <c r="F1154" s="195"/>
      <c r="G1154" s="195"/>
      <c r="H1154" s="195"/>
      <c r="I1154" s="195"/>
      <c r="J1154" s="195"/>
      <c r="K1154" s="195"/>
      <c r="L1154" s="195"/>
    </row>
    <row r="1155" spans="1:12" x14ac:dyDescent="0.25">
      <c r="A1155" s="195"/>
      <c r="B1155" s="195"/>
      <c r="C1155" s="195"/>
      <c r="D1155" s="195"/>
      <c r="E1155" s="195"/>
      <c r="F1155" s="195"/>
      <c r="G1155" s="195"/>
      <c r="H1155" s="195"/>
      <c r="I1155" s="195"/>
      <c r="J1155" s="195"/>
      <c r="K1155" s="195"/>
      <c r="L1155" s="195"/>
    </row>
    <row r="1156" spans="1:12" x14ac:dyDescent="0.25">
      <c r="A1156" s="195"/>
      <c r="B1156" s="195"/>
      <c r="C1156" s="195"/>
      <c r="D1156" s="195"/>
      <c r="E1156" s="195"/>
      <c r="F1156" s="195"/>
      <c r="G1156" s="195"/>
      <c r="H1156" s="195"/>
      <c r="I1156" s="195"/>
      <c r="J1156" s="195"/>
      <c r="K1156" s="195"/>
      <c r="L1156" s="195"/>
    </row>
    <row r="1157" spans="1:12" x14ac:dyDescent="0.25">
      <c r="A1157" s="195"/>
      <c r="B1157" s="195"/>
      <c r="C1157" s="195"/>
      <c r="D1157" s="195"/>
      <c r="E1157" s="195"/>
      <c r="F1157" s="195"/>
      <c r="G1157" s="195"/>
      <c r="H1157" s="195"/>
      <c r="I1157" s="195"/>
      <c r="J1157" s="195"/>
      <c r="K1157" s="195"/>
      <c r="L1157" s="195"/>
    </row>
    <row r="1158" spans="1:12" x14ac:dyDescent="0.25">
      <c r="A1158" s="195"/>
      <c r="B1158" s="195"/>
      <c r="C1158" s="195"/>
      <c r="D1158" s="195"/>
      <c r="E1158" s="195"/>
      <c r="F1158" s="195"/>
      <c r="G1158" s="195"/>
      <c r="H1158" s="195"/>
      <c r="I1158" s="195"/>
      <c r="J1158" s="195"/>
      <c r="K1158" s="195"/>
      <c r="L1158" s="195"/>
    </row>
    <row r="1159" spans="1:12" x14ac:dyDescent="0.25">
      <c r="A1159" s="195"/>
      <c r="B1159" s="195"/>
      <c r="C1159" s="195"/>
      <c r="D1159" s="195"/>
      <c r="E1159" s="195"/>
      <c r="F1159" s="195"/>
      <c r="G1159" s="195"/>
      <c r="H1159" s="195"/>
      <c r="I1159" s="195"/>
      <c r="J1159" s="195"/>
      <c r="K1159" s="195"/>
      <c r="L1159" s="195"/>
    </row>
    <row r="1160" spans="1:12" x14ac:dyDescent="0.25">
      <c r="A1160" s="195"/>
      <c r="B1160" s="195"/>
      <c r="C1160" s="195"/>
      <c r="D1160" s="195"/>
      <c r="E1160" s="195"/>
      <c r="F1160" s="195"/>
      <c r="G1160" s="195"/>
      <c r="H1160" s="195"/>
      <c r="I1160" s="195"/>
      <c r="J1160" s="195"/>
      <c r="K1160" s="195"/>
      <c r="L1160" s="195"/>
    </row>
    <row r="1161" spans="1:12" x14ac:dyDescent="0.25">
      <c r="A1161" s="195"/>
      <c r="B1161" s="195"/>
      <c r="C1161" s="195"/>
      <c r="D1161" s="195"/>
      <c r="E1161" s="195"/>
      <c r="F1161" s="195"/>
      <c r="G1161" s="195"/>
      <c r="H1161" s="195"/>
      <c r="I1161" s="195"/>
      <c r="J1161" s="195"/>
      <c r="K1161" s="195"/>
      <c r="L1161" s="195"/>
    </row>
    <row r="1162" spans="1:12" x14ac:dyDescent="0.25">
      <c r="A1162" s="195"/>
      <c r="B1162" s="195"/>
      <c r="C1162" s="195"/>
      <c r="D1162" s="195"/>
      <c r="E1162" s="195"/>
      <c r="F1162" s="195"/>
      <c r="G1162" s="195"/>
      <c r="H1162" s="195"/>
      <c r="I1162" s="195"/>
      <c r="J1162" s="195"/>
      <c r="K1162" s="195"/>
      <c r="L1162" s="195"/>
    </row>
    <row r="1163" spans="1:12" x14ac:dyDescent="0.25">
      <c r="A1163" s="195"/>
      <c r="B1163" s="195"/>
      <c r="C1163" s="195"/>
      <c r="D1163" s="195"/>
      <c r="E1163" s="195"/>
      <c r="F1163" s="195"/>
      <c r="G1163" s="195"/>
      <c r="H1163" s="195"/>
      <c r="I1163" s="195"/>
      <c r="J1163" s="195"/>
      <c r="K1163" s="195"/>
      <c r="L1163" s="195"/>
    </row>
    <row r="1164" spans="1:12" x14ac:dyDescent="0.25">
      <c r="A1164" s="195"/>
      <c r="B1164" s="195"/>
      <c r="C1164" s="195"/>
      <c r="D1164" s="195"/>
      <c r="E1164" s="195"/>
      <c r="F1164" s="195"/>
      <c r="G1164" s="195"/>
      <c r="H1164" s="195"/>
      <c r="I1164" s="195"/>
      <c r="J1164" s="195"/>
      <c r="K1164" s="195"/>
      <c r="L1164" s="195"/>
    </row>
    <row r="1165" spans="1:12" x14ac:dyDescent="0.25">
      <c r="A1165" s="195"/>
      <c r="B1165" s="195"/>
      <c r="C1165" s="195"/>
      <c r="D1165" s="195"/>
      <c r="E1165" s="195"/>
      <c r="F1165" s="195"/>
      <c r="G1165" s="195"/>
      <c r="H1165" s="195"/>
      <c r="I1165" s="195"/>
      <c r="J1165" s="195"/>
      <c r="K1165" s="195"/>
      <c r="L1165" s="195"/>
    </row>
    <row r="1166" spans="1:12" x14ac:dyDescent="0.25">
      <c r="A1166" s="195"/>
      <c r="B1166" s="195"/>
      <c r="C1166" s="195"/>
      <c r="D1166" s="195"/>
      <c r="E1166" s="195"/>
      <c r="F1166" s="195"/>
      <c r="G1166" s="195"/>
      <c r="H1166" s="195"/>
      <c r="I1166" s="195"/>
      <c r="J1166" s="195"/>
      <c r="K1166" s="195"/>
      <c r="L1166" s="195"/>
    </row>
    <row r="1167" spans="1:12" x14ac:dyDescent="0.25">
      <c r="A1167" s="195"/>
      <c r="B1167" s="195"/>
      <c r="C1167" s="195"/>
      <c r="D1167" s="195"/>
      <c r="E1167" s="195"/>
      <c r="F1167" s="195"/>
      <c r="G1167" s="195"/>
      <c r="H1167" s="195"/>
      <c r="I1167" s="195"/>
      <c r="J1167" s="195"/>
      <c r="K1167" s="195"/>
      <c r="L1167" s="195"/>
    </row>
    <row r="1168" spans="1:12" x14ac:dyDescent="0.25">
      <c r="A1168" s="195"/>
      <c r="B1168" s="195"/>
      <c r="C1168" s="195"/>
      <c r="D1168" s="195"/>
      <c r="E1168" s="195"/>
      <c r="F1168" s="195"/>
      <c r="G1168" s="195"/>
      <c r="H1168" s="195"/>
      <c r="I1168" s="195"/>
      <c r="J1168" s="195"/>
      <c r="K1168" s="195"/>
      <c r="L1168" s="195"/>
    </row>
    <row r="1169" spans="1:12" x14ac:dyDescent="0.25">
      <c r="A1169" s="195"/>
      <c r="B1169" s="195"/>
      <c r="C1169" s="195"/>
      <c r="D1169" s="195"/>
      <c r="E1169" s="195"/>
      <c r="F1169" s="195"/>
      <c r="G1169" s="195"/>
      <c r="H1169" s="195"/>
      <c r="I1169" s="195"/>
      <c r="J1169" s="195"/>
      <c r="K1169" s="195"/>
      <c r="L1169" s="195"/>
    </row>
    <row r="1170" spans="1:12" x14ac:dyDescent="0.25">
      <c r="A1170" s="195"/>
      <c r="B1170" s="195"/>
      <c r="C1170" s="195"/>
      <c r="D1170" s="195"/>
      <c r="E1170" s="195"/>
      <c r="F1170" s="195"/>
      <c r="G1170" s="195"/>
      <c r="H1170" s="195"/>
      <c r="I1170" s="195"/>
      <c r="J1170" s="195"/>
      <c r="K1170" s="195"/>
      <c r="L1170" s="195"/>
    </row>
    <row r="1171" spans="1:12" x14ac:dyDescent="0.25">
      <c r="A1171" s="195"/>
      <c r="B1171" s="195"/>
      <c r="C1171" s="195"/>
      <c r="D1171" s="195"/>
      <c r="E1171" s="195"/>
      <c r="F1171" s="195"/>
      <c r="G1171" s="195"/>
      <c r="H1171" s="195"/>
      <c r="I1171" s="195"/>
      <c r="J1171" s="195"/>
      <c r="K1171" s="195"/>
      <c r="L1171" s="195"/>
    </row>
    <row r="1172" spans="1:12" x14ac:dyDescent="0.25">
      <c r="A1172" s="195"/>
      <c r="B1172" s="195"/>
      <c r="C1172" s="195"/>
      <c r="D1172" s="195"/>
      <c r="E1172" s="195"/>
      <c r="F1172" s="195"/>
      <c r="G1172" s="195"/>
      <c r="H1172" s="195"/>
      <c r="I1172" s="195"/>
      <c r="J1172" s="195"/>
      <c r="K1172" s="195"/>
      <c r="L1172" s="195"/>
    </row>
    <row r="1173" spans="1:12" x14ac:dyDescent="0.25">
      <c r="A1173" s="195"/>
      <c r="B1173" s="195"/>
      <c r="C1173" s="195"/>
      <c r="D1173" s="195"/>
      <c r="E1173" s="195"/>
      <c r="F1173" s="195"/>
      <c r="G1173" s="195"/>
      <c r="H1173" s="195"/>
      <c r="I1173" s="195"/>
      <c r="J1173" s="195"/>
      <c r="K1173" s="195"/>
      <c r="L1173" s="195"/>
    </row>
    <row r="1174" spans="1:12" x14ac:dyDescent="0.25">
      <c r="A1174" s="195"/>
      <c r="B1174" s="195"/>
      <c r="C1174" s="195"/>
      <c r="D1174" s="195"/>
      <c r="E1174" s="195"/>
      <c r="F1174" s="195"/>
      <c r="G1174" s="195"/>
      <c r="H1174" s="195"/>
      <c r="I1174" s="195"/>
      <c r="J1174" s="195"/>
      <c r="K1174" s="195"/>
      <c r="L1174" s="195"/>
    </row>
    <row r="1175" spans="1:12" x14ac:dyDescent="0.25">
      <c r="A1175" s="195"/>
      <c r="B1175" s="195"/>
      <c r="C1175" s="195"/>
      <c r="D1175" s="195"/>
      <c r="E1175" s="195"/>
      <c r="F1175" s="195"/>
      <c r="G1175" s="195"/>
      <c r="H1175" s="195"/>
      <c r="I1175" s="195"/>
      <c r="J1175" s="195"/>
      <c r="K1175" s="195"/>
      <c r="L1175" s="195"/>
    </row>
    <row r="1176" spans="1:12" x14ac:dyDescent="0.25">
      <c r="A1176" s="195"/>
      <c r="B1176" s="195"/>
      <c r="C1176" s="195"/>
      <c r="D1176" s="195"/>
      <c r="E1176" s="195"/>
      <c r="F1176" s="195"/>
      <c r="G1176" s="195"/>
      <c r="H1176" s="195"/>
      <c r="I1176" s="195"/>
      <c r="J1176" s="195"/>
      <c r="K1176" s="195"/>
      <c r="L1176" s="195"/>
    </row>
    <row r="1177" spans="1:12" x14ac:dyDescent="0.25">
      <c r="A1177" s="195"/>
      <c r="B1177" s="195"/>
      <c r="C1177" s="195"/>
      <c r="D1177" s="195"/>
      <c r="E1177" s="195"/>
      <c r="F1177" s="195"/>
      <c r="G1177" s="195"/>
      <c r="H1177" s="195"/>
      <c r="I1177" s="195"/>
      <c r="J1177" s="195"/>
      <c r="K1177" s="195"/>
      <c r="L1177" s="195"/>
    </row>
    <row r="1178" spans="1:12" x14ac:dyDescent="0.25">
      <c r="A1178" s="195"/>
      <c r="B1178" s="195"/>
      <c r="C1178" s="195"/>
      <c r="D1178" s="195"/>
      <c r="E1178" s="195"/>
      <c r="F1178" s="195"/>
      <c r="G1178" s="195"/>
      <c r="H1178" s="195"/>
      <c r="I1178" s="195"/>
      <c r="J1178" s="195"/>
      <c r="K1178" s="195"/>
      <c r="L1178" s="195"/>
    </row>
    <row r="1179" spans="1:12" x14ac:dyDescent="0.25">
      <c r="A1179" s="195"/>
      <c r="B1179" s="195"/>
      <c r="C1179" s="195"/>
      <c r="D1179" s="195"/>
      <c r="E1179" s="195"/>
      <c r="F1179" s="195"/>
      <c r="G1179" s="195"/>
      <c r="H1179" s="195"/>
      <c r="I1179" s="195"/>
      <c r="J1179" s="195"/>
      <c r="K1179" s="195"/>
      <c r="L1179" s="195"/>
    </row>
    <row r="1180" spans="1:12" x14ac:dyDescent="0.25">
      <c r="A1180" s="195"/>
      <c r="B1180" s="195"/>
      <c r="C1180" s="195"/>
      <c r="D1180" s="195"/>
      <c r="E1180" s="195"/>
      <c r="F1180" s="195"/>
      <c r="G1180" s="195"/>
      <c r="H1180" s="195"/>
      <c r="I1180" s="195"/>
      <c r="J1180" s="195"/>
      <c r="K1180" s="195"/>
      <c r="L1180" s="195"/>
    </row>
    <row r="1181" spans="1:12" x14ac:dyDescent="0.25">
      <c r="A1181" s="195"/>
      <c r="B1181" s="195"/>
      <c r="C1181" s="195"/>
      <c r="D1181" s="195"/>
      <c r="E1181" s="195"/>
      <c r="F1181" s="195"/>
      <c r="G1181" s="195"/>
      <c r="H1181" s="195"/>
      <c r="I1181" s="195"/>
      <c r="J1181" s="195"/>
      <c r="K1181" s="195"/>
      <c r="L1181" s="195"/>
    </row>
    <row r="1182" spans="1:12" x14ac:dyDescent="0.25">
      <c r="A1182" s="195"/>
      <c r="B1182" s="195"/>
      <c r="C1182" s="195"/>
      <c r="D1182" s="195"/>
      <c r="E1182" s="195"/>
      <c r="F1182" s="195"/>
      <c r="G1182" s="195"/>
      <c r="H1182" s="195"/>
      <c r="I1182" s="195"/>
      <c r="J1182" s="195"/>
      <c r="K1182" s="195"/>
      <c r="L1182" s="195"/>
    </row>
    <row r="1183" spans="1:12" x14ac:dyDescent="0.25">
      <c r="A1183" s="195"/>
      <c r="B1183" s="195"/>
      <c r="C1183" s="195"/>
      <c r="D1183" s="195"/>
      <c r="E1183" s="195"/>
      <c r="F1183" s="195"/>
      <c r="G1183" s="195"/>
      <c r="H1183" s="195"/>
      <c r="I1183" s="195"/>
      <c r="J1183" s="195"/>
      <c r="K1183" s="195"/>
      <c r="L1183" s="195"/>
    </row>
    <row r="1184" spans="1:12" x14ac:dyDescent="0.25">
      <c r="A1184" s="195"/>
      <c r="B1184" s="195"/>
      <c r="C1184" s="195"/>
      <c r="D1184" s="195"/>
      <c r="E1184" s="195"/>
      <c r="F1184" s="195"/>
      <c r="G1184" s="195"/>
      <c r="H1184" s="195"/>
      <c r="I1184" s="195"/>
      <c r="J1184" s="195"/>
      <c r="K1184" s="195"/>
      <c r="L1184" s="195"/>
    </row>
    <row r="1185" spans="1:12" x14ac:dyDescent="0.25">
      <c r="A1185" s="195"/>
      <c r="B1185" s="195"/>
      <c r="C1185" s="195"/>
      <c r="D1185" s="195"/>
      <c r="E1185" s="195"/>
      <c r="F1185" s="195"/>
      <c r="G1185" s="195"/>
      <c r="H1185" s="195"/>
      <c r="I1185" s="195"/>
      <c r="J1185" s="195"/>
      <c r="K1185" s="195"/>
      <c r="L1185" s="195"/>
    </row>
    <row r="1186" spans="1:12" x14ac:dyDescent="0.25">
      <c r="A1186" s="195"/>
      <c r="B1186" s="195"/>
      <c r="C1186" s="195"/>
      <c r="D1186" s="195"/>
      <c r="E1186" s="195"/>
      <c r="F1186" s="195"/>
      <c r="G1186" s="195"/>
      <c r="H1186" s="195"/>
      <c r="I1186" s="195"/>
      <c r="J1186" s="195"/>
      <c r="K1186" s="195"/>
      <c r="L1186" s="195"/>
    </row>
    <row r="1187" spans="1:12" x14ac:dyDescent="0.25">
      <c r="A1187" s="195"/>
      <c r="B1187" s="195"/>
      <c r="C1187" s="195"/>
      <c r="D1187" s="195"/>
      <c r="E1187" s="195"/>
      <c r="F1187" s="195"/>
      <c r="G1187" s="195"/>
      <c r="H1187" s="195"/>
      <c r="I1187" s="195"/>
      <c r="J1187" s="195"/>
      <c r="K1187" s="195"/>
      <c r="L1187" s="195"/>
    </row>
    <row r="1188" spans="1:12" x14ac:dyDescent="0.25">
      <c r="A1188" s="195"/>
      <c r="B1188" s="195"/>
      <c r="C1188" s="195"/>
      <c r="D1188" s="195"/>
      <c r="E1188" s="195"/>
      <c r="F1188" s="195"/>
      <c r="G1188" s="195"/>
      <c r="H1188" s="195"/>
      <c r="I1188" s="195"/>
      <c r="J1188" s="195"/>
      <c r="K1188" s="195"/>
      <c r="L1188" s="195"/>
    </row>
    <row r="1189" spans="1:12" x14ac:dyDescent="0.25">
      <c r="A1189" s="195"/>
      <c r="B1189" s="195"/>
      <c r="C1189" s="195"/>
      <c r="D1189" s="195"/>
      <c r="E1189" s="195"/>
      <c r="F1189" s="195"/>
      <c r="G1189" s="195"/>
      <c r="H1189" s="195"/>
      <c r="I1189" s="195"/>
      <c r="J1189" s="195"/>
      <c r="K1189" s="195"/>
      <c r="L1189" s="195"/>
    </row>
    <row r="1190" spans="1:12" x14ac:dyDescent="0.25">
      <c r="A1190" s="195"/>
      <c r="B1190" s="195"/>
      <c r="C1190" s="195"/>
      <c r="D1190" s="195"/>
      <c r="E1190" s="195"/>
      <c r="F1190" s="195"/>
      <c r="G1190" s="195"/>
      <c r="H1190" s="195"/>
      <c r="I1190" s="195"/>
      <c r="J1190" s="195"/>
      <c r="K1190" s="195"/>
      <c r="L1190" s="195"/>
    </row>
    <row r="1191" spans="1:12" x14ac:dyDescent="0.25">
      <c r="A1191" s="195"/>
      <c r="B1191" s="195"/>
      <c r="C1191" s="195"/>
      <c r="D1191" s="195"/>
      <c r="E1191" s="195"/>
      <c r="F1191" s="195"/>
      <c r="G1191" s="195"/>
      <c r="H1191" s="195"/>
      <c r="I1191" s="195"/>
      <c r="J1191" s="195"/>
      <c r="K1191" s="195"/>
      <c r="L1191" s="195"/>
    </row>
    <row r="1192" spans="1:12" x14ac:dyDescent="0.25">
      <c r="A1192" s="195"/>
      <c r="B1192" s="195"/>
      <c r="C1192" s="195"/>
      <c r="D1192" s="195"/>
      <c r="E1192" s="195"/>
      <c r="F1192" s="195"/>
      <c r="G1192" s="195"/>
      <c r="H1192" s="195"/>
      <c r="I1192" s="195"/>
      <c r="J1192" s="195"/>
      <c r="K1192" s="195"/>
      <c r="L1192" s="195"/>
    </row>
    <row r="1193" spans="1:12" x14ac:dyDescent="0.25">
      <c r="A1193" s="195"/>
      <c r="B1193" s="195"/>
      <c r="C1193" s="195"/>
      <c r="D1193" s="195"/>
      <c r="E1193" s="195"/>
      <c r="F1193" s="195"/>
      <c r="G1193" s="195"/>
      <c r="H1193" s="195"/>
      <c r="I1193" s="195"/>
      <c r="J1193" s="195"/>
      <c r="K1193" s="195"/>
      <c r="L1193" s="195"/>
    </row>
    <row r="1194" spans="1:12" x14ac:dyDescent="0.25">
      <c r="A1194" s="195"/>
      <c r="B1194" s="195"/>
      <c r="C1194" s="195"/>
      <c r="D1194" s="195"/>
      <c r="E1194" s="195"/>
      <c r="F1194" s="195"/>
      <c r="G1194" s="195"/>
      <c r="H1194" s="195"/>
      <c r="I1194" s="195"/>
      <c r="J1194" s="195"/>
      <c r="K1194" s="195"/>
      <c r="L1194" s="195"/>
    </row>
    <row r="1195" spans="1:12" x14ac:dyDescent="0.25">
      <c r="A1195" s="195"/>
      <c r="B1195" s="195"/>
      <c r="C1195" s="195"/>
      <c r="D1195" s="195"/>
      <c r="E1195" s="195"/>
      <c r="F1195" s="195"/>
      <c r="G1195" s="195"/>
      <c r="H1195" s="195"/>
      <c r="I1195" s="195"/>
      <c r="J1195" s="195"/>
      <c r="K1195" s="195"/>
      <c r="L1195" s="195"/>
    </row>
    <row r="1196" spans="1:12" x14ac:dyDescent="0.25">
      <c r="A1196" s="195"/>
      <c r="B1196" s="195"/>
      <c r="C1196" s="195"/>
      <c r="D1196" s="195"/>
      <c r="E1196" s="195"/>
      <c r="F1196" s="195"/>
      <c r="G1196" s="195"/>
      <c r="H1196" s="195"/>
      <c r="I1196" s="195"/>
      <c r="J1196" s="195"/>
      <c r="K1196" s="195"/>
      <c r="L1196" s="195"/>
    </row>
    <row r="1197" spans="1:12" x14ac:dyDescent="0.25">
      <c r="A1197" s="195"/>
      <c r="B1197" s="195"/>
      <c r="C1197" s="195"/>
      <c r="D1197" s="195"/>
      <c r="E1197" s="195"/>
      <c r="F1197" s="195"/>
      <c r="G1197" s="195"/>
      <c r="H1197" s="195"/>
      <c r="I1197" s="195"/>
      <c r="J1197" s="195"/>
      <c r="K1197" s="195"/>
      <c r="L1197" s="195"/>
    </row>
    <row r="1198" spans="1:12" x14ac:dyDescent="0.25">
      <c r="A1198" s="195"/>
      <c r="B1198" s="195"/>
      <c r="C1198" s="195"/>
      <c r="D1198" s="195"/>
      <c r="E1198" s="195"/>
      <c r="F1198" s="195"/>
      <c r="G1198" s="195"/>
      <c r="H1198" s="195"/>
      <c r="I1198" s="195"/>
      <c r="J1198" s="195"/>
      <c r="K1198" s="195"/>
      <c r="L1198" s="195"/>
    </row>
    <row r="1199" spans="1:12" x14ac:dyDescent="0.25">
      <c r="A1199" s="195"/>
      <c r="B1199" s="195"/>
      <c r="C1199" s="195"/>
      <c r="D1199" s="195"/>
      <c r="E1199" s="195"/>
      <c r="F1199" s="195"/>
      <c r="G1199" s="195"/>
      <c r="H1199" s="195"/>
      <c r="I1199" s="195"/>
      <c r="J1199" s="195"/>
      <c r="K1199" s="195"/>
      <c r="L1199" s="195"/>
    </row>
    <row r="1200" spans="1:12" x14ac:dyDescent="0.25">
      <c r="A1200" s="195"/>
      <c r="B1200" s="195"/>
      <c r="C1200" s="195"/>
      <c r="D1200" s="195"/>
      <c r="E1200" s="195"/>
      <c r="F1200" s="195"/>
      <c r="G1200" s="195"/>
      <c r="H1200" s="195"/>
      <c r="I1200" s="195"/>
      <c r="J1200" s="195"/>
      <c r="K1200" s="195"/>
      <c r="L1200" s="195"/>
    </row>
    <row r="1201" spans="1:12" x14ac:dyDescent="0.25">
      <c r="A1201" s="195"/>
      <c r="B1201" s="195"/>
      <c r="C1201" s="195"/>
      <c r="D1201" s="195"/>
      <c r="E1201" s="195"/>
      <c r="F1201" s="195"/>
      <c r="G1201" s="195"/>
      <c r="H1201" s="195"/>
      <c r="I1201" s="195"/>
      <c r="J1201" s="195"/>
      <c r="K1201" s="195"/>
      <c r="L1201" s="195"/>
    </row>
    <row r="1202" spans="1:12" x14ac:dyDescent="0.25">
      <c r="A1202" s="195"/>
      <c r="B1202" s="195"/>
      <c r="C1202" s="195"/>
      <c r="D1202" s="195"/>
      <c r="E1202" s="195"/>
      <c r="F1202" s="195"/>
      <c r="G1202" s="195"/>
      <c r="H1202" s="195"/>
      <c r="I1202" s="195"/>
      <c r="J1202" s="195"/>
      <c r="K1202" s="195"/>
      <c r="L1202" s="195"/>
    </row>
    <row r="1203" spans="1:12" x14ac:dyDescent="0.25">
      <c r="A1203" s="195"/>
      <c r="B1203" s="195"/>
      <c r="C1203" s="195"/>
      <c r="D1203" s="195"/>
      <c r="E1203" s="195"/>
      <c r="F1203" s="195"/>
      <c r="G1203" s="195"/>
      <c r="H1203" s="195"/>
      <c r="I1203" s="195"/>
      <c r="J1203" s="195"/>
      <c r="K1203" s="195"/>
      <c r="L1203" s="195"/>
    </row>
    <row r="1204" spans="1:12" x14ac:dyDescent="0.25">
      <c r="A1204" s="195"/>
      <c r="B1204" s="195"/>
      <c r="C1204" s="195"/>
      <c r="D1204" s="195"/>
      <c r="E1204" s="195"/>
      <c r="F1204" s="195"/>
      <c r="G1204" s="195"/>
      <c r="H1204" s="195"/>
      <c r="I1204" s="195"/>
      <c r="J1204" s="195"/>
      <c r="K1204" s="195"/>
      <c r="L1204" s="195"/>
    </row>
    <row r="1205" spans="1:12" x14ac:dyDescent="0.25">
      <c r="A1205" s="195"/>
      <c r="B1205" s="195"/>
      <c r="C1205" s="195"/>
      <c r="D1205" s="195"/>
      <c r="E1205" s="195"/>
      <c r="F1205" s="195"/>
      <c r="G1205" s="195"/>
      <c r="H1205" s="195"/>
      <c r="I1205" s="195"/>
      <c r="J1205" s="195"/>
      <c r="K1205" s="195"/>
      <c r="L1205" s="195"/>
    </row>
    <row r="1206" spans="1:12" x14ac:dyDescent="0.25">
      <c r="A1206" s="195"/>
      <c r="B1206" s="195"/>
      <c r="C1206" s="195"/>
      <c r="D1206" s="195"/>
      <c r="E1206" s="195"/>
      <c r="F1206" s="195"/>
      <c r="G1206" s="195"/>
      <c r="H1206" s="195"/>
      <c r="I1206" s="195"/>
      <c r="J1206" s="195"/>
      <c r="K1206" s="195"/>
      <c r="L1206" s="195"/>
    </row>
    <row r="1207" spans="1:12" x14ac:dyDescent="0.25">
      <c r="A1207" s="195"/>
      <c r="B1207" s="195"/>
      <c r="C1207" s="195"/>
      <c r="D1207" s="195"/>
      <c r="E1207" s="195"/>
      <c r="F1207" s="195"/>
      <c r="G1207" s="195"/>
      <c r="H1207" s="195"/>
      <c r="I1207" s="195"/>
      <c r="J1207" s="195"/>
      <c r="K1207" s="195"/>
      <c r="L1207" s="195"/>
    </row>
    <row r="1208" spans="1:12" x14ac:dyDescent="0.25">
      <c r="A1208" s="195"/>
      <c r="B1208" s="195"/>
      <c r="C1208" s="195"/>
      <c r="D1208" s="195"/>
      <c r="E1208" s="195"/>
      <c r="F1208" s="195"/>
      <c r="G1208" s="195"/>
      <c r="H1208" s="195"/>
      <c r="I1208" s="195"/>
      <c r="J1208" s="195"/>
      <c r="K1208" s="195"/>
      <c r="L1208" s="195"/>
    </row>
    <row r="1209" spans="1:12" x14ac:dyDescent="0.25">
      <c r="A1209" s="195"/>
      <c r="B1209" s="195"/>
      <c r="C1209" s="195"/>
      <c r="D1209" s="195"/>
      <c r="E1209" s="195"/>
      <c r="F1209" s="195"/>
      <c r="G1209" s="195"/>
      <c r="H1209" s="195"/>
      <c r="I1209" s="195"/>
      <c r="J1209" s="195"/>
      <c r="K1209" s="195"/>
      <c r="L1209" s="195"/>
    </row>
    <row r="1210" spans="1:12" x14ac:dyDescent="0.25">
      <c r="A1210" s="195"/>
      <c r="B1210" s="195"/>
      <c r="C1210" s="195"/>
      <c r="D1210" s="195"/>
      <c r="E1210" s="195"/>
      <c r="F1210" s="195"/>
      <c r="G1210" s="195"/>
      <c r="H1210" s="195"/>
      <c r="I1210" s="195"/>
      <c r="J1210" s="195"/>
      <c r="K1210" s="195"/>
      <c r="L1210" s="195"/>
    </row>
    <row r="1211" spans="1:12" x14ac:dyDescent="0.25">
      <c r="A1211" s="195"/>
      <c r="B1211" s="195"/>
      <c r="C1211" s="195"/>
      <c r="D1211" s="195"/>
      <c r="E1211" s="195"/>
      <c r="F1211" s="195"/>
      <c r="G1211" s="195"/>
      <c r="H1211" s="195"/>
      <c r="I1211" s="195"/>
      <c r="J1211" s="195"/>
      <c r="K1211" s="195"/>
      <c r="L1211" s="195"/>
    </row>
    <row r="1212" spans="1:12" x14ac:dyDescent="0.25">
      <c r="A1212" s="195"/>
      <c r="B1212" s="195"/>
      <c r="C1212" s="195"/>
      <c r="D1212" s="195"/>
      <c r="E1212" s="195"/>
      <c r="F1212" s="195"/>
      <c r="G1212" s="195"/>
      <c r="H1212" s="195"/>
      <c r="I1212" s="195"/>
      <c r="J1212" s="195"/>
      <c r="K1212" s="195"/>
      <c r="L1212" s="195"/>
    </row>
    <row r="1213" spans="1:12" x14ac:dyDescent="0.25">
      <c r="A1213" s="195"/>
      <c r="B1213" s="195"/>
      <c r="C1213" s="195"/>
      <c r="D1213" s="195"/>
      <c r="E1213" s="195"/>
      <c r="F1213" s="195"/>
      <c r="G1213" s="195"/>
      <c r="H1213" s="195"/>
      <c r="I1213" s="195"/>
      <c r="J1213" s="195"/>
      <c r="K1213" s="195"/>
      <c r="L1213" s="195"/>
    </row>
    <row r="1214" spans="1:12" x14ac:dyDescent="0.25">
      <c r="A1214" s="195"/>
      <c r="B1214" s="195"/>
      <c r="C1214" s="195"/>
      <c r="D1214" s="195"/>
      <c r="E1214" s="195"/>
      <c r="F1214" s="195"/>
      <c r="G1214" s="195"/>
      <c r="H1214" s="195"/>
      <c r="I1214" s="195"/>
      <c r="J1214" s="195"/>
      <c r="K1214" s="195"/>
      <c r="L1214" s="195"/>
    </row>
    <row r="1215" spans="1:12" x14ac:dyDescent="0.25">
      <c r="A1215" s="195"/>
      <c r="B1215" s="195"/>
      <c r="C1215" s="195"/>
      <c r="D1215" s="195"/>
      <c r="E1215" s="195"/>
      <c r="F1215" s="195"/>
      <c r="G1215" s="195"/>
      <c r="H1215" s="195"/>
      <c r="I1215" s="195"/>
      <c r="J1215" s="195"/>
      <c r="K1215" s="195"/>
      <c r="L1215" s="195"/>
    </row>
    <row r="1216" spans="1:12" x14ac:dyDescent="0.25">
      <c r="A1216" s="195"/>
      <c r="B1216" s="195"/>
      <c r="C1216" s="195"/>
      <c r="D1216" s="195"/>
      <c r="E1216" s="195"/>
      <c r="F1216" s="195"/>
      <c r="G1216" s="195"/>
      <c r="H1216" s="195"/>
      <c r="I1216" s="195"/>
      <c r="J1216" s="195"/>
      <c r="K1216" s="195"/>
      <c r="L1216" s="195"/>
    </row>
    <row r="1217" spans="1:12" x14ac:dyDescent="0.25">
      <c r="A1217" s="195"/>
      <c r="B1217" s="195"/>
      <c r="C1217" s="195"/>
      <c r="D1217" s="195"/>
      <c r="E1217" s="195"/>
      <c r="F1217" s="195"/>
      <c r="G1217" s="195"/>
      <c r="H1217" s="195"/>
      <c r="I1217" s="195"/>
      <c r="J1217" s="195"/>
      <c r="K1217" s="195"/>
      <c r="L1217" s="195"/>
    </row>
    <row r="1218" spans="1:12" x14ac:dyDescent="0.25">
      <c r="A1218" s="195"/>
      <c r="B1218" s="195"/>
      <c r="C1218" s="195"/>
      <c r="D1218" s="195"/>
      <c r="E1218" s="195"/>
      <c r="F1218" s="195"/>
      <c r="G1218" s="195"/>
      <c r="H1218" s="195"/>
      <c r="I1218" s="195"/>
      <c r="J1218" s="195"/>
      <c r="K1218" s="195"/>
      <c r="L1218" s="195"/>
    </row>
    <row r="1219" spans="1:12" x14ac:dyDescent="0.25">
      <c r="A1219" s="195"/>
      <c r="B1219" s="195"/>
      <c r="C1219" s="195"/>
      <c r="D1219" s="195"/>
      <c r="E1219" s="195"/>
      <c r="F1219" s="195"/>
      <c r="G1219" s="195"/>
      <c r="H1219" s="195"/>
      <c r="I1219" s="195"/>
      <c r="J1219" s="195"/>
      <c r="K1219" s="195"/>
      <c r="L1219" s="195"/>
    </row>
    <row r="1220" spans="1:12" x14ac:dyDescent="0.25">
      <c r="A1220" s="195"/>
      <c r="B1220" s="195"/>
      <c r="C1220" s="195"/>
      <c r="D1220" s="195"/>
      <c r="E1220" s="195"/>
      <c r="F1220" s="195"/>
      <c r="G1220" s="195"/>
      <c r="H1220" s="195"/>
      <c r="I1220" s="195"/>
      <c r="J1220" s="195"/>
      <c r="K1220" s="195"/>
      <c r="L1220" s="195"/>
    </row>
    <row r="1221" spans="1:12" x14ac:dyDescent="0.25">
      <c r="A1221" s="195"/>
      <c r="B1221" s="195"/>
      <c r="C1221" s="195"/>
      <c r="D1221" s="195"/>
      <c r="E1221" s="195"/>
      <c r="F1221" s="195"/>
      <c r="G1221" s="195"/>
      <c r="H1221" s="195"/>
      <c r="I1221" s="195"/>
      <c r="J1221" s="195"/>
      <c r="K1221" s="195"/>
      <c r="L1221" s="195"/>
    </row>
    <row r="1222" spans="1:12" x14ac:dyDescent="0.25">
      <c r="A1222" s="195"/>
      <c r="B1222" s="195"/>
      <c r="C1222" s="195"/>
      <c r="D1222" s="195"/>
      <c r="E1222" s="195"/>
      <c r="F1222" s="195"/>
      <c r="G1222" s="195"/>
      <c r="H1222" s="195"/>
      <c r="I1222" s="195"/>
      <c r="J1222" s="195"/>
      <c r="K1222" s="195"/>
      <c r="L1222" s="195"/>
    </row>
    <row r="1223" spans="1:12" x14ac:dyDescent="0.25">
      <c r="A1223" s="195"/>
      <c r="B1223" s="195"/>
      <c r="C1223" s="195"/>
      <c r="D1223" s="195"/>
      <c r="E1223" s="195"/>
      <c r="F1223" s="195"/>
      <c r="G1223" s="195"/>
      <c r="H1223" s="195"/>
      <c r="I1223" s="195"/>
      <c r="J1223" s="195"/>
      <c r="K1223" s="195"/>
      <c r="L1223" s="195"/>
    </row>
    <row r="1224" spans="1:12" x14ac:dyDescent="0.25">
      <c r="A1224" s="195"/>
      <c r="B1224" s="195"/>
      <c r="C1224" s="195"/>
      <c r="D1224" s="195"/>
      <c r="E1224" s="195"/>
      <c r="F1224" s="195"/>
      <c r="G1224" s="195"/>
      <c r="H1224" s="195"/>
      <c r="I1224" s="195"/>
      <c r="J1224" s="195"/>
      <c r="K1224" s="195"/>
      <c r="L1224" s="195"/>
    </row>
    <row r="1225" spans="1:12" x14ac:dyDescent="0.25">
      <c r="A1225" s="195"/>
      <c r="B1225" s="195"/>
      <c r="C1225" s="195"/>
      <c r="D1225" s="195"/>
      <c r="E1225" s="195"/>
      <c r="F1225" s="195"/>
      <c r="G1225" s="195"/>
      <c r="H1225" s="195"/>
      <c r="I1225" s="195"/>
      <c r="J1225" s="195"/>
      <c r="K1225" s="195"/>
      <c r="L1225" s="195"/>
    </row>
    <row r="1226" spans="1:12" x14ac:dyDescent="0.25">
      <c r="A1226" s="195"/>
      <c r="B1226" s="195"/>
      <c r="C1226" s="195"/>
      <c r="D1226" s="195"/>
      <c r="E1226" s="195"/>
      <c r="F1226" s="195"/>
      <c r="G1226" s="195"/>
      <c r="H1226" s="195"/>
      <c r="I1226" s="195"/>
      <c r="J1226" s="195"/>
      <c r="K1226" s="195"/>
      <c r="L1226" s="195"/>
    </row>
    <row r="1227" spans="1:12" x14ac:dyDescent="0.25">
      <c r="A1227" s="195"/>
      <c r="B1227" s="195"/>
      <c r="C1227" s="195"/>
      <c r="D1227" s="195"/>
      <c r="E1227" s="195"/>
      <c r="F1227" s="195"/>
      <c r="G1227" s="195"/>
      <c r="H1227" s="195"/>
      <c r="I1227" s="195"/>
      <c r="J1227" s="195"/>
      <c r="K1227" s="195"/>
      <c r="L1227" s="195"/>
    </row>
    <row r="1228" spans="1:12" x14ac:dyDescent="0.25">
      <c r="A1228" s="195"/>
      <c r="B1228" s="195"/>
      <c r="C1228" s="195"/>
      <c r="D1228" s="195"/>
      <c r="E1228" s="195"/>
      <c r="F1228" s="195"/>
      <c r="G1228" s="195"/>
      <c r="H1228" s="195"/>
      <c r="I1228" s="195"/>
      <c r="J1228" s="195"/>
      <c r="K1228" s="195"/>
      <c r="L1228" s="195"/>
    </row>
    <row r="1229" spans="1:12" x14ac:dyDescent="0.25">
      <c r="A1229" s="195"/>
      <c r="B1229" s="195"/>
      <c r="C1229" s="195"/>
      <c r="D1229" s="195"/>
      <c r="E1229" s="195"/>
      <c r="F1229" s="195"/>
      <c r="G1229" s="195"/>
      <c r="H1229" s="195"/>
      <c r="I1229" s="195"/>
      <c r="J1229" s="195"/>
      <c r="K1229" s="195"/>
      <c r="L1229" s="195"/>
    </row>
    <row r="1230" spans="1:12" x14ac:dyDescent="0.25">
      <c r="A1230" s="195"/>
      <c r="B1230" s="195"/>
      <c r="C1230" s="195"/>
      <c r="D1230" s="195"/>
      <c r="E1230" s="195"/>
      <c r="F1230" s="195"/>
      <c r="G1230" s="195"/>
      <c r="H1230" s="195"/>
      <c r="I1230" s="195"/>
      <c r="J1230" s="195"/>
      <c r="K1230" s="195"/>
      <c r="L1230" s="195"/>
    </row>
    <row r="1231" spans="1:12" x14ac:dyDescent="0.25">
      <c r="A1231" s="195"/>
      <c r="B1231" s="195"/>
      <c r="C1231" s="195"/>
      <c r="D1231" s="195"/>
      <c r="E1231" s="195"/>
      <c r="F1231" s="195"/>
      <c r="G1231" s="195"/>
      <c r="H1231" s="195"/>
      <c r="I1231" s="195"/>
      <c r="J1231" s="195"/>
      <c r="K1231" s="195"/>
      <c r="L1231" s="195"/>
    </row>
    <row r="1232" spans="1:12" x14ac:dyDescent="0.25">
      <c r="A1232" s="195"/>
      <c r="B1232" s="195"/>
      <c r="C1232" s="195"/>
      <c r="D1232" s="195"/>
      <c r="E1232" s="195"/>
      <c r="F1232" s="195"/>
      <c r="G1232" s="195"/>
      <c r="H1232" s="195"/>
      <c r="I1232" s="195"/>
      <c r="J1232" s="195"/>
      <c r="K1232" s="195"/>
      <c r="L1232" s="195"/>
    </row>
    <row r="1233" spans="1:12" x14ac:dyDescent="0.25">
      <c r="A1233" s="195"/>
      <c r="B1233" s="195"/>
      <c r="C1233" s="195"/>
      <c r="D1233" s="195"/>
      <c r="E1233" s="195"/>
      <c r="F1233" s="195"/>
      <c r="G1233" s="195"/>
      <c r="H1233" s="195"/>
      <c r="I1233" s="195"/>
      <c r="J1233" s="195"/>
      <c r="K1233" s="195"/>
      <c r="L1233" s="195"/>
    </row>
    <row r="1234" spans="1:12" x14ac:dyDescent="0.25">
      <c r="A1234" s="195"/>
      <c r="B1234" s="195"/>
      <c r="C1234" s="195"/>
      <c r="D1234" s="195"/>
      <c r="E1234" s="195"/>
      <c r="F1234" s="195"/>
      <c r="G1234" s="195"/>
      <c r="H1234" s="195"/>
      <c r="I1234" s="195"/>
      <c r="J1234" s="195"/>
      <c r="K1234" s="195"/>
      <c r="L1234" s="195"/>
    </row>
    <row r="1235" spans="1:12" x14ac:dyDescent="0.25">
      <c r="A1235" s="195"/>
      <c r="B1235" s="195"/>
      <c r="C1235" s="195"/>
      <c r="D1235" s="195"/>
      <c r="E1235" s="195"/>
      <c r="F1235" s="195"/>
      <c r="G1235" s="195"/>
      <c r="H1235" s="195"/>
      <c r="I1235" s="195"/>
      <c r="J1235" s="195"/>
      <c r="K1235" s="195"/>
      <c r="L1235" s="195"/>
    </row>
    <row r="1236" spans="1:12" x14ac:dyDescent="0.25">
      <c r="A1236" s="195"/>
      <c r="B1236" s="195"/>
      <c r="C1236" s="195"/>
      <c r="D1236" s="195"/>
      <c r="E1236" s="195"/>
      <c r="F1236" s="195"/>
      <c r="G1236" s="195"/>
      <c r="H1236" s="195"/>
      <c r="I1236" s="195"/>
      <c r="J1236" s="195"/>
      <c r="K1236" s="195"/>
      <c r="L1236" s="195"/>
    </row>
    <row r="1237" spans="1:12" x14ac:dyDescent="0.25">
      <c r="A1237" s="195"/>
      <c r="B1237" s="195"/>
      <c r="C1237" s="195"/>
      <c r="D1237" s="195"/>
      <c r="E1237" s="195"/>
      <c r="F1237" s="195"/>
      <c r="G1237" s="195"/>
      <c r="H1237" s="195"/>
      <c r="I1237" s="195"/>
      <c r="J1237" s="195"/>
      <c r="K1237" s="195"/>
      <c r="L1237" s="195"/>
    </row>
    <row r="1238" spans="1:12" x14ac:dyDescent="0.25">
      <c r="A1238" s="195"/>
      <c r="B1238" s="195"/>
      <c r="C1238" s="195"/>
      <c r="D1238" s="195"/>
      <c r="E1238" s="195"/>
      <c r="F1238" s="195"/>
      <c r="G1238" s="195"/>
      <c r="H1238" s="195"/>
      <c r="I1238" s="195"/>
      <c r="J1238" s="195"/>
      <c r="K1238" s="195"/>
      <c r="L1238" s="195"/>
    </row>
    <row r="1239" spans="1:12" x14ac:dyDescent="0.25">
      <c r="A1239" s="195"/>
      <c r="B1239" s="195"/>
      <c r="C1239" s="195"/>
      <c r="D1239" s="195"/>
      <c r="E1239" s="195"/>
      <c r="F1239" s="195"/>
      <c r="G1239" s="195"/>
      <c r="H1239" s="195"/>
      <c r="I1239" s="195"/>
      <c r="J1239" s="195"/>
      <c r="K1239" s="195"/>
      <c r="L1239" s="195"/>
    </row>
    <row r="1240" spans="1:12" x14ac:dyDescent="0.25">
      <c r="A1240" s="195"/>
      <c r="B1240" s="195"/>
      <c r="C1240" s="195"/>
      <c r="D1240" s="195"/>
      <c r="E1240" s="195"/>
      <c r="F1240" s="195"/>
      <c r="G1240" s="195"/>
      <c r="H1240" s="195"/>
      <c r="I1240" s="195"/>
      <c r="J1240" s="195"/>
      <c r="K1240" s="195"/>
      <c r="L1240" s="195"/>
    </row>
    <row r="1241" spans="1:12" x14ac:dyDescent="0.25">
      <c r="A1241" s="195"/>
      <c r="B1241" s="195"/>
      <c r="C1241" s="195"/>
      <c r="D1241" s="195"/>
      <c r="E1241" s="195"/>
      <c r="F1241" s="195"/>
      <c r="G1241" s="195"/>
      <c r="H1241" s="195"/>
      <c r="I1241" s="195"/>
      <c r="J1241" s="195"/>
      <c r="K1241" s="195"/>
      <c r="L1241" s="195"/>
    </row>
    <row r="1242" spans="1:12" x14ac:dyDescent="0.25">
      <c r="A1242" s="195"/>
      <c r="B1242" s="195"/>
      <c r="C1242" s="195"/>
      <c r="D1242" s="195"/>
      <c r="E1242" s="195"/>
      <c r="F1242" s="195"/>
      <c r="G1242" s="195"/>
      <c r="H1242" s="195"/>
      <c r="I1242" s="195"/>
      <c r="J1242" s="195"/>
      <c r="K1242" s="195"/>
      <c r="L1242" s="195"/>
    </row>
    <row r="1243" spans="1:12" x14ac:dyDescent="0.25">
      <c r="A1243" s="195"/>
      <c r="B1243" s="195"/>
      <c r="C1243" s="195"/>
      <c r="D1243" s="195"/>
      <c r="E1243" s="195"/>
      <c r="F1243" s="195"/>
      <c r="G1243" s="195"/>
      <c r="H1243" s="195"/>
      <c r="I1243" s="195"/>
      <c r="J1243" s="195"/>
      <c r="K1243" s="195"/>
      <c r="L1243" s="195"/>
    </row>
    <row r="1244" spans="1:12" x14ac:dyDescent="0.25">
      <c r="A1244" s="195"/>
      <c r="B1244" s="195"/>
      <c r="C1244" s="195"/>
      <c r="D1244" s="195"/>
      <c r="E1244" s="195"/>
      <c r="F1244" s="195"/>
      <c r="G1244" s="195"/>
      <c r="H1244" s="195"/>
      <c r="I1244" s="195"/>
      <c r="J1244" s="195"/>
      <c r="K1244" s="195"/>
      <c r="L1244" s="195"/>
    </row>
    <row r="1245" spans="1:12" x14ac:dyDescent="0.25">
      <c r="A1245" s="195"/>
      <c r="B1245" s="195"/>
      <c r="C1245" s="195"/>
      <c r="D1245" s="195"/>
      <c r="E1245" s="195"/>
      <c r="F1245" s="195"/>
      <c r="G1245" s="195"/>
      <c r="H1245" s="195"/>
      <c r="I1245" s="195"/>
      <c r="J1245" s="195"/>
      <c r="K1245" s="195"/>
      <c r="L1245" s="195"/>
    </row>
    <row r="1246" spans="1:12" x14ac:dyDescent="0.25">
      <c r="A1246" s="195"/>
      <c r="B1246" s="195"/>
      <c r="C1246" s="195"/>
      <c r="D1246" s="195"/>
      <c r="E1246" s="195"/>
      <c r="F1246" s="195"/>
      <c r="G1246" s="195"/>
      <c r="H1246" s="195"/>
      <c r="I1246" s="195"/>
      <c r="J1246" s="195"/>
      <c r="K1246" s="195"/>
      <c r="L1246" s="195"/>
    </row>
    <row r="1247" spans="1:12" x14ac:dyDescent="0.25">
      <c r="A1247" s="195"/>
      <c r="B1247" s="195"/>
      <c r="C1247" s="195"/>
      <c r="D1247" s="195"/>
      <c r="E1247" s="195"/>
      <c r="F1247" s="195"/>
      <c r="G1247" s="195"/>
      <c r="H1247" s="195"/>
      <c r="I1247" s="195"/>
      <c r="J1247" s="195"/>
      <c r="K1247" s="195"/>
      <c r="L1247" s="195"/>
    </row>
    <row r="1248" spans="1:12" x14ac:dyDescent="0.25">
      <c r="A1248" s="195"/>
      <c r="B1248" s="195"/>
      <c r="C1248" s="195"/>
      <c r="D1248" s="195"/>
      <c r="E1248" s="195"/>
      <c r="F1248" s="195"/>
      <c r="G1248" s="195"/>
      <c r="H1248" s="195"/>
      <c r="I1248" s="195"/>
      <c r="J1248" s="195"/>
      <c r="K1248" s="195"/>
      <c r="L1248" s="195"/>
    </row>
    <row r="1249" spans="1:12" x14ac:dyDescent="0.25">
      <c r="A1249" s="195"/>
      <c r="B1249" s="195"/>
      <c r="C1249" s="195"/>
      <c r="D1249" s="195"/>
      <c r="E1249" s="195"/>
      <c r="F1249" s="195"/>
      <c r="G1249" s="195"/>
      <c r="H1249" s="195"/>
      <c r="I1249" s="195"/>
      <c r="J1249" s="195"/>
      <c r="K1249" s="195"/>
      <c r="L1249" s="195"/>
    </row>
    <row r="1250" spans="1:12" x14ac:dyDescent="0.25">
      <c r="A1250" s="195"/>
      <c r="B1250" s="195"/>
      <c r="C1250" s="195"/>
      <c r="D1250" s="195"/>
      <c r="E1250" s="195"/>
      <c r="F1250" s="195"/>
      <c r="G1250" s="195"/>
      <c r="H1250" s="195"/>
      <c r="I1250" s="195"/>
      <c r="J1250" s="195"/>
      <c r="K1250" s="195"/>
      <c r="L1250" s="195"/>
    </row>
    <row r="1251" spans="1:12" x14ac:dyDescent="0.25">
      <c r="A1251" s="195"/>
      <c r="B1251" s="195"/>
      <c r="C1251" s="195"/>
      <c r="D1251" s="195"/>
      <c r="E1251" s="195"/>
      <c r="F1251" s="195"/>
      <c r="G1251" s="195"/>
      <c r="H1251" s="195"/>
      <c r="I1251" s="195"/>
      <c r="J1251" s="195"/>
      <c r="K1251" s="195"/>
      <c r="L1251" s="195"/>
    </row>
    <row r="1252" spans="1:12" x14ac:dyDescent="0.25">
      <c r="A1252" s="195"/>
      <c r="B1252" s="195"/>
      <c r="C1252" s="195"/>
      <c r="D1252" s="195"/>
      <c r="E1252" s="195"/>
      <c r="F1252" s="195"/>
      <c r="G1252" s="195"/>
      <c r="H1252" s="195"/>
      <c r="I1252" s="195"/>
      <c r="J1252" s="195"/>
      <c r="K1252" s="195"/>
      <c r="L1252" s="195"/>
    </row>
    <row r="1253" spans="1:12" x14ac:dyDescent="0.25">
      <c r="A1253" s="195"/>
      <c r="B1253" s="195"/>
      <c r="C1253" s="195"/>
      <c r="D1253" s="195"/>
      <c r="E1253" s="195"/>
      <c r="F1253" s="195"/>
      <c r="G1253" s="195"/>
      <c r="H1253" s="195"/>
      <c r="I1253" s="195"/>
      <c r="J1253" s="195"/>
      <c r="K1253" s="195"/>
      <c r="L1253" s="195"/>
    </row>
    <row r="1254" spans="1:12" x14ac:dyDescent="0.25">
      <c r="A1254" s="195"/>
      <c r="B1254" s="195"/>
      <c r="C1254" s="195"/>
      <c r="D1254" s="195"/>
      <c r="E1254" s="195"/>
      <c r="F1254" s="195"/>
      <c r="G1254" s="195"/>
      <c r="H1254" s="195"/>
      <c r="I1254" s="195"/>
      <c r="J1254" s="195"/>
      <c r="K1254" s="195"/>
      <c r="L1254" s="195"/>
    </row>
    <row r="1255" spans="1:12" x14ac:dyDescent="0.25">
      <c r="A1255" s="195"/>
      <c r="B1255" s="195"/>
      <c r="C1255" s="195"/>
      <c r="D1255" s="195"/>
      <c r="E1255" s="195"/>
      <c r="F1255" s="195"/>
      <c r="G1255" s="195"/>
      <c r="H1255" s="195"/>
      <c r="I1255" s="195"/>
      <c r="J1255" s="195"/>
      <c r="K1255" s="195"/>
      <c r="L1255" s="195"/>
    </row>
    <row r="1256" spans="1:12" x14ac:dyDescent="0.25">
      <c r="A1256" s="195"/>
      <c r="B1256" s="195"/>
      <c r="C1256" s="195"/>
      <c r="D1256" s="195"/>
      <c r="E1256" s="195"/>
      <c r="F1256" s="195"/>
      <c r="G1256" s="195"/>
      <c r="H1256" s="195"/>
      <c r="I1256" s="195"/>
      <c r="J1256" s="195"/>
      <c r="K1256" s="195"/>
      <c r="L1256" s="195"/>
    </row>
    <row r="1257" spans="1:12" x14ac:dyDescent="0.25">
      <c r="A1257" s="195"/>
      <c r="B1257" s="195"/>
      <c r="C1257" s="195"/>
      <c r="D1257" s="195"/>
      <c r="E1257" s="195"/>
      <c r="F1257" s="195"/>
      <c r="G1257" s="195"/>
      <c r="H1257" s="195"/>
      <c r="I1257" s="195"/>
      <c r="J1257" s="195"/>
      <c r="K1257" s="195"/>
      <c r="L1257" s="195"/>
    </row>
    <row r="1258" spans="1:12" x14ac:dyDescent="0.25">
      <c r="A1258" s="195"/>
      <c r="B1258" s="195"/>
      <c r="C1258" s="195"/>
      <c r="D1258" s="195"/>
      <c r="E1258" s="195"/>
      <c r="F1258" s="195"/>
      <c r="G1258" s="195"/>
      <c r="H1258" s="195"/>
      <c r="I1258" s="195"/>
      <c r="J1258" s="195"/>
      <c r="K1258" s="195"/>
      <c r="L1258" s="195"/>
    </row>
    <row r="1259" spans="1:12" x14ac:dyDescent="0.25">
      <c r="A1259" s="195"/>
      <c r="B1259" s="195"/>
      <c r="C1259" s="195"/>
      <c r="D1259" s="195"/>
      <c r="E1259" s="195"/>
      <c r="F1259" s="195"/>
      <c r="G1259" s="195"/>
      <c r="H1259" s="195"/>
      <c r="I1259" s="195"/>
      <c r="J1259" s="195"/>
      <c r="K1259" s="195"/>
      <c r="L1259" s="195"/>
    </row>
    <row r="1260" spans="1:12" x14ac:dyDescent="0.25">
      <c r="A1260" s="195"/>
      <c r="B1260" s="195"/>
      <c r="C1260" s="195"/>
      <c r="D1260" s="195"/>
      <c r="E1260" s="195"/>
      <c r="F1260" s="195"/>
      <c r="G1260" s="195"/>
      <c r="H1260" s="195"/>
      <c r="I1260" s="195"/>
      <c r="J1260" s="195"/>
      <c r="K1260" s="195"/>
      <c r="L1260" s="195"/>
    </row>
    <row r="1261" spans="1:12" x14ac:dyDescent="0.25">
      <c r="A1261" s="195"/>
      <c r="B1261" s="195"/>
      <c r="C1261" s="195"/>
      <c r="D1261" s="195"/>
      <c r="E1261" s="195"/>
      <c r="F1261" s="195"/>
      <c r="G1261" s="195"/>
      <c r="H1261" s="195"/>
      <c r="I1261" s="195"/>
      <c r="J1261" s="195"/>
      <c r="K1261" s="195"/>
      <c r="L1261" s="195"/>
    </row>
    <row r="1262" spans="1:12" x14ac:dyDescent="0.25">
      <c r="A1262" s="195"/>
      <c r="B1262" s="195"/>
      <c r="C1262" s="195"/>
      <c r="D1262" s="195"/>
      <c r="E1262" s="195"/>
      <c r="F1262" s="195"/>
      <c r="G1262" s="195"/>
      <c r="H1262" s="195"/>
      <c r="I1262" s="195"/>
      <c r="J1262" s="195"/>
      <c r="K1262" s="195"/>
      <c r="L1262" s="195"/>
    </row>
    <row r="1263" spans="1:12" x14ac:dyDescent="0.25">
      <c r="A1263" s="195"/>
      <c r="B1263" s="195"/>
      <c r="C1263" s="195"/>
      <c r="D1263" s="195"/>
      <c r="E1263" s="195"/>
      <c r="F1263" s="195"/>
      <c r="G1263" s="195"/>
      <c r="H1263" s="195"/>
      <c r="I1263" s="195"/>
      <c r="J1263" s="195"/>
      <c r="K1263" s="195"/>
      <c r="L1263" s="195"/>
    </row>
    <row r="1264" spans="1:12" x14ac:dyDescent="0.25">
      <c r="A1264" s="195"/>
      <c r="B1264" s="195"/>
      <c r="C1264" s="195"/>
      <c r="D1264" s="195"/>
      <c r="E1264" s="195"/>
      <c r="F1264" s="195"/>
      <c r="G1264" s="195"/>
      <c r="H1264" s="195"/>
      <c r="I1264" s="195"/>
      <c r="J1264" s="195"/>
      <c r="K1264" s="195"/>
      <c r="L1264" s="195"/>
    </row>
    <row r="1265" spans="1:12" x14ac:dyDescent="0.25">
      <c r="A1265" s="195"/>
      <c r="B1265" s="195"/>
      <c r="C1265" s="195"/>
      <c r="D1265" s="195"/>
      <c r="E1265" s="195"/>
      <c r="F1265" s="195"/>
      <c r="G1265" s="195"/>
      <c r="H1265" s="195"/>
      <c r="I1265" s="195"/>
      <c r="J1265" s="195"/>
      <c r="K1265" s="195"/>
      <c r="L1265" s="195"/>
    </row>
    <row r="1266" spans="1:12" x14ac:dyDescent="0.25">
      <c r="A1266" s="195"/>
      <c r="B1266" s="195"/>
      <c r="C1266" s="195"/>
      <c r="D1266" s="195"/>
      <c r="E1266" s="195"/>
      <c r="F1266" s="195"/>
      <c r="G1266" s="195"/>
      <c r="H1266" s="195"/>
      <c r="I1266" s="195"/>
      <c r="J1266" s="195"/>
      <c r="K1266" s="195"/>
      <c r="L1266" s="195"/>
    </row>
    <row r="1267" spans="1:12" x14ac:dyDescent="0.25">
      <c r="A1267" s="195"/>
      <c r="B1267" s="195"/>
      <c r="C1267" s="195"/>
      <c r="D1267" s="195"/>
      <c r="E1267" s="195"/>
      <c r="F1267" s="195"/>
      <c r="G1267" s="195"/>
      <c r="H1267" s="195"/>
      <c r="I1267" s="195"/>
      <c r="J1267" s="195"/>
      <c r="K1267" s="195"/>
      <c r="L1267" s="195"/>
    </row>
    <row r="1268" spans="1:12" x14ac:dyDescent="0.25">
      <c r="A1268" s="195"/>
      <c r="B1268" s="195"/>
      <c r="C1268" s="195"/>
      <c r="D1268" s="195"/>
      <c r="E1268" s="195"/>
      <c r="F1268" s="195"/>
      <c r="G1268" s="195"/>
      <c r="H1268" s="195"/>
      <c r="I1268" s="195"/>
      <c r="J1268" s="195"/>
      <c r="K1268" s="195"/>
      <c r="L1268" s="195"/>
    </row>
    <row r="1269" spans="1:12" x14ac:dyDescent="0.25">
      <c r="A1269" s="195"/>
      <c r="B1269" s="195"/>
      <c r="C1269" s="195"/>
      <c r="D1269" s="195"/>
      <c r="E1269" s="195"/>
      <c r="F1269" s="195"/>
      <c r="G1269" s="195"/>
      <c r="H1269" s="195"/>
      <c r="I1269" s="195"/>
      <c r="J1269" s="195"/>
      <c r="K1269" s="195"/>
      <c r="L1269" s="195"/>
    </row>
    <row r="1270" spans="1:12" x14ac:dyDescent="0.25">
      <c r="A1270" s="195"/>
      <c r="B1270" s="195"/>
      <c r="C1270" s="195"/>
      <c r="D1270" s="195"/>
      <c r="E1270" s="195"/>
      <c r="F1270" s="195"/>
      <c r="G1270" s="195"/>
      <c r="H1270" s="195"/>
      <c r="I1270" s="195"/>
      <c r="J1270" s="195"/>
      <c r="K1270" s="195"/>
      <c r="L1270" s="195"/>
    </row>
    <row r="1271" spans="1:12" x14ac:dyDescent="0.25">
      <c r="A1271" s="195"/>
      <c r="B1271" s="195"/>
      <c r="C1271" s="195"/>
      <c r="D1271" s="195"/>
      <c r="E1271" s="195"/>
      <c r="F1271" s="195"/>
      <c r="G1271" s="195"/>
      <c r="H1271" s="195"/>
      <c r="I1271" s="195"/>
      <c r="J1271" s="195"/>
      <c r="K1271" s="195"/>
      <c r="L1271" s="195"/>
    </row>
    <row r="1272" spans="1:12" x14ac:dyDescent="0.25">
      <c r="A1272" s="195"/>
      <c r="B1272" s="195"/>
      <c r="C1272" s="195"/>
      <c r="D1272" s="195"/>
      <c r="E1272" s="195"/>
      <c r="F1272" s="195"/>
      <c r="G1272" s="195"/>
      <c r="H1272" s="195"/>
      <c r="I1272" s="195"/>
      <c r="J1272" s="195"/>
      <c r="K1272" s="195"/>
      <c r="L1272" s="195"/>
    </row>
    <row r="1273" spans="1:12" x14ac:dyDescent="0.25">
      <c r="A1273" s="195"/>
      <c r="B1273" s="195"/>
      <c r="C1273" s="195"/>
      <c r="D1273" s="195"/>
      <c r="E1273" s="195"/>
      <c r="F1273" s="195"/>
      <c r="G1273" s="195"/>
      <c r="H1273" s="195"/>
      <c r="I1273" s="195"/>
      <c r="J1273" s="195"/>
      <c r="K1273" s="195"/>
      <c r="L1273" s="195"/>
    </row>
    <row r="1274" spans="1:12" x14ac:dyDescent="0.25">
      <c r="A1274" s="195"/>
      <c r="B1274" s="195"/>
      <c r="C1274" s="195"/>
      <c r="D1274" s="195"/>
      <c r="E1274" s="195"/>
      <c r="F1274" s="195"/>
      <c r="G1274" s="195"/>
      <c r="H1274" s="195"/>
      <c r="I1274" s="195"/>
      <c r="J1274" s="195"/>
      <c r="K1274" s="195"/>
      <c r="L1274" s="195"/>
    </row>
    <row r="1275" spans="1:12" x14ac:dyDescent="0.25">
      <c r="A1275" s="195"/>
      <c r="B1275" s="195"/>
      <c r="C1275" s="195"/>
      <c r="D1275" s="195"/>
      <c r="E1275" s="195"/>
      <c r="F1275" s="195"/>
      <c r="G1275" s="195"/>
      <c r="H1275" s="195"/>
      <c r="I1275" s="195"/>
      <c r="J1275" s="195"/>
      <c r="K1275" s="195"/>
      <c r="L1275" s="195"/>
    </row>
    <row r="1276" spans="1:12" x14ac:dyDescent="0.25">
      <c r="A1276" s="195"/>
      <c r="B1276" s="195"/>
      <c r="C1276" s="195"/>
      <c r="D1276" s="195"/>
      <c r="E1276" s="195"/>
      <c r="F1276" s="195"/>
      <c r="G1276" s="195"/>
      <c r="H1276" s="195"/>
      <c r="I1276" s="195"/>
      <c r="J1276" s="195"/>
      <c r="K1276" s="195"/>
      <c r="L1276" s="195"/>
    </row>
    <row r="1277" spans="1:12" x14ac:dyDescent="0.25">
      <c r="A1277" s="195"/>
      <c r="B1277" s="195"/>
      <c r="C1277" s="195"/>
      <c r="D1277" s="195"/>
      <c r="E1277" s="195"/>
      <c r="F1277" s="195"/>
      <c r="G1277" s="195"/>
      <c r="H1277" s="195"/>
      <c r="I1277" s="195"/>
      <c r="J1277" s="195"/>
      <c r="K1277" s="195"/>
      <c r="L1277" s="195"/>
    </row>
    <row r="1278" spans="1:12" x14ac:dyDescent="0.25">
      <c r="A1278" s="195"/>
      <c r="B1278" s="195"/>
      <c r="C1278" s="195"/>
      <c r="D1278" s="195"/>
      <c r="E1278" s="195"/>
      <c r="F1278" s="195"/>
      <c r="G1278" s="195"/>
      <c r="H1278" s="195"/>
      <c r="I1278" s="195"/>
      <c r="J1278" s="195"/>
      <c r="K1278" s="195"/>
      <c r="L1278" s="195"/>
    </row>
    <row r="1279" spans="1:12" x14ac:dyDescent="0.25">
      <c r="A1279" s="195"/>
      <c r="B1279" s="195"/>
      <c r="C1279" s="195"/>
      <c r="D1279" s="195"/>
      <c r="E1279" s="195"/>
      <c r="F1279" s="195"/>
      <c r="G1279" s="195"/>
      <c r="H1279" s="195"/>
      <c r="I1279" s="195"/>
      <c r="J1279" s="195"/>
      <c r="K1279" s="195"/>
      <c r="L1279" s="195"/>
    </row>
    <row r="1280" spans="1:12" x14ac:dyDescent="0.25">
      <c r="A1280" s="195"/>
      <c r="B1280" s="195"/>
      <c r="C1280" s="195"/>
      <c r="D1280" s="195"/>
      <c r="E1280" s="195"/>
      <c r="F1280" s="195"/>
      <c r="G1280" s="195"/>
      <c r="H1280" s="195"/>
      <c r="I1280" s="195"/>
      <c r="J1280" s="195"/>
      <c r="K1280" s="195"/>
      <c r="L1280" s="195"/>
    </row>
    <row r="1281" spans="1:12" x14ac:dyDescent="0.25">
      <c r="A1281" s="195"/>
      <c r="B1281" s="195"/>
      <c r="C1281" s="195"/>
      <c r="D1281" s="195"/>
      <c r="E1281" s="195"/>
      <c r="F1281" s="195"/>
      <c r="G1281" s="195"/>
      <c r="H1281" s="195"/>
      <c r="I1281" s="195"/>
      <c r="J1281" s="195"/>
      <c r="K1281" s="195"/>
      <c r="L1281" s="195"/>
    </row>
    <row r="1282" spans="1:12" x14ac:dyDescent="0.25">
      <c r="A1282" s="195"/>
      <c r="B1282" s="195"/>
      <c r="C1282" s="195"/>
      <c r="D1282" s="195"/>
      <c r="E1282" s="195"/>
      <c r="F1282" s="195"/>
      <c r="G1282" s="195"/>
      <c r="H1282" s="195"/>
      <c r="I1282" s="195"/>
      <c r="J1282" s="195"/>
      <c r="K1282" s="195"/>
      <c r="L1282" s="195"/>
    </row>
    <row r="1283" spans="1:12" x14ac:dyDescent="0.25">
      <c r="A1283" s="195"/>
      <c r="B1283" s="195"/>
      <c r="C1283" s="195"/>
      <c r="D1283" s="195"/>
      <c r="E1283" s="195"/>
      <c r="F1283" s="195"/>
      <c r="G1283" s="195"/>
      <c r="H1283" s="195"/>
      <c r="I1283" s="195"/>
      <c r="J1283" s="195"/>
      <c r="K1283" s="195"/>
      <c r="L1283" s="195"/>
    </row>
    <row r="1284" spans="1:12" x14ac:dyDescent="0.25">
      <c r="A1284" s="195"/>
      <c r="B1284" s="195"/>
      <c r="C1284" s="195"/>
      <c r="D1284" s="195"/>
      <c r="E1284" s="195"/>
      <c r="F1284" s="195"/>
      <c r="G1284" s="195"/>
      <c r="H1284" s="195"/>
      <c r="I1284" s="195"/>
      <c r="J1284" s="195"/>
      <c r="K1284" s="195"/>
      <c r="L1284" s="195"/>
    </row>
    <row r="1285" spans="1:12" x14ac:dyDescent="0.25">
      <c r="A1285" s="195"/>
      <c r="B1285" s="195"/>
      <c r="C1285" s="195"/>
      <c r="D1285" s="195"/>
      <c r="E1285" s="195"/>
      <c r="F1285" s="195"/>
      <c r="G1285" s="195"/>
      <c r="H1285" s="195"/>
      <c r="I1285" s="195"/>
      <c r="J1285" s="195"/>
      <c r="K1285" s="195"/>
      <c r="L1285" s="195"/>
    </row>
    <row r="1286" spans="1:12" x14ac:dyDescent="0.25">
      <c r="A1286" s="195"/>
      <c r="B1286" s="195"/>
      <c r="C1286" s="195"/>
      <c r="D1286" s="195"/>
      <c r="E1286" s="195"/>
      <c r="F1286" s="195"/>
      <c r="G1286" s="195"/>
      <c r="H1286" s="195"/>
      <c r="I1286" s="195"/>
      <c r="J1286" s="195"/>
      <c r="K1286" s="195"/>
      <c r="L1286" s="195"/>
    </row>
    <row r="1287" spans="1:12" x14ac:dyDescent="0.25">
      <c r="A1287" s="195"/>
      <c r="B1287" s="195"/>
      <c r="C1287" s="195"/>
      <c r="D1287" s="195"/>
      <c r="E1287" s="195"/>
      <c r="F1287" s="195"/>
      <c r="G1287" s="195"/>
      <c r="H1287" s="195"/>
      <c r="I1287" s="195"/>
      <c r="J1287" s="195"/>
      <c r="K1287" s="195"/>
      <c r="L1287" s="195"/>
    </row>
    <row r="1288" spans="1:12" x14ac:dyDescent="0.25">
      <c r="A1288" s="195"/>
      <c r="B1288" s="195"/>
      <c r="C1288" s="195"/>
      <c r="D1288" s="195"/>
      <c r="E1288" s="195"/>
      <c r="F1288" s="195"/>
      <c r="G1288" s="195"/>
      <c r="H1288" s="195"/>
      <c r="I1288" s="195"/>
      <c r="J1288" s="195"/>
      <c r="K1288" s="195"/>
      <c r="L1288" s="195"/>
    </row>
    <row r="1289" spans="1:12" x14ac:dyDescent="0.25">
      <c r="A1289" s="195"/>
      <c r="B1289" s="195"/>
      <c r="C1289" s="195"/>
      <c r="D1289" s="195"/>
      <c r="E1289" s="195"/>
      <c r="F1289" s="195"/>
      <c r="G1289" s="195"/>
      <c r="H1289" s="195"/>
      <c r="I1289" s="195"/>
      <c r="J1289" s="195"/>
      <c r="K1289" s="195"/>
      <c r="L1289" s="195"/>
    </row>
    <row r="1290" spans="1:12" x14ac:dyDescent="0.25">
      <c r="A1290" s="195"/>
      <c r="B1290" s="195"/>
      <c r="C1290" s="195"/>
      <c r="D1290" s="195"/>
      <c r="E1290" s="195"/>
      <c r="F1290" s="195"/>
      <c r="G1290" s="195"/>
      <c r="H1290" s="195"/>
      <c r="I1290" s="195"/>
      <c r="J1290" s="195"/>
      <c r="K1290" s="195"/>
      <c r="L1290" s="195"/>
    </row>
    <row r="1291" spans="1:12" x14ac:dyDescent="0.25">
      <c r="A1291" s="195"/>
      <c r="B1291" s="195"/>
      <c r="C1291" s="195"/>
      <c r="D1291" s="195"/>
      <c r="E1291" s="195"/>
      <c r="F1291" s="195"/>
      <c r="G1291" s="195"/>
      <c r="H1291" s="195"/>
      <c r="I1291" s="195"/>
      <c r="J1291" s="195"/>
      <c r="K1291" s="195"/>
      <c r="L1291" s="195"/>
    </row>
    <row r="1292" spans="1:12" x14ac:dyDescent="0.25">
      <c r="A1292" s="195"/>
      <c r="B1292" s="195"/>
      <c r="C1292" s="195"/>
      <c r="D1292" s="195"/>
      <c r="E1292" s="195"/>
      <c r="F1292" s="195"/>
      <c r="G1292" s="195"/>
      <c r="H1292" s="195"/>
      <c r="I1292" s="195"/>
      <c r="J1292" s="195"/>
      <c r="K1292" s="195"/>
      <c r="L1292" s="195"/>
    </row>
    <row r="1293" spans="1:12" x14ac:dyDescent="0.25">
      <c r="A1293" s="195"/>
      <c r="B1293" s="195"/>
      <c r="C1293" s="195"/>
      <c r="D1293" s="195"/>
      <c r="E1293" s="195"/>
      <c r="F1293" s="195"/>
      <c r="G1293" s="195"/>
      <c r="H1293" s="195"/>
      <c r="I1293" s="195"/>
      <c r="J1293" s="195"/>
      <c r="K1293" s="195"/>
      <c r="L1293" s="195"/>
    </row>
    <row r="1294" spans="1:12" x14ac:dyDescent="0.25">
      <c r="A1294" s="195"/>
      <c r="B1294" s="195"/>
      <c r="C1294" s="195"/>
      <c r="D1294" s="195"/>
      <c r="E1294" s="195"/>
      <c r="F1294" s="195"/>
      <c r="G1294" s="195"/>
      <c r="H1294" s="195"/>
      <c r="I1294" s="195"/>
      <c r="J1294" s="195"/>
      <c r="K1294" s="195"/>
      <c r="L1294" s="195"/>
    </row>
    <row r="1295" spans="1:12" x14ac:dyDescent="0.25">
      <c r="A1295" s="195"/>
      <c r="B1295" s="195"/>
      <c r="C1295" s="195"/>
      <c r="D1295" s="195"/>
      <c r="E1295" s="195"/>
      <c r="F1295" s="195"/>
      <c r="G1295" s="195"/>
      <c r="H1295" s="195"/>
      <c r="I1295" s="195"/>
      <c r="J1295" s="195"/>
      <c r="K1295" s="195"/>
      <c r="L1295" s="195"/>
    </row>
    <row r="1296" spans="1:12" x14ac:dyDescent="0.25">
      <c r="A1296" s="195"/>
      <c r="B1296" s="195"/>
      <c r="C1296" s="195"/>
      <c r="D1296" s="195"/>
      <c r="E1296" s="195"/>
      <c r="F1296" s="195"/>
      <c r="G1296" s="195"/>
      <c r="H1296" s="195"/>
      <c r="I1296" s="195"/>
      <c r="J1296" s="195"/>
      <c r="K1296" s="195"/>
      <c r="L1296" s="195"/>
    </row>
    <row r="1297" spans="1:12" x14ac:dyDescent="0.25">
      <c r="A1297" s="195"/>
      <c r="B1297" s="195"/>
      <c r="C1297" s="195"/>
      <c r="D1297" s="195"/>
      <c r="E1297" s="195"/>
      <c r="F1297" s="195"/>
      <c r="G1297" s="195"/>
      <c r="H1297" s="195"/>
      <c r="I1297" s="195"/>
      <c r="J1297" s="195"/>
      <c r="K1297" s="195"/>
      <c r="L1297" s="195"/>
    </row>
    <row r="1298" spans="1:12" x14ac:dyDescent="0.25">
      <c r="A1298" s="195"/>
      <c r="B1298" s="195"/>
      <c r="C1298" s="195"/>
      <c r="D1298" s="195"/>
      <c r="E1298" s="195"/>
      <c r="F1298" s="195"/>
      <c r="G1298" s="195"/>
      <c r="H1298" s="195"/>
      <c r="I1298" s="195"/>
      <c r="J1298" s="195"/>
      <c r="K1298" s="195"/>
      <c r="L1298" s="195"/>
    </row>
    <row r="1299" spans="1:12" x14ac:dyDescent="0.25">
      <c r="A1299" s="195"/>
      <c r="B1299" s="195"/>
      <c r="C1299" s="195"/>
      <c r="D1299" s="195"/>
      <c r="E1299" s="195"/>
      <c r="F1299" s="195"/>
      <c r="G1299" s="195"/>
      <c r="H1299" s="195"/>
      <c r="I1299" s="195"/>
      <c r="J1299" s="195"/>
      <c r="K1299" s="195"/>
      <c r="L1299" s="195"/>
    </row>
    <row r="1300" spans="1:12" x14ac:dyDescent="0.25">
      <c r="A1300" s="195"/>
      <c r="B1300" s="195"/>
      <c r="C1300" s="195"/>
      <c r="D1300" s="195"/>
      <c r="E1300" s="195"/>
      <c r="F1300" s="195"/>
      <c r="G1300" s="195"/>
      <c r="H1300" s="195"/>
      <c r="I1300" s="195"/>
      <c r="J1300" s="195"/>
      <c r="K1300" s="195"/>
      <c r="L1300" s="195"/>
    </row>
    <row r="1301" spans="1:12" x14ac:dyDescent="0.25">
      <c r="A1301" s="195"/>
      <c r="B1301" s="195"/>
      <c r="C1301" s="195"/>
      <c r="D1301" s="195"/>
      <c r="E1301" s="195"/>
      <c r="F1301" s="195"/>
      <c r="G1301" s="195"/>
      <c r="H1301" s="195"/>
      <c r="I1301" s="195"/>
      <c r="J1301" s="195"/>
      <c r="K1301" s="195"/>
      <c r="L1301" s="195"/>
    </row>
    <row r="1302" spans="1:12" x14ac:dyDescent="0.25">
      <c r="A1302" s="195"/>
      <c r="B1302" s="195"/>
      <c r="C1302" s="195"/>
      <c r="D1302" s="195"/>
      <c r="E1302" s="195"/>
      <c r="F1302" s="195"/>
      <c r="G1302" s="195"/>
      <c r="H1302" s="195"/>
      <c r="I1302" s="195"/>
      <c r="J1302" s="195"/>
      <c r="K1302" s="195"/>
      <c r="L1302" s="195"/>
    </row>
    <row r="1303" spans="1:12" x14ac:dyDescent="0.25">
      <c r="A1303" s="195"/>
      <c r="B1303" s="195"/>
      <c r="C1303" s="195"/>
      <c r="D1303" s="195"/>
      <c r="E1303" s="195"/>
      <c r="F1303" s="195"/>
      <c r="G1303" s="195"/>
      <c r="H1303" s="195"/>
      <c r="I1303" s="195"/>
      <c r="J1303" s="195"/>
      <c r="K1303" s="195"/>
      <c r="L1303" s="195"/>
    </row>
    <row r="1304" spans="1:12" x14ac:dyDescent="0.25">
      <c r="A1304" s="195"/>
      <c r="B1304" s="195"/>
      <c r="C1304" s="195"/>
      <c r="D1304" s="195"/>
      <c r="E1304" s="195"/>
      <c r="F1304" s="195"/>
      <c r="G1304" s="195"/>
      <c r="H1304" s="195"/>
      <c r="I1304" s="195"/>
      <c r="J1304" s="195"/>
      <c r="K1304" s="195"/>
      <c r="L1304" s="195"/>
    </row>
    <row r="1305" spans="1:12" x14ac:dyDescent="0.25">
      <c r="A1305" s="195"/>
      <c r="B1305" s="195"/>
      <c r="C1305" s="195"/>
      <c r="D1305" s="195"/>
      <c r="E1305" s="195"/>
      <c r="F1305" s="195"/>
      <c r="G1305" s="195"/>
      <c r="H1305" s="195"/>
      <c r="I1305" s="195"/>
      <c r="J1305" s="195"/>
      <c r="K1305" s="195"/>
      <c r="L1305" s="195"/>
    </row>
    <row r="1306" spans="1:12" x14ac:dyDescent="0.25">
      <c r="A1306" s="195"/>
      <c r="B1306" s="195"/>
      <c r="C1306" s="195"/>
      <c r="D1306" s="195"/>
      <c r="E1306" s="195"/>
      <c r="F1306" s="195"/>
      <c r="G1306" s="195"/>
      <c r="H1306" s="195"/>
      <c r="I1306" s="195"/>
      <c r="J1306" s="195"/>
      <c r="K1306" s="195"/>
      <c r="L1306" s="195"/>
    </row>
    <row r="1307" spans="1:12" x14ac:dyDescent="0.25">
      <c r="A1307" s="195"/>
      <c r="B1307" s="195"/>
      <c r="C1307" s="195"/>
      <c r="D1307" s="195"/>
      <c r="E1307" s="195"/>
      <c r="F1307" s="195"/>
      <c r="G1307" s="195"/>
      <c r="H1307" s="195"/>
      <c r="I1307" s="195"/>
      <c r="J1307" s="195"/>
      <c r="K1307" s="195"/>
      <c r="L1307" s="195"/>
    </row>
    <row r="1308" spans="1:12" x14ac:dyDescent="0.25">
      <c r="A1308" s="195"/>
      <c r="B1308" s="195"/>
      <c r="C1308" s="195"/>
      <c r="D1308" s="195"/>
      <c r="E1308" s="195"/>
      <c r="F1308" s="195"/>
      <c r="G1308" s="195"/>
      <c r="H1308" s="195"/>
      <c r="I1308" s="195"/>
      <c r="J1308" s="195"/>
      <c r="K1308" s="195"/>
      <c r="L1308" s="195"/>
    </row>
    <row r="1309" spans="1:12" x14ac:dyDescent="0.25">
      <c r="A1309" s="195"/>
      <c r="B1309" s="195"/>
      <c r="C1309" s="195"/>
      <c r="D1309" s="195"/>
      <c r="E1309" s="195"/>
      <c r="F1309" s="195"/>
      <c r="G1309" s="195"/>
      <c r="H1309" s="195"/>
      <c r="I1309" s="195"/>
      <c r="J1309" s="195"/>
      <c r="K1309" s="195"/>
      <c r="L1309" s="195"/>
    </row>
    <row r="1310" spans="1:12" x14ac:dyDescent="0.25">
      <c r="A1310" s="195"/>
      <c r="B1310" s="195"/>
      <c r="C1310" s="195"/>
      <c r="D1310" s="195"/>
      <c r="E1310" s="195"/>
      <c r="F1310" s="195"/>
      <c r="G1310" s="195"/>
      <c r="H1310" s="195"/>
      <c r="I1310" s="195"/>
      <c r="J1310" s="195"/>
      <c r="K1310" s="195"/>
      <c r="L1310" s="195"/>
    </row>
    <row r="1311" spans="1:12" x14ac:dyDescent="0.25">
      <c r="A1311" s="195"/>
      <c r="B1311" s="195"/>
      <c r="C1311" s="195"/>
      <c r="D1311" s="195"/>
      <c r="E1311" s="195"/>
      <c r="F1311" s="195"/>
      <c r="G1311" s="195"/>
      <c r="H1311" s="195"/>
      <c r="I1311" s="195"/>
      <c r="J1311" s="195"/>
      <c r="K1311" s="195"/>
      <c r="L1311" s="195"/>
    </row>
    <row r="1312" spans="1:12" x14ac:dyDescent="0.25">
      <c r="A1312" s="195"/>
      <c r="B1312" s="195"/>
      <c r="C1312" s="195"/>
      <c r="D1312" s="195"/>
      <c r="E1312" s="195"/>
      <c r="F1312" s="195"/>
      <c r="G1312" s="195"/>
      <c r="H1312" s="195"/>
      <c r="I1312" s="195"/>
      <c r="J1312" s="195"/>
      <c r="K1312" s="195"/>
      <c r="L1312" s="195"/>
    </row>
    <row r="1313" spans="1:12" x14ac:dyDescent="0.25">
      <c r="A1313" s="195"/>
      <c r="B1313" s="195"/>
      <c r="C1313" s="195"/>
      <c r="D1313" s="195"/>
      <c r="E1313" s="195"/>
      <c r="F1313" s="195"/>
      <c r="G1313" s="195"/>
      <c r="H1313" s="195"/>
      <c r="I1313" s="195"/>
      <c r="J1313" s="195"/>
      <c r="K1313" s="195"/>
      <c r="L1313" s="195"/>
    </row>
    <row r="1314" spans="1:12" x14ac:dyDescent="0.25">
      <c r="A1314" s="195"/>
      <c r="B1314" s="195"/>
      <c r="C1314" s="195"/>
      <c r="D1314" s="195"/>
      <c r="E1314" s="195"/>
      <c r="F1314" s="195"/>
      <c r="G1314" s="195"/>
      <c r="H1314" s="195"/>
      <c r="I1314" s="195"/>
      <c r="J1314" s="195"/>
      <c r="K1314" s="195"/>
      <c r="L1314" s="195"/>
    </row>
    <row r="1315" spans="1:12" x14ac:dyDescent="0.25">
      <c r="A1315" s="195"/>
      <c r="B1315" s="195"/>
      <c r="C1315" s="195"/>
      <c r="D1315" s="195"/>
      <c r="E1315" s="195"/>
      <c r="F1315" s="195"/>
      <c r="G1315" s="195"/>
      <c r="H1315" s="195"/>
      <c r="I1315" s="195"/>
      <c r="J1315" s="195"/>
      <c r="K1315" s="195"/>
      <c r="L1315" s="195"/>
    </row>
    <row r="1316" spans="1:12" x14ac:dyDescent="0.25">
      <c r="A1316" s="195"/>
      <c r="B1316" s="195"/>
      <c r="C1316" s="195"/>
      <c r="D1316" s="195"/>
      <c r="E1316" s="195"/>
      <c r="F1316" s="195"/>
      <c r="G1316" s="195"/>
      <c r="H1316" s="195"/>
      <c r="I1316" s="195"/>
      <c r="J1316" s="195"/>
      <c r="K1316" s="195"/>
      <c r="L1316" s="195"/>
    </row>
    <row r="1317" spans="1:12" x14ac:dyDescent="0.25">
      <c r="A1317" s="195"/>
      <c r="B1317" s="195"/>
      <c r="C1317" s="195"/>
      <c r="D1317" s="195"/>
      <c r="E1317" s="195"/>
      <c r="F1317" s="195"/>
      <c r="G1317" s="195"/>
      <c r="H1317" s="195"/>
      <c r="I1317" s="195"/>
      <c r="J1317" s="195"/>
      <c r="K1317" s="195"/>
      <c r="L1317" s="195"/>
    </row>
    <row r="1318" spans="1:12" x14ac:dyDescent="0.25">
      <c r="A1318" s="195"/>
      <c r="B1318" s="195"/>
      <c r="C1318" s="195"/>
      <c r="D1318" s="195"/>
      <c r="E1318" s="195"/>
      <c r="F1318" s="195"/>
      <c r="G1318" s="195"/>
      <c r="H1318" s="195"/>
      <c r="I1318" s="195"/>
      <c r="J1318" s="195"/>
      <c r="K1318" s="195"/>
      <c r="L1318" s="195"/>
    </row>
    <row r="1319" spans="1:12" x14ac:dyDescent="0.25">
      <c r="A1319" s="195"/>
      <c r="B1319" s="195"/>
      <c r="C1319" s="195"/>
      <c r="D1319" s="195"/>
      <c r="E1319" s="195"/>
      <c r="F1319" s="195"/>
      <c r="G1319" s="195"/>
      <c r="H1319" s="195"/>
      <c r="I1319" s="195"/>
      <c r="J1319" s="195"/>
      <c r="K1319" s="195"/>
      <c r="L1319" s="195"/>
    </row>
    <row r="1320" spans="1:12" x14ac:dyDescent="0.25">
      <c r="A1320" s="195"/>
      <c r="B1320" s="195"/>
      <c r="C1320" s="195"/>
      <c r="D1320" s="195"/>
      <c r="E1320" s="195"/>
      <c r="F1320" s="195"/>
      <c r="G1320" s="195"/>
      <c r="H1320" s="195"/>
      <c r="I1320" s="195"/>
      <c r="J1320" s="195"/>
      <c r="K1320" s="195"/>
      <c r="L1320" s="195"/>
    </row>
    <row r="1321" spans="1:12" x14ac:dyDescent="0.25">
      <c r="A1321" s="195"/>
      <c r="B1321" s="195"/>
      <c r="C1321" s="195"/>
      <c r="D1321" s="195"/>
      <c r="E1321" s="195"/>
      <c r="F1321" s="195"/>
      <c r="G1321" s="195"/>
      <c r="H1321" s="195"/>
      <c r="I1321" s="195"/>
      <c r="J1321" s="195"/>
      <c r="K1321" s="195"/>
      <c r="L1321" s="195"/>
    </row>
    <row r="1322" spans="1:12" x14ac:dyDescent="0.25">
      <c r="A1322" s="195"/>
      <c r="B1322" s="195"/>
      <c r="C1322" s="195"/>
      <c r="D1322" s="195"/>
      <c r="E1322" s="195"/>
      <c r="F1322" s="195"/>
      <c r="G1322" s="195"/>
      <c r="H1322" s="195"/>
      <c r="I1322" s="195"/>
      <c r="J1322" s="195"/>
      <c r="K1322" s="195"/>
      <c r="L1322" s="195"/>
    </row>
    <row r="1323" spans="1:12" x14ac:dyDescent="0.25">
      <c r="A1323" s="195"/>
      <c r="B1323" s="195"/>
      <c r="C1323" s="195"/>
      <c r="D1323" s="195"/>
      <c r="E1323" s="195"/>
      <c r="F1323" s="195"/>
      <c r="G1323" s="195"/>
      <c r="H1323" s="195"/>
      <c r="I1323" s="195"/>
      <c r="J1323" s="195"/>
      <c r="K1323" s="195"/>
      <c r="L1323" s="195"/>
    </row>
    <row r="1324" spans="1:12" x14ac:dyDescent="0.25">
      <c r="A1324" s="195"/>
      <c r="B1324" s="195"/>
      <c r="C1324" s="195"/>
      <c r="D1324" s="195"/>
      <c r="E1324" s="195"/>
      <c r="F1324" s="195"/>
      <c r="G1324" s="195"/>
      <c r="H1324" s="195"/>
      <c r="I1324" s="195"/>
      <c r="J1324" s="195"/>
      <c r="K1324" s="195"/>
      <c r="L1324" s="195"/>
    </row>
    <row r="1325" spans="1:12" x14ac:dyDescent="0.25">
      <c r="A1325" s="195"/>
      <c r="B1325" s="195"/>
      <c r="C1325" s="195"/>
      <c r="D1325" s="195"/>
      <c r="E1325" s="195"/>
      <c r="F1325" s="195"/>
      <c r="G1325" s="195"/>
      <c r="H1325" s="195"/>
      <c r="I1325" s="195"/>
      <c r="J1325" s="195"/>
      <c r="K1325" s="195"/>
      <c r="L1325" s="195"/>
    </row>
    <row r="1326" spans="1:12" x14ac:dyDescent="0.25">
      <c r="A1326" s="195"/>
      <c r="B1326" s="195"/>
      <c r="C1326" s="195"/>
      <c r="D1326" s="195"/>
      <c r="E1326" s="195"/>
      <c r="F1326" s="195"/>
      <c r="G1326" s="195"/>
      <c r="H1326" s="195"/>
      <c r="I1326" s="195"/>
      <c r="J1326" s="195"/>
      <c r="K1326" s="195"/>
      <c r="L1326" s="195"/>
    </row>
    <row r="1327" spans="1:12" x14ac:dyDescent="0.25">
      <c r="A1327" s="195"/>
      <c r="B1327" s="195"/>
      <c r="C1327" s="195"/>
      <c r="D1327" s="195"/>
      <c r="E1327" s="195"/>
      <c r="F1327" s="195"/>
      <c r="G1327" s="195"/>
      <c r="H1327" s="195"/>
      <c r="I1327" s="195"/>
      <c r="J1327" s="195"/>
      <c r="K1327" s="195"/>
      <c r="L1327" s="195"/>
    </row>
    <row r="1328" spans="1:12" x14ac:dyDescent="0.25">
      <c r="A1328" s="195"/>
      <c r="B1328" s="195"/>
      <c r="C1328" s="195"/>
      <c r="D1328" s="195"/>
      <c r="E1328" s="195"/>
      <c r="F1328" s="195"/>
      <c r="G1328" s="195"/>
      <c r="H1328" s="195"/>
      <c r="I1328" s="195"/>
      <c r="J1328" s="195"/>
      <c r="K1328" s="195"/>
      <c r="L1328" s="195"/>
    </row>
    <row r="1329" spans="1:12" x14ac:dyDescent="0.25">
      <c r="A1329" s="195"/>
      <c r="B1329" s="195"/>
      <c r="C1329" s="195"/>
      <c r="D1329" s="195"/>
      <c r="E1329" s="195"/>
      <c r="F1329" s="195"/>
      <c r="G1329" s="195"/>
      <c r="H1329" s="195"/>
      <c r="I1329" s="195"/>
      <c r="J1329" s="195"/>
      <c r="K1329" s="195"/>
      <c r="L1329" s="195"/>
    </row>
    <row r="1330" spans="1:12" x14ac:dyDescent="0.25">
      <c r="A1330" s="195"/>
      <c r="B1330" s="195"/>
      <c r="C1330" s="195"/>
      <c r="D1330" s="195"/>
      <c r="E1330" s="195"/>
      <c r="F1330" s="195"/>
      <c r="G1330" s="195"/>
      <c r="H1330" s="195"/>
      <c r="I1330" s="195"/>
      <c r="J1330" s="195"/>
      <c r="K1330" s="195"/>
      <c r="L1330" s="195"/>
    </row>
    <row r="1331" spans="1:12" x14ac:dyDescent="0.25">
      <c r="A1331" s="195"/>
      <c r="B1331" s="195"/>
      <c r="C1331" s="195"/>
      <c r="D1331" s="195"/>
      <c r="E1331" s="195"/>
      <c r="F1331" s="195"/>
      <c r="G1331" s="195"/>
      <c r="H1331" s="195"/>
      <c r="I1331" s="195"/>
      <c r="J1331" s="195"/>
      <c r="K1331" s="195"/>
      <c r="L1331" s="195"/>
    </row>
    <row r="1332" spans="1:12" x14ac:dyDescent="0.25">
      <c r="A1332" s="195"/>
      <c r="B1332" s="195"/>
      <c r="C1332" s="195"/>
      <c r="D1332" s="195"/>
      <c r="E1332" s="195"/>
      <c r="F1332" s="195"/>
      <c r="G1332" s="195"/>
      <c r="H1332" s="195"/>
      <c r="I1332" s="195"/>
      <c r="J1332" s="195"/>
      <c r="K1332" s="195"/>
      <c r="L1332" s="195"/>
    </row>
    <row r="1333" spans="1:12" x14ac:dyDescent="0.25">
      <c r="A1333" s="195"/>
      <c r="B1333" s="195"/>
      <c r="C1333" s="195"/>
      <c r="D1333" s="195"/>
      <c r="E1333" s="195"/>
      <c r="F1333" s="195"/>
      <c r="G1333" s="195"/>
      <c r="H1333" s="195"/>
      <c r="I1333" s="195"/>
      <c r="J1333" s="195"/>
      <c r="K1333" s="195"/>
      <c r="L1333" s="195"/>
    </row>
    <row r="1334" spans="1:12" x14ac:dyDescent="0.25">
      <c r="A1334" s="195"/>
      <c r="B1334" s="195"/>
      <c r="C1334" s="195"/>
      <c r="D1334" s="195"/>
      <c r="E1334" s="195"/>
      <c r="F1334" s="195"/>
      <c r="G1334" s="195"/>
      <c r="H1334" s="195"/>
      <c r="I1334" s="195"/>
      <c r="J1334" s="195"/>
      <c r="K1334" s="195"/>
      <c r="L1334" s="195"/>
    </row>
    <row r="1335" spans="1:12" x14ac:dyDescent="0.25">
      <c r="A1335" s="195"/>
      <c r="B1335" s="195"/>
      <c r="C1335" s="195"/>
      <c r="D1335" s="195"/>
      <c r="E1335" s="195"/>
      <c r="F1335" s="195"/>
      <c r="G1335" s="195"/>
      <c r="H1335" s="195"/>
      <c r="I1335" s="195"/>
      <c r="J1335" s="195"/>
      <c r="K1335" s="195"/>
      <c r="L1335" s="195"/>
    </row>
    <row r="1336" spans="1:12" x14ac:dyDescent="0.25">
      <c r="A1336" s="195"/>
      <c r="B1336" s="195"/>
      <c r="C1336" s="195"/>
      <c r="D1336" s="195"/>
      <c r="E1336" s="195"/>
      <c r="F1336" s="195"/>
      <c r="G1336" s="195"/>
      <c r="H1336" s="195"/>
      <c r="I1336" s="195"/>
      <c r="J1336" s="195"/>
      <c r="K1336" s="195"/>
      <c r="L1336" s="195"/>
    </row>
    <row r="1337" spans="1:12" x14ac:dyDescent="0.25">
      <c r="A1337" s="195"/>
      <c r="B1337" s="195"/>
      <c r="C1337" s="195"/>
      <c r="D1337" s="195"/>
      <c r="E1337" s="195"/>
      <c r="F1337" s="195"/>
      <c r="G1337" s="195"/>
      <c r="H1337" s="195"/>
      <c r="I1337" s="195"/>
      <c r="J1337" s="195"/>
      <c r="K1337" s="195"/>
      <c r="L1337" s="195"/>
    </row>
    <row r="1338" spans="1:12" x14ac:dyDescent="0.25">
      <c r="A1338" s="195"/>
      <c r="B1338" s="195"/>
      <c r="C1338" s="195"/>
      <c r="D1338" s="195"/>
      <c r="E1338" s="195"/>
      <c r="F1338" s="195"/>
      <c r="G1338" s="195"/>
      <c r="H1338" s="195"/>
      <c r="I1338" s="195"/>
      <c r="J1338" s="195"/>
      <c r="K1338" s="195"/>
      <c r="L1338" s="195"/>
    </row>
    <row r="1339" spans="1:12" x14ac:dyDescent="0.25">
      <c r="A1339" s="195"/>
      <c r="B1339" s="195"/>
      <c r="C1339" s="195"/>
      <c r="D1339" s="195"/>
      <c r="E1339" s="195"/>
      <c r="F1339" s="195"/>
      <c r="G1339" s="195"/>
      <c r="H1339" s="195"/>
      <c r="I1339" s="195"/>
      <c r="J1339" s="195"/>
      <c r="K1339" s="195"/>
      <c r="L1339" s="195"/>
    </row>
    <row r="1340" spans="1:12" x14ac:dyDescent="0.25">
      <c r="A1340" s="195"/>
      <c r="B1340" s="195"/>
      <c r="C1340" s="195"/>
      <c r="D1340" s="195"/>
      <c r="E1340" s="195"/>
      <c r="F1340" s="195"/>
      <c r="G1340" s="195"/>
      <c r="H1340" s="195"/>
      <c r="I1340" s="195"/>
      <c r="J1340" s="195"/>
      <c r="K1340" s="195"/>
      <c r="L1340" s="195"/>
    </row>
    <row r="1341" spans="1:12" x14ac:dyDescent="0.25">
      <c r="A1341" s="195"/>
      <c r="B1341" s="195"/>
      <c r="C1341" s="195"/>
      <c r="D1341" s="195"/>
      <c r="E1341" s="195"/>
      <c r="F1341" s="195"/>
      <c r="G1341" s="195"/>
      <c r="H1341" s="195"/>
      <c r="I1341" s="195"/>
      <c r="J1341" s="195"/>
      <c r="K1341" s="195"/>
      <c r="L1341" s="195"/>
    </row>
    <row r="1342" spans="1:12" x14ac:dyDescent="0.25">
      <c r="A1342" s="195"/>
      <c r="B1342" s="195"/>
      <c r="C1342" s="195"/>
      <c r="D1342" s="195"/>
      <c r="E1342" s="195"/>
      <c r="F1342" s="195"/>
      <c r="G1342" s="195"/>
      <c r="H1342" s="195"/>
      <c r="I1342" s="195"/>
      <c r="J1342" s="195"/>
      <c r="K1342" s="195"/>
      <c r="L1342" s="195"/>
    </row>
    <row r="1343" spans="1:12" x14ac:dyDescent="0.25">
      <c r="A1343" s="195"/>
      <c r="B1343" s="195"/>
      <c r="C1343" s="195"/>
      <c r="D1343" s="195"/>
      <c r="E1343" s="195"/>
      <c r="F1343" s="195"/>
      <c r="G1343" s="195"/>
      <c r="H1343" s="195"/>
      <c r="I1343" s="195"/>
      <c r="J1343" s="195"/>
      <c r="K1343" s="195"/>
      <c r="L1343" s="195"/>
    </row>
    <row r="1344" spans="1:12" x14ac:dyDescent="0.25">
      <c r="A1344" s="195"/>
      <c r="B1344" s="195"/>
      <c r="C1344" s="195"/>
      <c r="D1344" s="195"/>
      <c r="E1344" s="195"/>
      <c r="F1344" s="195"/>
      <c r="G1344" s="195"/>
      <c r="H1344" s="195"/>
      <c r="I1344" s="195"/>
      <c r="J1344" s="195"/>
      <c r="K1344" s="195"/>
      <c r="L1344" s="195"/>
    </row>
    <row r="1345" spans="1:12" x14ac:dyDescent="0.25">
      <c r="A1345" s="195"/>
      <c r="B1345" s="195"/>
      <c r="C1345" s="195"/>
      <c r="D1345" s="195"/>
      <c r="E1345" s="195"/>
      <c r="F1345" s="195"/>
      <c r="G1345" s="195"/>
      <c r="H1345" s="195"/>
      <c r="I1345" s="195"/>
      <c r="J1345" s="195"/>
      <c r="K1345" s="195"/>
      <c r="L1345" s="195"/>
    </row>
    <row r="1346" spans="1:12" x14ac:dyDescent="0.25">
      <c r="A1346" s="195"/>
      <c r="B1346" s="195"/>
      <c r="C1346" s="195"/>
      <c r="D1346" s="195"/>
      <c r="E1346" s="195"/>
      <c r="F1346" s="195"/>
      <c r="G1346" s="195"/>
      <c r="H1346" s="195"/>
      <c r="I1346" s="195"/>
      <c r="J1346" s="195"/>
      <c r="K1346" s="195"/>
      <c r="L1346" s="195"/>
    </row>
    <row r="1347" spans="1:12" x14ac:dyDescent="0.25">
      <c r="A1347" s="195"/>
      <c r="B1347" s="195"/>
      <c r="C1347" s="195"/>
      <c r="D1347" s="195"/>
      <c r="E1347" s="195"/>
      <c r="F1347" s="195"/>
      <c r="G1347" s="195"/>
      <c r="H1347" s="195"/>
      <c r="I1347" s="195"/>
      <c r="J1347" s="195"/>
      <c r="K1347" s="195"/>
      <c r="L1347" s="195"/>
    </row>
    <row r="1348" spans="1:12" x14ac:dyDescent="0.25">
      <c r="A1348" s="195"/>
      <c r="B1348" s="195"/>
      <c r="C1348" s="195"/>
      <c r="D1348" s="195"/>
      <c r="E1348" s="195"/>
      <c r="F1348" s="195"/>
      <c r="G1348" s="195"/>
      <c r="H1348" s="195"/>
      <c r="I1348" s="195"/>
      <c r="J1348" s="195"/>
      <c r="K1348" s="195"/>
      <c r="L1348" s="195"/>
    </row>
    <row r="1349" spans="1:12" x14ac:dyDescent="0.25">
      <c r="A1349" s="195"/>
      <c r="B1349" s="195"/>
      <c r="C1349" s="195"/>
      <c r="D1349" s="195"/>
      <c r="E1349" s="195"/>
      <c r="F1349" s="195"/>
      <c r="G1349" s="195"/>
      <c r="H1349" s="195"/>
      <c r="I1349" s="195"/>
      <c r="J1349" s="195"/>
      <c r="K1349" s="195"/>
      <c r="L1349" s="195"/>
    </row>
    <row r="1350" spans="1:12" x14ac:dyDescent="0.25">
      <c r="A1350" s="195"/>
      <c r="B1350" s="195"/>
      <c r="C1350" s="195"/>
      <c r="D1350" s="195"/>
      <c r="E1350" s="195"/>
      <c r="F1350" s="195"/>
      <c r="G1350" s="195"/>
      <c r="H1350" s="195"/>
      <c r="I1350" s="195"/>
      <c r="J1350" s="195"/>
      <c r="K1350" s="195"/>
      <c r="L1350" s="195"/>
    </row>
    <row r="1351" spans="1:12" x14ac:dyDescent="0.25">
      <c r="A1351" s="195"/>
      <c r="B1351" s="195"/>
      <c r="C1351" s="195"/>
      <c r="D1351" s="195"/>
      <c r="E1351" s="195"/>
      <c r="F1351" s="195"/>
      <c r="G1351" s="195"/>
      <c r="H1351" s="195"/>
      <c r="I1351" s="195"/>
      <c r="J1351" s="195"/>
      <c r="K1351" s="195"/>
      <c r="L1351" s="195"/>
    </row>
    <row r="1352" spans="1:12" x14ac:dyDescent="0.25">
      <c r="A1352" s="195"/>
      <c r="B1352" s="195"/>
      <c r="C1352" s="195"/>
      <c r="D1352" s="195"/>
      <c r="E1352" s="195"/>
      <c r="F1352" s="195"/>
      <c r="G1352" s="195"/>
      <c r="H1352" s="195"/>
      <c r="I1352" s="195"/>
      <c r="J1352" s="195"/>
      <c r="K1352" s="195"/>
      <c r="L1352" s="195"/>
    </row>
    <row r="1353" spans="1:12" x14ac:dyDescent="0.25">
      <c r="A1353" s="195"/>
      <c r="B1353" s="195"/>
      <c r="C1353" s="195"/>
      <c r="D1353" s="195"/>
      <c r="E1353" s="195"/>
      <c r="F1353" s="195"/>
      <c r="G1353" s="195"/>
      <c r="H1353" s="195"/>
      <c r="I1353" s="195"/>
      <c r="J1353" s="195"/>
      <c r="K1353" s="195"/>
      <c r="L1353" s="195"/>
    </row>
    <row r="1354" spans="1:12" x14ac:dyDescent="0.25">
      <c r="A1354" s="195"/>
      <c r="B1354" s="195"/>
      <c r="C1354" s="195"/>
      <c r="D1354" s="195"/>
      <c r="E1354" s="195"/>
      <c r="F1354" s="195"/>
      <c r="G1354" s="195"/>
      <c r="H1354" s="195"/>
      <c r="I1354" s="195"/>
      <c r="J1354" s="195"/>
      <c r="K1354" s="195"/>
      <c r="L1354" s="195"/>
    </row>
    <row r="1355" spans="1:12" x14ac:dyDescent="0.25">
      <c r="A1355" s="195"/>
      <c r="B1355" s="195"/>
      <c r="C1355" s="195"/>
      <c r="D1355" s="195"/>
      <c r="E1355" s="195"/>
      <c r="F1355" s="195"/>
      <c r="G1355" s="195"/>
      <c r="H1355" s="195"/>
      <c r="I1355" s="195"/>
      <c r="J1355" s="195"/>
      <c r="K1355" s="195"/>
      <c r="L1355" s="195"/>
    </row>
    <row r="1356" spans="1:12" x14ac:dyDescent="0.25">
      <c r="A1356" s="195"/>
      <c r="B1356" s="195"/>
      <c r="C1356" s="195"/>
      <c r="D1356" s="195"/>
      <c r="E1356" s="195"/>
      <c r="F1356" s="195"/>
      <c r="G1356" s="195"/>
      <c r="H1356" s="195"/>
      <c r="I1356" s="195"/>
      <c r="J1356" s="195"/>
      <c r="K1356" s="195"/>
      <c r="L1356" s="195"/>
    </row>
    <row r="1357" spans="1:12" x14ac:dyDescent="0.25">
      <c r="A1357" s="195"/>
      <c r="B1357" s="195"/>
      <c r="C1357" s="195"/>
      <c r="D1357" s="195"/>
      <c r="E1357" s="195"/>
      <c r="F1357" s="195"/>
      <c r="G1357" s="195"/>
      <c r="H1357" s="195"/>
      <c r="I1357" s="195"/>
      <c r="J1357" s="195"/>
      <c r="K1357" s="195"/>
      <c r="L1357" s="195"/>
    </row>
    <row r="1358" spans="1:12" x14ac:dyDescent="0.25">
      <c r="A1358" s="195"/>
      <c r="B1358" s="195"/>
      <c r="C1358" s="195"/>
      <c r="D1358" s="195"/>
      <c r="E1358" s="195"/>
      <c r="F1358" s="195"/>
      <c r="G1358" s="195"/>
      <c r="H1358" s="195"/>
      <c r="I1358" s="195"/>
      <c r="J1358" s="195"/>
      <c r="K1358" s="195"/>
      <c r="L1358" s="195"/>
    </row>
    <row r="1359" spans="1:12" x14ac:dyDescent="0.25">
      <c r="A1359" s="195"/>
      <c r="B1359" s="195"/>
      <c r="C1359" s="195"/>
      <c r="D1359" s="195"/>
      <c r="E1359" s="195"/>
      <c r="F1359" s="195"/>
      <c r="G1359" s="195"/>
      <c r="H1359" s="195"/>
      <c r="I1359" s="195"/>
      <c r="J1359" s="195"/>
      <c r="K1359" s="195"/>
      <c r="L1359" s="195"/>
    </row>
    <row r="1360" spans="1:12" x14ac:dyDescent="0.25">
      <c r="A1360" s="195"/>
      <c r="B1360" s="195"/>
      <c r="C1360" s="195"/>
      <c r="D1360" s="195"/>
      <c r="E1360" s="195"/>
      <c r="F1360" s="195"/>
      <c r="G1360" s="195"/>
      <c r="H1360" s="195"/>
      <c r="I1360" s="195"/>
      <c r="J1360" s="195"/>
      <c r="K1360" s="195"/>
      <c r="L1360" s="195"/>
    </row>
    <row r="1361" spans="1:12" x14ac:dyDescent="0.25">
      <c r="A1361" s="195"/>
      <c r="B1361" s="195"/>
      <c r="C1361" s="195"/>
      <c r="D1361" s="195"/>
      <c r="E1361" s="195"/>
      <c r="F1361" s="195"/>
      <c r="G1361" s="195"/>
      <c r="H1361" s="195"/>
      <c r="I1361" s="195"/>
      <c r="J1361" s="195"/>
      <c r="K1361" s="195"/>
      <c r="L1361" s="195"/>
    </row>
    <row r="1362" spans="1:12" x14ac:dyDescent="0.25">
      <c r="A1362" s="195"/>
      <c r="B1362" s="195"/>
      <c r="C1362" s="195"/>
      <c r="D1362" s="195"/>
      <c r="E1362" s="195"/>
      <c r="F1362" s="195"/>
      <c r="G1362" s="195"/>
      <c r="H1362" s="195"/>
      <c r="I1362" s="195"/>
      <c r="J1362" s="195"/>
      <c r="K1362" s="195"/>
      <c r="L1362" s="195"/>
    </row>
    <row r="1363" spans="1:12" x14ac:dyDescent="0.25">
      <c r="A1363" s="195"/>
      <c r="B1363" s="195"/>
      <c r="C1363" s="195"/>
      <c r="D1363" s="195"/>
      <c r="E1363" s="195"/>
      <c r="F1363" s="195"/>
      <c r="G1363" s="195"/>
      <c r="H1363" s="195"/>
      <c r="I1363" s="195"/>
      <c r="J1363" s="195"/>
      <c r="K1363" s="195"/>
      <c r="L1363" s="195"/>
    </row>
    <row r="1364" spans="1:12" x14ac:dyDescent="0.25">
      <c r="A1364" s="195"/>
      <c r="B1364" s="195"/>
      <c r="C1364" s="195"/>
      <c r="D1364" s="195"/>
      <c r="E1364" s="195"/>
      <c r="F1364" s="195"/>
      <c r="G1364" s="195"/>
      <c r="H1364" s="195"/>
      <c r="I1364" s="195"/>
      <c r="J1364" s="195"/>
      <c r="K1364" s="195"/>
      <c r="L1364" s="195"/>
    </row>
    <row r="1365" spans="1:12" x14ac:dyDescent="0.25">
      <c r="A1365" s="195"/>
      <c r="B1365" s="195"/>
      <c r="C1365" s="195"/>
      <c r="D1365" s="195"/>
      <c r="E1365" s="195"/>
      <c r="F1365" s="195"/>
      <c r="G1365" s="195"/>
      <c r="H1365" s="195"/>
      <c r="I1365" s="195"/>
      <c r="J1365" s="195"/>
      <c r="K1365" s="195"/>
      <c r="L1365" s="195"/>
    </row>
    <row r="1366" spans="1:12" x14ac:dyDescent="0.25">
      <c r="A1366" s="195"/>
      <c r="B1366" s="195"/>
      <c r="C1366" s="195"/>
      <c r="D1366" s="195"/>
      <c r="E1366" s="195"/>
      <c r="F1366" s="195"/>
      <c r="G1366" s="195"/>
      <c r="H1366" s="195"/>
      <c r="I1366" s="195"/>
      <c r="J1366" s="195"/>
      <c r="K1366" s="195"/>
      <c r="L1366" s="195"/>
    </row>
    <row r="1367" spans="1:12" x14ac:dyDescent="0.25">
      <c r="A1367" s="195"/>
      <c r="B1367" s="195"/>
      <c r="C1367" s="195"/>
      <c r="D1367" s="195"/>
      <c r="E1367" s="195"/>
      <c r="F1367" s="195"/>
      <c r="G1367" s="195"/>
      <c r="H1367" s="195"/>
      <c r="I1367" s="195"/>
      <c r="J1367" s="195"/>
      <c r="K1367" s="195"/>
      <c r="L1367" s="195"/>
    </row>
    <row r="1368" spans="1:12" x14ac:dyDescent="0.25">
      <c r="A1368" s="195"/>
      <c r="B1368" s="195"/>
      <c r="C1368" s="195"/>
      <c r="D1368" s="195"/>
      <c r="E1368" s="195"/>
      <c r="F1368" s="195"/>
      <c r="G1368" s="195"/>
      <c r="H1368" s="195"/>
      <c r="I1368" s="195"/>
      <c r="J1368" s="195"/>
      <c r="K1368" s="195"/>
      <c r="L1368" s="195"/>
    </row>
    <row r="1369" spans="1:12" x14ac:dyDescent="0.25">
      <c r="A1369" s="195"/>
      <c r="B1369" s="195"/>
      <c r="C1369" s="195"/>
      <c r="D1369" s="195"/>
      <c r="E1369" s="195"/>
      <c r="F1369" s="195"/>
      <c r="G1369" s="195"/>
      <c r="H1369" s="195"/>
      <c r="I1369" s="195"/>
      <c r="J1369" s="195"/>
      <c r="K1369" s="195"/>
      <c r="L1369" s="195"/>
    </row>
    <row r="1370" spans="1:12" x14ac:dyDescent="0.25">
      <c r="A1370" s="195"/>
      <c r="B1370" s="195"/>
      <c r="C1370" s="195"/>
      <c r="D1370" s="195"/>
      <c r="E1370" s="195"/>
      <c r="F1370" s="195"/>
      <c r="G1370" s="195"/>
      <c r="H1370" s="195"/>
      <c r="I1370" s="195"/>
      <c r="J1370" s="195"/>
      <c r="K1370" s="195"/>
      <c r="L1370" s="195"/>
    </row>
    <row r="1371" spans="1:12" x14ac:dyDescent="0.25">
      <c r="A1371" s="195"/>
      <c r="B1371" s="195"/>
      <c r="C1371" s="195"/>
      <c r="D1371" s="195"/>
      <c r="E1371" s="195"/>
      <c r="F1371" s="195"/>
      <c r="G1371" s="195"/>
      <c r="H1371" s="195"/>
      <c r="I1371" s="195"/>
      <c r="J1371" s="195"/>
      <c r="K1371" s="195"/>
      <c r="L1371" s="195"/>
    </row>
    <row r="1372" spans="1:12" x14ac:dyDescent="0.25">
      <c r="A1372" s="195"/>
      <c r="B1372" s="195"/>
      <c r="C1372" s="195"/>
      <c r="D1372" s="195"/>
      <c r="E1372" s="195"/>
      <c r="F1372" s="195"/>
      <c r="G1372" s="195"/>
      <c r="H1372" s="195"/>
      <c r="I1372" s="195"/>
      <c r="J1372" s="195"/>
      <c r="K1372" s="195"/>
      <c r="L1372" s="195"/>
    </row>
    <row r="1373" spans="1:12" x14ac:dyDescent="0.25">
      <c r="A1373" s="195"/>
      <c r="B1373" s="195"/>
      <c r="C1373" s="195"/>
      <c r="D1373" s="195"/>
      <c r="E1373" s="195"/>
      <c r="F1373" s="195"/>
      <c r="G1373" s="195"/>
      <c r="H1373" s="195"/>
      <c r="I1373" s="195"/>
      <c r="J1373" s="195"/>
      <c r="K1373" s="195"/>
      <c r="L1373" s="195"/>
    </row>
    <row r="1374" spans="1:12" x14ac:dyDescent="0.25">
      <c r="A1374" s="195"/>
      <c r="B1374" s="195"/>
      <c r="C1374" s="195"/>
      <c r="D1374" s="195"/>
      <c r="E1374" s="195"/>
      <c r="F1374" s="195"/>
      <c r="G1374" s="195"/>
      <c r="H1374" s="195"/>
      <c r="I1374" s="195"/>
      <c r="J1374" s="195"/>
      <c r="K1374" s="195"/>
      <c r="L1374" s="195"/>
    </row>
    <row r="1375" spans="1:12" x14ac:dyDescent="0.25">
      <c r="A1375" s="195"/>
      <c r="B1375" s="195"/>
      <c r="C1375" s="195"/>
      <c r="D1375" s="195"/>
      <c r="E1375" s="195"/>
      <c r="F1375" s="195"/>
      <c r="G1375" s="195"/>
      <c r="H1375" s="195"/>
      <c r="I1375" s="195"/>
      <c r="J1375" s="195"/>
      <c r="K1375" s="195"/>
      <c r="L1375" s="195"/>
    </row>
    <row r="1376" spans="1:12" x14ac:dyDescent="0.25">
      <c r="A1376" s="195"/>
      <c r="B1376" s="195"/>
      <c r="C1376" s="195"/>
      <c r="D1376" s="195"/>
      <c r="E1376" s="195"/>
      <c r="F1376" s="195"/>
      <c r="G1376" s="195"/>
      <c r="H1376" s="195"/>
      <c r="I1376" s="195"/>
      <c r="J1376" s="195"/>
      <c r="K1376" s="195"/>
      <c r="L1376" s="195"/>
    </row>
    <row r="1377" spans="1:12" x14ac:dyDescent="0.25">
      <c r="A1377" s="195"/>
      <c r="B1377" s="195"/>
      <c r="C1377" s="195"/>
      <c r="D1377" s="195"/>
      <c r="E1377" s="195"/>
      <c r="F1377" s="195"/>
      <c r="G1377" s="195"/>
      <c r="H1377" s="195"/>
      <c r="I1377" s="195"/>
      <c r="J1377" s="195"/>
      <c r="K1377" s="195"/>
      <c r="L1377" s="195"/>
    </row>
    <row r="1378" spans="1:12" x14ac:dyDescent="0.25">
      <c r="A1378" s="195"/>
      <c r="B1378" s="195"/>
      <c r="C1378" s="195"/>
      <c r="D1378" s="195"/>
      <c r="E1378" s="195"/>
      <c r="F1378" s="195"/>
      <c r="G1378" s="195"/>
      <c r="H1378" s="195"/>
      <c r="I1378" s="195"/>
      <c r="J1378" s="195"/>
      <c r="K1378" s="195"/>
      <c r="L1378" s="195"/>
    </row>
    <row r="1379" spans="1:12" x14ac:dyDescent="0.25">
      <c r="A1379" s="195"/>
      <c r="B1379" s="195"/>
      <c r="C1379" s="195"/>
      <c r="D1379" s="195"/>
      <c r="E1379" s="195"/>
      <c r="F1379" s="195"/>
      <c r="G1379" s="195"/>
      <c r="H1379" s="195"/>
      <c r="I1379" s="195"/>
      <c r="J1379" s="195"/>
      <c r="K1379" s="195"/>
      <c r="L1379" s="195"/>
    </row>
    <row r="1380" spans="1:12" x14ac:dyDescent="0.25">
      <c r="A1380" s="195"/>
      <c r="B1380" s="195"/>
      <c r="C1380" s="195"/>
      <c r="D1380" s="195"/>
      <c r="E1380" s="195"/>
      <c r="F1380" s="195"/>
      <c r="G1380" s="195"/>
      <c r="H1380" s="195"/>
      <c r="I1380" s="195"/>
      <c r="J1380" s="195"/>
      <c r="K1380" s="195"/>
      <c r="L1380" s="195"/>
    </row>
    <row r="1381" spans="1:12" x14ac:dyDescent="0.25">
      <c r="A1381" s="195"/>
      <c r="B1381" s="195"/>
      <c r="C1381" s="195"/>
      <c r="D1381" s="195"/>
      <c r="E1381" s="195"/>
      <c r="F1381" s="195"/>
      <c r="G1381" s="195"/>
      <c r="H1381" s="195"/>
      <c r="I1381" s="195"/>
      <c r="J1381" s="195"/>
      <c r="K1381" s="195"/>
      <c r="L1381" s="195"/>
    </row>
    <row r="1382" spans="1:12" x14ac:dyDescent="0.25">
      <c r="A1382" s="195"/>
      <c r="B1382" s="195"/>
      <c r="C1382" s="195"/>
      <c r="D1382" s="195"/>
      <c r="E1382" s="195"/>
      <c r="F1382" s="195"/>
      <c r="G1382" s="195"/>
      <c r="H1382" s="195"/>
      <c r="I1382" s="195"/>
      <c r="J1382" s="195"/>
      <c r="K1382" s="195"/>
      <c r="L1382" s="195"/>
    </row>
    <row r="1383" spans="1:12" x14ac:dyDescent="0.25">
      <c r="A1383" s="195"/>
      <c r="B1383" s="195"/>
      <c r="C1383" s="195"/>
      <c r="D1383" s="195"/>
      <c r="E1383" s="195"/>
      <c r="F1383" s="195"/>
      <c r="G1383" s="195"/>
      <c r="H1383" s="195"/>
      <c r="I1383" s="195"/>
      <c r="J1383" s="195"/>
      <c r="K1383" s="195"/>
      <c r="L1383" s="195"/>
    </row>
    <row r="1384" spans="1:12" x14ac:dyDescent="0.25">
      <c r="A1384" s="195"/>
      <c r="B1384" s="195"/>
      <c r="C1384" s="195"/>
      <c r="D1384" s="195"/>
      <c r="E1384" s="195"/>
      <c r="F1384" s="195"/>
      <c r="G1384" s="195"/>
      <c r="H1384" s="195"/>
      <c r="I1384" s="195"/>
      <c r="J1384" s="195"/>
      <c r="K1384" s="195"/>
      <c r="L1384" s="195"/>
    </row>
    <row r="1385" spans="1:12" x14ac:dyDescent="0.25">
      <c r="A1385" s="195"/>
      <c r="B1385" s="195"/>
      <c r="C1385" s="195"/>
      <c r="D1385" s="195"/>
      <c r="E1385" s="195"/>
      <c r="F1385" s="195"/>
      <c r="G1385" s="195"/>
      <c r="H1385" s="195"/>
      <c r="I1385" s="195"/>
      <c r="J1385" s="195"/>
      <c r="K1385" s="195"/>
      <c r="L1385" s="195"/>
    </row>
    <row r="1386" spans="1:12" x14ac:dyDescent="0.25">
      <c r="A1386" s="195"/>
      <c r="B1386" s="195"/>
      <c r="C1386" s="195"/>
      <c r="D1386" s="195"/>
      <c r="E1386" s="195"/>
      <c r="F1386" s="195"/>
      <c r="G1386" s="195"/>
      <c r="H1386" s="195"/>
      <c r="I1386" s="195"/>
      <c r="J1386" s="195"/>
      <c r="K1386" s="195"/>
      <c r="L1386" s="195"/>
    </row>
    <row r="1387" spans="1:12" x14ac:dyDescent="0.25">
      <c r="A1387" s="195"/>
      <c r="B1387" s="195"/>
      <c r="C1387" s="195"/>
      <c r="D1387" s="195"/>
      <c r="E1387" s="195"/>
      <c r="F1387" s="195"/>
      <c r="G1387" s="195"/>
      <c r="H1387" s="195"/>
      <c r="I1387" s="195"/>
      <c r="J1387" s="195"/>
      <c r="K1387" s="195"/>
      <c r="L1387" s="195"/>
    </row>
    <row r="1388" spans="1:12" x14ac:dyDescent="0.25">
      <c r="A1388" s="195"/>
      <c r="B1388" s="195"/>
      <c r="C1388" s="195"/>
      <c r="D1388" s="195"/>
      <c r="E1388" s="195"/>
      <c r="F1388" s="195"/>
      <c r="G1388" s="195"/>
      <c r="H1388" s="195"/>
      <c r="I1388" s="195"/>
      <c r="J1388" s="195"/>
      <c r="K1388" s="195"/>
      <c r="L1388" s="195"/>
    </row>
    <row r="1389" spans="1:12" x14ac:dyDescent="0.25">
      <c r="A1389" s="195"/>
      <c r="B1389" s="195"/>
      <c r="C1389" s="195"/>
      <c r="D1389" s="195"/>
      <c r="E1389" s="195"/>
      <c r="F1389" s="195"/>
      <c r="G1389" s="195"/>
      <c r="H1389" s="195"/>
      <c r="I1389" s="195"/>
      <c r="J1389" s="195"/>
      <c r="K1389" s="195"/>
      <c r="L1389" s="195"/>
    </row>
    <row r="1390" spans="1:12" x14ac:dyDescent="0.25">
      <c r="A1390" s="195"/>
      <c r="B1390" s="195"/>
      <c r="C1390" s="195"/>
      <c r="D1390" s="195"/>
      <c r="E1390" s="195"/>
      <c r="F1390" s="195"/>
      <c r="G1390" s="195"/>
      <c r="H1390" s="195"/>
      <c r="I1390" s="195"/>
      <c r="J1390" s="195"/>
      <c r="K1390" s="195"/>
      <c r="L1390" s="195"/>
    </row>
    <row r="1391" spans="1:12" x14ac:dyDescent="0.25">
      <c r="A1391" s="195"/>
      <c r="B1391" s="195"/>
      <c r="C1391" s="195"/>
      <c r="D1391" s="195"/>
      <c r="E1391" s="195"/>
      <c r="F1391" s="195"/>
      <c r="G1391" s="195"/>
      <c r="H1391" s="195"/>
      <c r="I1391" s="195"/>
      <c r="J1391" s="195"/>
      <c r="K1391" s="195"/>
      <c r="L1391" s="195"/>
    </row>
    <row r="1392" spans="1:12" x14ac:dyDescent="0.25">
      <c r="A1392" s="195"/>
      <c r="B1392" s="195"/>
      <c r="C1392" s="195"/>
      <c r="D1392" s="195"/>
      <c r="E1392" s="195"/>
      <c r="F1392" s="195"/>
      <c r="G1392" s="195"/>
      <c r="H1392" s="195"/>
      <c r="I1392" s="195"/>
      <c r="J1392" s="195"/>
      <c r="K1392" s="195"/>
      <c r="L1392" s="195"/>
    </row>
    <row r="1393" spans="1:12" x14ac:dyDescent="0.25">
      <c r="A1393" s="195"/>
      <c r="B1393" s="195"/>
      <c r="C1393" s="195"/>
      <c r="D1393" s="195"/>
      <c r="E1393" s="195"/>
      <c r="F1393" s="195"/>
      <c r="G1393" s="195"/>
      <c r="H1393" s="195"/>
      <c r="I1393" s="195"/>
      <c r="J1393" s="195"/>
      <c r="K1393" s="195"/>
      <c r="L1393" s="195"/>
    </row>
    <row r="1394" spans="1:12" x14ac:dyDescent="0.25">
      <c r="A1394" s="195"/>
      <c r="B1394" s="195"/>
      <c r="C1394" s="195"/>
      <c r="D1394" s="195"/>
      <c r="E1394" s="195"/>
      <c r="F1394" s="195"/>
      <c r="G1394" s="195"/>
      <c r="H1394" s="195"/>
      <c r="I1394" s="195"/>
      <c r="J1394" s="195"/>
      <c r="K1394" s="195"/>
      <c r="L1394" s="195"/>
    </row>
    <row r="1395" spans="1:12" x14ac:dyDescent="0.25">
      <c r="A1395" s="195"/>
      <c r="B1395" s="195"/>
      <c r="C1395" s="195"/>
      <c r="D1395" s="195"/>
      <c r="E1395" s="195"/>
      <c r="F1395" s="195"/>
      <c r="G1395" s="195"/>
      <c r="H1395" s="195"/>
      <c r="I1395" s="195"/>
      <c r="J1395" s="195"/>
      <c r="K1395" s="195"/>
      <c r="L1395" s="195"/>
    </row>
    <row r="1396" spans="1:12" x14ac:dyDescent="0.25">
      <c r="A1396" s="195"/>
      <c r="B1396" s="195"/>
      <c r="C1396" s="195"/>
      <c r="D1396" s="195"/>
      <c r="E1396" s="195"/>
      <c r="F1396" s="195"/>
      <c r="G1396" s="195"/>
      <c r="H1396" s="195"/>
      <c r="I1396" s="195"/>
      <c r="J1396" s="195"/>
      <c r="K1396" s="195"/>
      <c r="L1396" s="195"/>
    </row>
    <row r="1397" spans="1:12" x14ac:dyDescent="0.25">
      <c r="A1397" s="195"/>
      <c r="B1397" s="195"/>
      <c r="C1397" s="195"/>
      <c r="D1397" s="195"/>
      <c r="E1397" s="195"/>
      <c r="F1397" s="195"/>
      <c r="G1397" s="195"/>
      <c r="H1397" s="195"/>
      <c r="I1397" s="195"/>
      <c r="J1397" s="195"/>
      <c r="K1397" s="195"/>
      <c r="L1397" s="195"/>
    </row>
    <row r="1398" spans="1:12" x14ac:dyDescent="0.25">
      <c r="A1398" s="195"/>
      <c r="B1398" s="195"/>
      <c r="C1398" s="195"/>
      <c r="D1398" s="195"/>
      <c r="E1398" s="195"/>
      <c r="F1398" s="195"/>
      <c r="G1398" s="195"/>
      <c r="H1398" s="195"/>
      <c r="I1398" s="195"/>
      <c r="J1398" s="195"/>
      <c r="K1398" s="195"/>
      <c r="L1398" s="195"/>
    </row>
    <row r="1399" spans="1:12" x14ac:dyDescent="0.25">
      <c r="A1399" s="195"/>
      <c r="B1399" s="195"/>
      <c r="C1399" s="195"/>
      <c r="D1399" s="195"/>
      <c r="E1399" s="195"/>
      <c r="F1399" s="195"/>
      <c r="G1399" s="195"/>
      <c r="H1399" s="195"/>
      <c r="I1399" s="195"/>
      <c r="J1399" s="195"/>
      <c r="K1399" s="195"/>
      <c r="L1399" s="195"/>
    </row>
    <row r="1400" spans="1:12" x14ac:dyDescent="0.25">
      <c r="A1400" s="195"/>
      <c r="B1400" s="195"/>
      <c r="C1400" s="195"/>
      <c r="D1400" s="195"/>
      <c r="E1400" s="195"/>
      <c r="F1400" s="195"/>
      <c r="G1400" s="195"/>
      <c r="H1400" s="195"/>
      <c r="I1400" s="195"/>
      <c r="J1400" s="195"/>
      <c r="K1400" s="195"/>
      <c r="L1400" s="195"/>
    </row>
    <row r="1401" spans="1:12" x14ac:dyDescent="0.25">
      <c r="A1401" s="195"/>
      <c r="B1401" s="195"/>
      <c r="C1401" s="195"/>
      <c r="D1401" s="195"/>
      <c r="E1401" s="195"/>
      <c r="F1401" s="195"/>
      <c r="G1401" s="195"/>
      <c r="H1401" s="195"/>
      <c r="I1401" s="195"/>
      <c r="J1401" s="195"/>
      <c r="K1401" s="195"/>
      <c r="L1401" s="195"/>
    </row>
    <row r="1402" spans="1:12" x14ac:dyDescent="0.25">
      <c r="A1402" s="195"/>
      <c r="B1402" s="195"/>
      <c r="C1402" s="195"/>
      <c r="D1402" s="195"/>
      <c r="E1402" s="195"/>
      <c r="F1402" s="195"/>
      <c r="G1402" s="195"/>
      <c r="H1402" s="195"/>
      <c r="I1402" s="195"/>
      <c r="J1402" s="195"/>
      <c r="K1402" s="195"/>
      <c r="L1402" s="195"/>
    </row>
    <row r="1403" spans="1:12" x14ac:dyDescent="0.25">
      <c r="A1403" s="195"/>
      <c r="B1403" s="195"/>
      <c r="C1403" s="195"/>
      <c r="D1403" s="195"/>
      <c r="E1403" s="195"/>
      <c r="F1403" s="195"/>
      <c r="G1403" s="195"/>
      <c r="H1403" s="195"/>
      <c r="I1403" s="195"/>
      <c r="J1403" s="195"/>
      <c r="K1403" s="195"/>
      <c r="L1403" s="195"/>
    </row>
    <row r="1404" spans="1:12" x14ac:dyDescent="0.25">
      <c r="A1404" s="195"/>
      <c r="B1404" s="195"/>
      <c r="C1404" s="195"/>
      <c r="D1404" s="195"/>
      <c r="E1404" s="195"/>
      <c r="F1404" s="195"/>
      <c r="G1404" s="195"/>
      <c r="H1404" s="195"/>
      <c r="I1404" s="195"/>
      <c r="J1404" s="195"/>
      <c r="K1404" s="195"/>
      <c r="L1404" s="195"/>
    </row>
    <row r="1405" spans="1:12" x14ac:dyDescent="0.25">
      <c r="A1405" s="195"/>
      <c r="B1405" s="195"/>
      <c r="C1405" s="195"/>
      <c r="D1405" s="195"/>
      <c r="E1405" s="195"/>
      <c r="F1405" s="195"/>
      <c r="G1405" s="195"/>
      <c r="H1405" s="195"/>
      <c r="I1405" s="195"/>
      <c r="J1405" s="195"/>
      <c r="K1405" s="195"/>
      <c r="L1405" s="195"/>
    </row>
    <row r="1406" spans="1:12" x14ac:dyDescent="0.25">
      <c r="A1406" s="195"/>
      <c r="B1406" s="195"/>
      <c r="C1406" s="195"/>
      <c r="D1406" s="195"/>
      <c r="E1406" s="195"/>
      <c r="F1406" s="195"/>
      <c r="G1406" s="195"/>
      <c r="H1406" s="195"/>
      <c r="I1406" s="195"/>
      <c r="J1406" s="195"/>
      <c r="K1406" s="195"/>
      <c r="L1406" s="195"/>
    </row>
    <row r="1407" spans="1:12" x14ac:dyDescent="0.25">
      <c r="A1407" s="195"/>
      <c r="B1407" s="195"/>
      <c r="C1407" s="195"/>
      <c r="D1407" s="195"/>
      <c r="E1407" s="195"/>
      <c r="F1407" s="195"/>
      <c r="G1407" s="195"/>
      <c r="H1407" s="195"/>
      <c r="I1407" s="195"/>
      <c r="J1407" s="195"/>
      <c r="K1407" s="195"/>
      <c r="L1407" s="195"/>
    </row>
    <row r="1408" spans="1:12" x14ac:dyDescent="0.25">
      <c r="A1408" s="195"/>
      <c r="B1408" s="195"/>
      <c r="C1408" s="195"/>
      <c r="D1408" s="195"/>
      <c r="E1408" s="195"/>
      <c r="F1408" s="195"/>
      <c r="G1408" s="195"/>
      <c r="H1408" s="195"/>
      <c r="I1408" s="195"/>
      <c r="J1408" s="195"/>
      <c r="K1408" s="195"/>
      <c r="L1408" s="195"/>
    </row>
    <row r="1409" spans="1:12" x14ac:dyDescent="0.25">
      <c r="A1409" s="195"/>
      <c r="B1409" s="195"/>
      <c r="C1409" s="195"/>
      <c r="D1409" s="195"/>
      <c r="E1409" s="195"/>
      <c r="F1409" s="195"/>
      <c r="G1409" s="195"/>
      <c r="H1409" s="195"/>
      <c r="I1409" s="195"/>
      <c r="J1409" s="195"/>
      <c r="K1409" s="195"/>
      <c r="L1409" s="195"/>
    </row>
    <row r="1410" spans="1:12" x14ac:dyDescent="0.25">
      <c r="A1410" s="195"/>
      <c r="B1410" s="195"/>
      <c r="C1410" s="195"/>
      <c r="D1410" s="195"/>
      <c r="E1410" s="195"/>
      <c r="F1410" s="195"/>
      <c r="G1410" s="195"/>
      <c r="H1410" s="195"/>
      <c r="I1410" s="195"/>
      <c r="J1410" s="195"/>
      <c r="K1410" s="195"/>
      <c r="L1410" s="195"/>
    </row>
    <row r="1411" spans="1:12" x14ac:dyDescent="0.25">
      <c r="A1411" s="195"/>
      <c r="B1411" s="195"/>
      <c r="C1411" s="195"/>
      <c r="D1411" s="195"/>
      <c r="E1411" s="195"/>
      <c r="F1411" s="195"/>
      <c r="G1411" s="195"/>
      <c r="H1411" s="195"/>
      <c r="I1411" s="195"/>
      <c r="J1411" s="195"/>
      <c r="K1411" s="195"/>
      <c r="L1411" s="195"/>
    </row>
    <row r="1412" spans="1:12" x14ac:dyDescent="0.25">
      <c r="A1412" s="195"/>
      <c r="B1412" s="195"/>
      <c r="C1412" s="195"/>
      <c r="D1412" s="195"/>
      <c r="E1412" s="195"/>
      <c r="F1412" s="195"/>
      <c r="G1412" s="195"/>
      <c r="H1412" s="195"/>
      <c r="I1412" s="195"/>
      <c r="J1412" s="195"/>
      <c r="K1412" s="195"/>
      <c r="L1412" s="195"/>
    </row>
    <row r="1413" spans="1:12" x14ac:dyDescent="0.25">
      <c r="A1413" s="195"/>
      <c r="B1413" s="195"/>
      <c r="C1413" s="195"/>
      <c r="D1413" s="195"/>
      <c r="E1413" s="195"/>
      <c r="F1413" s="195"/>
      <c r="G1413" s="195"/>
      <c r="H1413" s="195"/>
      <c r="I1413" s="195"/>
      <c r="J1413" s="195"/>
      <c r="K1413" s="195"/>
      <c r="L1413" s="195"/>
    </row>
    <row r="1414" spans="1:12" x14ac:dyDescent="0.25">
      <c r="A1414" s="195"/>
      <c r="B1414" s="195"/>
      <c r="C1414" s="195"/>
      <c r="D1414" s="195"/>
      <c r="E1414" s="195"/>
      <c r="F1414" s="195"/>
      <c r="G1414" s="195"/>
      <c r="H1414" s="195"/>
      <c r="I1414" s="195"/>
      <c r="J1414" s="195"/>
      <c r="K1414" s="195"/>
      <c r="L1414" s="195"/>
    </row>
    <row r="1415" spans="1:12" x14ac:dyDescent="0.25">
      <c r="A1415" s="195"/>
      <c r="B1415" s="195"/>
      <c r="C1415" s="195"/>
      <c r="D1415" s="195"/>
      <c r="E1415" s="195"/>
      <c r="F1415" s="195"/>
      <c r="G1415" s="195"/>
      <c r="H1415" s="195"/>
      <c r="I1415" s="195"/>
      <c r="J1415" s="195"/>
      <c r="K1415" s="195"/>
      <c r="L1415" s="195"/>
    </row>
    <row r="1416" spans="1:12" x14ac:dyDescent="0.25">
      <c r="A1416" s="195"/>
      <c r="B1416" s="195"/>
      <c r="C1416" s="195"/>
      <c r="D1416" s="195"/>
      <c r="E1416" s="195"/>
      <c r="F1416" s="195"/>
      <c r="G1416" s="195"/>
      <c r="H1416" s="195"/>
      <c r="I1416" s="195"/>
      <c r="J1416" s="195"/>
      <c r="K1416" s="195"/>
      <c r="L1416" s="195"/>
    </row>
    <row r="1417" spans="1:12" x14ac:dyDescent="0.25">
      <c r="A1417" s="195"/>
      <c r="B1417" s="195"/>
      <c r="C1417" s="195"/>
      <c r="D1417" s="195"/>
      <c r="E1417" s="195"/>
      <c r="F1417" s="195"/>
      <c r="G1417" s="195"/>
      <c r="H1417" s="195"/>
      <c r="I1417" s="195"/>
      <c r="J1417" s="195"/>
      <c r="K1417" s="195"/>
      <c r="L1417" s="195"/>
    </row>
    <row r="1418" spans="1:12" x14ac:dyDescent="0.25">
      <c r="A1418" s="195"/>
      <c r="B1418" s="195"/>
      <c r="C1418" s="195"/>
      <c r="D1418" s="195"/>
      <c r="E1418" s="195"/>
      <c r="F1418" s="195"/>
      <c r="G1418" s="195"/>
      <c r="H1418" s="195"/>
      <c r="I1418" s="195"/>
      <c r="J1418" s="195"/>
      <c r="K1418" s="195"/>
      <c r="L1418" s="195"/>
    </row>
    <row r="1419" spans="1:12" x14ac:dyDescent="0.25">
      <c r="A1419" s="195"/>
      <c r="B1419" s="195"/>
      <c r="C1419" s="195"/>
      <c r="D1419" s="195"/>
      <c r="E1419" s="195"/>
      <c r="F1419" s="195"/>
      <c r="G1419" s="195"/>
      <c r="H1419" s="195"/>
      <c r="I1419" s="195"/>
      <c r="J1419" s="195"/>
      <c r="K1419" s="195"/>
      <c r="L1419" s="195"/>
    </row>
    <row r="1420" spans="1:12" x14ac:dyDescent="0.25">
      <c r="A1420" s="195"/>
      <c r="B1420" s="195"/>
      <c r="C1420" s="195"/>
      <c r="D1420" s="195"/>
      <c r="E1420" s="195"/>
      <c r="F1420" s="195"/>
      <c r="G1420" s="195"/>
      <c r="H1420" s="195"/>
      <c r="I1420" s="195"/>
      <c r="J1420" s="195"/>
      <c r="K1420" s="195"/>
      <c r="L1420" s="195"/>
    </row>
    <row r="1421" spans="1:12" x14ac:dyDescent="0.25">
      <c r="A1421" s="195"/>
      <c r="B1421" s="195"/>
      <c r="C1421" s="195"/>
      <c r="D1421" s="195"/>
      <c r="E1421" s="195"/>
      <c r="F1421" s="195"/>
      <c r="G1421" s="195"/>
      <c r="H1421" s="195"/>
      <c r="I1421" s="195"/>
      <c r="J1421" s="195"/>
      <c r="K1421" s="195"/>
      <c r="L1421" s="195"/>
    </row>
    <row r="1422" spans="1:12" x14ac:dyDescent="0.25">
      <c r="A1422" s="195"/>
      <c r="B1422" s="195"/>
      <c r="C1422" s="195"/>
      <c r="D1422" s="195"/>
      <c r="E1422" s="195"/>
      <c r="F1422" s="195"/>
      <c r="G1422" s="195"/>
      <c r="H1422" s="195"/>
      <c r="I1422" s="195"/>
      <c r="J1422" s="195"/>
      <c r="K1422" s="195"/>
      <c r="L1422" s="195"/>
    </row>
    <row r="1423" spans="1:12" x14ac:dyDescent="0.25">
      <c r="A1423" s="195"/>
      <c r="B1423" s="195"/>
      <c r="C1423" s="195"/>
      <c r="D1423" s="195"/>
      <c r="E1423" s="195"/>
      <c r="F1423" s="195"/>
      <c r="G1423" s="195"/>
      <c r="H1423" s="195"/>
      <c r="I1423" s="195"/>
      <c r="J1423" s="195"/>
      <c r="K1423" s="195"/>
      <c r="L1423" s="195"/>
    </row>
    <row r="1424" spans="1:12" x14ac:dyDescent="0.25">
      <c r="A1424" s="195"/>
      <c r="B1424" s="195"/>
      <c r="C1424" s="195"/>
      <c r="D1424" s="195"/>
      <c r="E1424" s="195"/>
      <c r="F1424" s="195"/>
      <c r="G1424" s="195"/>
      <c r="H1424" s="195"/>
      <c r="I1424" s="195"/>
      <c r="J1424" s="195"/>
      <c r="K1424" s="195"/>
      <c r="L1424" s="195"/>
    </row>
    <row r="1425" spans="1:12" x14ac:dyDescent="0.25">
      <c r="A1425" s="195"/>
      <c r="B1425" s="195"/>
      <c r="C1425" s="195"/>
      <c r="D1425" s="195"/>
      <c r="E1425" s="195"/>
      <c r="F1425" s="195"/>
      <c r="G1425" s="195"/>
      <c r="H1425" s="195"/>
      <c r="I1425" s="195"/>
      <c r="J1425" s="195"/>
      <c r="K1425" s="195"/>
      <c r="L1425" s="195"/>
    </row>
    <row r="1426" spans="1:12" x14ac:dyDescent="0.25">
      <c r="A1426" s="195"/>
      <c r="B1426" s="195"/>
      <c r="C1426" s="195"/>
      <c r="D1426" s="195"/>
      <c r="E1426" s="195"/>
      <c r="F1426" s="195"/>
      <c r="G1426" s="195"/>
      <c r="H1426" s="195"/>
      <c r="I1426" s="195"/>
      <c r="J1426" s="195"/>
      <c r="K1426" s="195"/>
      <c r="L1426" s="195"/>
    </row>
    <row r="1427" spans="1:12" x14ac:dyDescent="0.25">
      <c r="A1427" s="195"/>
      <c r="B1427" s="195"/>
      <c r="C1427" s="195"/>
      <c r="D1427" s="195"/>
      <c r="E1427" s="195"/>
      <c r="F1427" s="195"/>
      <c r="G1427" s="195"/>
      <c r="H1427" s="195"/>
      <c r="I1427" s="195"/>
      <c r="J1427" s="195"/>
      <c r="K1427" s="195"/>
      <c r="L1427" s="195"/>
    </row>
    <row r="1428" spans="1:12" x14ac:dyDescent="0.25">
      <c r="A1428" s="195"/>
      <c r="B1428" s="195"/>
      <c r="C1428" s="195"/>
      <c r="D1428" s="195"/>
      <c r="E1428" s="195"/>
      <c r="F1428" s="195"/>
      <c r="G1428" s="195"/>
      <c r="H1428" s="195"/>
      <c r="I1428" s="195"/>
      <c r="J1428" s="195"/>
      <c r="K1428" s="195"/>
      <c r="L1428" s="195"/>
    </row>
    <row r="1429" spans="1:12" x14ac:dyDescent="0.25">
      <c r="A1429" s="195"/>
      <c r="B1429" s="195"/>
      <c r="C1429" s="195"/>
      <c r="D1429" s="195"/>
      <c r="E1429" s="195"/>
      <c r="F1429" s="195"/>
      <c r="G1429" s="195"/>
      <c r="H1429" s="195"/>
      <c r="I1429" s="195"/>
      <c r="J1429" s="195"/>
      <c r="K1429" s="195"/>
      <c r="L1429" s="195"/>
    </row>
    <row r="1430" spans="1:12" x14ac:dyDescent="0.25">
      <c r="A1430" s="195"/>
      <c r="B1430" s="195"/>
      <c r="C1430" s="195"/>
      <c r="D1430" s="195"/>
      <c r="E1430" s="195"/>
      <c r="F1430" s="195"/>
      <c r="G1430" s="195"/>
      <c r="H1430" s="195"/>
      <c r="I1430" s="195"/>
      <c r="J1430" s="195"/>
      <c r="K1430" s="195"/>
      <c r="L1430" s="195"/>
    </row>
    <row r="1431" spans="1:12" x14ac:dyDescent="0.25">
      <c r="A1431" s="195"/>
      <c r="B1431" s="195"/>
      <c r="C1431" s="195"/>
      <c r="D1431" s="195"/>
      <c r="E1431" s="195"/>
      <c r="F1431" s="195"/>
      <c r="G1431" s="195"/>
      <c r="H1431" s="195"/>
      <c r="I1431" s="195"/>
      <c r="J1431" s="195"/>
      <c r="K1431" s="195"/>
      <c r="L1431" s="195"/>
    </row>
    <row r="1432" spans="1:12" x14ac:dyDescent="0.25">
      <c r="A1432" s="195"/>
      <c r="B1432" s="195"/>
      <c r="C1432" s="195"/>
      <c r="D1432" s="195"/>
      <c r="E1432" s="195"/>
      <c r="F1432" s="195"/>
      <c r="G1432" s="195"/>
      <c r="H1432" s="195"/>
      <c r="I1432" s="195"/>
      <c r="J1432" s="195"/>
      <c r="K1432" s="195"/>
      <c r="L1432" s="195"/>
    </row>
    <row r="1433" spans="1:12" x14ac:dyDescent="0.25">
      <c r="A1433" s="195"/>
      <c r="B1433" s="195"/>
      <c r="C1433" s="195"/>
      <c r="D1433" s="195"/>
      <c r="E1433" s="195"/>
      <c r="F1433" s="195"/>
      <c r="G1433" s="195"/>
      <c r="H1433" s="195"/>
      <c r="I1433" s="195"/>
      <c r="J1433" s="195"/>
      <c r="K1433" s="195"/>
      <c r="L1433" s="195"/>
    </row>
    <row r="1434" spans="1:12" x14ac:dyDescent="0.25">
      <c r="A1434" s="195"/>
      <c r="B1434" s="195"/>
      <c r="C1434" s="195"/>
      <c r="D1434" s="195"/>
      <c r="E1434" s="195"/>
      <c r="F1434" s="195"/>
      <c r="G1434" s="195"/>
      <c r="H1434" s="195"/>
      <c r="I1434" s="195"/>
      <c r="J1434" s="195"/>
      <c r="K1434" s="195"/>
      <c r="L1434" s="195"/>
    </row>
    <row r="1435" spans="1:12" x14ac:dyDescent="0.25">
      <c r="A1435" s="195"/>
      <c r="B1435" s="195"/>
      <c r="C1435" s="195"/>
      <c r="D1435" s="195"/>
      <c r="E1435" s="195"/>
      <c r="F1435" s="195"/>
      <c r="G1435" s="195"/>
      <c r="H1435" s="195"/>
      <c r="I1435" s="195"/>
      <c r="J1435" s="195"/>
      <c r="K1435" s="195"/>
      <c r="L1435" s="195"/>
    </row>
    <row r="1436" spans="1:12" x14ac:dyDescent="0.25">
      <c r="A1436" s="195"/>
      <c r="B1436" s="195"/>
      <c r="C1436" s="195"/>
      <c r="D1436" s="195"/>
      <c r="E1436" s="195"/>
      <c r="F1436" s="195"/>
      <c r="G1436" s="195"/>
      <c r="H1436" s="195"/>
      <c r="I1436" s="195"/>
      <c r="J1436" s="195"/>
      <c r="K1436" s="195"/>
      <c r="L1436" s="195"/>
    </row>
    <row r="1437" spans="1:12" x14ac:dyDescent="0.25">
      <c r="A1437" s="195"/>
      <c r="B1437" s="195"/>
      <c r="C1437" s="195"/>
      <c r="D1437" s="195"/>
      <c r="E1437" s="195"/>
      <c r="F1437" s="195"/>
      <c r="G1437" s="195"/>
      <c r="H1437" s="195"/>
      <c r="I1437" s="195"/>
      <c r="J1437" s="195"/>
      <c r="K1437" s="195"/>
      <c r="L1437" s="195"/>
    </row>
    <row r="1438" spans="1:12" x14ac:dyDescent="0.25">
      <c r="A1438" s="195"/>
      <c r="B1438" s="195"/>
      <c r="C1438" s="195"/>
      <c r="D1438" s="195"/>
      <c r="E1438" s="195"/>
      <c r="F1438" s="195"/>
      <c r="G1438" s="195"/>
      <c r="H1438" s="195"/>
      <c r="I1438" s="195"/>
      <c r="J1438" s="195"/>
      <c r="K1438" s="195"/>
      <c r="L1438" s="195"/>
    </row>
    <row r="1439" spans="1:12" x14ac:dyDescent="0.25">
      <c r="A1439" s="195"/>
      <c r="B1439" s="195"/>
      <c r="C1439" s="195"/>
      <c r="D1439" s="195"/>
      <c r="E1439" s="195"/>
      <c r="F1439" s="195"/>
      <c r="G1439" s="195"/>
      <c r="H1439" s="195"/>
      <c r="I1439" s="195"/>
      <c r="J1439" s="195"/>
      <c r="K1439" s="195"/>
      <c r="L1439" s="195"/>
    </row>
    <row r="1440" spans="1:12" x14ac:dyDescent="0.25">
      <c r="A1440" s="195"/>
      <c r="B1440" s="195"/>
      <c r="C1440" s="195"/>
      <c r="D1440" s="195"/>
      <c r="E1440" s="195"/>
      <c r="F1440" s="195"/>
      <c r="G1440" s="195"/>
      <c r="H1440" s="195"/>
      <c r="I1440" s="195"/>
      <c r="J1440" s="195"/>
      <c r="K1440" s="195"/>
      <c r="L1440" s="195"/>
    </row>
    <row r="1441" spans="1:12" x14ac:dyDescent="0.25">
      <c r="A1441" s="195"/>
      <c r="B1441" s="195"/>
      <c r="C1441" s="195"/>
      <c r="D1441" s="195"/>
      <c r="E1441" s="195"/>
      <c r="F1441" s="195"/>
      <c r="G1441" s="195"/>
      <c r="H1441" s="195"/>
      <c r="I1441" s="195"/>
      <c r="J1441" s="195"/>
      <c r="K1441" s="195"/>
      <c r="L1441" s="195"/>
    </row>
    <row r="1442" spans="1:12" x14ac:dyDescent="0.25">
      <c r="A1442" s="195"/>
      <c r="B1442" s="195"/>
      <c r="C1442" s="195"/>
      <c r="D1442" s="195"/>
      <c r="E1442" s="195"/>
      <c r="F1442" s="195"/>
      <c r="G1442" s="195"/>
      <c r="H1442" s="195"/>
      <c r="I1442" s="195"/>
      <c r="J1442" s="195"/>
      <c r="K1442" s="195"/>
      <c r="L1442" s="195"/>
    </row>
    <row r="1443" spans="1:12" x14ac:dyDescent="0.25">
      <c r="A1443" s="195"/>
      <c r="B1443" s="195"/>
      <c r="C1443" s="195"/>
      <c r="D1443" s="195"/>
      <c r="E1443" s="195"/>
      <c r="F1443" s="195"/>
      <c r="G1443" s="195"/>
      <c r="H1443" s="195"/>
      <c r="I1443" s="195"/>
      <c r="J1443" s="195"/>
      <c r="K1443" s="195"/>
      <c r="L1443" s="195"/>
    </row>
    <row r="1444" spans="1:12" x14ac:dyDescent="0.25">
      <c r="A1444" s="195"/>
      <c r="B1444" s="195"/>
      <c r="C1444" s="195"/>
      <c r="D1444" s="195"/>
      <c r="E1444" s="195"/>
      <c r="F1444" s="195"/>
      <c r="G1444" s="195"/>
      <c r="H1444" s="195"/>
      <c r="I1444" s="195"/>
      <c r="J1444" s="195"/>
      <c r="K1444" s="195"/>
      <c r="L1444" s="195"/>
    </row>
    <row r="1445" spans="1:12" x14ac:dyDescent="0.25">
      <c r="A1445" s="195"/>
      <c r="B1445" s="195"/>
      <c r="C1445" s="195"/>
      <c r="D1445" s="195"/>
      <c r="E1445" s="195"/>
      <c r="F1445" s="195"/>
      <c r="G1445" s="195"/>
      <c r="H1445" s="195"/>
      <c r="I1445" s="195"/>
      <c r="J1445" s="195"/>
      <c r="K1445" s="195"/>
      <c r="L1445" s="195"/>
    </row>
    <row r="1446" spans="1:12" x14ac:dyDescent="0.25">
      <c r="A1446" s="195"/>
      <c r="B1446" s="195"/>
      <c r="C1446" s="195"/>
      <c r="D1446" s="195"/>
      <c r="E1446" s="195"/>
      <c r="F1446" s="195"/>
      <c r="G1446" s="195"/>
      <c r="H1446" s="195"/>
      <c r="I1446" s="195"/>
      <c r="J1446" s="195"/>
      <c r="K1446" s="195"/>
      <c r="L1446" s="195"/>
    </row>
    <row r="1447" spans="1:12" x14ac:dyDescent="0.25">
      <c r="A1447" s="195"/>
      <c r="B1447" s="195"/>
      <c r="C1447" s="195"/>
      <c r="D1447" s="195"/>
      <c r="E1447" s="195"/>
      <c r="F1447" s="195"/>
      <c r="G1447" s="195"/>
      <c r="H1447" s="195"/>
      <c r="I1447" s="195"/>
      <c r="J1447" s="195"/>
      <c r="K1447" s="195"/>
      <c r="L1447" s="195"/>
    </row>
    <row r="1448" spans="1:12" x14ac:dyDescent="0.25">
      <c r="A1448" s="195"/>
      <c r="B1448" s="195"/>
      <c r="C1448" s="195"/>
      <c r="D1448" s="195"/>
      <c r="E1448" s="195"/>
      <c r="F1448" s="195"/>
      <c r="G1448" s="195"/>
      <c r="H1448" s="195"/>
      <c r="I1448" s="195"/>
      <c r="J1448" s="195"/>
      <c r="K1448" s="195"/>
      <c r="L1448" s="195"/>
    </row>
    <row r="1449" spans="1:12" x14ac:dyDescent="0.25">
      <c r="A1449" s="195"/>
      <c r="B1449" s="195"/>
      <c r="C1449" s="195"/>
      <c r="D1449" s="195"/>
      <c r="E1449" s="195"/>
      <c r="F1449" s="195"/>
      <c r="G1449" s="195"/>
      <c r="H1449" s="195"/>
      <c r="I1449" s="195"/>
      <c r="J1449" s="195"/>
      <c r="K1449" s="195"/>
      <c r="L1449" s="195"/>
    </row>
    <row r="1450" spans="1:12" x14ac:dyDescent="0.25">
      <c r="A1450" s="195"/>
      <c r="B1450" s="195"/>
      <c r="C1450" s="195"/>
      <c r="D1450" s="195"/>
      <c r="E1450" s="195"/>
      <c r="F1450" s="195"/>
      <c r="G1450" s="195"/>
      <c r="H1450" s="195"/>
      <c r="I1450" s="195"/>
      <c r="J1450" s="195"/>
      <c r="K1450" s="195"/>
      <c r="L1450" s="195"/>
    </row>
    <row r="1451" spans="1:12" x14ac:dyDescent="0.25">
      <c r="A1451" s="195"/>
      <c r="B1451" s="195"/>
      <c r="C1451" s="195"/>
      <c r="D1451" s="195"/>
      <c r="E1451" s="195"/>
      <c r="F1451" s="195"/>
      <c r="G1451" s="195"/>
      <c r="H1451" s="195"/>
      <c r="I1451" s="195"/>
      <c r="J1451" s="195"/>
      <c r="K1451" s="195"/>
      <c r="L1451" s="195"/>
    </row>
    <row r="1452" spans="1:12" x14ac:dyDescent="0.25">
      <c r="A1452" s="195"/>
      <c r="B1452" s="195"/>
      <c r="C1452" s="195"/>
      <c r="D1452" s="195"/>
      <c r="E1452" s="195"/>
      <c r="F1452" s="195"/>
      <c r="G1452" s="195"/>
      <c r="H1452" s="195"/>
      <c r="I1452" s="195"/>
      <c r="J1452" s="195"/>
      <c r="K1452" s="195"/>
      <c r="L1452" s="195"/>
    </row>
    <row r="1453" spans="1:12" x14ac:dyDescent="0.25">
      <c r="A1453" s="195"/>
      <c r="B1453" s="195"/>
      <c r="C1453" s="195"/>
      <c r="D1453" s="195"/>
      <c r="E1453" s="195"/>
      <c r="F1453" s="195"/>
      <c r="G1453" s="195"/>
      <c r="H1453" s="195"/>
      <c r="I1453" s="195"/>
      <c r="J1453" s="195"/>
      <c r="K1453" s="195"/>
      <c r="L1453" s="195"/>
    </row>
    <row r="1454" spans="1:12" x14ac:dyDescent="0.25">
      <c r="A1454" s="195"/>
      <c r="B1454" s="195"/>
      <c r="C1454" s="195"/>
      <c r="D1454" s="195"/>
      <c r="E1454" s="195"/>
      <c r="F1454" s="195"/>
      <c r="G1454" s="195"/>
      <c r="H1454" s="195"/>
      <c r="I1454" s="195"/>
      <c r="J1454" s="195"/>
      <c r="K1454" s="195"/>
      <c r="L1454" s="195"/>
    </row>
    <row r="1455" spans="1:12" x14ac:dyDescent="0.25">
      <c r="A1455" s="195"/>
      <c r="B1455" s="195"/>
      <c r="C1455" s="195"/>
      <c r="D1455" s="195"/>
      <c r="E1455" s="195"/>
      <c r="F1455" s="195"/>
      <c r="G1455" s="195"/>
      <c r="H1455" s="195"/>
      <c r="I1455" s="195"/>
      <c r="J1455" s="195"/>
      <c r="K1455" s="195"/>
      <c r="L1455" s="195"/>
    </row>
    <row r="1456" spans="1:12" x14ac:dyDescent="0.25">
      <c r="A1456" s="195"/>
      <c r="B1456" s="195"/>
      <c r="C1456" s="195"/>
      <c r="D1456" s="195"/>
      <c r="E1456" s="195"/>
      <c r="F1456" s="195"/>
      <c r="G1456" s="195"/>
      <c r="H1456" s="195"/>
      <c r="I1456" s="195"/>
      <c r="J1456" s="195"/>
      <c r="K1456" s="195"/>
      <c r="L1456" s="195"/>
    </row>
    <row r="1457" spans="1:12" x14ac:dyDescent="0.25">
      <c r="A1457" s="195"/>
      <c r="B1457" s="195"/>
      <c r="C1457" s="195"/>
      <c r="D1457" s="195"/>
      <c r="E1457" s="195"/>
      <c r="F1457" s="195"/>
      <c r="G1457" s="195"/>
      <c r="H1457" s="195"/>
      <c r="I1457" s="195"/>
      <c r="J1457" s="195"/>
      <c r="K1457" s="195"/>
      <c r="L1457" s="195"/>
    </row>
    <row r="1458" spans="1:12" x14ac:dyDescent="0.25">
      <c r="A1458" s="195"/>
      <c r="B1458" s="195"/>
      <c r="C1458" s="195"/>
      <c r="D1458" s="195"/>
      <c r="E1458" s="195"/>
      <c r="F1458" s="195"/>
      <c r="G1458" s="195"/>
      <c r="H1458" s="195"/>
      <c r="I1458" s="195"/>
      <c r="J1458" s="195"/>
      <c r="K1458" s="195"/>
      <c r="L1458" s="195"/>
    </row>
    <row r="1459" spans="1:12" x14ac:dyDescent="0.25">
      <c r="A1459" s="195"/>
      <c r="B1459" s="195"/>
      <c r="C1459" s="195"/>
      <c r="D1459" s="195"/>
      <c r="E1459" s="195"/>
      <c r="F1459" s="195"/>
      <c r="G1459" s="195"/>
      <c r="H1459" s="195"/>
      <c r="I1459" s="195"/>
      <c r="J1459" s="195"/>
      <c r="K1459" s="195"/>
      <c r="L1459" s="195"/>
    </row>
    <row r="1460" spans="1:12" x14ac:dyDescent="0.25">
      <c r="A1460" s="195"/>
      <c r="B1460" s="195"/>
      <c r="C1460" s="195"/>
      <c r="D1460" s="195"/>
      <c r="E1460" s="195"/>
      <c r="F1460" s="195"/>
      <c r="G1460" s="195"/>
      <c r="H1460" s="195"/>
      <c r="I1460" s="195"/>
      <c r="J1460" s="195"/>
      <c r="K1460" s="195"/>
      <c r="L1460" s="195"/>
    </row>
    <row r="1461" spans="1:12" x14ac:dyDescent="0.25">
      <c r="A1461" s="195"/>
      <c r="B1461" s="195"/>
      <c r="C1461" s="195"/>
      <c r="D1461" s="195"/>
      <c r="E1461" s="195"/>
      <c r="F1461" s="195"/>
      <c r="G1461" s="195"/>
      <c r="H1461" s="195"/>
      <c r="I1461" s="195"/>
      <c r="J1461" s="195"/>
      <c r="K1461" s="195"/>
      <c r="L1461" s="195"/>
    </row>
    <row r="1462" spans="1:12" x14ac:dyDescent="0.25">
      <c r="A1462" s="195"/>
      <c r="B1462" s="195"/>
      <c r="C1462" s="195"/>
      <c r="D1462" s="195"/>
      <c r="E1462" s="195"/>
      <c r="F1462" s="195"/>
      <c r="G1462" s="195"/>
      <c r="H1462" s="195"/>
      <c r="I1462" s="195"/>
      <c r="J1462" s="195"/>
      <c r="K1462" s="195"/>
      <c r="L1462" s="195"/>
    </row>
    <row r="1463" spans="1:12" x14ac:dyDescent="0.25">
      <c r="A1463" s="195"/>
      <c r="B1463" s="195"/>
      <c r="C1463" s="195"/>
      <c r="D1463" s="195"/>
      <c r="E1463" s="195"/>
      <c r="F1463" s="195"/>
      <c r="G1463" s="195"/>
      <c r="H1463" s="195"/>
      <c r="I1463" s="195"/>
      <c r="J1463" s="195"/>
      <c r="K1463" s="195"/>
      <c r="L1463" s="195"/>
    </row>
    <row r="1464" spans="1:12" x14ac:dyDescent="0.25">
      <c r="A1464" s="195"/>
      <c r="B1464" s="195"/>
      <c r="C1464" s="195"/>
      <c r="D1464" s="195"/>
      <c r="E1464" s="195"/>
      <c r="F1464" s="195"/>
      <c r="G1464" s="195"/>
      <c r="H1464" s="195"/>
      <c r="I1464" s="195"/>
      <c r="J1464" s="195"/>
      <c r="K1464" s="195"/>
      <c r="L1464" s="195"/>
    </row>
    <row r="1465" spans="1:12" x14ac:dyDescent="0.25">
      <c r="A1465" s="195"/>
      <c r="B1465" s="195"/>
      <c r="C1465" s="195"/>
      <c r="D1465" s="195"/>
      <c r="E1465" s="195"/>
      <c r="F1465" s="195"/>
      <c r="G1465" s="195"/>
      <c r="H1465" s="195"/>
      <c r="I1465" s="195"/>
      <c r="J1465" s="195"/>
      <c r="K1465" s="195"/>
      <c r="L1465" s="195"/>
    </row>
    <row r="1466" spans="1:12" x14ac:dyDescent="0.25">
      <c r="A1466" s="195"/>
      <c r="B1466" s="195"/>
      <c r="C1466" s="195"/>
      <c r="D1466" s="195"/>
      <c r="E1466" s="195"/>
      <c r="F1466" s="195"/>
      <c r="G1466" s="195"/>
      <c r="H1466" s="195"/>
      <c r="I1466" s="195"/>
      <c r="J1466" s="195"/>
      <c r="K1466" s="195"/>
      <c r="L1466" s="195"/>
    </row>
    <row r="1467" spans="1:12" x14ac:dyDescent="0.25">
      <c r="A1467" s="195"/>
      <c r="B1467" s="195"/>
      <c r="C1467" s="195"/>
      <c r="D1467" s="195"/>
      <c r="E1467" s="195"/>
      <c r="F1467" s="195"/>
      <c r="G1467" s="195"/>
      <c r="H1467" s="195"/>
      <c r="I1467" s="195"/>
      <c r="J1467" s="195"/>
      <c r="K1467" s="195"/>
      <c r="L1467" s="195"/>
    </row>
    <row r="1468" spans="1:12" x14ac:dyDescent="0.25">
      <c r="A1468" s="195"/>
      <c r="B1468" s="195"/>
      <c r="C1468" s="195"/>
      <c r="D1468" s="195"/>
      <c r="E1468" s="195"/>
      <c r="F1468" s="195"/>
      <c r="G1468" s="195"/>
      <c r="H1468" s="195"/>
      <c r="I1468" s="195"/>
      <c r="J1468" s="195"/>
      <c r="K1468" s="195"/>
      <c r="L1468" s="195"/>
    </row>
    <row r="1469" spans="1:12" x14ac:dyDescent="0.25">
      <c r="A1469" s="195"/>
      <c r="B1469" s="195"/>
      <c r="C1469" s="195"/>
      <c r="D1469" s="195"/>
      <c r="E1469" s="195"/>
      <c r="F1469" s="195"/>
      <c r="G1469" s="195"/>
      <c r="H1469" s="195"/>
      <c r="I1469" s="195"/>
      <c r="J1469" s="195"/>
      <c r="K1469" s="195"/>
      <c r="L1469" s="195"/>
    </row>
    <row r="1470" spans="1:12" x14ac:dyDescent="0.25">
      <c r="A1470" s="195"/>
      <c r="B1470" s="195"/>
      <c r="C1470" s="195"/>
      <c r="D1470" s="195"/>
      <c r="E1470" s="195"/>
      <c r="F1470" s="195"/>
      <c r="G1470" s="195"/>
      <c r="H1470" s="195"/>
      <c r="I1470" s="195"/>
      <c r="J1470" s="195"/>
      <c r="K1470" s="195"/>
      <c r="L1470" s="195"/>
    </row>
    <row r="1471" spans="1:12" x14ac:dyDescent="0.25">
      <c r="A1471" s="195"/>
      <c r="B1471" s="195"/>
      <c r="C1471" s="195"/>
      <c r="D1471" s="195"/>
      <c r="E1471" s="195"/>
      <c r="F1471" s="195"/>
      <c r="G1471" s="195"/>
      <c r="H1471" s="195"/>
      <c r="I1471" s="195"/>
      <c r="J1471" s="195"/>
      <c r="K1471" s="195"/>
      <c r="L1471" s="195"/>
    </row>
    <row r="1472" spans="1:12" x14ac:dyDescent="0.25">
      <c r="A1472" s="195"/>
      <c r="B1472" s="195"/>
      <c r="C1472" s="195"/>
      <c r="D1472" s="195"/>
      <c r="E1472" s="195"/>
      <c r="F1472" s="195"/>
      <c r="G1472" s="195"/>
      <c r="H1472" s="195"/>
      <c r="I1472" s="195"/>
      <c r="J1472" s="195"/>
      <c r="K1472" s="195"/>
      <c r="L1472" s="195"/>
    </row>
    <row r="1473" spans="1:12" x14ac:dyDescent="0.25">
      <c r="A1473" s="195"/>
      <c r="B1473" s="195"/>
      <c r="C1473" s="195"/>
      <c r="D1473" s="195"/>
      <c r="E1473" s="195"/>
      <c r="F1473" s="195"/>
      <c r="G1473" s="195"/>
      <c r="H1473" s="195"/>
      <c r="I1473" s="195"/>
      <c r="J1473" s="195"/>
      <c r="K1473" s="195"/>
      <c r="L1473" s="195"/>
    </row>
    <row r="1474" spans="1:12" x14ac:dyDescent="0.25">
      <c r="A1474" s="195"/>
      <c r="B1474" s="195"/>
      <c r="C1474" s="195"/>
      <c r="D1474" s="195"/>
      <c r="E1474" s="195"/>
      <c r="F1474" s="195"/>
      <c r="G1474" s="195"/>
      <c r="H1474" s="195"/>
      <c r="I1474" s="195"/>
      <c r="J1474" s="195"/>
      <c r="K1474" s="195"/>
      <c r="L1474" s="195"/>
    </row>
    <row r="1475" spans="1:12" x14ac:dyDescent="0.25">
      <c r="A1475" s="195"/>
      <c r="B1475" s="195"/>
      <c r="C1475" s="195"/>
      <c r="D1475" s="195"/>
      <c r="E1475" s="195"/>
      <c r="F1475" s="195"/>
      <c r="G1475" s="195"/>
      <c r="H1475" s="195"/>
      <c r="I1475" s="195"/>
      <c r="J1475" s="195"/>
      <c r="K1475" s="195"/>
      <c r="L1475" s="195"/>
    </row>
    <row r="1476" spans="1:12" x14ac:dyDescent="0.25">
      <c r="A1476" s="195"/>
      <c r="B1476" s="195"/>
      <c r="C1476" s="195"/>
      <c r="D1476" s="195"/>
      <c r="E1476" s="195"/>
      <c r="F1476" s="195"/>
      <c r="G1476" s="195"/>
      <c r="H1476" s="195"/>
      <c r="I1476" s="195"/>
      <c r="J1476" s="195"/>
      <c r="K1476" s="195"/>
      <c r="L1476" s="195"/>
    </row>
    <row r="1477" spans="1:12" x14ac:dyDescent="0.25">
      <c r="A1477" s="195"/>
      <c r="B1477" s="195"/>
      <c r="C1477" s="195"/>
      <c r="D1477" s="195"/>
      <c r="E1477" s="195"/>
      <c r="F1477" s="195"/>
      <c r="G1477" s="195"/>
      <c r="H1477" s="195"/>
      <c r="I1477" s="195"/>
      <c r="J1477" s="195"/>
      <c r="K1477" s="195"/>
      <c r="L1477" s="195"/>
    </row>
    <row r="1478" spans="1:12" x14ac:dyDescent="0.25">
      <c r="A1478" s="195"/>
      <c r="B1478" s="195"/>
      <c r="C1478" s="195"/>
      <c r="D1478" s="195"/>
      <c r="E1478" s="195"/>
      <c r="F1478" s="195"/>
      <c r="G1478" s="195"/>
      <c r="H1478" s="195"/>
      <c r="I1478" s="195"/>
      <c r="J1478" s="195"/>
      <c r="K1478" s="195"/>
      <c r="L1478" s="195"/>
    </row>
    <row r="1479" spans="1:12" x14ac:dyDescent="0.25">
      <c r="A1479" s="195"/>
      <c r="B1479" s="195"/>
      <c r="C1479" s="195"/>
      <c r="D1479" s="195"/>
      <c r="E1479" s="195"/>
      <c r="F1479" s="195"/>
      <c r="G1479" s="195"/>
      <c r="H1479" s="195"/>
      <c r="I1479" s="195"/>
      <c r="J1479" s="195"/>
      <c r="K1479" s="195"/>
      <c r="L1479" s="195"/>
    </row>
    <row r="1480" spans="1:12" x14ac:dyDescent="0.25">
      <c r="A1480" s="195"/>
      <c r="B1480" s="195"/>
      <c r="C1480" s="195"/>
      <c r="D1480" s="195"/>
      <c r="E1480" s="195"/>
      <c r="F1480" s="195"/>
      <c r="G1480" s="195"/>
      <c r="H1480" s="195"/>
      <c r="I1480" s="195"/>
      <c r="J1480" s="195"/>
      <c r="K1480" s="195"/>
      <c r="L1480" s="195"/>
    </row>
    <row r="1481" spans="1:12" x14ac:dyDescent="0.25">
      <c r="A1481" s="195"/>
      <c r="B1481" s="195"/>
      <c r="C1481" s="195"/>
      <c r="D1481" s="195"/>
      <c r="E1481" s="195"/>
      <c r="F1481" s="195"/>
      <c r="G1481" s="195"/>
      <c r="H1481" s="195"/>
      <c r="I1481" s="195"/>
      <c r="J1481" s="195"/>
      <c r="K1481" s="195"/>
      <c r="L1481" s="195"/>
    </row>
    <row r="1482" spans="1:12" x14ac:dyDescent="0.25">
      <c r="A1482" s="195"/>
      <c r="B1482" s="195"/>
      <c r="C1482" s="195"/>
      <c r="D1482" s="195"/>
      <c r="E1482" s="195"/>
      <c r="F1482" s="195"/>
      <c r="G1482" s="195"/>
      <c r="H1482" s="195"/>
      <c r="I1482" s="195"/>
      <c r="J1482" s="195"/>
      <c r="K1482" s="195"/>
      <c r="L1482" s="195"/>
    </row>
    <row r="1483" spans="1:12" x14ac:dyDescent="0.25">
      <c r="A1483" s="195"/>
      <c r="B1483" s="195"/>
      <c r="C1483" s="195"/>
      <c r="D1483" s="195"/>
      <c r="E1483" s="195"/>
      <c r="F1483" s="195"/>
      <c r="G1483" s="195"/>
      <c r="H1483" s="195"/>
      <c r="I1483" s="195"/>
      <c r="J1483" s="195"/>
      <c r="K1483" s="195"/>
      <c r="L1483" s="195"/>
    </row>
    <row r="1484" spans="1:12" x14ac:dyDescent="0.25">
      <c r="A1484" s="195"/>
      <c r="B1484" s="195"/>
      <c r="C1484" s="195"/>
      <c r="D1484" s="195"/>
      <c r="E1484" s="195"/>
      <c r="F1484" s="195"/>
      <c r="G1484" s="195"/>
      <c r="H1484" s="195"/>
      <c r="I1484" s="195"/>
      <c r="J1484" s="195"/>
      <c r="K1484" s="195"/>
      <c r="L1484" s="195"/>
    </row>
    <row r="1485" spans="1:12" x14ac:dyDescent="0.25">
      <c r="A1485" s="195"/>
      <c r="B1485" s="195"/>
      <c r="C1485" s="195"/>
      <c r="D1485" s="195"/>
      <c r="E1485" s="195"/>
      <c r="F1485" s="195"/>
      <c r="G1485" s="195"/>
      <c r="H1485" s="195"/>
      <c r="I1485" s="195"/>
      <c r="J1485" s="195"/>
      <c r="K1485" s="195"/>
      <c r="L1485" s="195"/>
    </row>
    <row r="1486" spans="1:12" x14ac:dyDescent="0.25">
      <c r="A1486" s="195"/>
      <c r="B1486" s="195"/>
      <c r="C1486" s="195"/>
      <c r="D1486" s="195"/>
      <c r="E1486" s="195"/>
      <c r="F1486" s="195"/>
      <c r="G1486" s="195"/>
      <c r="H1486" s="195"/>
      <c r="I1486" s="195"/>
      <c r="J1486" s="195"/>
      <c r="K1486" s="195"/>
      <c r="L1486" s="195"/>
    </row>
    <row r="1487" spans="1:12" x14ac:dyDescent="0.25">
      <c r="A1487" s="195"/>
      <c r="B1487" s="195"/>
      <c r="C1487" s="195"/>
      <c r="D1487" s="195"/>
      <c r="E1487" s="195"/>
      <c r="F1487" s="195"/>
      <c r="G1487" s="195"/>
      <c r="H1487" s="195"/>
      <c r="I1487" s="195"/>
      <c r="J1487" s="195"/>
      <c r="K1487" s="195"/>
      <c r="L1487" s="195"/>
    </row>
    <row r="1488" spans="1:12" x14ac:dyDescent="0.25">
      <c r="A1488" s="195"/>
      <c r="B1488" s="195"/>
      <c r="C1488" s="195"/>
      <c r="D1488" s="195"/>
      <c r="E1488" s="195"/>
      <c r="F1488" s="195"/>
      <c r="G1488" s="195"/>
      <c r="H1488" s="195"/>
      <c r="I1488" s="195"/>
      <c r="J1488" s="195"/>
      <c r="K1488" s="195"/>
      <c r="L1488" s="195"/>
    </row>
    <row r="1489" spans="1:12" x14ac:dyDescent="0.25">
      <c r="A1489" s="195"/>
      <c r="B1489" s="195"/>
      <c r="C1489" s="195"/>
      <c r="D1489" s="195"/>
      <c r="E1489" s="195"/>
      <c r="F1489" s="195"/>
      <c r="G1489" s="195"/>
      <c r="H1489" s="195"/>
      <c r="I1489" s="195"/>
      <c r="J1489" s="195"/>
      <c r="K1489" s="195"/>
      <c r="L1489" s="195"/>
    </row>
    <row r="1490" spans="1:12" x14ac:dyDescent="0.25">
      <c r="A1490" s="195"/>
      <c r="B1490" s="195"/>
      <c r="C1490" s="195"/>
      <c r="D1490" s="195"/>
      <c r="E1490" s="195"/>
      <c r="F1490" s="195"/>
      <c r="G1490" s="195"/>
      <c r="H1490" s="195"/>
      <c r="I1490" s="195"/>
      <c r="J1490" s="195"/>
      <c r="K1490" s="195"/>
      <c r="L1490" s="195"/>
    </row>
    <row r="1491" spans="1:12" x14ac:dyDescent="0.25">
      <c r="A1491" s="195"/>
      <c r="B1491" s="195"/>
      <c r="C1491" s="195"/>
      <c r="D1491" s="195"/>
      <c r="E1491" s="195"/>
      <c r="F1491" s="195"/>
      <c r="G1491" s="195"/>
      <c r="H1491" s="195"/>
      <c r="I1491" s="195"/>
      <c r="J1491" s="195"/>
      <c r="K1491" s="195"/>
      <c r="L1491" s="195"/>
    </row>
    <row r="1492" spans="1:12" x14ac:dyDescent="0.25">
      <c r="A1492" s="195"/>
      <c r="B1492" s="195"/>
      <c r="C1492" s="195"/>
      <c r="D1492" s="195"/>
      <c r="E1492" s="195"/>
      <c r="F1492" s="195"/>
      <c r="G1492" s="195"/>
      <c r="H1492" s="195"/>
      <c r="I1492" s="195"/>
      <c r="J1492" s="195"/>
      <c r="K1492" s="195"/>
      <c r="L1492" s="195"/>
    </row>
    <row r="1493" spans="1:12" x14ac:dyDescent="0.25">
      <c r="A1493" s="195"/>
      <c r="B1493" s="195"/>
      <c r="C1493" s="195"/>
      <c r="D1493" s="195"/>
      <c r="E1493" s="195"/>
      <c r="F1493" s="195"/>
      <c r="G1493" s="195"/>
      <c r="H1493" s="195"/>
      <c r="I1493" s="195"/>
      <c r="J1493" s="195"/>
      <c r="K1493" s="195"/>
      <c r="L1493" s="195"/>
    </row>
    <row r="1494" spans="1:12" x14ac:dyDescent="0.25">
      <c r="A1494" s="195"/>
      <c r="B1494" s="195"/>
      <c r="C1494" s="195"/>
      <c r="D1494" s="195"/>
      <c r="E1494" s="195"/>
      <c r="F1494" s="195"/>
      <c r="G1494" s="195"/>
      <c r="H1494" s="195"/>
      <c r="I1494" s="195"/>
      <c r="J1494" s="195"/>
      <c r="K1494" s="195"/>
      <c r="L1494" s="195"/>
    </row>
    <row r="1495" spans="1:12" x14ac:dyDescent="0.25">
      <c r="A1495" s="195"/>
      <c r="B1495" s="195"/>
      <c r="C1495" s="195"/>
      <c r="D1495" s="195"/>
      <c r="E1495" s="195"/>
      <c r="F1495" s="195"/>
      <c r="G1495" s="195"/>
      <c r="H1495" s="195"/>
      <c r="I1495" s="195"/>
      <c r="J1495" s="195"/>
      <c r="K1495" s="195"/>
      <c r="L1495" s="195"/>
    </row>
    <row r="1496" spans="1:12" x14ac:dyDescent="0.25">
      <c r="A1496" s="195"/>
      <c r="B1496" s="195"/>
      <c r="C1496" s="195"/>
      <c r="D1496" s="195"/>
      <c r="E1496" s="195"/>
      <c r="F1496" s="195"/>
      <c r="G1496" s="195"/>
      <c r="H1496" s="195"/>
      <c r="I1496" s="195"/>
      <c r="J1496" s="195"/>
      <c r="K1496" s="195"/>
      <c r="L1496" s="195"/>
    </row>
    <row r="1497" spans="1:12" x14ac:dyDescent="0.25">
      <c r="A1497" s="195"/>
      <c r="B1497" s="195"/>
      <c r="C1497" s="195"/>
      <c r="D1497" s="195"/>
      <c r="E1497" s="195"/>
      <c r="F1497" s="195"/>
      <c r="G1497" s="195"/>
      <c r="H1497" s="195"/>
      <c r="I1497" s="195"/>
      <c r="J1497" s="195"/>
      <c r="K1497" s="195"/>
      <c r="L1497" s="195"/>
    </row>
    <row r="1498" spans="1:12" x14ac:dyDescent="0.25">
      <c r="A1498" s="195"/>
      <c r="B1498" s="195"/>
      <c r="C1498" s="195"/>
      <c r="D1498" s="195"/>
      <c r="E1498" s="195"/>
      <c r="F1498" s="195"/>
      <c r="G1498" s="195"/>
      <c r="H1498" s="195"/>
      <c r="I1498" s="195"/>
      <c r="J1498" s="195"/>
      <c r="K1498" s="195"/>
      <c r="L1498" s="195"/>
    </row>
    <row r="1499" spans="1:12" x14ac:dyDescent="0.25">
      <c r="A1499" s="195"/>
      <c r="B1499" s="195"/>
      <c r="C1499" s="195"/>
      <c r="D1499" s="195"/>
      <c r="E1499" s="195"/>
      <c r="F1499" s="195"/>
      <c r="G1499" s="195"/>
      <c r="H1499" s="195"/>
      <c r="I1499" s="195"/>
      <c r="J1499" s="195"/>
      <c r="K1499" s="195"/>
      <c r="L1499" s="195"/>
    </row>
    <row r="1500" spans="1:12" x14ac:dyDescent="0.25">
      <c r="A1500" s="195"/>
      <c r="B1500" s="195"/>
      <c r="C1500" s="195"/>
      <c r="D1500" s="195"/>
      <c r="E1500" s="195"/>
      <c r="F1500" s="195"/>
      <c r="G1500" s="195"/>
      <c r="H1500" s="195"/>
      <c r="I1500" s="195"/>
      <c r="J1500" s="195"/>
      <c r="K1500" s="195"/>
      <c r="L1500" s="195"/>
    </row>
    <row r="1501" spans="1:12" x14ac:dyDescent="0.25">
      <c r="A1501" s="195"/>
      <c r="B1501" s="195"/>
      <c r="C1501" s="195"/>
      <c r="D1501" s="195"/>
      <c r="E1501" s="195"/>
      <c r="F1501" s="195"/>
      <c r="G1501" s="195"/>
      <c r="H1501" s="195"/>
      <c r="I1501" s="195"/>
      <c r="J1501" s="195"/>
      <c r="K1501" s="195"/>
      <c r="L1501" s="195"/>
    </row>
    <row r="1502" spans="1:12" x14ac:dyDescent="0.25">
      <c r="A1502" s="195"/>
      <c r="B1502" s="195"/>
      <c r="C1502" s="195"/>
      <c r="D1502" s="195"/>
      <c r="E1502" s="195"/>
      <c r="F1502" s="195"/>
      <c r="G1502" s="195"/>
      <c r="H1502" s="195"/>
      <c r="I1502" s="195"/>
      <c r="J1502" s="195"/>
      <c r="K1502" s="195"/>
      <c r="L1502" s="195"/>
    </row>
    <row r="1503" spans="1:12" x14ac:dyDescent="0.25">
      <c r="A1503" s="195"/>
      <c r="B1503" s="195"/>
      <c r="C1503" s="195"/>
      <c r="D1503" s="195"/>
      <c r="E1503" s="195"/>
      <c r="F1503" s="195"/>
      <c r="G1503" s="195"/>
      <c r="H1503" s="195"/>
      <c r="I1503" s="195"/>
      <c r="J1503" s="195"/>
      <c r="K1503" s="195"/>
      <c r="L1503" s="195"/>
    </row>
    <row r="1504" spans="1:12" x14ac:dyDescent="0.25">
      <c r="A1504" s="195"/>
      <c r="B1504" s="195"/>
      <c r="C1504" s="195"/>
      <c r="D1504" s="195"/>
      <c r="E1504" s="195"/>
      <c r="F1504" s="195"/>
      <c r="G1504" s="195"/>
      <c r="H1504" s="195"/>
      <c r="I1504" s="195"/>
      <c r="J1504" s="195"/>
      <c r="K1504" s="195"/>
      <c r="L1504" s="195"/>
    </row>
    <row r="1505" spans="1:12" x14ac:dyDescent="0.25">
      <c r="A1505" s="195"/>
      <c r="B1505" s="195"/>
      <c r="C1505" s="195"/>
      <c r="D1505" s="195"/>
      <c r="E1505" s="195"/>
      <c r="F1505" s="195"/>
      <c r="G1505" s="195"/>
      <c r="H1505" s="195"/>
      <c r="I1505" s="195"/>
      <c r="J1505" s="195"/>
      <c r="K1505" s="195"/>
      <c r="L1505" s="195"/>
    </row>
    <row r="1506" spans="1:12" x14ac:dyDescent="0.25">
      <c r="A1506" s="195"/>
      <c r="B1506" s="195"/>
      <c r="C1506" s="195"/>
      <c r="D1506" s="195"/>
      <c r="E1506" s="195"/>
      <c r="F1506" s="195"/>
      <c r="G1506" s="195"/>
      <c r="H1506" s="195"/>
      <c r="I1506" s="195"/>
      <c r="J1506" s="195"/>
      <c r="K1506" s="195"/>
      <c r="L1506" s="195"/>
    </row>
    <row r="1507" spans="1:12" x14ac:dyDescent="0.25">
      <c r="A1507" s="195"/>
      <c r="B1507" s="195"/>
      <c r="C1507" s="195"/>
      <c r="D1507" s="195"/>
      <c r="E1507" s="195"/>
      <c r="F1507" s="195"/>
      <c r="G1507" s="195"/>
      <c r="H1507" s="195"/>
      <c r="I1507" s="195"/>
      <c r="J1507" s="195"/>
      <c r="K1507" s="195"/>
      <c r="L1507" s="195"/>
    </row>
    <row r="1508" spans="1:12" x14ac:dyDescent="0.25">
      <c r="A1508" s="195"/>
      <c r="B1508" s="195"/>
      <c r="C1508" s="195"/>
      <c r="D1508" s="195"/>
      <c r="E1508" s="195"/>
      <c r="F1508" s="195"/>
      <c r="G1508" s="195"/>
      <c r="H1508" s="195"/>
      <c r="I1508" s="195"/>
      <c r="J1508" s="195"/>
      <c r="K1508" s="195"/>
      <c r="L1508" s="195"/>
    </row>
    <row r="1509" spans="1:12" x14ac:dyDescent="0.25">
      <c r="A1509" s="195"/>
      <c r="B1509" s="195"/>
      <c r="C1509" s="195"/>
      <c r="D1509" s="195"/>
      <c r="E1509" s="195"/>
      <c r="F1509" s="195"/>
      <c r="G1509" s="195"/>
      <c r="H1509" s="195"/>
      <c r="I1509" s="195"/>
      <c r="J1509" s="195"/>
      <c r="K1509" s="195"/>
      <c r="L1509" s="195"/>
    </row>
    <row r="1510" spans="1:12" x14ac:dyDescent="0.25">
      <c r="A1510" s="195"/>
      <c r="B1510" s="195"/>
      <c r="C1510" s="195"/>
      <c r="D1510" s="195"/>
      <c r="E1510" s="195"/>
      <c r="F1510" s="195"/>
      <c r="G1510" s="195"/>
      <c r="H1510" s="195"/>
      <c r="I1510" s="195"/>
      <c r="J1510" s="195"/>
      <c r="K1510" s="195"/>
      <c r="L1510" s="195"/>
    </row>
    <row r="1511" spans="1:12" x14ac:dyDescent="0.25">
      <c r="A1511" s="195"/>
      <c r="B1511" s="195"/>
      <c r="C1511" s="195"/>
      <c r="D1511" s="195"/>
      <c r="E1511" s="195"/>
      <c r="F1511" s="195"/>
      <c r="G1511" s="195"/>
      <c r="H1511" s="195"/>
      <c r="I1511" s="195"/>
      <c r="J1511" s="195"/>
      <c r="K1511" s="195"/>
      <c r="L1511" s="195"/>
    </row>
    <row r="1512" spans="1:12" x14ac:dyDescent="0.25">
      <c r="A1512" s="195"/>
      <c r="B1512" s="195"/>
      <c r="C1512" s="195"/>
      <c r="D1512" s="195"/>
      <c r="E1512" s="195"/>
      <c r="F1512" s="195"/>
      <c r="G1512" s="195"/>
      <c r="H1512" s="195"/>
      <c r="I1512" s="195"/>
      <c r="J1512" s="195"/>
      <c r="K1512" s="195"/>
      <c r="L1512" s="195"/>
    </row>
    <row r="1513" spans="1:12" x14ac:dyDescent="0.25">
      <c r="A1513" s="195"/>
      <c r="B1513" s="195"/>
      <c r="C1513" s="195"/>
      <c r="D1513" s="195"/>
      <c r="E1513" s="195"/>
      <c r="F1513" s="195"/>
      <c r="G1513" s="195"/>
      <c r="H1513" s="195"/>
      <c r="I1513" s="195"/>
      <c r="J1513" s="195"/>
      <c r="K1513" s="195"/>
      <c r="L1513" s="195"/>
    </row>
    <row r="1514" spans="1:12" x14ac:dyDescent="0.25">
      <c r="A1514" s="195"/>
      <c r="B1514" s="195"/>
      <c r="C1514" s="195"/>
      <c r="D1514" s="195"/>
      <c r="E1514" s="195"/>
      <c r="F1514" s="195"/>
      <c r="G1514" s="195"/>
      <c r="H1514" s="195"/>
      <c r="I1514" s="195"/>
      <c r="J1514" s="195"/>
      <c r="K1514" s="195"/>
      <c r="L1514" s="195"/>
    </row>
    <row r="1515" spans="1:12" x14ac:dyDescent="0.25">
      <c r="A1515" s="195"/>
      <c r="B1515" s="195"/>
      <c r="C1515" s="195"/>
      <c r="D1515" s="195"/>
      <c r="E1515" s="195"/>
      <c r="F1515" s="195"/>
      <c r="G1515" s="195"/>
      <c r="H1515" s="195"/>
      <c r="I1515" s="195"/>
      <c r="J1515" s="195"/>
      <c r="K1515" s="195"/>
      <c r="L1515" s="195"/>
    </row>
    <row r="1516" spans="1:12" x14ac:dyDescent="0.25">
      <c r="A1516" s="195"/>
      <c r="B1516" s="195"/>
      <c r="C1516" s="195"/>
      <c r="D1516" s="195"/>
      <c r="E1516" s="195"/>
      <c r="F1516" s="195"/>
      <c r="G1516" s="195"/>
      <c r="H1516" s="195"/>
      <c r="I1516" s="195"/>
      <c r="J1516" s="195"/>
      <c r="K1516" s="195"/>
      <c r="L1516" s="195"/>
    </row>
    <row r="1517" spans="1:12" x14ac:dyDescent="0.25">
      <c r="A1517" s="195"/>
      <c r="B1517" s="195"/>
      <c r="C1517" s="195"/>
      <c r="D1517" s="195"/>
      <c r="E1517" s="195"/>
      <c r="F1517" s="195"/>
      <c r="G1517" s="195"/>
      <c r="H1517" s="195"/>
      <c r="I1517" s="195"/>
      <c r="J1517" s="195"/>
      <c r="K1517" s="195"/>
      <c r="L1517" s="195"/>
    </row>
    <row r="1518" spans="1:12" x14ac:dyDescent="0.25">
      <c r="A1518" s="195"/>
      <c r="B1518" s="195"/>
      <c r="C1518" s="195"/>
      <c r="D1518" s="195"/>
      <c r="E1518" s="195"/>
      <c r="F1518" s="195"/>
      <c r="G1518" s="195"/>
      <c r="H1518" s="195"/>
      <c r="I1518" s="195"/>
      <c r="J1518" s="195"/>
      <c r="K1518" s="195"/>
      <c r="L1518" s="195"/>
    </row>
    <row r="1519" spans="1:12" x14ac:dyDescent="0.25">
      <c r="A1519" s="195"/>
      <c r="B1519" s="195"/>
      <c r="C1519" s="195"/>
      <c r="D1519" s="195"/>
      <c r="E1519" s="195"/>
      <c r="F1519" s="195"/>
      <c r="G1519" s="195"/>
      <c r="H1519" s="195"/>
      <c r="I1519" s="195"/>
      <c r="J1519" s="195"/>
      <c r="K1519" s="195"/>
      <c r="L1519" s="195"/>
    </row>
    <row r="1520" spans="1:12" x14ac:dyDescent="0.25">
      <c r="A1520" s="195"/>
      <c r="B1520" s="195"/>
      <c r="C1520" s="195"/>
      <c r="D1520" s="195"/>
      <c r="E1520" s="195"/>
      <c r="F1520" s="195"/>
      <c r="G1520" s="195"/>
      <c r="H1520" s="195"/>
      <c r="I1520" s="195"/>
      <c r="J1520" s="195"/>
      <c r="K1520" s="195"/>
      <c r="L1520" s="195"/>
    </row>
    <row r="1521" spans="1:12" x14ac:dyDescent="0.25">
      <c r="A1521" s="195"/>
      <c r="B1521" s="195"/>
      <c r="C1521" s="195"/>
      <c r="D1521" s="195"/>
      <c r="E1521" s="195"/>
      <c r="F1521" s="195"/>
      <c r="G1521" s="195"/>
      <c r="H1521" s="195"/>
      <c r="I1521" s="195"/>
      <c r="J1521" s="195"/>
      <c r="K1521" s="195"/>
      <c r="L1521" s="195"/>
    </row>
    <row r="1522" spans="1:12" x14ac:dyDescent="0.25">
      <c r="A1522" s="195"/>
      <c r="B1522" s="195"/>
      <c r="C1522" s="195"/>
      <c r="D1522" s="195"/>
      <c r="E1522" s="195"/>
      <c r="F1522" s="195"/>
      <c r="G1522" s="195"/>
      <c r="H1522" s="195"/>
      <c r="I1522" s="195"/>
      <c r="J1522" s="195"/>
      <c r="K1522" s="195"/>
      <c r="L1522" s="195"/>
    </row>
    <row r="1523" spans="1:12" x14ac:dyDescent="0.25">
      <c r="A1523" s="195"/>
      <c r="B1523" s="195"/>
      <c r="C1523" s="195"/>
      <c r="D1523" s="195"/>
      <c r="E1523" s="195"/>
      <c r="F1523" s="195"/>
      <c r="G1523" s="195"/>
      <c r="H1523" s="195"/>
      <c r="I1523" s="195"/>
      <c r="J1523" s="195"/>
      <c r="K1523" s="195"/>
      <c r="L1523" s="195"/>
    </row>
    <row r="1524" spans="1:12" x14ac:dyDescent="0.25">
      <c r="A1524" s="195"/>
      <c r="B1524" s="195"/>
      <c r="C1524" s="195"/>
      <c r="D1524" s="195"/>
      <c r="E1524" s="195"/>
      <c r="F1524" s="195"/>
      <c r="G1524" s="195"/>
      <c r="H1524" s="195"/>
      <c r="I1524" s="195"/>
      <c r="J1524" s="195"/>
      <c r="K1524" s="195"/>
      <c r="L1524" s="195"/>
    </row>
    <row r="1525" spans="1:12" x14ac:dyDescent="0.25">
      <c r="A1525" s="195"/>
      <c r="B1525" s="195"/>
      <c r="C1525" s="195"/>
      <c r="D1525" s="195"/>
      <c r="E1525" s="195"/>
      <c r="F1525" s="195"/>
      <c r="G1525" s="195"/>
      <c r="H1525" s="195"/>
      <c r="I1525" s="195"/>
      <c r="J1525" s="195"/>
      <c r="K1525" s="195"/>
      <c r="L1525" s="195"/>
    </row>
    <row r="1526" spans="1:12" x14ac:dyDescent="0.25">
      <c r="A1526" s="195"/>
      <c r="B1526" s="195"/>
      <c r="C1526" s="195"/>
      <c r="D1526" s="195"/>
      <c r="E1526" s="195"/>
      <c r="F1526" s="195"/>
      <c r="G1526" s="195"/>
      <c r="H1526" s="195"/>
      <c r="I1526" s="195"/>
      <c r="J1526" s="195"/>
      <c r="K1526" s="195"/>
      <c r="L1526" s="195"/>
    </row>
    <row r="1527" spans="1:12" x14ac:dyDescent="0.25">
      <c r="A1527" s="195"/>
      <c r="B1527" s="195"/>
      <c r="C1527" s="195"/>
      <c r="D1527" s="195"/>
      <c r="E1527" s="195"/>
      <c r="F1527" s="195"/>
      <c r="G1527" s="195"/>
      <c r="H1527" s="195"/>
      <c r="I1527" s="195"/>
      <c r="J1527" s="195"/>
      <c r="K1527" s="195"/>
      <c r="L1527" s="195"/>
    </row>
    <row r="1528" spans="1:12" x14ac:dyDescent="0.25">
      <c r="A1528" s="195"/>
      <c r="B1528" s="195"/>
      <c r="C1528" s="195"/>
      <c r="D1528" s="195"/>
      <c r="E1528" s="195"/>
      <c r="F1528" s="195"/>
      <c r="G1528" s="195"/>
      <c r="H1528" s="195"/>
      <c r="I1528" s="195"/>
      <c r="J1528" s="195"/>
      <c r="K1528" s="195"/>
      <c r="L1528" s="195"/>
    </row>
    <row r="1529" spans="1:12" x14ac:dyDescent="0.25">
      <c r="A1529" s="195"/>
      <c r="B1529" s="195"/>
      <c r="C1529" s="195"/>
      <c r="D1529" s="195"/>
      <c r="E1529" s="195"/>
      <c r="F1529" s="195"/>
      <c r="G1529" s="195"/>
      <c r="H1529" s="195"/>
      <c r="I1529" s="195"/>
      <c r="J1529" s="195"/>
      <c r="K1529" s="195"/>
      <c r="L1529" s="195"/>
    </row>
    <row r="1530" spans="1:12" x14ac:dyDescent="0.25">
      <c r="A1530" s="195"/>
      <c r="B1530" s="195"/>
      <c r="C1530" s="195"/>
      <c r="D1530" s="195"/>
      <c r="E1530" s="195"/>
      <c r="F1530" s="195"/>
      <c r="G1530" s="195"/>
      <c r="H1530" s="195"/>
      <c r="I1530" s="195"/>
      <c r="J1530" s="195"/>
      <c r="K1530" s="195"/>
      <c r="L1530" s="195"/>
    </row>
    <row r="1531" spans="1:12" x14ac:dyDescent="0.25">
      <c r="A1531" s="195"/>
      <c r="B1531" s="195"/>
      <c r="C1531" s="195"/>
      <c r="D1531" s="195"/>
      <c r="E1531" s="195"/>
      <c r="F1531" s="195"/>
      <c r="G1531" s="195"/>
      <c r="H1531" s="195"/>
      <c r="I1531" s="195"/>
      <c r="J1531" s="195"/>
      <c r="K1531" s="195"/>
      <c r="L1531" s="195"/>
    </row>
    <row r="1532" spans="1:12" x14ac:dyDescent="0.25">
      <c r="A1532" s="195"/>
      <c r="B1532" s="195"/>
      <c r="C1532" s="195"/>
      <c r="D1532" s="195"/>
      <c r="E1532" s="195"/>
      <c r="F1532" s="195"/>
      <c r="G1532" s="195"/>
      <c r="H1532" s="195"/>
      <c r="I1532" s="195"/>
      <c r="J1532" s="195"/>
      <c r="K1532" s="195"/>
      <c r="L1532" s="195"/>
    </row>
    <row r="1533" spans="1:12" x14ac:dyDescent="0.25">
      <c r="A1533" s="195"/>
      <c r="B1533" s="195"/>
      <c r="C1533" s="195"/>
      <c r="D1533" s="195"/>
      <c r="E1533" s="195"/>
      <c r="F1533" s="195"/>
      <c r="G1533" s="195"/>
      <c r="H1533" s="195"/>
      <c r="I1533" s="195"/>
      <c r="J1533" s="195"/>
      <c r="K1533" s="195"/>
      <c r="L1533" s="195"/>
    </row>
    <row r="1534" spans="1:12" x14ac:dyDescent="0.25">
      <c r="A1534" s="195"/>
      <c r="B1534" s="195"/>
      <c r="C1534" s="195"/>
      <c r="D1534" s="195"/>
      <c r="E1534" s="195"/>
      <c r="F1534" s="195"/>
      <c r="G1534" s="195"/>
      <c r="H1534" s="195"/>
      <c r="I1534" s="195"/>
      <c r="J1534" s="195"/>
      <c r="K1534" s="195"/>
      <c r="L1534" s="195"/>
    </row>
    <row r="1535" spans="1:12" x14ac:dyDescent="0.25">
      <c r="A1535" s="195"/>
      <c r="B1535" s="195"/>
      <c r="C1535" s="195"/>
      <c r="D1535" s="195"/>
      <c r="E1535" s="195"/>
      <c r="F1535" s="195"/>
      <c r="G1535" s="195"/>
      <c r="H1535" s="195"/>
      <c r="I1535" s="195"/>
      <c r="J1535" s="195"/>
      <c r="K1535" s="195"/>
      <c r="L1535" s="195"/>
    </row>
    <row r="1536" spans="1:12" x14ac:dyDescent="0.25">
      <c r="A1536" s="195"/>
      <c r="B1536" s="195"/>
      <c r="C1536" s="195"/>
      <c r="D1536" s="195"/>
      <c r="E1536" s="195"/>
      <c r="F1536" s="195"/>
      <c r="G1536" s="195"/>
      <c r="H1536" s="195"/>
      <c r="I1536" s="195"/>
      <c r="J1536" s="195"/>
      <c r="K1536" s="195"/>
      <c r="L1536" s="195"/>
    </row>
    <row r="1537" spans="1:12" x14ac:dyDescent="0.25">
      <c r="A1537" s="195"/>
      <c r="B1537" s="195"/>
      <c r="C1537" s="195"/>
      <c r="D1537" s="195"/>
      <c r="E1537" s="195"/>
      <c r="F1537" s="195"/>
      <c r="G1537" s="195"/>
      <c r="H1537" s="195"/>
      <c r="I1537" s="195"/>
      <c r="J1537" s="195"/>
      <c r="K1537" s="195"/>
      <c r="L1537" s="195"/>
    </row>
    <row r="1538" spans="1:12" x14ac:dyDescent="0.25">
      <c r="A1538" s="195"/>
      <c r="B1538" s="195"/>
      <c r="C1538" s="195"/>
      <c r="D1538" s="195"/>
      <c r="E1538" s="195"/>
      <c r="F1538" s="195"/>
      <c r="G1538" s="195"/>
      <c r="H1538" s="195"/>
      <c r="I1538" s="195"/>
      <c r="J1538" s="195"/>
      <c r="K1538" s="195"/>
      <c r="L1538" s="195"/>
    </row>
    <row r="1539" spans="1:12" x14ac:dyDescent="0.25">
      <c r="A1539" s="195"/>
      <c r="B1539" s="195"/>
      <c r="C1539" s="195"/>
      <c r="D1539" s="195"/>
      <c r="E1539" s="195"/>
      <c r="F1539" s="195"/>
      <c r="G1539" s="195"/>
      <c r="H1539" s="195"/>
      <c r="I1539" s="195"/>
      <c r="J1539" s="195"/>
      <c r="K1539" s="195"/>
      <c r="L1539" s="195"/>
    </row>
    <row r="1540" spans="1:12" x14ac:dyDescent="0.25">
      <c r="A1540" s="195"/>
      <c r="B1540" s="195"/>
      <c r="C1540" s="195"/>
      <c r="D1540" s="195"/>
      <c r="E1540" s="195"/>
      <c r="F1540" s="195"/>
      <c r="G1540" s="195"/>
      <c r="H1540" s="195"/>
      <c r="I1540" s="195"/>
      <c r="J1540" s="195"/>
      <c r="K1540" s="195"/>
      <c r="L1540" s="195"/>
    </row>
    <row r="1541" spans="1:12" x14ac:dyDescent="0.25">
      <c r="A1541" s="195"/>
      <c r="B1541" s="195"/>
      <c r="C1541" s="195"/>
      <c r="D1541" s="195"/>
      <c r="E1541" s="195"/>
      <c r="F1541" s="195"/>
      <c r="G1541" s="195"/>
      <c r="H1541" s="195"/>
      <c r="I1541" s="195"/>
      <c r="J1541" s="195"/>
      <c r="K1541" s="195"/>
      <c r="L1541" s="195"/>
    </row>
    <row r="1542" spans="1:12" x14ac:dyDescent="0.25">
      <c r="A1542" s="195"/>
      <c r="B1542" s="195"/>
      <c r="C1542" s="195"/>
      <c r="D1542" s="195"/>
      <c r="E1542" s="195"/>
      <c r="F1542" s="195"/>
      <c r="G1542" s="195"/>
      <c r="H1542" s="195"/>
      <c r="I1542" s="195"/>
      <c r="J1542" s="195"/>
      <c r="K1542" s="195"/>
      <c r="L1542" s="195"/>
    </row>
    <row r="1543" spans="1:12" x14ac:dyDescent="0.25">
      <c r="A1543" s="195"/>
      <c r="B1543" s="195"/>
      <c r="C1543" s="195"/>
      <c r="D1543" s="195"/>
      <c r="E1543" s="195"/>
      <c r="F1543" s="195"/>
      <c r="G1543" s="195"/>
      <c r="H1543" s="195"/>
      <c r="I1543" s="195"/>
      <c r="J1543" s="195"/>
      <c r="K1543" s="195"/>
      <c r="L1543" s="195"/>
    </row>
    <row r="1544" spans="1:12" x14ac:dyDescent="0.25">
      <c r="A1544" s="195"/>
      <c r="B1544" s="195"/>
      <c r="C1544" s="195"/>
      <c r="D1544" s="195"/>
      <c r="E1544" s="195"/>
      <c r="F1544" s="195"/>
      <c r="G1544" s="195"/>
      <c r="H1544" s="195"/>
      <c r="I1544" s="195"/>
      <c r="J1544" s="195"/>
      <c r="K1544" s="195"/>
      <c r="L1544" s="195"/>
    </row>
    <row r="1545" spans="1:12" x14ac:dyDescent="0.25">
      <c r="A1545" s="195"/>
      <c r="B1545" s="195"/>
      <c r="C1545" s="195"/>
      <c r="D1545" s="195"/>
      <c r="E1545" s="195"/>
      <c r="F1545" s="195"/>
      <c r="G1545" s="195"/>
      <c r="H1545" s="195"/>
      <c r="I1545" s="195"/>
      <c r="J1545" s="195"/>
      <c r="K1545" s="195"/>
      <c r="L1545" s="195"/>
    </row>
    <row r="1546" spans="1:12" x14ac:dyDescent="0.25">
      <c r="A1546" s="195"/>
      <c r="B1546" s="195"/>
      <c r="C1546" s="195"/>
      <c r="D1546" s="195"/>
      <c r="E1546" s="195"/>
      <c r="F1546" s="195"/>
      <c r="G1546" s="195"/>
      <c r="H1546" s="195"/>
      <c r="I1546" s="195"/>
      <c r="J1546" s="195"/>
      <c r="K1546" s="195"/>
      <c r="L1546" s="195"/>
    </row>
    <row r="1547" spans="1:12" x14ac:dyDescent="0.25">
      <c r="A1547" s="195"/>
      <c r="B1547" s="195"/>
      <c r="C1547" s="195"/>
      <c r="D1547" s="195"/>
      <c r="E1547" s="195"/>
      <c r="F1547" s="195"/>
      <c r="G1547" s="195"/>
      <c r="H1547" s="195"/>
      <c r="I1547" s="195"/>
      <c r="J1547" s="195"/>
      <c r="K1547" s="195"/>
      <c r="L1547" s="195"/>
    </row>
    <row r="1548" spans="1:12" x14ac:dyDescent="0.25">
      <c r="A1548" s="195"/>
      <c r="B1548" s="195"/>
      <c r="C1548" s="195"/>
      <c r="D1548" s="195"/>
      <c r="E1548" s="195"/>
      <c r="F1548" s="195"/>
      <c r="G1548" s="195"/>
      <c r="H1548" s="195"/>
      <c r="I1548" s="195"/>
      <c r="J1548" s="195"/>
      <c r="K1548" s="195"/>
      <c r="L1548" s="195"/>
    </row>
    <row r="1549" spans="1:12" x14ac:dyDescent="0.25">
      <c r="A1549" s="195"/>
      <c r="B1549" s="195"/>
      <c r="C1549" s="195"/>
      <c r="D1549" s="195"/>
      <c r="E1549" s="195"/>
      <c r="F1549" s="195"/>
      <c r="G1549" s="195"/>
      <c r="H1549" s="195"/>
      <c r="I1549" s="195"/>
      <c r="J1549" s="195"/>
      <c r="K1549" s="195"/>
      <c r="L1549" s="195"/>
    </row>
    <row r="1550" spans="1:12" x14ac:dyDescent="0.25">
      <c r="A1550" s="195"/>
      <c r="B1550" s="195"/>
      <c r="C1550" s="195"/>
      <c r="D1550" s="195"/>
      <c r="E1550" s="195"/>
      <c r="F1550" s="195"/>
      <c r="G1550" s="195"/>
      <c r="H1550" s="195"/>
      <c r="I1550" s="195"/>
      <c r="J1550" s="195"/>
      <c r="K1550" s="195"/>
      <c r="L1550" s="195"/>
    </row>
    <row r="1551" spans="1:12" x14ac:dyDescent="0.25">
      <c r="A1551" s="195"/>
      <c r="B1551" s="195"/>
      <c r="C1551" s="195"/>
      <c r="D1551" s="195"/>
      <c r="E1551" s="195"/>
      <c r="F1551" s="195"/>
      <c r="G1551" s="195"/>
      <c r="H1551" s="195"/>
      <c r="I1551" s="195"/>
      <c r="J1551" s="195"/>
      <c r="K1551" s="195"/>
      <c r="L1551" s="195"/>
    </row>
    <row r="1552" spans="1:12" x14ac:dyDescent="0.25">
      <c r="A1552" s="195"/>
      <c r="B1552" s="195"/>
      <c r="C1552" s="195"/>
      <c r="D1552" s="195"/>
      <c r="E1552" s="195"/>
      <c r="F1552" s="195"/>
      <c r="G1552" s="195"/>
      <c r="H1552" s="195"/>
      <c r="I1552" s="195"/>
      <c r="J1552" s="195"/>
      <c r="K1552" s="195"/>
      <c r="L1552" s="195"/>
    </row>
    <row r="1553" spans="1:12" x14ac:dyDescent="0.25">
      <c r="A1553" s="195"/>
      <c r="B1553" s="195"/>
      <c r="C1553" s="195"/>
      <c r="D1553" s="195"/>
      <c r="E1553" s="195"/>
      <c r="F1553" s="195"/>
      <c r="G1553" s="195"/>
      <c r="H1553" s="195"/>
      <c r="I1553" s="195"/>
      <c r="J1553" s="195"/>
      <c r="K1553" s="195"/>
      <c r="L1553" s="195"/>
    </row>
    <row r="1554" spans="1:12" x14ac:dyDescent="0.25">
      <c r="A1554" s="195"/>
      <c r="B1554" s="195"/>
      <c r="C1554" s="195"/>
      <c r="D1554" s="195"/>
      <c r="E1554" s="195"/>
      <c r="F1554" s="195"/>
      <c r="G1554" s="195"/>
      <c r="H1554" s="195"/>
      <c r="I1554" s="195"/>
      <c r="J1554" s="195"/>
      <c r="K1554" s="195"/>
      <c r="L1554" s="195"/>
    </row>
    <row r="1555" spans="1:12" x14ac:dyDescent="0.25">
      <c r="A1555" s="195"/>
      <c r="B1555" s="195"/>
      <c r="C1555" s="195"/>
      <c r="D1555" s="195"/>
      <c r="E1555" s="195"/>
      <c r="F1555" s="195"/>
      <c r="G1555" s="195"/>
      <c r="H1555" s="195"/>
      <c r="I1555" s="195"/>
      <c r="J1555" s="195"/>
      <c r="K1555" s="195"/>
      <c r="L1555" s="195"/>
    </row>
    <row r="1556" spans="1:12" x14ac:dyDescent="0.25">
      <c r="A1556" s="195"/>
      <c r="B1556" s="195"/>
      <c r="C1556" s="195"/>
      <c r="D1556" s="195"/>
      <c r="E1556" s="195"/>
      <c r="F1556" s="195"/>
      <c r="G1556" s="195"/>
      <c r="H1556" s="195"/>
      <c r="I1556" s="195"/>
      <c r="J1556" s="195"/>
      <c r="K1556" s="195"/>
      <c r="L1556" s="195"/>
    </row>
    <row r="1557" spans="1:12" x14ac:dyDescent="0.25">
      <c r="A1557" s="195"/>
      <c r="B1557" s="195"/>
      <c r="C1557" s="195"/>
      <c r="D1557" s="195"/>
      <c r="E1557" s="195"/>
      <c r="F1557" s="195"/>
      <c r="G1557" s="195"/>
      <c r="H1557" s="195"/>
      <c r="I1557" s="195"/>
      <c r="J1557" s="195"/>
      <c r="K1557" s="195"/>
      <c r="L1557" s="195"/>
    </row>
    <row r="1558" spans="1:12" x14ac:dyDescent="0.25">
      <c r="A1558" s="195"/>
      <c r="B1558" s="195"/>
      <c r="C1558" s="195"/>
      <c r="D1558" s="195"/>
      <c r="E1558" s="195"/>
      <c r="F1558" s="195"/>
      <c r="G1558" s="195"/>
      <c r="H1558" s="195"/>
      <c r="I1558" s="195"/>
      <c r="J1558" s="195"/>
      <c r="K1558" s="195"/>
      <c r="L1558" s="195"/>
    </row>
    <row r="1559" spans="1:12" x14ac:dyDescent="0.25">
      <c r="A1559" s="195"/>
      <c r="B1559" s="195"/>
      <c r="C1559" s="195"/>
      <c r="D1559" s="195"/>
      <c r="E1559" s="195"/>
      <c r="F1559" s="195"/>
      <c r="G1559" s="195"/>
      <c r="H1559" s="195"/>
      <c r="I1559" s="195"/>
      <c r="J1559" s="195"/>
      <c r="K1559" s="195"/>
      <c r="L1559" s="195"/>
    </row>
    <row r="1560" spans="1:12" x14ac:dyDescent="0.25">
      <c r="A1560" s="195"/>
      <c r="B1560" s="195"/>
      <c r="C1560" s="195"/>
      <c r="D1560" s="195"/>
      <c r="E1560" s="195"/>
      <c r="F1560" s="195"/>
      <c r="G1560" s="195"/>
      <c r="H1560" s="195"/>
      <c r="I1560" s="195"/>
      <c r="J1560" s="195"/>
      <c r="K1560" s="195"/>
      <c r="L1560" s="195"/>
    </row>
    <row r="1561" spans="1:12" x14ac:dyDescent="0.25">
      <c r="A1561" s="195"/>
      <c r="B1561" s="195"/>
      <c r="C1561" s="195"/>
      <c r="D1561" s="195"/>
      <c r="E1561" s="195"/>
      <c r="F1561" s="195"/>
      <c r="G1561" s="195"/>
      <c r="H1561" s="195"/>
      <c r="I1561" s="195"/>
      <c r="J1561" s="195"/>
      <c r="K1561" s="195"/>
      <c r="L1561" s="195"/>
    </row>
    <row r="1562" spans="1:12" x14ac:dyDescent="0.25">
      <c r="A1562" s="195"/>
      <c r="B1562" s="195"/>
      <c r="C1562" s="195"/>
      <c r="D1562" s="195"/>
      <c r="E1562" s="195"/>
      <c r="F1562" s="195"/>
      <c r="G1562" s="195"/>
      <c r="H1562" s="195"/>
      <c r="I1562" s="195"/>
      <c r="J1562" s="195"/>
      <c r="K1562" s="195"/>
      <c r="L1562" s="195"/>
    </row>
    <row r="1563" spans="1:12" x14ac:dyDescent="0.25">
      <c r="A1563" s="195"/>
      <c r="B1563" s="195"/>
      <c r="C1563" s="195"/>
      <c r="D1563" s="195"/>
      <c r="E1563" s="195"/>
      <c r="F1563" s="195"/>
      <c r="G1563" s="195"/>
      <c r="H1563" s="195"/>
      <c r="I1563" s="195"/>
      <c r="J1563" s="195"/>
      <c r="K1563" s="195"/>
      <c r="L1563" s="195"/>
    </row>
    <row r="1564" spans="1:12" x14ac:dyDescent="0.25">
      <c r="A1564" s="195"/>
      <c r="B1564" s="195"/>
      <c r="C1564" s="195"/>
      <c r="D1564" s="195"/>
      <c r="E1564" s="195"/>
      <c r="F1564" s="195"/>
      <c r="G1564" s="195"/>
      <c r="H1564" s="195"/>
      <c r="I1564" s="195"/>
      <c r="J1564" s="195"/>
      <c r="K1564" s="195"/>
      <c r="L1564" s="195"/>
    </row>
    <row r="1565" spans="1:12" x14ac:dyDescent="0.25">
      <c r="A1565" s="195"/>
      <c r="B1565" s="195"/>
      <c r="C1565" s="195"/>
      <c r="D1565" s="195"/>
      <c r="E1565" s="195"/>
      <c r="F1565" s="195"/>
      <c r="G1565" s="195"/>
      <c r="H1565" s="195"/>
      <c r="I1565" s="195"/>
      <c r="J1565" s="195"/>
      <c r="K1565" s="195"/>
      <c r="L1565" s="195"/>
    </row>
    <row r="1566" spans="1:12" x14ac:dyDescent="0.25">
      <c r="A1566" s="195"/>
      <c r="B1566" s="195"/>
      <c r="C1566" s="195"/>
      <c r="D1566" s="195"/>
      <c r="E1566" s="195"/>
      <c r="F1566" s="195"/>
      <c r="G1566" s="195"/>
      <c r="H1566" s="195"/>
      <c r="I1566" s="195"/>
      <c r="J1566" s="195"/>
      <c r="K1566" s="195"/>
      <c r="L1566" s="195"/>
    </row>
    <row r="1567" spans="1:12" x14ac:dyDescent="0.25">
      <c r="A1567" s="195"/>
      <c r="B1567" s="195"/>
      <c r="C1567" s="195"/>
      <c r="D1567" s="195"/>
      <c r="E1567" s="195"/>
      <c r="F1567" s="195"/>
      <c r="G1567" s="195"/>
      <c r="H1567" s="195"/>
      <c r="I1567" s="195"/>
      <c r="J1567" s="195"/>
      <c r="K1567" s="195"/>
      <c r="L1567" s="195"/>
    </row>
    <row r="1568" spans="1:12" x14ac:dyDescent="0.25">
      <c r="A1568" s="195"/>
      <c r="B1568" s="195"/>
      <c r="C1568" s="195"/>
      <c r="D1568" s="195"/>
      <c r="E1568" s="195"/>
      <c r="F1568" s="195"/>
      <c r="G1568" s="195"/>
      <c r="H1568" s="195"/>
      <c r="I1568" s="195"/>
      <c r="J1568" s="195"/>
      <c r="K1568" s="195"/>
      <c r="L1568" s="195"/>
    </row>
    <row r="1569" spans="1:12" x14ac:dyDescent="0.25">
      <c r="A1569" s="195"/>
      <c r="B1569" s="195"/>
      <c r="C1569" s="195"/>
      <c r="D1569" s="195"/>
      <c r="E1569" s="195"/>
      <c r="F1569" s="195"/>
      <c r="G1569" s="195"/>
      <c r="H1569" s="195"/>
      <c r="I1569" s="195"/>
      <c r="J1569" s="195"/>
      <c r="K1569" s="195"/>
      <c r="L1569" s="195"/>
    </row>
    <row r="1570" spans="1:12" x14ac:dyDescent="0.25">
      <c r="A1570" s="195"/>
      <c r="B1570" s="195"/>
      <c r="C1570" s="195"/>
      <c r="D1570" s="195"/>
      <c r="E1570" s="195"/>
      <c r="F1570" s="195"/>
      <c r="G1570" s="195"/>
      <c r="H1570" s="195"/>
      <c r="I1570" s="195"/>
      <c r="J1570" s="195"/>
      <c r="K1570" s="195"/>
      <c r="L1570" s="195"/>
    </row>
    <row r="1571" spans="1:12" x14ac:dyDescent="0.25">
      <c r="A1571" s="195"/>
      <c r="B1571" s="195"/>
      <c r="C1571" s="195"/>
      <c r="D1571" s="195"/>
      <c r="E1571" s="195"/>
      <c r="F1571" s="195"/>
      <c r="G1571" s="195"/>
      <c r="H1571" s="195"/>
      <c r="I1571" s="195"/>
      <c r="J1571" s="195"/>
      <c r="K1571" s="195"/>
      <c r="L1571" s="195"/>
    </row>
    <row r="1572" spans="1:12" x14ac:dyDescent="0.25">
      <c r="A1572" s="195"/>
      <c r="B1572" s="195"/>
      <c r="C1572" s="195"/>
      <c r="D1572" s="195"/>
      <c r="E1572" s="195"/>
      <c r="F1572" s="195"/>
      <c r="G1572" s="195"/>
      <c r="H1572" s="195"/>
      <c r="I1572" s="195"/>
      <c r="J1572" s="195"/>
      <c r="K1572" s="195"/>
      <c r="L1572" s="195"/>
    </row>
    <row r="1573" spans="1:12" x14ac:dyDescent="0.25">
      <c r="A1573" s="195"/>
      <c r="B1573" s="195"/>
      <c r="C1573" s="195"/>
      <c r="D1573" s="195"/>
      <c r="E1573" s="195"/>
      <c r="F1573" s="195"/>
      <c r="G1573" s="195"/>
      <c r="H1573" s="195"/>
      <c r="I1573" s="195"/>
      <c r="J1573" s="195"/>
      <c r="K1573" s="195"/>
      <c r="L1573" s="195"/>
    </row>
    <row r="1574" spans="1:12" x14ac:dyDescent="0.25">
      <c r="A1574" s="195"/>
      <c r="B1574" s="195"/>
      <c r="C1574" s="195"/>
      <c r="D1574" s="195"/>
      <c r="E1574" s="195"/>
      <c r="F1574" s="195"/>
      <c r="G1574" s="195"/>
      <c r="H1574" s="195"/>
      <c r="I1574" s="195"/>
      <c r="J1574" s="195"/>
      <c r="K1574" s="195"/>
      <c r="L1574" s="195"/>
    </row>
    <row r="1575" spans="1:12" x14ac:dyDescent="0.25">
      <c r="A1575" s="195"/>
      <c r="B1575" s="195"/>
      <c r="C1575" s="195"/>
      <c r="D1575" s="195"/>
      <c r="E1575" s="195"/>
      <c r="F1575" s="195"/>
      <c r="G1575" s="195"/>
      <c r="H1575" s="195"/>
      <c r="I1575" s="195"/>
      <c r="J1575" s="195"/>
      <c r="K1575" s="195"/>
      <c r="L1575" s="195"/>
    </row>
    <row r="1576" spans="1:12" x14ac:dyDescent="0.25">
      <c r="A1576" s="195"/>
      <c r="B1576" s="195"/>
      <c r="C1576" s="195"/>
      <c r="D1576" s="195"/>
      <c r="E1576" s="195"/>
      <c r="F1576" s="195"/>
      <c r="G1576" s="195"/>
      <c r="H1576" s="195"/>
      <c r="I1576" s="195"/>
      <c r="J1576" s="195"/>
      <c r="K1576" s="195"/>
      <c r="L1576" s="195"/>
    </row>
    <row r="1577" spans="1:12" x14ac:dyDescent="0.25">
      <c r="A1577" s="195"/>
      <c r="B1577" s="195"/>
      <c r="C1577" s="195"/>
      <c r="D1577" s="195"/>
      <c r="E1577" s="195"/>
      <c r="F1577" s="195"/>
      <c r="G1577" s="195"/>
      <c r="H1577" s="195"/>
      <c r="I1577" s="195"/>
      <c r="J1577" s="195"/>
      <c r="K1577" s="195"/>
      <c r="L1577" s="195"/>
    </row>
    <row r="1578" spans="1:12" x14ac:dyDescent="0.25">
      <c r="A1578" s="195"/>
      <c r="B1578" s="195"/>
      <c r="C1578" s="195"/>
      <c r="D1578" s="195"/>
      <c r="E1578" s="195"/>
      <c r="F1578" s="195"/>
      <c r="G1578" s="195"/>
      <c r="H1578" s="195"/>
      <c r="I1578" s="195"/>
      <c r="J1578" s="195"/>
      <c r="K1578" s="195"/>
      <c r="L1578" s="195"/>
    </row>
    <row r="1579" spans="1:12" x14ac:dyDescent="0.25">
      <c r="A1579" s="195"/>
      <c r="B1579" s="195"/>
      <c r="C1579" s="195"/>
      <c r="D1579" s="195"/>
      <c r="E1579" s="195"/>
      <c r="F1579" s="195"/>
      <c r="G1579" s="195"/>
      <c r="H1579" s="195"/>
      <c r="I1579" s="195"/>
      <c r="J1579" s="195"/>
      <c r="K1579" s="195"/>
      <c r="L1579" s="195"/>
    </row>
    <row r="1580" spans="1:12" x14ac:dyDescent="0.25">
      <c r="A1580" s="195"/>
      <c r="B1580" s="195"/>
      <c r="C1580" s="195"/>
      <c r="D1580" s="195"/>
      <c r="E1580" s="195"/>
      <c r="F1580" s="195"/>
      <c r="G1580" s="195"/>
      <c r="H1580" s="195"/>
      <c r="I1580" s="195"/>
      <c r="J1580" s="195"/>
      <c r="K1580" s="195"/>
      <c r="L1580" s="195"/>
    </row>
    <row r="1581" spans="1:12" x14ac:dyDescent="0.25">
      <c r="A1581" s="195"/>
      <c r="B1581" s="195"/>
      <c r="C1581" s="195"/>
      <c r="D1581" s="195"/>
      <c r="E1581" s="195"/>
      <c r="F1581" s="195"/>
      <c r="G1581" s="195"/>
      <c r="H1581" s="195"/>
      <c r="I1581" s="195"/>
      <c r="J1581" s="195"/>
      <c r="K1581" s="195"/>
      <c r="L1581" s="195"/>
    </row>
    <row r="1582" spans="1:12" x14ac:dyDescent="0.25">
      <c r="A1582" s="195"/>
      <c r="B1582" s="195"/>
      <c r="C1582" s="195"/>
      <c r="D1582" s="195"/>
      <c r="E1582" s="195"/>
      <c r="F1582" s="195"/>
      <c r="G1582" s="195"/>
      <c r="H1582" s="195"/>
      <c r="I1582" s="195"/>
      <c r="J1582" s="195"/>
      <c r="K1582" s="195"/>
      <c r="L1582" s="195"/>
    </row>
    <row r="1583" spans="1:12" x14ac:dyDescent="0.25">
      <c r="A1583" s="195"/>
      <c r="B1583" s="195"/>
      <c r="C1583" s="195"/>
      <c r="D1583" s="195"/>
      <c r="E1583" s="195"/>
      <c r="F1583" s="195"/>
      <c r="G1583" s="195"/>
      <c r="H1583" s="195"/>
      <c r="I1583" s="195"/>
      <c r="J1583" s="195"/>
      <c r="K1583" s="195"/>
      <c r="L1583" s="195"/>
    </row>
    <row r="1584" spans="1:12" x14ac:dyDescent="0.25">
      <c r="A1584" s="195"/>
      <c r="B1584" s="195"/>
      <c r="C1584" s="195"/>
      <c r="D1584" s="195"/>
      <c r="E1584" s="195"/>
      <c r="F1584" s="195"/>
      <c r="G1584" s="195"/>
      <c r="H1584" s="195"/>
      <c r="I1584" s="195"/>
      <c r="J1584" s="195"/>
      <c r="K1584" s="195"/>
      <c r="L1584" s="195"/>
    </row>
    <row r="1585" spans="1:12" x14ac:dyDescent="0.25">
      <c r="A1585" s="195"/>
      <c r="B1585" s="195"/>
      <c r="C1585" s="195"/>
      <c r="D1585" s="195"/>
      <c r="E1585" s="195"/>
      <c r="F1585" s="195"/>
      <c r="G1585" s="195"/>
      <c r="H1585" s="195"/>
      <c r="I1585" s="195"/>
      <c r="J1585" s="195"/>
      <c r="K1585" s="195"/>
      <c r="L1585" s="195"/>
    </row>
    <row r="1586" spans="1:12" x14ac:dyDescent="0.25">
      <c r="A1586" s="195"/>
      <c r="B1586" s="195"/>
      <c r="C1586" s="195"/>
      <c r="D1586" s="195"/>
      <c r="E1586" s="195"/>
      <c r="F1586" s="195"/>
      <c r="G1586" s="195"/>
      <c r="H1586" s="195"/>
      <c r="I1586" s="195"/>
      <c r="J1586" s="195"/>
      <c r="K1586" s="195"/>
      <c r="L1586" s="195"/>
    </row>
    <row r="1587" spans="1:12" x14ac:dyDescent="0.25">
      <c r="A1587" s="195"/>
      <c r="B1587" s="195"/>
      <c r="C1587" s="195"/>
      <c r="D1587" s="195"/>
      <c r="E1587" s="195"/>
      <c r="F1587" s="195"/>
      <c r="G1587" s="195"/>
      <c r="H1587" s="195"/>
      <c r="I1587" s="195"/>
      <c r="J1587" s="195"/>
      <c r="K1587" s="195"/>
      <c r="L1587" s="195"/>
    </row>
    <row r="1588" spans="1:12" x14ac:dyDescent="0.25">
      <c r="A1588" s="195"/>
      <c r="B1588" s="195"/>
      <c r="C1588" s="195"/>
      <c r="D1588" s="195"/>
      <c r="E1588" s="195"/>
      <c r="F1588" s="195"/>
      <c r="G1588" s="195"/>
      <c r="H1588" s="195"/>
      <c r="I1588" s="195"/>
      <c r="J1588" s="195"/>
      <c r="K1588" s="195"/>
      <c r="L1588" s="195"/>
    </row>
    <row r="1589" spans="1:12" x14ac:dyDescent="0.25">
      <c r="A1589" s="195"/>
      <c r="B1589" s="195"/>
      <c r="C1589" s="195"/>
      <c r="D1589" s="195"/>
      <c r="E1589" s="195"/>
      <c r="F1589" s="195"/>
      <c r="G1589" s="195"/>
      <c r="H1589" s="195"/>
      <c r="I1589" s="195"/>
      <c r="J1589" s="195"/>
      <c r="K1589" s="195"/>
      <c r="L1589" s="195"/>
    </row>
    <row r="1590" spans="1:12" x14ac:dyDescent="0.25">
      <c r="A1590" s="195"/>
      <c r="B1590" s="195"/>
      <c r="C1590" s="195"/>
      <c r="D1590" s="195"/>
      <c r="E1590" s="195"/>
      <c r="F1590" s="195"/>
      <c r="G1590" s="195"/>
      <c r="H1590" s="195"/>
      <c r="I1590" s="195"/>
      <c r="J1590" s="195"/>
      <c r="K1590" s="195"/>
      <c r="L1590" s="195"/>
    </row>
    <row r="1591" spans="1:12" x14ac:dyDescent="0.25">
      <c r="A1591" s="195"/>
      <c r="B1591" s="195"/>
      <c r="C1591" s="195"/>
      <c r="D1591" s="195"/>
      <c r="E1591" s="195"/>
      <c r="F1591" s="195"/>
      <c r="G1591" s="195"/>
      <c r="H1591" s="195"/>
      <c r="I1591" s="195"/>
      <c r="J1591" s="195"/>
      <c r="K1591" s="195"/>
      <c r="L1591" s="195"/>
    </row>
    <row r="1592" spans="1:12" x14ac:dyDescent="0.25">
      <c r="A1592" s="195"/>
      <c r="B1592" s="195"/>
      <c r="C1592" s="195"/>
      <c r="D1592" s="195"/>
      <c r="E1592" s="195"/>
      <c r="F1592" s="195"/>
      <c r="G1592" s="195"/>
      <c r="H1592" s="195"/>
      <c r="I1592" s="195"/>
      <c r="J1592" s="195"/>
      <c r="K1592" s="195"/>
      <c r="L1592" s="195"/>
    </row>
    <row r="1593" spans="1:12" x14ac:dyDescent="0.25">
      <c r="A1593" s="195"/>
      <c r="B1593" s="195"/>
      <c r="C1593" s="195"/>
      <c r="D1593" s="195"/>
      <c r="E1593" s="195"/>
      <c r="F1593" s="195"/>
      <c r="G1593" s="195"/>
      <c r="H1593" s="195"/>
      <c r="I1593" s="195"/>
      <c r="J1593" s="195"/>
      <c r="K1593" s="195"/>
      <c r="L1593" s="195"/>
    </row>
    <row r="1594" spans="1:12" x14ac:dyDescent="0.25">
      <c r="A1594" s="195"/>
      <c r="B1594" s="195"/>
      <c r="C1594" s="195"/>
      <c r="D1594" s="195"/>
      <c r="E1594" s="195"/>
      <c r="F1594" s="195"/>
      <c r="G1594" s="195"/>
      <c r="H1594" s="195"/>
      <c r="I1594" s="195"/>
      <c r="J1594" s="195"/>
      <c r="K1594" s="195"/>
      <c r="L1594" s="195"/>
    </row>
    <row r="1595" spans="1:12" x14ac:dyDescent="0.25">
      <c r="A1595" s="195"/>
      <c r="B1595" s="195"/>
      <c r="C1595" s="195"/>
      <c r="D1595" s="195"/>
      <c r="E1595" s="195"/>
      <c r="F1595" s="195"/>
      <c r="G1595" s="195"/>
      <c r="H1595" s="195"/>
      <c r="I1595" s="195"/>
      <c r="J1595" s="195"/>
      <c r="K1595" s="195"/>
      <c r="L1595" s="195"/>
    </row>
    <row r="1596" spans="1:12" x14ac:dyDescent="0.25">
      <c r="A1596" s="195"/>
      <c r="B1596" s="195"/>
      <c r="C1596" s="195"/>
      <c r="D1596" s="195"/>
      <c r="E1596" s="195"/>
      <c r="F1596" s="195"/>
      <c r="G1596" s="195"/>
      <c r="H1596" s="195"/>
      <c r="I1596" s="195"/>
      <c r="J1596" s="195"/>
      <c r="K1596" s="195"/>
      <c r="L1596" s="195"/>
    </row>
    <row r="1597" spans="1:12" x14ac:dyDescent="0.25">
      <c r="A1597" s="195"/>
      <c r="B1597" s="195"/>
      <c r="C1597" s="195"/>
      <c r="D1597" s="195"/>
      <c r="E1597" s="195"/>
      <c r="F1597" s="195"/>
      <c r="G1597" s="195"/>
      <c r="H1597" s="195"/>
      <c r="I1597" s="195"/>
      <c r="J1597" s="195"/>
      <c r="K1597" s="195"/>
      <c r="L1597" s="195"/>
    </row>
    <row r="1598" spans="1:12" x14ac:dyDescent="0.25">
      <c r="A1598" s="195"/>
      <c r="B1598" s="195"/>
      <c r="C1598" s="195"/>
      <c r="D1598" s="195"/>
      <c r="E1598" s="195"/>
      <c r="F1598" s="195"/>
      <c r="G1598" s="195"/>
      <c r="H1598" s="195"/>
      <c r="I1598" s="195"/>
      <c r="J1598" s="195"/>
      <c r="K1598" s="195"/>
      <c r="L1598" s="195"/>
    </row>
    <row r="1599" spans="1:12" x14ac:dyDescent="0.25">
      <c r="A1599" s="195"/>
      <c r="B1599" s="195"/>
      <c r="C1599" s="195"/>
      <c r="D1599" s="195"/>
      <c r="E1599" s="195"/>
      <c r="F1599" s="195"/>
      <c r="G1599" s="195"/>
      <c r="H1599" s="195"/>
      <c r="I1599" s="195"/>
      <c r="J1599" s="195"/>
      <c r="K1599" s="195"/>
      <c r="L1599" s="195"/>
    </row>
    <row r="1600" spans="1:12" x14ac:dyDescent="0.25">
      <c r="A1600" s="195"/>
      <c r="B1600" s="195"/>
      <c r="C1600" s="195"/>
      <c r="D1600" s="195"/>
      <c r="E1600" s="195"/>
      <c r="F1600" s="195"/>
      <c r="G1600" s="195"/>
      <c r="H1600" s="195"/>
      <c r="I1600" s="195"/>
      <c r="J1600" s="195"/>
      <c r="K1600" s="195"/>
      <c r="L1600" s="195"/>
    </row>
    <row r="1601" spans="1:12" x14ac:dyDescent="0.25">
      <c r="A1601" s="195"/>
      <c r="B1601" s="195"/>
      <c r="C1601" s="195"/>
      <c r="D1601" s="195"/>
      <c r="E1601" s="195"/>
      <c r="F1601" s="195"/>
      <c r="G1601" s="195"/>
      <c r="H1601" s="195"/>
      <c r="I1601" s="195"/>
      <c r="J1601" s="195"/>
      <c r="K1601" s="195"/>
      <c r="L1601" s="195"/>
    </row>
    <row r="1602" spans="1:12" x14ac:dyDescent="0.25">
      <c r="A1602" s="195"/>
      <c r="B1602" s="195"/>
      <c r="C1602" s="195"/>
      <c r="D1602" s="195"/>
      <c r="E1602" s="195"/>
      <c r="F1602" s="195"/>
      <c r="G1602" s="195"/>
      <c r="H1602" s="195"/>
      <c r="I1602" s="195"/>
      <c r="J1602" s="195"/>
      <c r="K1602" s="195"/>
      <c r="L1602" s="195"/>
    </row>
    <row r="1603" spans="1:12" x14ac:dyDescent="0.25">
      <c r="A1603" s="195"/>
      <c r="B1603" s="195"/>
      <c r="C1603" s="195"/>
      <c r="D1603" s="195"/>
      <c r="E1603" s="195"/>
      <c r="F1603" s="195"/>
      <c r="G1603" s="195"/>
      <c r="H1603" s="195"/>
      <c r="I1603" s="195"/>
      <c r="J1603" s="195"/>
      <c r="K1603" s="195"/>
      <c r="L1603" s="195"/>
    </row>
    <row r="1604" spans="1:12" x14ac:dyDescent="0.25">
      <c r="A1604" s="195"/>
      <c r="B1604" s="195"/>
      <c r="C1604" s="195"/>
      <c r="D1604" s="195"/>
      <c r="E1604" s="195"/>
      <c r="F1604" s="195"/>
      <c r="G1604" s="195"/>
      <c r="H1604" s="195"/>
      <c r="I1604" s="195"/>
      <c r="J1604" s="195"/>
      <c r="K1604" s="195"/>
      <c r="L1604" s="195"/>
    </row>
    <row r="1605" spans="1:12" x14ac:dyDescent="0.25">
      <c r="A1605" s="195"/>
      <c r="B1605" s="195"/>
      <c r="C1605" s="195"/>
      <c r="D1605" s="195"/>
      <c r="E1605" s="195"/>
      <c r="F1605" s="195"/>
      <c r="G1605" s="195"/>
      <c r="H1605" s="195"/>
      <c r="I1605" s="195"/>
      <c r="J1605" s="195"/>
      <c r="K1605" s="195"/>
      <c r="L1605" s="195"/>
    </row>
    <row r="1606" spans="1:12" x14ac:dyDescent="0.25">
      <c r="A1606" s="195"/>
      <c r="B1606" s="195"/>
      <c r="C1606" s="195"/>
      <c r="D1606" s="195"/>
      <c r="E1606" s="195"/>
      <c r="F1606" s="195"/>
      <c r="G1606" s="195"/>
      <c r="H1606" s="195"/>
      <c r="I1606" s="195"/>
      <c r="J1606" s="195"/>
      <c r="K1606" s="195"/>
      <c r="L1606" s="195"/>
    </row>
    <row r="1607" spans="1:12" x14ac:dyDescent="0.25">
      <c r="A1607" s="195"/>
      <c r="B1607" s="195"/>
      <c r="C1607" s="195"/>
      <c r="D1607" s="195"/>
      <c r="E1607" s="195"/>
      <c r="F1607" s="195"/>
      <c r="G1607" s="195"/>
      <c r="H1607" s="195"/>
      <c r="I1607" s="195"/>
      <c r="J1607" s="195"/>
      <c r="K1607" s="195"/>
      <c r="L1607" s="195"/>
    </row>
    <row r="1608" spans="1:12" x14ac:dyDescent="0.25">
      <c r="A1608" s="195"/>
      <c r="B1608" s="195"/>
      <c r="C1608" s="195"/>
      <c r="D1608" s="195"/>
      <c r="E1608" s="195"/>
      <c r="F1608" s="195"/>
      <c r="G1608" s="195"/>
      <c r="H1608" s="195"/>
      <c r="I1608" s="195"/>
      <c r="J1608" s="195"/>
      <c r="K1608" s="195"/>
      <c r="L1608" s="195"/>
    </row>
    <row r="1609" spans="1:12" x14ac:dyDescent="0.25">
      <c r="A1609" s="195"/>
      <c r="B1609" s="195"/>
      <c r="C1609" s="195"/>
      <c r="D1609" s="195"/>
      <c r="E1609" s="195"/>
      <c r="F1609" s="195"/>
      <c r="G1609" s="195"/>
      <c r="H1609" s="195"/>
      <c r="I1609" s="195"/>
      <c r="J1609" s="195"/>
      <c r="K1609" s="195"/>
      <c r="L1609" s="195"/>
    </row>
    <row r="1610" spans="1:12" x14ac:dyDescent="0.25">
      <c r="A1610" s="195"/>
      <c r="B1610" s="195"/>
      <c r="C1610" s="195"/>
      <c r="D1610" s="195"/>
      <c r="E1610" s="195"/>
      <c r="F1610" s="195"/>
      <c r="G1610" s="195"/>
      <c r="H1610" s="195"/>
      <c r="I1610" s="195"/>
      <c r="J1610" s="195"/>
      <c r="K1610" s="195"/>
      <c r="L1610" s="195"/>
    </row>
    <row r="1611" spans="1:12" x14ac:dyDescent="0.25">
      <c r="A1611" s="195"/>
      <c r="B1611" s="195"/>
      <c r="C1611" s="195"/>
      <c r="D1611" s="195"/>
      <c r="E1611" s="195"/>
      <c r="F1611" s="195"/>
      <c r="G1611" s="195"/>
      <c r="H1611" s="195"/>
      <c r="I1611" s="195"/>
      <c r="J1611" s="195"/>
      <c r="K1611" s="195"/>
      <c r="L1611" s="195"/>
    </row>
    <row r="1612" spans="1:12" x14ac:dyDescent="0.25">
      <c r="A1612" s="195"/>
      <c r="B1612" s="195"/>
      <c r="C1612" s="195"/>
      <c r="D1612" s="195"/>
      <c r="E1612" s="195"/>
      <c r="F1612" s="195"/>
      <c r="G1612" s="195"/>
      <c r="H1612" s="195"/>
      <c r="I1612" s="195"/>
      <c r="J1612" s="195"/>
      <c r="K1612" s="195"/>
      <c r="L1612" s="195"/>
    </row>
    <row r="1613" spans="1:12" x14ac:dyDescent="0.25">
      <c r="A1613" s="195"/>
      <c r="B1613" s="195"/>
      <c r="C1613" s="195"/>
      <c r="D1613" s="195"/>
      <c r="E1613" s="195"/>
      <c r="F1613" s="195"/>
      <c r="G1613" s="195"/>
      <c r="H1613" s="195"/>
      <c r="I1613" s="195"/>
      <c r="J1613" s="195"/>
      <c r="K1613" s="195"/>
      <c r="L1613" s="195"/>
    </row>
    <row r="1614" spans="1:12" x14ac:dyDescent="0.25">
      <c r="A1614" s="195"/>
      <c r="B1614" s="195"/>
      <c r="C1614" s="195"/>
      <c r="D1614" s="195"/>
      <c r="E1614" s="195"/>
      <c r="F1614" s="195"/>
      <c r="G1614" s="195"/>
      <c r="H1614" s="195"/>
      <c r="I1614" s="195"/>
      <c r="J1614" s="195"/>
      <c r="K1614" s="195"/>
      <c r="L1614" s="195"/>
    </row>
    <row r="1615" spans="1:12" x14ac:dyDescent="0.25">
      <c r="A1615" s="195"/>
      <c r="B1615" s="195"/>
      <c r="C1615" s="195"/>
      <c r="D1615" s="195"/>
      <c r="E1615" s="195"/>
      <c r="F1615" s="195"/>
      <c r="G1615" s="195"/>
      <c r="H1615" s="195"/>
      <c r="I1615" s="195"/>
      <c r="J1615" s="195"/>
      <c r="K1615" s="195"/>
      <c r="L1615" s="195"/>
    </row>
    <row r="1616" spans="1:12" x14ac:dyDescent="0.25">
      <c r="A1616" s="195"/>
      <c r="B1616" s="195"/>
      <c r="C1616" s="195"/>
      <c r="D1616" s="195"/>
      <c r="E1616" s="195"/>
      <c r="F1616" s="195"/>
      <c r="G1616" s="195"/>
      <c r="H1616" s="195"/>
      <c r="I1616" s="195"/>
      <c r="J1616" s="195"/>
      <c r="K1616" s="195"/>
      <c r="L1616" s="195"/>
    </row>
    <row r="1617" spans="1:12" x14ac:dyDescent="0.25">
      <c r="A1617" s="195"/>
      <c r="B1617" s="195"/>
      <c r="C1617" s="195"/>
      <c r="D1617" s="195"/>
      <c r="E1617" s="195"/>
      <c r="F1617" s="195"/>
      <c r="G1617" s="195"/>
      <c r="H1617" s="195"/>
      <c r="I1617" s="195"/>
      <c r="J1617" s="195"/>
      <c r="K1617" s="195"/>
      <c r="L1617" s="195"/>
    </row>
    <row r="1618" spans="1:12" x14ac:dyDescent="0.25">
      <c r="A1618" s="195"/>
      <c r="B1618" s="195"/>
      <c r="C1618" s="195"/>
      <c r="D1618" s="195"/>
      <c r="E1618" s="195"/>
      <c r="F1618" s="195"/>
      <c r="G1618" s="195"/>
      <c r="H1618" s="195"/>
      <c r="I1618" s="195"/>
      <c r="J1618" s="195"/>
      <c r="K1618" s="195"/>
      <c r="L1618" s="195"/>
    </row>
    <row r="1619" spans="1:12" x14ac:dyDescent="0.25">
      <c r="A1619" s="195"/>
      <c r="B1619" s="195"/>
      <c r="C1619" s="195"/>
      <c r="D1619" s="195"/>
      <c r="E1619" s="195"/>
      <c r="F1619" s="195"/>
      <c r="G1619" s="195"/>
      <c r="H1619" s="195"/>
      <c r="I1619" s="195"/>
      <c r="J1619" s="195"/>
      <c r="K1619" s="195"/>
      <c r="L1619" s="195"/>
    </row>
    <row r="1620" spans="1:12" x14ac:dyDescent="0.25">
      <c r="A1620" s="195"/>
      <c r="B1620" s="195"/>
      <c r="C1620" s="195"/>
      <c r="D1620" s="195"/>
      <c r="E1620" s="195"/>
      <c r="F1620" s="195"/>
      <c r="G1620" s="195"/>
      <c r="H1620" s="195"/>
      <c r="I1620" s="195"/>
      <c r="J1620" s="195"/>
      <c r="K1620" s="195"/>
      <c r="L1620" s="195"/>
    </row>
    <row r="1621" spans="1:12" x14ac:dyDescent="0.25">
      <c r="A1621" s="195"/>
      <c r="B1621" s="195"/>
      <c r="C1621" s="195"/>
      <c r="D1621" s="195"/>
      <c r="E1621" s="195"/>
      <c r="F1621" s="195"/>
      <c r="G1621" s="195"/>
      <c r="H1621" s="195"/>
      <c r="I1621" s="195"/>
      <c r="J1621" s="195"/>
      <c r="K1621" s="195"/>
      <c r="L1621" s="195"/>
    </row>
    <row r="1622" spans="1:12" x14ac:dyDescent="0.25">
      <c r="A1622" s="195"/>
      <c r="B1622" s="195"/>
      <c r="C1622" s="195"/>
      <c r="D1622" s="195"/>
      <c r="E1622" s="195"/>
      <c r="F1622" s="195"/>
      <c r="G1622" s="195"/>
      <c r="H1622" s="195"/>
      <c r="I1622" s="195"/>
      <c r="J1622" s="195"/>
      <c r="K1622" s="195"/>
      <c r="L1622" s="195"/>
    </row>
    <row r="1623" spans="1:12" x14ac:dyDescent="0.25">
      <c r="A1623" s="195"/>
      <c r="B1623" s="195"/>
      <c r="C1623" s="195"/>
      <c r="D1623" s="195"/>
      <c r="E1623" s="195"/>
      <c r="F1623" s="195"/>
      <c r="G1623" s="195"/>
      <c r="H1623" s="195"/>
      <c r="I1623" s="195"/>
      <c r="J1623" s="195"/>
      <c r="K1623" s="195"/>
      <c r="L1623" s="195"/>
    </row>
    <row r="1624" spans="1:12" x14ac:dyDescent="0.25">
      <c r="A1624" s="195"/>
      <c r="B1624" s="195"/>
      <c r="C1624" s="195"/>
      <c r="D1624" s="195"/>
      <c r="E1624" s="195"/>
      <c r="F1624" s="195"/>
      <c r="G1624" s="195"/>
      <c r="H1624" s="195"/>
      <c r="I1624" s="195"/>
      <c r="J1624" s="195"/>
      <c r="K1624" s="195"/>
      <c r="L1624" s="195"/>
    </row>
    <row r="1625" spans="1:12" x14ac:dyDescent="0.25">
      <c r="A1625" s="195"/>
      <c r="B1625" s="195"/>
      <c r="C1625" s="195"/>
      <c r="D1625" s="195"/>
      <c r="E1625" s="195"/>
      <c r="F1625" s="195"/>
      <c r="G1625" s="195"/>
      <c r="H1625" s="195"/>
      <c r="I1625" s="195"/>
      <c r="J1625" s="195"/>
      <c r="K1625" s="195"/>
      <c r="L1625" s="195"/>
    </row>
    <row r="1626" spans="1:12" x14ac:dyDescent="0.25">
      <c r="A1626" s="195"/>
      <c r="B1626" s="195"/>
      <c r="C1626" s="195"/>
      <c r="D1626" s="195"/>
      <c r="E1626" s="195"/>
      <c r="F1626" s="195"/>
      <c r="G1626" s="195"/>
      <c r="H1626" s="195"/>
      <c r="I1626" s="195"/>
      <c r="J1626" s="195"/>
      <c r="K1626" s="195"/>
      <c r="L1626" s="195"/>
    </row>
    <row r="1627" spans="1:12" x14ac:dyDescent="0.25">
      <c r="A1627" s="195"/>
      <c r="B1627" s="195"/>
      <c r="C1627" s="195"/>
      <c r="D1627" s="195"/>
      <c r="E1627" s="195"/>
      <c r="F1627" s="195"/>
      <c r="G1627" s="195"/>
      <c r="H1627" s="195"/>
      <c r="I1627" s="195"/>
      <c r="J1627" s="195"/>
      <c r="K1627" s="195"/>
      <c r="L1627" s="195"/>
    </row>
    <row r="1628" spans="1:12" x14ac:dyDescent="0.25">
      <c r="A1628" s="195"/>
      <c r="B1628" s="195"/>
      <c r="C1628" s="195"/>
      <c r="D1628" s="195"/>
      <c r="E1628" s="195"/>
      <c r="F1628" s="195"/>
      <c r="G1628" s="195"/>
      <c r="H1628" s="195"/>
      <c r="I1628" s="195"/>
      <c r="J1628" s="195"/>
      <c r="K1628" s="195"/>
      <c r="L1628" s="195"/>
    </row>
    <row r="1629" spans="1:12" x14ac:dyDescent="0.25">
      <c r="A1629" s="195"/>
      <c r="B1629" s="195"/>
      <c r="C1629" s="195"/>
      <c r="D1629" s="195"/>
      <c r="E1629" s="195"/>
      <c r="F1629" s="195"/>
      <c r="G1629" s="195"/>
      <c r="H1629" s="195"/>
      <c r="I1629" s="195"/>
      <c r="J1629" s="195"/>
      <c r="K1629" s="195"/>
      <c r="L1629" s="195"/>
    </row>
    <row r="1630" spans="1:12" x14ac:dyDescent="0.25">
      <c r="A1630" s="195"/>
      <c r="B1630" s="195"/>
      <c r="C1630" s="195"/>
      <c r="D1630" s="195"/>
      <c r="E1630" s="195"/>
      <c r="F1630" s="195"/>
      <c r="G1630" s="195"/>
      <c r="H1630" s="195"/>
      <c r="I1630" s="195"/>
      <c r="J1630" s="195"/>
      <c r="K1630" s="195"/>
      <c r="L1630" s="195"/>
    </row>
    <row r="1631" spans="1:12" x14ac:dyDescent="0.25">
      <c r="A1631" s="195"/>
      <c r="B1631" s="195"/>
      <c r="C1631" s="195"/>
      <c r="D1631" s="195"/>
      <c r="E1631" s="195"/>
      <c r="F1631" s="195"/>
      <c r="G1631" s="195"/>
      <c r="H1631" s="195"/>
      <c r="I1631" s="195"/>
      <c r="J1631" s="195"/>
      <c r="K1631" s="195"/>
      <c r="L1631" s="195"/>
    </row>
    <row r="1632" spans="1:12" x14ac:dyDescent="0.25">
      <c r="A1632" s="195"/>
      <c r="B1632" s="195"/>
      <c r="C1632" s="195"/>
      <c r="D1632" s="195"/>
      <c r="E1632" s="195"/>
      <c r="F1632" s="195"/>
      <c r="G1632" s="195"/>
      <c r="H1632" s="195"/>
      <c r="I1632" s="195"/>
      <c r="J1632" s="195"/>
      <c r="K1632" s="195"/>
      <c r="L1632" s="195"/>
    </row>
    <row r="1633" spans="1:12" x14ac:dyDescent="0.25">
      <c r="A1633" s="195"/>
      <c r="B1633" s="195"/>
      <c r="C1633" s="195"/>
      <c r="D1633" s="195"/>
      <c r="E1633" s="195"/>
      <c r="F1633" s="195"/>
      <c r="G1633" s="195"/>
      <c r="H1633" s="195"/>
      <c r="I1633" s="195"/>
      <c r="J1633" s="195"/>
      <c r="K1633" s="195"/>
      <c r="L1633" s="195"/>
    </row>
    <row r="1634" spans="1:12" x14ac:dyDescent="0.25">
      <c r="A1634" s="195"/>
      <c r="B1634" s="195"/>
      <c r="C1634" s="195"/>
      <c r="D1634" s="195"/>
      <c r="E1634" s="195"/>
      <c r="F1634" s="195"/>
      <c r="G1634" s="195"/>
      <c r="H1634" s="195"/>
      <c r="I1634" s="195"/>
      <c r="J1634" s="195"/>
      <c r="K1634" s="195"/>
      <c r="L1634" s="195"/>
    </row>
    <row r="1635" spans="1:12" x14ac:dyDescent="0.25">
      <c r="A1635" s="195"/>
      <c r="B1635" s="195"/>
      <c r="C1635" s="195"/>
      <c r="D1635" s="195"/>
      <c r="E1635" s="195"/>
      <c r="F1635" s="195"/>
      <c r="G1635" s="195"/>
      <c r="H1635" s="195"/>
      <c r="I1635" s="195"/>
      <c r="J1635" s="195"/>
      <c r="K1635" s="195"/>
      <c r="L1635" s="195"/>
    </row>
    <row r="1636" spans="1:12" x14ac:dyDescent="0.25">
      <c r="A1636" s="195"/>
      <c r="B1636" s="195"/>
      <c r="C1636" s="195"/>
      <c r="D1636" s="195"/>
      <c r="E1636" s="195"/>
      <c r="F1636" s="195"/>
      <c r="G1636" s="195"/>
      <c r="H1636" s="195"/>
      <c r="I1636" s="195"/>
      <c r="J1636" s="195"/>
      <c r="K1636" s="195"/>
      <c r="L1636" s="195"/>
    </row>
    <row r="1637" spans="1:12" x14ac:dyDescent="0.25">
      <c r="A1637" s="195"/>
      <c r="B1637" s="195"/>
      <c r="C1637" s="195"/>
      <c r="D1637" s="195"/>
      <c r="E1637" s="195"/>
      <c r="F1637" s="195"/>
      <c r="G1637" s="195"/>
      <c r="H1637" s="195"/>
      <c r="I1637" s="195"/>
      <c r="J1637" s="195"/>
      <c r="K1637" s="195"/>
      <c r="L1637" s="195"/>
    </row>
    <row r="1638" spans="1:12" x14ac:dyDescent="0.25">
      <c r="A1638" s="195"/>
      <c r="B1638" s="195"/>
      <c r="C1638" s="195"/>
      <c r="D1638" s="195"/>
      <c r="E1638" s="195"/>
      <c r="F1638" s="195"/>
      <c r="G1638" s="195"/>
      <c r="H1638" s="195"/>
      <c r="I1638" s="195"/>
      <c r="J1638" s="195"/>
      <c r="K1638" s="195"/>
      <c r="L1638" s="195"/>
    </row>
    <row r="1639" spans="1:12" x14ac:dyDescent="0.25">
      <c r="A1639" s="195"/>
      <c r="B1639" s="195"/>
      <c r="C1639" s="195"/>
      <c r="D1639" s="195"/>
      <c r="E1639" s="195"/>
      <c r="F1639" s="195"/>
      <c r="G1639" s="195"/>
      <c r="H1639" s="195"/>
      <c r="I1639" s="195"/>
      <c r="J1639" s="195"/>
      <c r="K1639" s="195"/>
      <c r="L1639" s="195"/>
    </row>
    <row r="1640" spans="1:12" x14ac:dyDescent="0.25">
      <c r="A1640" s="195"/>
      <c r="B1640" s="195"/>
      <c r="C1640" s="195"/>
      <c r="D1640" s="195"/>
      <c r="E1640" s="195"/>
      <c r="F1640" s="195"/>
      <c r="G1640" s="195"/>
      <c r="H1640" s="195"/>
      <c r="I1640" s="195"/>
      <c r="J1640" s="195"/>
      <c r="K1640" s="195"/>
      <c r="L1640" s="195"/>
    </row>
    <row r="1641" spans="1:12" x14ac:dyDescent="0.25">
      <c r="A1641" s="195"/>
      <c r="B1641" s="195"/>
      <c r="C1641" s="195"/>
      <c r="D1641" s="195"/>
      <c r="E1641" s="195"/>
      <c r="F1641" s="195"/>
      <c r="G1641" s="195"/>
      <c r="H1641" s="195"/>
      <c r="I1641" s="195"/>
      <c r="J1641" s="195"/>
      <c r="K1641" s="195"/>
      <c r="L1641" s="195"/>
    </row>
    <row r="1642" spans="1:12" x14ac:dyDescent="0.25">
      <c r="A1642" s="195"/>
      <c r="B1642" s="195"/>
      <c r="C1642" s="195"/>
      <c r="D1642" s="195"/>
      <c r="E1642" s="195"/>
      <c r="F1642" s="195"/>
      <c r="G1642" s="195"/>
      <c r="H1642" s="195"/>
      <c r="I1642" s="195"/>
      <c r="J1642" s="195"/>
      <c r="K1642" s="195"/>
      <c r="L1642" s="195"/>
    </row>
    <row r="1643" spans="1:12" x14ac:dyDescent="0.25">
      <c r="A1643" s="195"/>
      <c r="B1643" s="195"/>
      <c r="C1643" s="195"/>
      <c r="D1643" s="195"/>
      <c r="E1643" s="195"/>
      <c r="F1643" s="195"/>
      <c r="G1643" s="195"/>
      <c r="H1643" s="195"/>
      <c r="I1643" s="195"/>
      <c r="J1643" s="195"/>
      <c r="K1643" s="195"/>
      <c r="L1643" s="195"/>
    </row>
    <row r="1644" spans="1:12" x14ac:dyDescent="0.25">
      <c r="A1644" s="195"/>
      <c r="B1644" s="195"/>
      <c r="C1644" s="195"/>
      <c r="D1644" s="195"/>
      <c r="E1644" s="195"/>
      <c r="F1644" s="195"/>
      <c r="G1644" s="195"/>
      <c r="H1644" s="195"/>
      <c r="I1644" s="195"/>
      <c r="J1644" s="195"/>
      <c r="K1644" s="195"/>
      <c r="L1644" s="195"/>
    </row>
    <row r="1645" spans="1:12" x14ac:dyDescent="0.25">
      <c r="A1645" s="195"/>
      <c r="B1645" s="195"/>
      <c r="C1645" s="195"/>
      <c r="D1645" s="195"/>
      <c r="E1645" s="195"/>
      <c r="F1645" s="195"/>
      <c r="G1645" s="195"/>
      <c r="H1645" s="195"/>
      <c r="I1645" s="195"/>
      <c r="J1645" s="195"/>
      <c r="K1645" s="195"/>
      <c r="L1645" s="195"/>
    </row>
    <row r="1646" spans="1:12" x14ac:dyDescent="0.25">
      <c r="A1646" s="195"/>
      <c r="B1646" s="195"/>
      <c r="C1646" s="195"/>
      <c r="D1646" s="195"/>
      <c r="E1646" s="195"/>
      <c r="F1646" s="195"/>
      <c r="G1646" s="195"/>
      <c r="H1646" s="195"/>
      <c r="I1646" s="195"/>
      <c r="J1646" s="195"/>
      <c r="K1646" s="195"/>
      <c r="L1646" s="195"/>
    </row>
    <row r="1647" spans="1:12" x14ac:dyDescent="0.25">
      <c r="A1647" s="195"/>
      <c r="B1647" s="195"/>
      <c r="C1647" s="195"/>
      <c r="D1647" s="195"/>
      <c r="E1647" s="195"/>
      <c r="F1647" s="195"/>
      <c r="G1647" s="195"/>
      <c r="H1647" s="195"/>
      <c r="I1647" s="195"/>
      <c r="J1647" s="195"/>
      <c r="K1647" s="195"/>
      <c r="L1647" s="195"/>
    </row>
    <row r="1648" spans="1:12" x14ac:dyDescent="0.25">
      <c r="A1648" s="195"/>
      <c r="B1648" s="195"/>
      <c r="C1648" s="195"/>
      <c r="D1648" s="195"/>
      <c r="E1648" s="195"/>
      <c r="F1648" s="195"/>
      <c r="G1648" s="195"/>
      <c r="H1648" s="195"/>
      <c r="I1648" s="195"/>
      <c r="J1648" s="195"/>
      <c r="K1648" s="195"/>
      <c r="L1648" s="195"/>
    </row>
    <row r="1649" spans="1:12" x14ac:dyDescent="0.25">
      <c r="A1649" s="195"/>
      <c r="B1649" s="195"/>
      <c r="C1649" s="195"/>
      <c r="D1649" s="195"/>
      <c r="E1649" s="195"/>
      <c r="F1649" s="195"/>
      <c r="G1649" s="195"/>
      <c r="H1649" s="195"/>
      <c r="I1649" s="195"/>
      <c r="J1649" s="195"/>
      <c r="K1649" s="195"/>
      <c r="L1649" s="195"/>
    </row>
    <row r="1650" spans="1:12" x14ac:dyDescent="0.25">
      <c r="A1650" s="195"/>
      <c r="B1650" s="195"/>
      <c r="C1650" s="195"/>
      <c r="D1650" s="195"/>
      <c r="E1650" s="195"/>
      <c r="F1650" s="195"/>
      <c r="G1650" s="195"/>
      <c r="H1650" s="195"/>
      <c r="I1650" s="195"/>
      <c r="J1650" s="195"/>
      <c r="K1650" s="195"/>
      <c r="L1650" s="195"/>
    </row>
    <row r="1651" spans="1:12" x14ac:dyDescent="0.25">
      <c r="A1651" s="195"/>
      <c r="B1651" s="195"/>
      <c r="C1651" s="195"/>
      <c r="D1651" s="195"/>
      <c r="E1651" s="195"/>
      <c r="F1651" s="195"/>
      <c r="G1651" s="195"/>
      <c r="H1651" s="195"/>
      <c r="I1651" s="195"/>
      <c r="J1651" s="195"/>
      <c r="K1651" s="195"/>
      <c r="L1651" s="195"/>
    </row>
    <row r="1652" spans="1:12" x14ac:dyDescent="0.25">
      <c r="A1652" s="195"/>
      <c r="B1652" s="195"/>
      <c r="C1652" s="195"/>
      <c r="D1652" s="195"/>
      <c r="E1652" s="195"/>
      <c r="F1652" s="195"/>
      <c r="G1652" s="195"/>
      <c r="H1652" s="195"/>
      <c r="I1652" s="195"/>
      <c r="J1652" s="195"/>
      <c r="K1652" s="195"/>
      <c r="L1652" s="195"/>
    </row>
    <row r="1653" spans="1:12" x14ac:dyDescent="0.25">
      <c r="A1653" s="195"/>
      <c r="B1653" s="195"/>
      <c r="C1653" s="195"/>
      <c r="D1653" s="195"/>
      <c r="E1653" s="195"/>
      <c r="F1653" s="195"/>
      <c r="G1653" s="195"/>
      <c r="H1653" s="195"/>
      <c r="I1653" s="195"/>
      <c r="J1653" s="195"/>
      <c r="K1653" s="195"/>
      <c r="L1653" s="195"/>
    </row>
    <row r="1654" spans="1:12" x14ac:dyDescent="0.25">
      <c r="A1654" s="195"/>
      <c r="B1654" s="195"/>
      <c r="C1654" s="195"/>
      <c r="D1654" s="195"/>
      <c r="E1654" s="195"/>
      <c r="F1654" s="195"/>
      <c r="G1654" s="195"/>
      <c r="H1654" s="195"/>
      <c r="I1654" s="195"/>
      <c r="J1654" s="195"/>
      <c r="K1654" s="195"/>
      <c r="L1654" s="195"/>
    </row>
    <row r="1655" spans="1:12" x14ac:dyDescent="0.25">
      <c r="A1655" s="195"/>
      <c r="B1655" s="195"/>
      <c r="C1655" s="195"/>
      <c r="D1655" s="195"/>
      <c r="E1655" s="195"/>
      <c r="F1655" s="195"/>
      <c r="G1655" s="195"/>
      <c r="H1655" s="195"/>
      <c r="I1655" s="195"/>
      <c r="J1655" s="195"/>
      <c r="K1655" s="195"/>
      <c r="L1655" s="195"/>
    </row>
    <row r="1656" spans="1:12" x14ac:dyDescent="0.25">
      <c r="A1656" s="195"/>
      <c r="B1656" s="195"/>
      <c r="C1656" s="195"/>
      <c r="D1656" s="195"/>
      <c r="E1656" s="195"/>
      <c r="F1656" s="195"/>
      <c r="G1656" s="195"/>
      <c r="H1656" s="195"/>
      <c r="I1656" s="195"/>
      <c r="J1656" s="195"/>
      <c r="K1656" s="195"/>
      <c r="L1656" s="195"/>
    </row>
    <row r="1657" spans="1:12" x14ac:dyDescent="0.25">
      <c r="A1657" s="195"/>
      <c r="B1657" s="195"/>
      <c r="C1657" s="195"/>
      <c r="D1657" s="195"/>
      <c r="E1657" s="195"/>
      <c r="F1657" s="195"/>
      <c r="G1657" s="195"/>
      <c r="H1657" s="195"/>
      <c r="I1657" s="195"/>
      <c r="J1657" s="195"/>
      <c r="K1657" s="195"/>
      <c r="L1657" s="195"/>
    </row>
    <row r="1658" spans="1:12" x14ac:dyDescent="0.25">
      <c r="A1658" s="195"/>
      <c r="B1658" s="195"/>
      <c r="C1658" s="195"/>
      <c r="D1658" s="195"/>
      <c r="E1658" s="195"/>
      <c r="F1658" s="195"/>
      <c r="G1658" s="195"/>
      <c r="H1658" s="195"/>
      <c r="I1658" s="195"/>
      <c r="J1658" s="195"/>
      <c r="K1658" s="195"/>
      <c r="L1658" s="195"/>
    </row>
    <row r="1659" spans="1:12" x14ac:dyDescent="0.25">
      <c r="A1659" s="195"/>
      <c r="B1659" s="195"/>
      <c r="C1659" s="195"/>
      <c r="D1659" s="195"/>
      <c r="E1659" s="195"/>
      <c r="F1659" s="195"/>
      <c r="G1659" s="195"/>
      <c r="H1659" s="195"/>
      <c r="I1659" s="195"/>
      <c r="J1659" s="195"/>
      <c r="K1659" s="195"/>
      <c r="L1659" s="195"/>
    </row>
    <row r="1660" spans="1:12" x14ac:dyDescent="0.25">
      <c r="A1660" s="195"/>
      <c r="B1660" s="195"/>
      <c r="C1660" s="195"/>
      <c r="D1660" s="195"/>
      <c r="E1660" s="195"/>
      <c r="F1660" s="195"/>
      <c r="G1660" s="195"/>
      <c r="H1660" s="195"/>
      <c r="I1660" s="195"/>
      <c r="J1660" s="195"/>
      <c r="K1660" s="195"/>
      <c r="L1660" s="195"/>
    </row>
    <row r="1661" spans="1:12" x14ac:dyDescent="0.25">
      <c r="A1661" s="195"/>
      <c r="B1661" s="195"/>
      <c r="C1661" s="195"/>
      <c r="D1661" s="195"/>
      <c r="E1661" s="195"/>
      <c r="F1661" s="195"/>
      <c r="G1661" s="195"/>
      <c r="H1661" s="195"/>
      <c r="I1661" s="195"/>
      <c r="J1661" s="195"/>
      <c r="K1661" s="195"/>
      <c r="L1661" s="195"/>
    </row>
    <row r="1662" spans="1:12" x14ac:dyDescent="0.25">
      <c r="A1662" s="195"/>
      <c r="B1662" s="195"/>
      <c r="C1662" s="195"/>
      <c r="D1662" s="195"/>
      <c r="E1662" s="195"/>
      <c r="F1662" s="195"/>
      <c r="G1662" s="195"/>
      <c r="H1662" s="195"/>
      <c r="I1662" s="195"/>
      <c r="J1662" s="195"/>
      <c r="K1662" s="195"/>
      <c r="L1662" s="195"/>
    </row>
    <row r="1663" spans="1:12" x14ac:dyDescent="0.25">
      <c r="A1663" s="195"/>
      <c r="B1663" s="195"/>
      <c r="C1663" s="195"/>
      <c r="D1663" s="195"/>
      <c r="E1663" s="195"/>
      <c r="F1663" s="195"/>
      <c r="G1663" s="195"/>
      <c r="H1663" s="195"/>
      <c r="I1663" s="195"/>
      <c r="J1663" s="195"/>
      <c r="K1663" s="195"/>
      <c r="L1663" s="195"/>
    </row>
    <row r="1664" spans="1:12" x14ac:dyDescent="0.25">
      <c r="A1664" s="195"/>
      <c r="B1664" s="195"/>
      <c r="C1664" s="195"/>
      <c r="D1664" s="195"/>
      <c r="E1664" s="195"/>
      <c r="F1664" s="195"/>
      <c r="G1664" s="195"/>
      <c r="H1664" s="195"/>
      <c r="I1664" s="195"/>
      <c r="J1664" s="195"/>
      <c r="K1664" s="195"/>
      <c r="L1664" s="195"/>
    </row>
    <row r="1665" spans="1:12" x14ac:dyDescent="0.25">
      <c r="A1665" s="195"/>
      <c r="B1665" s="195"/>
      <c r="C1665" s="195"/>
      <c r="D1665" s="195"/>
      <c r="E1665" s="195"/>
      <c r="F1665" s="195"/>
      <c r="G1665" s="195"/>
      <c r="H1665" s="195"/>
      <c r="I1665" s="195"/>
      <c r="J1665" s="195"/>
      <c r="K1665" s="195"/>
      <c r="L1665" s="195"/>
    </row>
    <row r="1666" spans="1:12" x14ac:dyDescent="0.25">
      <c r="A1666" s="195"/>
      <c r="B1666" s="195"/>
      <c r="C1666" s="195"/>
      <c r="D1666" s="195"/>
      <c r="E1666" s="195"/>
      <c r="F1666" s="195"/>
      <c r="G1666" s="195"/>
      <c r="H1666" s="195"/>
      <c r="I1666" s="195"/>
      <c r="J1666" s="195"/>
      <c r="K1666" s="195"/>
      <c r="L1666" s="195"/>
    </row>
    <row r="1667" spans="1:12" x14ac:dyDescent="0.25">
      <c r="A1667" s="195"/>
      <c r="B1667" s="195"/>
      <c r="C1667" s="195"/>
      <c r="D1667" s="195"/>
      <c r="E1667" s="195"/>
      <c r="F1667" s="195"/>
      <c r="G1667" s="195"/>
      <c r="H1667" s="195"/>
      <c r="I1667" s="195"/>
      <c r="J1667" s="195"/>
      <c r="K1667" s="195"/>
      <c r="L1667" s="195"/>
    </row>
    <row r="1668" spans="1:12" x14ac:dyDescent="0.25">
      <c r="A1668" s="195"/>
      <c r="B1668" s="195"/>
      <c r="C1668" s="195"/>
      <c r="D1668" s="195"/>
      <c r="E1668" s="195"/>
      <c r="F1668" s="195"/>
      <c r="G1668" s="195"/>
      <c r="H1668" s="195"/>
      <c r="I1668" s="195"/>
      <c r="J1668" s="195"/>
      <c r="K1668" s="195"/>
      <c r="L1668" s="195"/>
    </row>
    <row r="1669" spans="1:12" x14ac:dyDescent="0.25">
      <c r="A1669" s="195"/>
      <c r="B1669" s="195"/>
      <c r="C1669" s="195"/>
      <c r="D1669" s="195"/>
      <c r="E1669" s="195"/>
      <c r="F1669" s="195"/>
      <c r="G1669" s="195"/>
      <c r="H1669" s="195"/>
      <c r="I1669" s="195"/>
      <c r="J1669" s="195"/>
      <c r="K1669" s="195"/>
      <c r="L1669" s="195"/>
    </row>
    <row r="1670" spans="1:12" x14ac:dyDescent="0.25">
      <c r="A1670" s="195"/>
      <c r="B1670" s="195"/>
      <c r="C1670" s="195"/>
      <c r="D1670" s="195"/>
      <c r="E1670" s="195"/>
      <c r="F1670" s="195"/>
      <c r="G1670" s="195"/>
      <c r="H1670" s="195"/>
      <c r="I1670" s="195"/>
      <c r="J1670" s="195"/>
      <c r="K1670" s="195"/>
      <c r="L1670" s="195"/>
    </row>
    <row r="1671" spans="1:12" x14ac:dyDescent="0.25">
      <c r="A1671" s="195"/>
      <c r="B1671" s="195"/>
      <c r="C1671" s="195"/>
      <c r="D1671" s="195"/>
      <c r="E1671" s="195"/>
      <c r="F1671" s="195"/>
      <c r="G1671" s="195"/>
      <c r="H1671" s="195"/>
      <c r="I1671" s="195"/>
      <c r="J1671" s="195"/>
      <c r="K1671" s="195"/>
      <c r="L1671" s="195"/>
    </row>
    <row r="1672" spans="1:12" x14ac:dyDescent="0.25">
      <c r="A1672" s="195"/>
      <c r="B1672" s="195"/>
      <c r="C1672" s="195"/>
      <c r="D1672" s="195"/>
      <c r="E1672" s="195"/>
      <c r="F1672" s="195"/>
      <c r="G1672" s="195"/>
      <c r="H1672" s="195"/>
      <c r="I1672" s="195"/>
      <c r="J1672" s="195"/>
      <c r="K1672" s="195"/>
      <c r="L1672" s="195"/>
    </row>
    <row r="1673" spans="1:12" x14ac:dyDescent="0.25">
      <c r="A1673" s="195"/>
      <c r="B1673" s="195"/>
      <c r="C1673" s="195"/>
      <c r="D1673" s="195"/>
      <c r="E1673" s="195"/>
      <c r="F1673" s="195"/>
      <c r="G1673" s="195"/>
      <c r="H1673" s="195"/>
      <c r="I1673" s="195"/>
      <c r="J1673" s="195"/>
      <c r="K1673" s="195"/>
      <c r="L1673" s="195"/>
    </row>
    <row r="1674" spans="1:12" x14ac:dyDescent="0.25">
      <c r="A1674" s="195"/>
      <c r="B1674" s="195"/>
      <c r="C1674" s="195"/>
      <c r="D1674" s="195"/>
      <c r="E1674" s="195"/>
      <c r="F1674" s="195"/>
      <c r="G1674" s="195"/>
      <c r="H1674" s="195"/>
      <c r="I1674" s="195"/>
      <c r="J1674" s="195"/>
      <c r="K1674" s="195"/>
      <c r="L1674" s="195"/>
    </row>
    <row r="1675" spans="1:12" x14ac:dyDescent="0.25">
      <c r="A1675" s="195"/>
      <c r="B1675" s="195"/>
      <c r="C1675" s="195"/>
      <c r="D1675" s="195"/>
      <c r="E1675" s="195"/>
      <c r="F1675" s="195"/>
      <c r="G1675" s="195"/>
      <c r="H1675" s="195"/>
      <c r="I1675" s="195"/>
      <c r="J1675" s="195"/>
      <c r="K1675" s="195"/>
      <c r="L1675" s="195"/>
    </row>
    <row r="1676" spans="1:12" x14ac:dyDescent="0.25">
      <c r="A1676" s="195"/>
      <c r="B1676" s="195"/>
      <c r="C1676" s="195"/>
      <c r="D1676" s="195"/>
      <c r="E1676" s="195"/>
      <c r="F1676" s="195"/>
      <c r="G1676" s="195"/>
      <c r="H1676" s="195"/>
      <c r="I1676" s="195"/>
      <c r="J1676" s="195"/>
      <c r="K1676" s="195"/>
      <c r="L1676" s="195"/>
    </row>
    <row r="1677" spans="1:12" x14ac:dyDescent="0.25">
      <c r="A1677" s="195"/>
      <c r="B1677" s="195"/>
      <c r="C1677" s="195"/>
      <c r="D1677" s="195"/>
      <c r="E1677" s="195"/>
      <c r="F1677" s="195"/>
      <c r="G1677" s="195"/>
      <c r="H1677" s="195"/>
      <c r="I1677" s="195"/>
      <c r="J1677" s="195"/>
      <c r="K1677" s="195"/>
      <c r="L1677" s="195"/>
    </row>
    <row r="1678" spans="1:12" x14ac:dyDescent="0.25">
      <c r="A1678" s="195"/>
      <c r="B1678" s="195"/>
      <c r="C1678" s="195"/>
      <c r="D1678" s="195"/>
      <c r="E1678" s="195"/>
      <c r="F1678" s="195"/>
      <c r="G1678" s="195"/>
      <c r="H1678" s="195"/>
      <c r="I1678" s="195"/>
      <c r="J1678" s="195"/>
      <c r="K1678" s="195"/>
      <c r="L1678" s="195"/>
    </row>
    <row r="1679" spans="1:12" x14ac:dyDescent="0.25">
      <c r="A1679" s="195"/>
      <c r="B1679" s="195"/>
      <c r="C1679" s="195"/>
      <c r="D1679" s="195"/>
      <c r="E1679" s="195"/>
      <c r="F1679" s="195"/>
      <c r="G1679" s="195"/>
      <c r="H1679" s="195"/>
      <c r="I1679" s="195"/>
      <c r="J1679" s="195"/>
      <c r="K1679" s="195"/>
      <c r="L1679" s="195"/>
    </row>
    <row r="1680" spans="1:12" x14ac:dyDescent="0.25">
      <c r="A1680" s="195"/>
      <c r="B1680" s="195"/>
      <c r="C1680" s="195"/>
      <c r="D1680" s="195"/>
      <c r="E1680" s="195"/>
      <c r="F1680" s="195"/>
      <c r="G1680" s="195"/>
      <c r="H1680" s="195"/>
      <c r="I1680" s="195"/>
      <c r="J1680" s="195"/>
      <c r="K1680" s="195"/>
      <c r="L1680" s="195"/>
    </row>
    <row r="1681" spans="1:12" x14ac:dyDescent="0.25">
      <c r="A1681" s="195"/>
      <c r="B1681" s="195"/>
      <c r="C1681" s="195"/>
      <c r="D1681" s="195"/>
      <c r="E1681" s="195"/>
      <c r="F1681" s="195"/>
      <c r="G1681" s="195"/>
      <c r="H1681" s="195"/>
      <c r="I1681" s="195"/>
      <c r="J1681" s="195"/>
      <c r="K1681" s="195"/>
      <c r="L1681" s="195"/>
    </row>
    <row r="1682" spans="1:12" x14ac:dyDescent="0.25">
      <c r="A1682" s="195"/>
      <c r="B1682" s="195"/>
      <c r="C1682" s="195"/>
      <c r="D1682" s="195"/>
      <c r="E1682" s="195"/>
      <c r="F1682" s="195"/>
      <c r="G1682" s="195"/>
      <c r="H1682" s="195"/>
      <c r="I1682" s="195"/>
      <c r="J1682" s="195"/>
      <c r="K1682" s="195"/>
      <c r="L1682" s="195"/>
    </row>
    <row r="1683" spans="1:12" x14ac:dyDescent="0.25">
      <c r="A1683" s="195"/>
      <c r="B1683" s="195"/>
      <c r="C1683" s="195"/>
      <c r="D1683" s="195"/>
      <c r="E1683" s="195"/>
      <c r="F1683" s="195"/>
      <c r="G1683" s="195"/>
      <c r="H1683" s="195"/>
      <c r="I1683" s="195"/>
      <c r="J1683" s="195"/>
      <c r="K1683" s="195"/>
      <c r="L1683" s="195"/>
    </row>
    <row r="1684" spans="1:12" x14ac:dyDescent="0.25">
      <c r="A1684" s="195"/>
      <c r="B1684" s="195"/>
      <c r="C1684" s="195"/>
      <c r="D1684" s="195"/>
      <c r="E1684" s="195"/>
      <c r="F1684" s="195"/>
      <c r="G1684" s="195"/>
      <c r="H1684" s="195"/>
      <c r="I1684" s="195"/>
      <c r="J1684" s="195"/>
      <c r="K1684" s="195"/>
      <c r="L1684" s="195"/>
    </row>
    <row r="1685" spans="1:12" x14ac:dyDescent="0.25">
      <c r="A1685" s="195"/>
      <c r="B1685" s="195"/>
      <c r="C1685" s="195"/>
      <c r="D1685" s="195"/>
      <c r="E1685" s="195"/>
      <c r="F1685" s="195"/>
      <c r="G1685" s="195"/>
      <c r="H1685" s="195"/>
      <c r="I1685" s="195"/>
      <c r="J1685" s="195"/>
      <c r="K1685" s="195"/>
      <c r="L1685" s="195"/>
    </row>
    <row r="1686" spans="1:12" x14ac:dyDescent="0.25">
      <c r="A1686" s="195"/>
      <c r="B1686" s="195"/>
      <c r="C1686" s="195"/>
      <c r="D1686" s="195"/>
      <c r="E1686" s="195"/>
      <c r="F1686" s="195"/>
      <c r="G1686" s="195"/>
      <c r="H1686" s="195"/>
      <c r="I1686" s="195"/>
      <c r="J1686" s="195"/>
      <c r="K1686" s="195"/>
      <c r="L1686" s="195"/>
    </row>
    <row r="1687" spans="1:12" x14ac:dyDescent="0.25">
      <c r="A1687" s="195"/>
      <c r="B1687" s="195"/>
      <c r="C1687" s="195"/>
      <c r="D1687" s="195"/>
      <c r="E1687" s="195"/>
      <c r="F1687" s="195"/>
      <c r="G1687" s="195"/>
      <c r="H1687" s="195"/>
      <c r="I1687" s="195"/>
      <c r="J1687" s="195"/>
      <c r="K1687" s="195"/>
      <c r="L1687" s="195"/>
    </row>
    <row r="1688" spans="1:12" x14ac:dyDescent="0.25">
      <c r="A1688" s="195"/>
      <c r="B1688" s="195"/>
      <c r="C1688" s="195"/>
      <c r="D1688" s="195"/>
      <c r="E1688" s="195"/>
      <c r="F1688" s="195"/>
      <c r="G1688" s="195"/>
      <c r="H1688" s="195"/>
      <c r="I1688" s="195"/>
      <c r="J1688" s="195"/>
      <c r="K1688" s="195"/>
      <c r="L1688" s="195"/>
    </row>
    <row r="1689" spans="1:12" x14ac:dyDescent="0.25">
      <c r="A1689" s="195"/>
      <c r="B1689" s="195"/>
      <c r="C1689" s="195"/>
      <c r="D1689" s="195"/>
      <c r="E1689" s="195"/>
      <c r="F1689" s="195"/>
      <c r="G1689" s="195"/>
      <c r="H1689" s="195"/>
      <c r="I1689" s="195"/>
      <c r="J1689" s="195"/>
      <c r="K1689" s="195"/>
      <c r="L1689" s="195"/>
    </row>
    <row r="1690" spans="1:12" x14ac:dyDescent="0.25">
      <c r="A1690" s="195"/>
      <c r="B1690" s="195"/>
      <c r="C1690" s="195"/>
      <c r="D1690" s="195"/>
      <c r="E1690" s="195"/>
      <c r="F1690" s="195"/>
      <c r="G1690" s="195"/>
      <c r="H1690" s="195"/>
      <c r="I1690" s="195"/>
      <c r="J1690" s="195"/>
      <c r="K1690" s="195"/>
      <c r="L1690" s="195"/>
    </row>
    <row r="1691" spans="1:12" x14ac:dyDescent="0.25">
      <c r="A1691" s="195"/>
      <c r="B1691" s="195"/>
      <c r="C1691" s="195"/>
      <c r="D1691" s="195"/>
      <c r="E1691" s="195"/>
      <c r="F1691" s="195"/>
      <c r="G1691" s="195"/>
      <c r="H1691" s="195"/>
      <c r="I1691" s="195"/>
      <c r="J1691" s="195"/>
      <c r="K1691" s="195"/>
      <c r="L1691" s="195"/>
    </row>
    <row r="1692" spans="1:12" x14ac:dyDescent="0.25">
      <c r="A1692" s="195"/>
      <c r="B1692" s="195"/>
      <c r="C1692" s="195"/>
      <c r="D1692" s="195"/>
      <c r="E1692" s="195"/>
      <c r="F1692" s="195"/>
      <c r="G1692" s="195"/>
      <c r="H1692" s="195"/>
      <c r="I1692" s="195"/>
      <c r="J1692" s="195"/>
      <c r="K1692" s="195"/>
      <c r="L1692" s="195"/>
    </row>
    <row r="1693" spans="1:12" x14ac:dyDescent="0.25">
      <c r="A1693" s="195"/>
      <c r="B1693" s="195"/>
      <c r="C1693" s="195"/>
      <c r="D1693" s="195"/>
      <c r="E1693" s="195"/>
      <c r="F1693" s="195"/>
      <c r="G1693" s="195"/>
      <c r="H1693" s="195"/>
      <c r="I1693" s="195"/>
      <c r="J1693" s="195"/>
      <c r="K1693" s="195"/>
      <c r="L1693" s="195"/>
    </row>
    <row r="1694" spans="1:12" x14ac:dyDescent="0.25">
      <c r="A1694" s="195"/>
      <c r="B1694" s="195"/>
      <c r="C1694" s="195"/>
      <c r="D1694" s="195"/>
      <c r="E1694" s="195"/>
      <c r="F1694" s="195"/>
      <c r="G1694" s="195"/>
      <c r="H1694" s="195"/>
      <c r="I1694" s="195"/>
      <c r="J1694" s="195"/>
      <c r="K1694" s="195"/>
      <c r="L1694" s="195"/>
    </row>
    <row r="1695" spans="1:12" x14ac:dyDescent="0.25">
      <c r="A1695" s="195"/>
      <c r="B1695" s="195"/>
      <c r="C1695" s="195"/>
      <c r="D1695" s="195"/>
      <c r="E1695" s="195"/>
      <c r="F1695" s="195"/>
      <c r="G1695" s="195"/>
      <c r="H1695" s="195"/>
      <c r="I1695" s="195"/>
      <c r="J1695" s="195"/>
      <c r="K1695" s="195"/>
      <c r="L1695" s="195"/>
    </row>
    <row r="1696" spans="1:12" x14ac:dyDescent="0.25">
      <c r="A1696" s="195"/>
      <c r="B1696" s="195"/>
      <c r="C1696" s="195"/>
      <c r="D1696" s="195"/>
      <c r="E1696" s="195"/>
      <c r="F1696" s="195"/>
      <c r="G1696" s="195"/>
      <c r="H1696" s="195"/>
      <c r="I1696" s="195"/>
      <c r="J1696" s="195"/>
      <c r="K1696" s="195"/>
      <c r="L1696" s="195"/>
    </row>
    <row r="1697" spans="1:12" x14ac:dyDescent="0.25">
      <c r="A1697" s="195"/>
      <c r="B1697" s="195"/>
      <c r="C1697" s="195"/>
      <c r="D1697" s="195"/>
      <c r="E1697" s="195"/>
      <c r="F1697" s="195"/>
      <c r="G1697" s="195"/>
      <c r="H1697" s="195"/>
      <c r="I1697" s="195"/>
      <c r="J1697" s="195"/>
      <c r="K1697" s="195"/>
      <c r="L1697" s="195"/>
    </row>
    <row r="1698" spans="1:12" x14ac:dyDescent="0.25">
      <c r="A1698" s="195"/>
      <c r="B1698" s="195"/>
      <c r="C1698" s="195"/>
      <c r="D1698" s="195"/>
      <c r="E1698" s="195"/>
      <c r="F1698" s="195"/>
      <c r="G1698" s="195"/>
      <c r="H1698" s="195"/>
      <c r="I1698" s="195"/>
      <c r="J1698" s="195"/>
      <c r="K1698" s="195"/>
      <c r="L1698" s="195"/>
    </row>
    <row r="1699" spans="1:12" x14ac:dyDescent="0.25">
      <c r="A1699" s="195"/>
      <c r="B1699" s="195"/>
      <c r="C1699" s="195"/>
      <c r="D1699" s="195"/>
      <c r="E1699" s="195"/>
      <c r="F1699" s="195"/>
      <c r="G1699" s="195"/>
      <c r="H1699" s="195"/>
      <c r="I1699" s="195"/>
      <c r="J1699" s="195"/>
      <c r="K1699" s="195"/>
      <c r="L1699" s="195"/>
    </row>
    <row r="1700" spans="1:12" x14ac:dyDescent="0.25">
      <c r="A1700" s="195"/>
      <c r="B1700" s="195"/>
      <c r="C1700" s="195"/>
      <c r="D1700" s="195"/>
      <c r="E1700" s="195"/>
      <c r="F1700" s="195"/>
      <c r="G1700" s="195"/>
      <c r="H1700" s="195"/>
      <c r="I1700" s="195"/>
      <c r="J1700" s="195"/>
      <c r="K1700" s="195"/>
      <c r="L1700" s="195"/>
    </row>
    <row r="1701" spans="1:12" x14ac:dyDescent="0.25">
      <c r="A1701" s="195"/>
      <c r="B1701" s="195"/>
      <c r="C1701" s="195"/>
      <c r="D1701" s="195"/>
      <c r="E1701" s="195"/>
      <c r="F1701" s="195"/>
      <c r="G1701" s="195"/>
      <c r="H1701" s="195"/>
      <c r="I1701" s="195"/>
      <c r="J1701" s="195"/>
      <c r="K1701" s="195"/>
      <c r="L1701" s="195"/>
    </row>
    <row r="1702" spans="1:12" x14ac:dyDescent="0.25">
      <c r="A1702" s="195"/>
      <c r="B1702" s="195"/>
      <c r="C1702" s="195"/>
      <c r="D1702" s="195"/>
      <c r="E1702" s="195"/>
      <c r="F1702" s="195"/>
      <c r="G1702" s="195"/>
      <c r="H1702" s="195"/>
      <c r="I1702" s="195"/>
      <c r="J1702" s="195"/>
      <c r="K1702" s="195"/>
      <c r="L1702" s="195"/>
    </row>
    <row r="1703" spans="1:12" x14ac:dyDescent="0.25">
      <c r="A1703" s="195"/>
      <c r="B1703" s="195"/>
      <c r="C1703" s="195"/>
      <c r="D1703" s="195"/>
      <c r="E1703" s="195"/>
      <c r="F1703" s="195"/>
      <c r="G1703" s="195"/>
      <c r="H1703" s="195"/>
      <c r="I1703" s="195"/>
      <c r="J1703" s="195"/>
      <c r="K1703" s="195"/>
      <c r="L1703" s="195"/>
    </row>
    <row r="1704" spans="1:12" x14ac:dyDescent="0.25">
      <c r="A1704" s="195"/>
      <c r="B1704" s="195"/>
      <c r="C1704" s="195"/>
      <c r="D1704" s="195"/>
      <c r="E1704" s="195"/>
      <c r="F1704" s="195"/>
      <c r="G1704" s="195"/>
      <c r="H1704" s="195"/>
      <c r="I1704" s="195"/>
      <c r="J1704" s="195"/>
      <c r="K1704" s="195"/>
      <c r="L1704" s="195"/>
    </row>
    <row r="1705" spans="1:12" x14ac:dyDescent="0.25">
      <c r="A1705" s="195"/>
      <c r="B1705" s="195"/>
      <c r="C1705" s="195"/>
      <c r="D1705" s="195"/>
      <c r="E1705" s="195"/>
      <c r="F1705" s="195"/>
      <c r="G1705" s="195"/>
      <c r="H1705" s="195"/>
      <c r="I1705" s="195"/>
      <c r="J1705" s="195"/>
      <c r="K1705" s="195"/>
      <c r="L1705" s="195"/>
    </row>
    <row r="1706" spans="1:12" x14ac:dyDescent="0.25">
      <c r="A1706" s="195"/>
      <c r="B1706" s="195"/>
      <c r="C1706" s="195"/>
      <c r="D1706" s="195"/>
      <c r="E1706" s="195"/>
      <c r="F1706" s="195"/>
      <c r="G1706" s="195"/>
      <c r="H1706" s="195"/>
      <c r="I1706" s="195"/>
      <c r="J1706" s="195"/>
      <c r="K1706" s="195"/>
      <c r="L1706" s="195"/>
    </row>
    <row r="1707" spans="1:12" x14ac:dyDescent="0.25">
      <c r="A1707" s="195"/>
      <c r="B1707" s="195"/>
      <c r="C1707" s="195"/>
      <c r="D1707" s="195"/>
      <c r="E1707" s="195"/>
      <c r="F1707" s="195"/>
      <c r="G1707" s="195"/>
      <c r="H1707" s="195"/>
      <c r="I1707" s="195"/>
      <c r="J1707" s="195"/>
      <c r="K1707" s="195"/>
      <c r="L1707" s="195"/>
    </row>
    <row r="1708" spans="1:12" x14ac:dyDescent="0.25">
      <c r="A1708" s="195"/>
      <c r="B1708" s="195"/>
      <c r="C1708" s="195"/>
      <c r="D1708" s="195"/>
      <c r="E1708" s="195"/>
      <c r="F1708" s="195"/>
      <c r="G1708" s="195"/>
      <c r="H1708" s="195"/>
      <c r="I1708" s="195"/>
      <c r="J1708" s="195"/>
      <c r="K1708" s="195"/>
      <c r="L1708" s="195"/>
    </row>
    <row r="1709" spans="1:12" x14ac:dyDescent="0.25">
      <c r="A1709" s="195"/>
      <c r="B1709" s="195"/>
      <c r="C1709" s="195"/>
      <c r="D1709" s="195"/>
      <c r="E1709" s="195"/>
      <c r="F1709" s="195"/>
      <c r="G1709" s="195"/>
      <c r="H1709" s="195"/>
      <c r="I1709" s="195"/>
      <c r="J1709" s="195"/>
      <c r="K1709" s="195"/>
      <c r="L1709" s="195"/>
    </row>
    <row r="1710" spans="1:12" x14ac:dyDescent="0.25">
      <c r="A1710" s="195"/>
      <c r="B1710" s="195"/>
      <c r="C1710" s="195"/>
      <c r="D1710" s="195"/>
      <c r="E1710" s="195"/>
      <c r="F1710" s="195"/>
      <c r="G1710" s="195"/>
      <c r="H1710" s="195"/>
      <c r="I1710" s="195"/>
      <c r="J1710" s="195"/>
      <c r="K1710" s="195"/>
      <c r="L1710" s="195"/>
    </row>
    <row r="1711" spans="1:12" x14ac:dyDescent="0.25">
      <c r="A1711" s="195"/>
      <c r="B1711" s="195"/>
      <c r="C1711" s="195"/>
      <c r="D1711" s="195"/>
      <c r="E1711" s="195"/>
      <c r="F1711" s="195"/>
      <c r="G1711" s="195"/>
      <c r="H1711" s="195"/>
      <c r="I1711" s="195"/>
      <c r="J1711" s="195"/>
      <c r="K1711" s="195"/>
      <c r="L1711" s="195"/>
    </row>
    <row r="1712" spans="1:12" x14ac:dyDescent="0.25">
      <c r="A1712" s="195"/>
      <c r="B1712" s="195"/>
      <c r="C1712" s="195"/>
      <c r="D1712" s="195"/>
      <c r="E1712" s="195"/>
      <c r="F1712" s="195"/>
      <c r="G1712" s="195"/>
      <c r="H1712" s="195"/>
      <c r="I1712" s="195"/>
      <c r="J1712" s="195"/>
      <c r="K1712" s="195"/>
      <c r="L1712" s="195"/>
    </row>
    <row r="1713" spans="1:12" x14ac:dyDescent="0.25">
      <c r="A1713" s="195"/>
      <c r="B1713" s="195"/>
      <c r="C1713" s="195"/>
      <c r="D1713" s="195"/>
      <c r="E1713" s="195"/>
      <c r="F1713" s="195"/>
      <c r="G1713" s="195"/>
      <c r="H1713" s="195"/>
      <c r="I1713" s="195"/>
      <c r="J1713" s="195"/>
      <c r="K1713" s="195"/>
      <c r="L1713" s="195"/>
    </row>
    <row r="1714" spans="1:12" x14ac:dyDescent="0.25">
      <c r="A1714" s="195"/>
      <c r="B1714" s="195"/>
      <c r="C1714" s="195"/>
      <c r="D1714" s="195"/>
      <c r="E1714" s="195"/>
      <c r="F1714" s="195"/>
      <c r="G1714" s="195"/>
      <c r="H1714" s="195"/>
      <c r="I1714" s="195"/>
      <c r="J1714" s="195"/>
      <c r="K1714" s="195"/>
      <c r="L1714" s="195"/>
    </row>
    <row r="1715" spans="1:12" x14ac:dyDescent="0.25">
      <c r="A1715" s="195"/>
      <c r="B1715" s="195"/>
      <c r="C1715" s="195"/>
      <c r="D1715" s="195"/>
      <c r="E1715" s="195"/>
      <c r="F1715" s="195"/>
      <c r="G1715" s="195"/>
      <c r="H1715" s="195"/>
      <c r="I1715" s="195"/>
      <c r="J1715" s="195"/>
      <c r="K1715" s="195"/>
      <c r="L1715" s="195"/>
    </row>
    <row r="1716" spans="1:12" x14ac:dyDescent="0.25">
      <c r="A1716" s="195"/>
      <c r="B1716" s="195"/>
      <c r="C1716" s="195"/>
      <c r="D1716" s="195"/>
      <c r="E1716" s="195"/>
      <c r="F1716" s="195"/>
      <c r="G1716" s="195"/>
      <c r="H1716" s="195"/>
      <c r="I1716" s="195"/>
      <c r="J1716" s="195"/>
      <c r="K1716" s="195"/>
      <c r="L1716" s="195"/>
    </row>
    <row r="1717" spans="1:12" x14ac:dyDescent="0.25">
      <c r="A1717" s="195"/>
      <c r="B1717" s="195"/>
      <c r="C1717" s="195"/>
      <c r="D1717" s="195"/>
      <c r="E1717" s="195"/>
      <c r="F1717" s="195"/>
      <c r="G1717" s="195"/>
      <c r="H1717" s="195"/>
      <c r="I1717" s="195"/>
      <c r="J1717" s="195"/>
      <c r="K1717" s="195"/>
      <c r="L1717" s="195"/>
    </row>
    <row r="1718" spans="1:12" x14ac:dyDescent="0.25">
      <c r="A1718" s="195"/>
      <c r="B1718" s="195"/>
      <c r="C1718" s="195"/>
      <c r="D1718" s="195"/>
      <c r="E1718" s="195"/>
      <c r="F1718" s="195"/>
      <c r="G1718" s="195"/>
      <c r="H1718" s="195"/>
      <c r="I1718" s="195"/>
      <c r="J1718" s="195"/>
      <c r="K1718" s="195"/>
      <c r="L1718" s="195"/>
    </row>
    <row r="1719" spans="1:12" x14ac:dyDescent="0.25">
      <c r="A1719" s="195"/>
      <c r="B1719" s="195"/>
      <c r="C1719" s="195"/>
      <c r="D1719" s="195"/>
      <c r="E1719" s="195"/>
      <c r="F1719" s="195"/>
      <c r="G1719" s="195"/>
      <c r="H1719" s="195"/>
      <c r="I1719" s="195"/>
      <c r="J1719" s="195"/>
      <c r="K1719" s="195"/>
      <c r="L1719" s="195"/>
    </row>
    <row r="1720" spans="1:12" x14ac:dyDescent="0.25">
      <c r="A1720" s="195"/>
      <c r="B1720" s="195"/>
      <c r="C1720" s="195"/>
      <c r="D1720" s="195"/>
      <c r="E1720" s="195"/>
      <c r="F1720" s="195"/>
      <c r="G1720" s="195"/>
      <c r="H1720" s="195"/>
      <c r="I1720" s="195"/>
      <c r="J1720" s="195"/>
      <c r="K1720" s="195"/>
      <c r="L1720" s="195"/>
    </row>
    <row r="1721" spans="1:12" x14ac:dyDescent="0.25">
      <c r="A1721" s="195"/>
      <c r="B1721" s="195"/>
      <c r="C1721" s="195"/>
      <c r="D1721" s="195"/>
      <c r="E1721" s="195"/>
      <c r="F1721" s="195"/>
      <c r="G1721" s="195"/>
      <c r="H1721" s="195"/>
      <c r="I1721" s="195"/>
      <c r="J1721" s="195"/>
      <c r="K1721" s="195"/>
      <c r="L1721" s="195"/>
    </row>
    <row r="1722" spans="1:12" x14ac:dyDescent="0.25">
      <c r="A1722" s="195"/>
      <c r="B1722" s="195"/>
      <c r="C1722" s="195"/>
      <c r="D1722" s="195"/>
      <c r="E1722" s="195"/>
      <c r="F1722" s="195"/>
      <c r="G1722" s="195"/>
      <c r="H1722" s="195"/>
      <c r="I1722" s="195"/>
      <c r="J1722" s="195"/>
      <c r="K1722" s="195"/>
      <c r="L1722" s="195"/>
    </row>
    <row r="1723" spans="1:12" x14ac:dyDescent="0.25">
      <c r="A1723" s="195"/>
      <c r="B1723" s="195"/>
      <c r="C1723" s="195"/>
      <c r="D1723" s="195"/>
      <c r="E1723" s="195"/>
      <c r="F1723" s="195"/>
      <c r="G1723" s="195"/>
      <c r="H1723" s="195"/>
      <c r="I1723" s="195"/>
      <c r="J1723" s="195"/>
      <c r="K1723" s="195"/>
      <c r="L1723" s="195"/>
    </row>
    <row r="1724" spans="1:12" x14ac:dyDescent="0.25">
      <c r="A1724" s="195"/>
      <c r="B1724" s="195"/>
      <c r="C1724" s="195"/>
      <c r="D1724" s="195"/>
      <c r="E1724" s="195"/>
      <c r="F1724" s="195"/>
      <c r="G1724" s="195"/>
      <c r="H1724" s="195"/>
      <c r="I1724" s="195"/>
      <c r="J1724" s="195"/>
      <c r="K1724" s="195"/>
      <c r="L1724" s="195"/>
    </row>
    <row r="1725" spans="1:12" x14ac:dyDescent="0.25">
      <c r="A1725" s="195"/>
      <c r="B1725" s="195"/>
      <c r="C1725" s="195"/>
      <c r="D1725" s="195"/>
      <c r="E1725" s="195"/>
      <c r="F1725" s="195"/>
      <c r="G1725" s="195"/>
      <c r="H1725" s="195"/>
      <c r="I1725" s="195"/>
      <c r="J1725" s="195"/>
      <c r="K1725" s="195"/>
      <c r="L1725" s="195"/>
    </row>
    <row r="1726" spans="1:12" x14ac:dyDescent="0.25">
      <c r="A1726" s="195"/>
      <c r="B1726" s="195"/>
      <c r="C1726" s="195"/>
      <c r="D1726" s="195"/>
      <c r="E1726" s="195"/>
      <c r="F1726" s="195"/>
      <c r="G1726" s="195"/>
      <c r="H1726" s="195"/>
      <c r="I1726" s="195"/>
      <c r="J1726" s="195"/>
      <c r="K1726" s="195"/>
      <c r="L1726" s="195"/>
    </row>
    <row r="1727" spans="1:12" x14ac:dyDescent="0.25">
      <c r="A1727" s="195"/>
      <c r="B1727" s="195"/>
      <c r="C1727" s="195"/>
      <c r="D1727" s="195"/>
      <c r="E1727" s="195"/>
      <c r="F1727" s="195"/>
      <c r="G1727" s="195"/>
      <c r="H1727" s="195"/>
      <c r="I1727" s="195"/>
      <c r="J1727" s="195"/>
      <c r="K1727" s="195"/>
      <c r="L1727" s="195"/>
    </row>
    <row r="1728" spans="1:12" x14ac:dyDescent="0.25">
      <c r="A1728" s="195"/>
      <c r="B1728" s="195"/>
      <c r="C1728" s="195"/>
      <c r="D1728" s="195"/>
      <c r="E1728" s="195"/>
      <c r="F1728" s="195"/>
      <c r="G1728" s="195"/>
      <c r="H1728" s="195"/>
      <c r="I1728" s="195"/>
      <c r="J1728" s="195"/>
      <c r="K1728" s="195"/>
      <c r="L1728" s="195"/>
    </row>
    <row r="1729" spans="1:12" x14ac:dyDescent="0.25">
      <c r="A1729" s="195"/>
      <c r="B1729" s="195"/>
      <c r="C1729" s="195"/>
      <c r="D1729" s="195"/>
      <c r="E1729" s="195"/>
      <c r="F1729" s="195"/>
      <c r="G1729" s="195"/>
      <c r="H1729" s="195"/>
      <c r="I1729" s="195"/>
      <c r="J1729" s="195"/>
      <c r="K1729" s="195"/>
      <c r="L1729" s="195"/>
    </row>
    <row r="1730" spans="1:12" x14ac:dyDescent="0.25">
      <c r="A1730" s="195"/>
      <c r="B1730" s="195"/>
      <c r="C1730" s="195"/>
      <c r="D1730" s="195"/>
      <c r="E1730" s="195"/>
      <c r="F1730" s="195"/>
      <c r="G1730" s="195"/>
      <c r="H1730" s="195"/>
      <c r="I1730" s="195"/>
      <c r="J1730" s="195"/>
      <c r="K1730" s="195"/>
      <c r="L1730" s="195"/>
    </row>
    <row r="1731" spans="1:12" x14ac:dyDescent="0.25">
      <c r="A1731" s="195"/>
      <c r="B1731" s="195"/>
      <c r="C1731" s="195"/>
      <c r="D1731" s="195"/>
      <c r="E1731" s="195"/>
      <c r="F1731" s="195"/>
      <c r="G1731" s="195"/>
      <c r="H1731" s="195"/>
      <c r="I1731" s="195"/>
      <c r="J1731" s="195"/>
      <c r="K1731" s="195"/>
      <c r="L1731" s="195"/>
    </row>
    <row r="1732" spans="1:12" x14ac:dyDescent="0.25">
      <c r="A1732" s="195"/>
      <c r="B1732" s="195"/>
      <c r="C1732" s="195"/>
      <c r="D1732" s="195"/>
      <c r="E1732" s="195"/>
      <c r="F1732" s="195"/>
      <c r="G1732" s="195"/>
      <c r="H1732" s="195"/>
      <c r="I1732" s="195"/>
      <c r="J1732" s="195"/>
      <c r="K1732" s="195"/>
      <c r="L1732" s="195"/>
    </row>
    <row r="1733" spans="1:12" x14ac:dyDescent="0.25">
      <c r="A1733" s="195"/>
      <c r="B1733" s="195"/>
      <c r="C1733" s="195"/>
      <c r="D1733" s="195"/>
      <c r="E1733" s="195"/>
      <c r="F1733" s="195"/>
      <c r="G1733" s="195"/>
      <c r="H1733" s="195"/>
      <c r="I1733" s="195"/>
      <c r="J1733" s="195"/>
      <c r="K1733" s="195"/>
      <c r="L1733" s="195"/>
    </row>
    <row r="1734" spans="1:12" x14ac:dyDescent="0.25">
      <c r="A1734" s="195"/>
      <c r="B1734" s="195"/>
      <c r="C1734" s="195"/>
      <c r="D1734" s="195"/>
      <c r="E1734" s="195"/>
      <c r="F1734" s="195"/>
      <c r="G1734" s="195"/>
      <c r="H1734" s="195"/>
      <c r="I1734" s="195"/>
      <c r="J1734" s="195"/>
      <c r="K1734" s="195"/>
      <c r="L1734" s="195"/>
    </row>
    <row r="1735" spans="1:12" x14ac:dyDescent="0.25">
      <c r="A1735" s="195"/>
      <c r="B1735" s="195"/>
      <c r="C1735" s="195"/>
      <c r="D1735" s="195"/>
      <c r="E1735" s="195"/>
      <c r="F1735" s="195"/>
      <c r="G1735" s="195"/>
      <c r="H1735" s="195"/>
      <c r="I1735" s="195"/>
      <c r="J1735" s="195"/>
      <c r="K1735" s="195"/>
      <c r="L1735" s="195"/>
    </row>
    <row r="1736" spans="1:12" x14ac:dyDescent="0.25">
      <c r="A1736" s="195"/>
      <c r="B1736" s="195"/>
      <c r="C1736" s="195"/>
      <c r="D1736" s="195"/>
      <c r="E1736" s="195"/>
      <c r="F1736" s="195"/>
      <c r="G1736" s="195"/>
      <c r="H1736" s="195"/>
      <c r="I1736" s="195"/>
      <c r="J1736" s="195"/>
      <c r="K1736" s="195"/>
      <c r="L1736" s="195"/>
    </row>
    <row r="1737" spans="1:12" x14ac:dyDescent="0.25">
      <c r="A1737" s="195"/>
      <c r="B1737" s="195"/>
      <c r="C1737" s="195"/>
      <c r="D1737" s="195"/>
      <c r="E1737" s="195"/>
      <c r="F1737" s="195"/>
      <c r="G1737" s="195"/>
      <c r="H1737" s="195"/>
      <c r="I1737" s="195"/>
      <c r="J1737" s="195"/>
      <c r="K1737" s="195"/>
      <c r="L1737" s="195"/>
    </row>
    <row r="1738" spans="1:12" x14ac:dyDescent="0.25">
      <c r="A1738" s="195"/>
      <c r="B1738" s="195"/>
      <c r="C1738" s="195"/>
      <c r="D1738" s="195"/>
      <c r="E1738" s="195"/>
      <c r="F1738" s="195"/>
      <c r="G1738" s="195"/>
      <c r="H1738" s="195"/>
      <c r="I1738" s="195"/>
      <c r="J1738" s="195"/>
      <c r="K1738" s="195"/>
      <c r="L1738" s="195"/>
    </row>
    <row r="1739" spans="1:12" x14ac:dyDescent="0.25">
      <c r="A1739" s="195"/>
      <c r="B1739" s="195"/>
      <c r="C1739" s="195"/>
      <c r="D1739" s="195"/>
      <c r="E1739" s="195"/>
      <c r="F1739" s="195"/>
      <c r="G1739" s="195"/>
      <c r="H1739" s="195"/>
      <c r="I1739" s="195"/>
      <c r="J1739" s="195"/>
      <c r="K1739" s="195"/>
      <c r="L1739" s="195"/>
    </row>
    <row r="1740" spans="1:12" x14ac:dyDescent="0.25">
      <c r="A1740" s="195"/>
      <c r="B1740" s="195"/>
      <c r="C1740" s="195"/>
      <c r="D1740" s="195"/>
      <c r="E1740" s="195"/>
      <c r="F1740" s="195"/>
      <c r="G1740" s="195"/>
      <c r="H1740" s="195"/>
      <c r="I1740" s="195"/>
      <c r="J1740" s="195"/>
      <c r="K1740" s="195"/>
      <c r="L1740" s="195"/>
    </row>
    <row r="1741" spans="1:12" x14ac:dyDescent="0.25">
      <c r="A1741" s="195"/>
      <c r="B1741" s="195"/>
      <c r="C1741" s="195"/>
      <c r="D1741" s="195"/>
      <c r="E1741" s="195"/>
      <c r="F1741" s="195"/>
      <c r="G1741" s="195"/>
      <c r="H1741" s="195"/>
      <c r="I1741" s="195"/>
      <c r="J1741" s="195"/>
      <c r="K1741" s="195"/>
      <c r="L1741" s="195"/>
    </row>
    <row r="1742" spans="1:12" x14ac:dyDescent="0.25">
      <c r="A1742" s="195"/>
      <c r="B1742" s="195"/>
      <c r="C1742" s="195"/>
      <c r="D1742" s="195"/>
      <c r="E1742" s="195"/>
      <c r="F1742" s="195"/>
      <c r="G1742" s="195"/>
      <c r="H1742" s="195"/>
      <c r="I1742" s="195"/>
      <c r="J1742" s="195"/>
      <c r="K1742" s="195"/>
      <c r="L1742" s="195"/>
    </row>
    <row r="1743" spans="1:12" x14ac:dyDescent="0.25">
      <c r="A1743" s="195"/>
      <c r="B1743" s="195"/>
      <c r="C1743" s="195"/>
      <c r="D1743" s="195"/>
      <c r="E1743" s="195"/>
      <c r="F1743" s="195"/>
      <c r="G1743" s="195"/>
      <c r="H1743" s="195"/>
      <c r="I1743" s="195"/>
      <c r="J1743" s="195"/>
      <c r="K1743" s="195"/>
      <c r="L1743" s="195"/>
    </row>
    <row r="1744" spans="1:12" x14ac:dyDescent="0.25">
      <c r="A1744" s="195"/>
      <c r="B1744" s="195"/>
      <c r="C1744" s="195"/>
      <c r="D1744" s="195"/>
      <c r="E1744" s="195"/>
      <c r="F1744" s="195"/>
      <c r="G1744" s="195"/>
      <c r="H1744" s="195"/>
      <c r="I1744" s="195"/>
      <c r="J1744" s="195"/>
      <c r="K1744" s="195"/>
      <c r="L1744" s="195"/>
    </row>
    <row r="1745" spans="1:12" x14ac:dyDescent="0.25">
      <c r="A1745" s="195"/>
      <c r="B1745" s="195"/>
      <c r="C1745" s="195"/>
      <c r="D1745" s="195"/>
      <c r="E1745" s="195"/>
      <c r="F1745" s="195"/>
      <c r="G1745" s="195"/>
      <c r="H1745" s="195"/>
      <c r="I1745" s="195"/>
      <c r="J1745" s="195"/>
      <c r="K1745" s="195"/>
      <c r="L1745" s="195"/>
    </row>
    <row r="1746" spans="1:12" x14ac:dyDescent="0.25">
      <c r="A1746" s="195"/>
      <c r="B1746" s="195"/>
      <c r="C1746" s="195"/>
      <c r="D1746" s="195"/>
      <c r="E1746" s="195"/>
      <c r="F1746" s="195"/>
      <c r="G1746" s="195"/>
      <c r="H1746" s="195"/>
      <c r="I1746" s="195"/>
      <c r="J1746" s="195"/>
      <c r="K1746" s="195"/>
      <c r="L1746" s="195"/>
    </row>
    <row r="1747" spans="1:12" x14ac:dyDescent="0.25">
      <c r="A1747" s="195"/>
      <c r="B1747" s="195"/>
      <c r="C1747" s="195"/>
      <c r="D1747" s="195"/>
      <c r="E1747" s="195"/>
      <c r="F1747" s="195"/>
      <c r="G1747" s="195"/>
      <c r="H1747" s="195"/>
      <c r="I1747" s="195"/>
      <c r="J1747" s="195"/>
      <c r="K1747" s="195"/>
      <c r="L1747" s="195"/>
    </row>
    <row r="1748" spans="1:12" x14ac:dyDescent="0.25">
      <c r="A1748" s="195"/>
      <c r="B1748" s="195"/>
      <c r="C1748" s="195"/>
      <c r="D1748" s="195"/>
      <c r="E1748" s="195"/>
      <c r="F1748" s="195"/>
      <c r="G1748" s="195"/>
      <c r="H1748" s="195"/>
      <c r="I1748" s="195"/>
      <c r="J1748" s="195"/>
      <c r="K1748" s="195"/>
      <c r="L1748" s="195"/>
    </row>
    <row r="1749" spans="1:12" x14ac:dyDescent="0.25">
      <c r="A1749" s="195"/>
      <c r="B1749" s="195"/>
      <c r="C1749" s="195"/>
      <c r="D1749" s="195"/>
      <c r="E1749" s="195"/>
      <c r="F1749" s="195"/>
      <c r="G1749" s="195"/>
      <c r="H1749" s="195"/>
      <c r="I1749" s="195"/>
      <c r="J1749" s="195"/>
      <c r="K1749" s="195"/>
      <c r="L1749" s="195"/>
    </row>
    <row r="1750" spans="1:12" x14ac:dyDescent="0.25">
      <c r="A1750" s="195"/>
      <c r="B1750" s="195"/>
      <c r="C1750" s="195"/>
      <c r="D1750" s="195"/>
      <c r="E1750" s="195"/>
      <c r="F1750" s="195"/>
      <c r="G1750" s="195"/>
      <c r="H1750" s="195"/>
      <c r="I1750" s="195"/>
      <c r="J1750" s="195"/>
      <c r="K1750" s="195"/>
      <c r="L1750" s="195"/>
    </row>
    <row r="1751" spans="1:12" x14ac:dyDescent="0.25">
      <c r="A1751" s="195"/>
      <c r="B1751" s="195"/>
      <c r="C1751" s="195"/>
      <c r="D1751" s="195"/>
      <c r="E1751" s="195"/>
      <c r="F1751" s="195"/>
      <c r="G1751" s="195"/>
      <c r="H1751" s="195"/>
      <c r="I1751" s="195"/>
      <c r="J1751" s="195"/>
      <c r="K1751" s="195"/>
      <c r="L1751" s="195"/>
    </row>
    <row r="1752" spans="1:12" x14ac:dyDescent="0.25">
      <c r="A1752" s="195"/>
      <c r="B1752" s="195"/>
      <c r="C1752" s="195"/>
      <c r="D1752" s="195"/>
      <c r="E1752" s="195"/>
      <c r="F1752" s="195"/>
      <c r="G1752" s="195"/>
      <c r="H1752" s="195"/>
      <c r="I1752" s="195"/>
      <c r="J1752" s="195"/>
      <c r="K1752" s="195"/>
      <c r="L1752" s="195"/>
    </row>
    <row r="1753" spans="1:12" x14ac:dyDescent="0.25">
      <c r="A1753" s="195"/>
      <c r="B1753" s="195"/>
      <c r="C1753" s="195"/>
      <c r="D1753" s="195"/>
      <c r="E1753" s="195"/>
      <c r="F1753" s="195"/>
      <c r="G1753" s="195"/>
      <c r="H1753" s="195"/>
      <c r="I1753" s="195"/>
      <c r="J1753" s="195"/>
      <c r="K1753" s="195"/>
      <c r="L1753" s="195"/>
    </row>
    <row r="1754" spans="1:12" x14ac:dyDescent="0.25">
      <c r="A1754" s="195"/>
      <c r="B1754" s="195"/>
      <c r="C1754" s="195"/>
      <c r="D1754" s="195"/>
      <c r="E1754" s="195"/>
      <c r="F1754" s="195"/>
      <c r="G1754" s="195"/>
      <c r="H1754" s="195"/>
      <c r="I1754" s="195"/>
      <c r="J1754" s="195"/>
      <c r="K1754" s="195"/>
      <c r="L1754" s="195"/>
    </row>
    <row r="1755" spans="1:12" x14ac:dyDescent="0.25">
      <c r="A1755" s="195"/>
      <c r="B1755" s="195"/>
      <c r="C1755" s="195"/>
      <c r="D1755" s="195"/>
      <c r="E1755" s="195"/>
      <c r="F1755" s="195"/>
      <c r="G1755" s="195"/>
      <c r="H1755" s="195"/>
      <c r="I1755" s="195"/>
      <c r="J1755" s="195"/>
      <c r="K1755" s="195"/>
      <c r="L1755" s="195"/>
    </row>
    <row r="1756" spans="1:12" x14ac:dyDescent="0.25">
      <c r="A1756" s="195"/>
      <c r="B1756" s="195"/>
      <c r="C1756" s="195"/>
      <c r="D1756" s="195"/>
      <c r="E1756" s="195"/>
      <c r="F1756" s="195"/>
      <c r="G1756" s="195"/>
      <c r="H1756" s="195"/>
      <c r="I1756" s="195"/>
      <c r="J1756" s="195"/>
      <c r="K1756" s="195"/>
      <c r="L1756" s="195"/>
    </row>
    <row r="1757" spans="1:12" x14ac:dyDescent="0.25">
      <c r="A1757" s="195"/>
      <c r="B1757" s="195"/>
      <c r="C1757" s="195"/>
      <c r="D1757" s="195"/>
      <c r="E1757" s="195"/>
      <c r="F1757" s="195"/>
      <c r="G1757" s="195"/>
      <c r="H1757" s="195"/>
      <c r="I1757" s="195"/>
      <c r="J1757" s="195"/>
      <c r="K1757" s="195"/>
      <c r="L1757" s="195"/>
    </row>
    <row r="1758" spans="1:12" x14ac:dyDescent="0.25">
      <c r="A1758" s="195"/>
      <c r="B1758" s="195"/>
      <c r="C1758" s="195"/>
      <c r="D1758" s="195"/>
      <c r="E1758" s="195"/>
      <c r="F1758" s="195"/>
      <c r="G1758" s="195"/>
      <c r="H1758" s="195"/>
      <c r="I1758" s="195"/>
      <c r="J1758" s="195"/>
      <c r="K1758" s="195"/>
      <c r="L1758" s="195"/>
    </row>
    <row r="1759" spans="1:12" x14ac:dyDescent="0.25">
      <c r="A1759" s="195"/>
      <c r="B1759" s="195"/>
      <c r="C1759" s="195"/>
      <c r="D1759" s="195"/>
      <c r="E1759" s="195"/>
      <c r="F1759" s="195"/>
      <c r="G1759" s="195"/>
      <c r="H1759" s="195"/>
      <c r="I1759" s="195"/>
      <c r="J1759" s="195"/>
      <c r="K1759" s="195"/>
      <c r="L1759" s="195"/>
    </row>
    <row r="1760" spans="1:12" x14ac:dyDescent="0.25">
      <c r="A1760" s="195"/>
      <c r="B1760" s="195"/>
      <c r="C1760" s="195"/>
      <c r="D1760" s="195"/>
      <c r="E1760" s="195"/>
      <c r="F1760" s="195"/>
      <c r="G1760" s="195"/>
      <c r="H1760" s="195"/>
      <c r="I1760" s="195"/>
      <c r="J1760" s="195"/>
      <c r="K1760" s="195"/>
      <c r="L1760" s="195"/>
    </row>
    <row r="1761" spans="1:12" x14ac:dyDescent="0.25">
      <c r="A1761" s="195"/>
      <c r="B1761" s="195"/>
      <c r="C1761" s="195"/>
      <c r="D1761" s="195"/>
      <c r="E1761" s="195"/>
      <c r="F1761" s="195"/>
      <c r="G1761" s="195"/>
      <c r="H1761" s="195"/>
      <c r="I1761" s="195"/>
      <c r="J1761" s="195"/>
      <c r="K1761" s="195"/>
      <c r="L1761" s="195"/>
    </row>
    <row r="1762" spans="1:12" x14ac:dyDescent="0.25">
      <c r="A1762" s="195"/>
      <c r="B1762" s="195"/>
      <c r="C1762" s="195"/>
      <c r="D1762" s="195"/>
      <c r="E1762" s="195"/>
      <c r="F1762" s="195"/>
      <c r="G1762" s="195"/>
      <c r="H1762" s="195"/>
      <c r="I1762" s="195"/>
      <c r="J1762" s="195"/>
      <c r="K1762" s="195"/>
      <c r="L1762" s="195"/>
    </row>
    <row r="1763" spans="1:12" x14ac:dyDescent="0.25">
      <c r="A1763" s="195"/>
      <c r="B1763" s="195"/>
      <c r="C1763" s="195"/>
      <c r="D1763" s="195"/>
      <c r="E1763" s="195"/>
      <c r="F1763" s="195"/>
      <c r="G1763" s="195"/>
      <c r="H1763" s="195"/>
      <c r="I1763" s="195"/>
      <c r="J1763" s="195"/>
      <c r="K1763" s="195"/>
      <c r="L1763" s="195"/>
    </row>
    <row r="1764" spans="1:12" x14ac:dyDescent="0.25">
      <c r="A1764" s="195"/>
      <c r="B1764" s="195"/>
      <c r="C1764" s="195"/>
      <c r="D1764" s="195"/>
      <c r="E1764" s="195"/>
      <c r="F1764" s="195"/>
      <c r="G1764" s="195"/>
      <c r="H1764" s="195"/>
      <c r="I1764" s="195"/>
      <c r="J1764" s="195"/>
      <c r="K1764" s="195"/>
      <c r="L1764" s="195"/>
    </row>
    <row r="1765" spans="1:12" x14ac:dyDescent="0.25">
      <c r="A1765" s="195"/>
      <c r="B1765" s="195"/>
      <c r="C1765" s="195"/>
      <c r="D1765" s="195"/>
      <c r="E1765" s="195"/>
      <c r="F1765" s="195"/>
      <c r="G1765" s="195"/>
      <c r="H1765" s="195"/>
      <c r="I1765" s="195"/>
      <c r="J1765" s="195"/>
      <c r="K1765" s="195"/>
      <c r="L1765" s="195"/>
    </row>
    <row r="1766" spans="1:12" x14ac:dyDescent="0.25">
      <c r="A1766" s="195"/>
      <c r="B1766" s="195"/>
      <c r="C1766" s="195"/>
      <c r="D1766" s="195"/>
      <c r="E1766" s="195"/>
      <c r="F1766" s="195"/>
      <c r="G1766" s="195"/>
      <c r="H1766" s="195"/>
      <c r="I1766" s="195"/>
      <c r="J1766" s="195"/>
      <c r="K1766" s="195"/>
      <c r="L1766" s="195"/>
    </row>
    <row r="1767" spans="1:12" x14ac:dyDescent="0.25">
      <c r="A1767" s="195"/>
      <c r="B1767" s="195"/>
      <c r="C1767" s="195"/>
      <c r="D1767" s="195"/>
      <c r="E1767" s="195"/>
      <c r="F1767" s="195"/>
      <c r="G1767" s="195"/>
      <c r="H1767" s="195"/>
      <c r="I1767" s="195"/>
      <c r="J1767" s="195"/>
      <c r="K1767" s="195"/>
      <c r="L1767" s="195"/>
    </row>
    <row r="1768" spans="1:12" x14ac:dyDescent="0.25">
      <c r="A1768" s="195"/>
      <c r="B1768" s="195"/>
      <c r="C1768" s="195"/>
      <c r="D1768" s="195"/>
      <c r="E1768" s="195"/>
      <c r="F1768" s="195"/>
      <c r="G1768" s="195"/>
      <c r="H1768" s="195"/>
      <c r="I1768" s="195"/>
      <c r="J1768" s="195"/>
      <c r="K1768" s="195"/>
      <c r="L1768" s="195"/>
    </row>
    <row r="1769" spans="1:12" x14ac:dyDescent="0.25">
      <c r="A1769" s="195"/>
      <c r="B1769" s="195"/>
      <c r="C1769" s="195"/>
      <c r="D1769" s="195"/>
      <c r="E1769" s="195"/>
      <c r="F1769" s="195"/>
      <c r="G1769" s="195"/>
      <c r="H1769" s="195"/>
      <c r="I1769" s="195"/>
      <c r="J1769" s="195"/>
      <c r="K1769" s="195"/>
      <c r="L1769" s="195"/>
    </row>
    <row r="1770" spans="1:12" x14ac:dyDescent="0.25">
      <c r="A1770" s="195"/>
      <c r="B1770" s="195"/>
      <c r="C1770" s="195"/>
      <c r="D1770" s="195"/>
      <c r="E1770" s="195"/>
      <c r="F1770" s="195"/>
      <c r="G1770" s="195"/>
      <c r="H1770" s="195"/>
      <c r="I1770" s="195"/>
      <c r="J1770" s="195"/>
      <c r="K1770" s="195"/>
      <c r="L1770" s="195"/>
    </row>
    <row r="1771" spans="1:12" x14ac:dyDescent="0.25">
      <c r="A1771" s="195"/>
      <c r="B1771" s="195"/>
      <c r="C1771" s="195"/>
      <c r="D1771" s="195"/>
      <c r="E1771" s="195"/>
      <c r="F1771" s="195"/>
      <c r="G1771" s="195"/>
      <c r="H1771" s="195"/>
      <c r="I1771" s="195"/>
      <c r="J1771" s="195"/>
      <c r="K1771" s="195"/>
      <c r="L1771" s="195"/>
    </row>
    <row r="1772" spans="1:12" x14ac:dyDescent="0.25">
      <c r="A1772" s="195"/>
      <c r="B1772" s="195"/>
      <c r="C1772" s="195"/>
      <c r="D1772" s="195"/>
      <c r="E1772" s="195"/>
      <c r="F1772" s="195"/>
      <c r="G1772" s="195"/>
      <c r="H1772" s="195"/>
      <c r="I1772" s="195"/>
      <c r="J1772" s="195"/>
      <c r="K1772" s="195"/>
      <c r="L1772" s="195"/>
    </row>
    <row r="1773" spans="1:12" x14ac:dyDescent="0.25">
      <c r="A1773" s="195"/>
      <c r="B1773" s="195"/>
      <c r="C1773" s="195"/>
      <c r="D1773" s="195"/>
      <c r="E1773" s="195"/>
      <c r="F1773" s="195"/>
      <c r="G1773" s="195"/>
      <c r="H1773" s="195"/>
      <c r="I1773" s="195"/>
      <c r="J1773" s="195"/>
      <c r="K1773" s="195"/>
      <c r="L1773" s="195"/>
    </row>
    <row r="1774" spans="1:12" x14ac:dyDescent="0.25">
      <c r="A1774" s="195"/>
      <c r="B1774" s="195"/>
      <c r="C1774" s="195"/>
      <c r="D1774" s="195"/>
      <c r="E1774" s="195"/>
      <c r="F1774" s="195"/>
      <c r="G1774" s="195"/>
      <c r="H1774" s="195"/>
      <c r="I1774" s="195"/>
      <c r="J1774" s="195"/>
      <c r="K1774" s="195"/>
      <c r="L1774" s="195"/>
    </row>
    <row r="1775" spans="1:12" x14ac:dyDescent="0.25">
      <c r="A1775" s="195"/>
      <c r="B1775" s="195"/>
      <c r="C1775" s="195"/>
      <c r="D1775" s="195"/>
      <c r="E1775" s="195"/>
      <c r="F1775" s="195"/>
      <c r="G1775" s="195"/>
      <c r="H1775" s="195"/>
      <c r="I1775" s="195"/>
      <c r="J1775" s="195"/>
      <c r="K1775" s="195"/>
      <c r="L1775" s="195"/>
    </row>
    <row r="1776" spans="1:12" x14ac:dyDescent="0.25">
      <c r="A1776" s="195"/>
      <c r="B1776" s="195"/>
      <c r="C1776" s="195"/>
      <c r="D1776" s="195"/>
      <c r="E1776" s="195"/>
      <c r="F1776" s="195"/>
      <c r="G1776" s="195"/>
      <c r="H1776" s="195"/>
      <c r="I1776" s="195"/>
      <c r="J1776" s="195"/>
      <c r="K1776" s="195"/>
      <c r="L1776" s="195"/>
    </row>
    <row r="1777" spans="1:12" x14ac:dyDescent="0.25">
      <c r="A1777" s="195"/>
      <c r="B1777" s="195"/>
      <c r="C1777" s="195"/>
      <c r="D1777" s="195"/>
      <c r="E1777" s="195"/>
      <c r="F1777" s="195"/>
      <c r="G1777" s="195"/>
      <c r="H1777" s="195"/>
      <c r="I1777" s="195"/>
      <c r="J1777" s="195"/>
      <c r="K1777" s="195"/>
      <c r="L1777" s="195"/>
    </row>
    <row r="1778" spans="1:12" x14ac:dyDescent="0.25">
      <c r="A1778" s="195"/>
      <c r="B1778" s="195"/>
      <c r="C1778" s="195"/>
      <c r="D1778" s="195"/>
      <c r="E1778" s="195"/>
      <c r="F1778" s="195"/>
      <c r="G1778" s="195"/>
      <c r="H1778" s="195"/>
      <c r="I1778" s="195"/>
      <c r="J1778" s="195"/>
      <c r="K1778" s="195"/>
      <c r="L1778" s="195"/>
    </row>
    <row r="1779" spans="1:12" x14ac:dyDescent="0.25">
      <c r="A1779" s="195"/>
      <c r="B1779" s="195"/>
      <c r="C1779" s="195"/>
      <c r="D1779" s="195"/>
      <c r="E1779" s="195"/>
      <c r="F1779" s="195"/>
      <c r="G1779" s="195"/>
      <c r="H1779" s="195"/>
      <c r="I1779" s="195"/>
      <c r="J1779" s="195"/>
      <c r="K1779" s="195"/>
      <c r="L1779" s="195"/>
    </row>
    <row r="1780" spans="1:12" x14ac:dyDescent="0.25">
      <c r="A1780" s="195"/>
      <c r="B1780" s="195"/>
      <c r="C1780" s="195"/>
      <c r="D1780" s="195"/>
      <c r="E1780" s="195"/>
      <c r="F1780" s="195"/>
      <c r="G1780" s="195"/>
      <c r="H1780" s="195"/>
      <c r="I1780" s="195"/>
      <c r="J1780" s="195"/>
      <c r="K1780" s="195"/>
      <c r="L1780" s="195"/>
    </row>
    <row r="1781" spans="1:12" x14ac:dyDescent="0.25">
      <c r="A1781" s="195"/>
      <c r="B1781" s="195"/>
      <c r="C1781" s="195"/>
      <c r="D1781" s="195"/>
      <c r="E1781" s="195"/>
      <c r="F1781" s="195"/>
      <c r="G1781" s="195"/>
      <c r="H1781" s="195"/>
      <c r="I1781" s="195"/>
      <c r="J1781" s="195"/>
      <c r="K1781" s="195"/>
      <c r="L1781" s="195"/>
    </row>
    <row r="1782" spans="1:12" x14ac:dyDescent="0.25">
      <c r="A1782" s="195"/>
      <c r="B1782" s="195"/>
      <c r="C1782" s="195"/>
      <c r="D1782" s="195"/>
      <c r="E1782" s="195"/>
      <c r="F1782" s="195"/>
      <c r="G1782" s="195"/>
      <c r="H1782" s="195"/>
      <c r="I1782" s="195"/>
      <c r="J1782" s="195"/>
      <c r="K1782" s="195"/>
      <c r="L1782" s="195"/>
    </row>
    <row r="1783" spans="1:12" x14ac:dyDescent="0.25">
      <c r="A1783" s="195"/>
      <c r="B1783" s="195"/>
      <c r="C1783" s="195"/>
      <c r="D1783" s="195"/>
      <c r="E1783" s="195"/>
      <c r="F1783" s="195"/>
      <c r="G1783" s="195"/>
      <c r="H1783" s="195"/>
      <c r="I1783" s="195"/>
      <c r="J1783" s="195"/>
      <c r="K1783" s="195"/>
      <c r="L1783" s="195"/>
    </row>
    <row r="1784" spans="1:12" x14ac:dyDescent="0.25">
      <c r="A1784" s="195"/>
      <c r="B1784" s="195"/>
      <c r="C1784" s="195"/>
      <c r="D1784" s="195"/>
      <c r="E1784" s="195"/>
      <c r="F1784" s="195"/>
      <c r="G1784" s="195"/>
      <c r="H1784" s="195"/>
      <c r="I1784" s="195"/>
      <c r="J1784" s="195"/>
      <c r="K1784" s="195"/>
      <c r="L1784" s="195"/>
    </row>
    <row r="1785" spans="1:12" x14ac:dyDescent="0.25">
      <c r="A1785" s="195"/>
      <c r="B1785" s="195"/>
      <c r="C1785" s="195"/>
      <c r="D1785" s="195"/>
      <c r="E1785" s="195"/>
      <c r="F1785" s="195"/>
      <c r="G1785" s="195"/>
      <c r="H1785" s="195"/>
      <c r="I1785" s="195"/>
      <c r="J1785" s="195"/>
      <c r="K1785" s="195"/>
      <c r="L1785" s="195"/>
    </row>
    <row r="1786" spans="1:12" x14ac:dyDescent="0.25">
      <c r="A1786" s="195"/>
      <c r="B1786" s="195"/>
      <c r="C1786" s="195"/>
      <c r="D1786" s="195"/>
      <c r="E1786" s="195"/>
      <c r="F1786" s="195"/>
      <c r="G1786" s="195"/>
      <c r="H1786" s="195"/>
      <c r="I1786" s="195"/>
      <c r="J1786" s="195"/>
      <c r="K1786" s="195"/>
      <c r="L1786" s="195"/>
    </row>
    <row r="1787" spans="1:12" x14ac:dyDescent="0.25">
      <c r="A1787" s="195"/>
      <c r="B1787" s="195"/>
      <c r="C1787" s="195"/>
      <c r="D1787" s="195"/>
      <c r="E1787" s="195"/>
      <c r="F1787" s="195"/>
      <c r="G1787" s="195"/>
      <c r="H1787" s="195"/>
      <c r="I1787" s="195"/>
      <c r="J1787" s="195"/>
      <c r="K1787" s="195"/>
      <c r="L1787" s="195"/>
    </row>
    <row r="1788" spans="1:12" x14ac:dyDescent="0.25">
      <c r="A1788" s="195"/>
      <c r="B1788" s="195"/>
      <c r="C1788" s="195"/>
      <c r="D1788" s="195"/>
      <c r="E1788" s="195"/>
      <c r="F1788" s="195"/>
      <c r="G1788" s="195"/>
      <c r="H1788" s="195"/>
      <c r="I1788" s="195"/>
      <c r="J1788" s="195"/>
      <c r="K1788" s="195"/>
      <c r="L1788" s="195"/>
    </row>
    <row r="1789" spans="1:12" x14ac:dyDescent="0.25">
      <c r="A1789" s="195"/>
      <c r="B1789" s="195"/>
      <c r="C1789" s="195"/>
      <c r="D1789" s="195"/>
      <c r="E1789" s="195"/>
      <c r="F1789" s="195"/>
      <c r="G1789" s="195"/>
      <c r="H1789" s="195"/>
      <c r="I1789" s="195"/>
      <c r="J1789" s="195"/>
      <c r="K1789" s="195"/>
      <c r="L1789" s="195"/>
    </row>
    <row r="1790" spans="1:12" x14ac:dyDescent="0.25">
      <c r="A1790" s="195"/>
      <c r="B1790" s="195"/>
      <c r="C1790" s="195"/>
      <c r="D1790" s="195"/>
      <c r="E1790" s="195"/>
      <c r="F1790" s="195"/>
      <c r="G1790" s="195"/>
      <c r="H1790" s="195"/>
      <c r="I1790" s="195"/>
      <c r="J1790" s="195"/>
      <c r="K1790" s="195"/>
      <c r="L1790" s="195"/>
    </row>
    <row r="1791" spans="1:12" x14ac:dyDescent="0.25">
      <c r="A1791" s="195"/>
      <c r="B1791" s="195"/>
      <c r="C1791" s="195"/>
      <c r="D1791" s="195"/>
      <c r="E1791" s="195"/>
      <c r="F1791" s="195"/>
      <c r="G1791" s="195"/>
      <c r="H1791" s="195"/>
      <c r="I1791" s="195"/>
      <c r="J1791" s="195"/>
      <c r="K1791" s="195"/>
      <c r="L1791" s="195"/>
    </row>
    <row r="1792" spans="1:12" x14ac:dyDescent="0.25">
      <c r="A1792" s="195"/>
      <c r="B1792" s="195"/>
      <c r="C1792" s="195"/>
      <c r="D1792" s="195"/>
      <c r="E1792" s="195"/>
      <c r="F1792" s="195"/>
      <c r="G1792" s="195"/>
      <c r="H1792" s="195"/>
      <c r="I1792" s="195"/>
      <c r="J1792" s="195"/>
      <c r="K1792" s="195"/>
      <c r="L1792" s="195"/>
    </row>
    <row r="1793" spans="1:12" x14ac:dyDescent="0.25">
      <c r="A1793" s="195"/>
      <c r="B1793" s="195"/>
      <c r="C1793" s="195"/>
      <c r="D1793" s="195"/>
      <c r="E1793" s="195"/>
      <c r="F1793" s="195"/>
      <c r="G1793" s="195"/>
      <c r="H1793" s="195"/>
      <c r="I1793" s="195"/>
      <c r="J1793" s="195"/>
      <c r="K1793" s="195"/>
      <c r="L1793" s="195"/>
    </row>
    <row r="1794" spans="1:12" x14ac:dyDescent="0.25">
      <c r="A1794" s="195"/>
      <c r="B1794" s="195"/>
      <c r="C1794" s="195"/>
      <c r="D1794" s="195"/>
      <c r="E1794" s="195"/>
      <c r="F1794" s="195"/>
      <c r="G1794" s="195"/>
      <c r="H1794" s="195"/>
      <c r="I1794" s="195"/>
      <c r="J1794" s="195"/>
      <c r="K1794" s="195"/>
      <c r="L1794" s="195"/>
    </row>
    <row r="1795" spans="1:12" x14ac:dyDescent="0.25">
      <c r="A1795" s="195"/>
      <c r="B1795" s="195"/>
      <c r="C1795" s="195"/>
      <c r="D1795" s="195"/>
      <c r="E1795" s="195"/>
      <c r="F1795" s="195"/>
      <c r="G1795" s="195"/>
      <c r="H1795" s="195"/>
      <c r="I1795" s="195"/>
      <c r="J1795" s="195"/>
      <c r="K1795" s="195"/>
      <c r="L1795" s="195"/>
    </row>
    <row r="1796" spans="1:12" x14ac:dyDescent="0.25">
      <c r="A1796" s="195"/>
      <c r="B1796" s="195"/>
      <c r="C1796" s="195"/>
      <c r="D1796" s="195"/>
      <c r="E1796" s="195"/>
      <c r="F1796" s="195"/>
      <c r="G1796" s="195"/>
      <c r="H1796" s="195"/>
      <c r="I1796" s="195"/>
      <c r="J1796" s="195"/>
      <c r="K1796" s="195"/>
      <c r="L1796" s="195"/>
    </row>
    <row r="1797" spans="1:12" x14ac:dyDescent="0.25">
      <c r="A1797" s="195"/>
      <c r="B1797" s="195"/>
      <c r="C1797" s="195"/>
      <c r="D1797" s="195"/>
      <c r="E1797" s="195"/>
      <c r="F1797" s="195"/>
      <c r="G1797" s="195"/>
      <c r="H1797" s="195"/>
      <c r="I1797" s="195"/>
      <c r="J1797" s="195"/>
      <c r="K1797" s="195"/>
      <c r="L1797" s="195"/>
    </row>
    <row r="1798" spans="1:12" x14ac:dyDescent="0.25">
      <c r="A1798" s="195"/>
      <c r="B1798" s="195"/>
      <c r="C1798" s="195"/>
      <c r="D1798" s="195"/>
      <c r="E1798" s="195"/>
      <c r="F1798" s="195"/>
      <c r="G1798" s="195"/>
      <c r="H1798" s="195"/>
      <c r="I1798" s="195"/>
      <c r="J1798" s="195"/>
      <c r="K1798" s="195"/>
      <c r="L1798" s="195"/>
    </row>
    <row r="1799" spans="1:12" x14ac:dyDescent="0.25">
      <c r="A1799" s="195"/>
      <c r="B1799" s="195"/>
      <c r="C1799" s="195"/>
      <c r="D1799" s="195"/>
      <c r="E1799" s="195"/>
      <c r="F1799" s="195"/>
      <c r="G1799" s="195"/>
      <c r="H1799" s="195"/>
      <c r="I1799" s="195"/>
      <c r="J1799" s="195"/>
      <c r="K1799" s="195"/>
      <c r="L1799" s="195"/>
    </row>
    <row r="1800" spans="1:12" x14ac:dyDescent="0.25">
      <c r="A1800" s="195"/>
      <c r="B1800" s="195"/>
      <c r="C1800" s="195"/>
      <c r="D1800" s="195"/>
      <c r="E1800" s="195"/>
      <c r="F1800" s="195"/>
      <c r="G1800" s="195"/>
      <c r="H1800" s="195"/>
      <c r="I1800" s="195"/>
      <c r="J1800" s="195"/>
      <c r="K1800" s="195"/>
      <c r="L1800" s="195"/>
    </row>
    <row r="1801" spans="1:12" x14ac:dyDescent="0.25">
      <c r="A1801" s="195"/>
      <c r="B1801" s="195"/>
      <c r="C1801" s="195"/>
      <c r="D1801" s="195"/>
      <c r="E1801" s="195"/>
      <c r="F1801" s="195"/>
      <c r="G1801" s="195"/>
      <c r="H1801" s="195"/>
      <c r="I1801" s="195"/>
      <c r="J1801" s="195"/>
      <c r="K1801" s="195"/>
      <c r="L1801" s="195"/>
    </row>
    <row r="1802" spans="1:12" x14ac:dyDescent="0.25">
      <c r="A1802" s="195"/>
      <c r="B1802" s="195"/>
      <c r="C1802" s="195"/>
      <c r="D1802" s="195"/>
      <c r="E1802" s="195"/>
      <c r="F1802" s="195"/>
      <c r="G1802" s="195"/>
      <c r="H1802" s="195"/>
      <c r="I1802" s="195"/>
      <c r="J1802" s="195"/>
      <c r="K1802" s="195"/>
      <c r="L1802" s="195"/>
    </row>
    <row r="1803" spans="1:12" x14ac:dyDescent="0.25">
      <c r="A1803" s="195"/>
      <c r="B1803" s="195"/>
      <c r="C1803" s="195"/>
      <c r="D1803" s="195"/>
      <c r="E1803" s="195"/>
      <c r="F1803" s="195"/>
      <c r="G1803" s="195"/>
      <c r="H1803" s="195"/>
      <c r="I1803" s="195"/>
      <c r="J1803" s="195"/>
      <c r="K1803" s="195"/>
      <c r="L1803" s="195"/>
    </row>
    <row r="1804" spans="1:12" x14ac:dyDescent="0.25">
      <c r="A1804" s="195"/>
      <c r="B1804" s="195"/>
      <c r="C1804" s="195"/>
      <c r="D1804" s="195"/>
      <c r="E1804" s="195"/>
      <c r="F1804" s="195"/>
      <c r="G1804" s="195"/>
      <c r="H1804" s="195"/>
      <c r="I1804" s="195"/>
      <c r="J1804" s="195"/>
      <c r="K1804" s="195"/>
      <c r="L1804" s="195"/>
    </row>
    <row r="1805" spans="1:12" x14ac:dyDescent="0.25">
      <c r="A1805" s="195"/>
      <c r="B1805" s="195"/>
      <c r="C1805" s="195"/>
      <c r="D1805" s="195"/>
      <c r="E1805" s="195"/>
      <c r="F1805" s="195"/>
      <c r="G1805" s="195"/>
      <c r="H1805" s="195"/>
      <c r="I1805" s="195"/>
      <c r="J1805" s="195"/>
      <c r="K1805" s="195"/>
      <c r="L1805" s="195"/>
    </row>
    <row r="1806" spans="1:12" x14ac:dyDescent="0.25">
      <c r="A1806" s="195"/>
      <c r="B1806" s="195"/>
      <c r="C1806" s="195"/>
      <c r="D1806" s="195"/>
      <c r="E1806" s="195"/>
      <c r="F1806" s="195"/>
      <c r="G1806" s="195"/>
      <c r="H1806" s="195"/>
      <c r="I1806" s="195"/>
      <c r="J1806" s="195"/>
      <c r="K1806" s="195"/>
      <c r="L1806" s="195"/>
    </row>
    <row r="1807" spans="1:12" x14ac:dyDescent="0.25">
      <c r="A1807" s="195"/>
      <c r="B1807" s="195"/>
      <c r="C1807" s="195"/>
      <c r="D1807" s="195"/>
      <c r="E1807" s="195"/>
      <c r="F1807" s="195"/>
      <c r="G1807" s="195"/>
      <c r="H1807" s="195"/>
      <c r="I1807" s="195"/>
      <c r="J1807" s="195"/>
      <c r="K1807" s="195"/>
      <c r="L1807" s="195"/>
    </row>
    <row r="1808" spans="1:12" x14ac:dyDescent="0.25">
      <c r="A1808" s="195"/>
      <c r="B1808" s="195"/>
      <c r="C1808" s="195"/>
      <c r="D1808" s="195"/>
      <c r="E1808" s="195"/>
      <c r="F1808" s="195"/>
      <c r="G1808" s="195"/>
      <c r="H1808" s="195"/>
      <c r="I1808" s="195"/>
      <c r="J1808" s="195"/>
      <c r="K1808" s="195"/>
      <c r="L1808" s="195"/>
    </row>
    <row r="1809" spans="1:12" x14ac:dyDescent="0.25">
      <c r="A1809" s="195"/>
      <c r="B1809" s="195"/>
      <c r="C1809" s="195"/>
      <c r="D1809" s="195"/>
      <c r="E1809" s="195"/>
      <c r="F1809" s="195"/>
      <c r="G1809" s="195"/>
      <c r="H1809" s="195"/>
      <c r="I1809" s="195"/>
      <c r="J1809" s="195"/>
      <c r="K1809" s="195"/>
      <c r="L1809" s="195"/>
    </row>
    <row r="1810" spans="1:12" x14ac:dyDescent="0.25">
      <c r="A1810" s="195"/>
      <c r="B1810" s="195"/>
      <c r="C1810" s="195"/>
      <c r="D1810" s="195"/>
      <c r="E1810" s="195"/>
      <c r="F1810" s="195"/>
      <c r="G1810" s="195"/>
      <c r="H1810" s="195"/>
      <c r="I1810" s="195"/>
      <c r="J1810" s="195"/>
      <c r="K1810" s="195"/>
      <c r="L1810" s="195"/>
    </row>
    <row r="1811" spans="1:12" x14ac:dyDescent="0.25">
      <c r="A1811" s="195"/>
      <c r="B1811" s="195"/>
      <c r="C1811" s="195"/>
      <c r="D1811" s="195"/>
      <c r="E1811" s="195"/>
      <c r="F1811" s="195"/>
      <c r="G1811" s="195"/>
      <c r="H1811" s="195"/>
      <c r="I1811" s="195"/>
      <c r="J1811" s="195"/>
      <c r="K1811" s="195"/>
      <c r="L1811" s="195"/>
    </row>
    <row r="1812" spans="1:12" x14ac:dyDescent="0.25">
      <c r="A1812" s="195"/>
      <c r="B1812" s="195"/>
      <c r="C1812" s="195"/>
      <c r="D1812" s="195"/>
      <c r="E1812" s="195"/>
      <c r="F1812" s="195"/>
      <c r="G1812" s="195"/>
      <c r="H1812" s="195"/>
      <c r="I1812" s="195"/>
      <c r="J1812" s="195"/>
      <c r="K1812" s="195"/>
      <c r="L1812" s="195"/>
    </row>
    <row r="1813" spans="1:12" x14ac:dyDescent="0.25">
      <c r="A1813" s="195"/>
      <c r="B1813" s="195"/>
      <c r="C1813" s="195"/>
      <c r="D1813" s="195"/>
      <c r="E1813" s="195"/>
      <c r="F1813" s="195"/>
      <c r="G1813" s="195"/>
      <c r="H1813" s="195"/>
      <c r="I1813" s="195"/>
      <c r="J1813" s="195"/>
      <c r="K1813" s="195"/>
      <c r="L1813" s="195"/>
    </row>
    <row r="1814" spans="1:12" x14ac:dyDescent="0.25">
      <c r="A1814" s="195"/>
      <c r="B1814" s="195"/>
      <c r="C1814" s="195"/>
      <c r="D1814" s="195"/>
      <c r="E1814" s="195"/>
      <c r="F1814" s="195"/>
      <c r="G1814" s="195"/>
      <c r="H1814" s="195"/>
      <c r="I1814" s="195"/>
      <c r="J1814" s="195"/>
      <c r="K1814" s="195"/>
      <c r="L1814" s="195"/>
    </row>
    <row r="1815" spans="1:12" x14ac:dyDescent="0.25">
      <c r="A1815" s="195"/>
      <c r="B1815" s="195"/>
      <c r="C1815" s="195"/>
      <c r="D1815" s="195"/>
      <c r="E1815" s="195"/>
      <c r="F1815" s="195"/>
      <c r="G1815" s="195"/>
      <c r="H1815" s="195"/>
      <c r="I1815" s="195"/>
      <c r="J1815" s="195"/>
      <c r="K1815" s="195"/>
      <c r="L1815" s="195"/>
    </row>
    <row r="1816" spans="1:12" x14ac:dyDescent="0.25">
      <c r="A1816" s="195"/>
      <c r="B1816" s="195"/>
      <c r="C1816" s="195"/>
      <c r="D1816" s="195"/>
      <c r="E1816" s="195"/>
      <c r="F1816" s="195"/>
      <c r="G1816" s="195"/>
      <c r="H1816" s="195"/>
      <c r="I1816" s="195"/>
      <c r="J1816" s="195"/>
      <c r="K1816" s="195"/>
      <c r="L1816" s="195"/>
    </row>
    <row r="1817" spans="1:12" x14ac:dyDescent="0.25">
      <c r="A1817" s="195"/>
      <c r="B1817" s="195"/>
      <c r="C1817" s="195"/>
      <c r="D1817" s="195"/>
      <c r="E1817" s="195"/>
      <c r="F1817" s="195"/>
      <c r="G1817" s="195"/>
      <c r="H1817" s="195"/>
      <c r="I1817" s="195"/>
      <c r="J1817" s="195"/>
      <c r="K1817" s="195"/>
      <c r="L1817" s="195"/>
    </row>
    <row r="1818" spans="1:12" x14ac:dyDescent="0.25">
      <c r="A1818" s="195"/>
      <c r="B1818" s="195"/>
      <c r="C1818" s="195"/>
      <c r="D1818" s="195"/>
      <c r="E1818" s="195"/>
      <c r="F1818" s="195"/>
      <c r="G1818" s="195"/>
      <c r="H1818" s="195"/>
      <c r="I1818" s="195"/>
      <c r="J1818" s="195"/>
      <c r="K1818" s="195"/>
      <c r="L1818" s="195"/>
    </row>
    <row r="1819" spans="1:12" x14ac:dyDescent="0.25">
      <c r="A1819" s="195"/>
      <c r="B1819" s="195"/>
      <c r="C1819" s="195"/>
      <c r="D1819" s="195"/>
      <c r="E1819" s="195"/>
      <c r="F1819" s="195"/>
      <c r="G1819" s="195"/>
      <c r="H1819" s="195"/>
      <c r="I1819" s="195"/>
      <c r="J1819" s="195"/>
      <c r="K1819" s="195"/>
      <c r="L1819" s="195"/>
    </row>
    <row r="1820" spans="1:12" x14ac:dyDescent="0.25">
      <c r="A1820" s="195"/>
      <c r="B1820" s="195"/>
      <c r="C1820" s="195"/>
      <c r="D1820" s="195"/>
      <c r="E1820" s="195"/>
      <c r="F1820" s="195"/>
      <c r="G1820" s="195"/>
      <c r="H1820" s="195"/>
      <c r="I1820" s="195"/>
      <c r="J1820" s="195"/>
      <c r="K1820" s="195"/>
      <c r="L1820" s="195"/>
    </row>
    <row r="1821" spans="1:12" x14ac:dyDescent="0.25">
      <c r="A1821" s="195"/>
      <c r="B1821" s="195"/>
      <c r="C1821" s="195"/>
      <c r="D1821" s="195"/>
      <c r="E1821" s="195"/>
      <c r="F1821" s="195"/>
      <c r="G1821" s="195"/>
      <c r="H1821" s="195"/>
      <c r="I1821" s="195"/>
      <c r="J1821" s="195"/>
      <c r="K1821" s="195"/>
      <c r="L1821" s="195"/>
    </row>
    <row r="1822" spans="1:12" x14ac:dyDescent="0.25">
      <c r="A1822" s="195"/>
      <c r="B1822" s="195"/>
      <c r="C1822" s="195"/>
      <c r="D1822" s="195"/>
      <c r="E1822" s="195"/>
      <c r="F1822" s="195"/>
      <c r="G1822" s="195"/>
      <c r="H1822" s="195"/>
      <c r="I1822" s="195"/>
      <c r="J1822" s="195"/>
      <c r="K1822" s="195"/>
      <c r="L1822" s="195"/>
    </row>
    <row r="1823" spans="1:12" x14ac:dyDescent="0.25">
      <c r="A1823" s="195"/>
      <c r="B1823" s="195"/>
      <c r="C1823" s="195"/>
      <c r="D1823" s="195"/>
      <c r="E1823" s="195"/>
      <c r="F1823" s="195"/>
      <c r="G1823" s="195"/>
      <c r="H1823" s="195"/>
      <c r="I1823" s="195"/>
      <c r="J1823" s="195"/>
      <c r="K1823" s="195"/>
      <c r="L1823" s="195"/>
    </row>
    <row r="1824" spans="1:12" x14ac:dyDescent="0.25">
      <c r="A1824" s="195"/>
      <c r="B1824" s="195"/>
      <c r="C1824" s="195"/>
      <c r="D1824" s="195"/>
      <c r="E1824" s="195"/>
      <c r="F1824" s="195"/>
      <c r="G1824" s="195"/>
      <c r="H1824" s="195"/>
      <c r="I1824" s="195"/>
      <c r="J1824" s="195"/>
      <c r="K1824" s="195"/>
      <c r="L1824" s="195"/>
    </row>
    <row r="1825" spans="1:12" x14ac:dyDescent="0.25">
      <c r="A1825" s="195"/>
      <c r="B1825" s="195"/>
      <c r="C1825" s="195"/>
      <c r="D1825" s="195"/>
      <c r="E1825" s="195"/>
      <c r="F1825" s="195"/>
      <c r="G1825" s="195"/>
      <c r="H1825" s="195"/>
      <c r="I1825" s="195"/>
      <c r="J1825" s="195"/>
      <c r="K1825" s="195"/>
      <c r="L1825" s="195"/>
    </row>
    <row r="1826" spans="1:12" x14ac:dyDescent="0.25">
      <c r="A1826" s="195"/>
      <c r="B1826" s="195"/>
      <c r="C1826" s="195"/>
      <c r="D1826" s="195"/>
      <c r="E1826" s="195"/>
      <c r="F1826" s="195"/>
      <c r="G1826" s="195"/>
      <c r="H1826" s="195"/>
      <c r="I1826" s="195"/>
      <c r="J1826" s="195"/>
      <c r="K1826" s="195"/>
      <c r="L1826" s="195"/>
    </row>
    <row r="1827" spans="1:12" x14ac:dyDescent="0.25">
      <c r="A1827" s="195"/>
      <c r="B1827" s="195"/>
      <c r="C1827" s="195"/>
      <c r="D1827" s="195"/>
      <c r="E1827" s="195"/>
      <c r="F1827" s="195"/>
      <c r="G1827" s="195"/>
      <c r="H1827" s="195"/>
      <c r="I1827" s="195"/>
      <c r="J1827" s="195"/>
      <c r="K1827" s="195"/>
      <c r="L1827" s="195"/>
    </row>
    <row r="1828" spans="1:12" x14ac:dyDescent="0.25">
      <c r="A1828" s="195"/>
      <c r="B1828" s="195"/>
      <c r="C1828" s="195"/>
      <c r="D1828" s="195"/>
      <c r="E1828" s="195"/>
      <c r="F1828" s="195"/>
      <c r="G1828" s="195"/>
      <c r="H1828" s="195"/>
      <c r="I1828" s="195"/>
      <c r="J1828" s="195"/>
      <c r="K1828" s="195"/>
      <c r="L1828" s="195"/>
    </row>
    <row r="1829" spans="1:12" x14ac:dyDescent="0.25">
      <c r="A1829" s="195"/>
      <c r="B1829" s="195"/>
      <c r="C1829" s="195"/>
      <c r="D1829" s="195"/>
      <c r="E1829" s="195"/>
      <c r="F1829" s="195"/>
      <c r="G1829" s="195"/>
      <c r="H1829" s="195"/>
      <c r="I1829" s="195"/>
      <c r="J1829" s="195"/>
      <c r="K1829" s="195"/>
      <c r="L1829" s="195"/>
    </row>
    <row r="1830" spans="1:12" x14ac:dyDescent="0.25">
      <c r="A1830" s="195"/>
      <c r="B1830" s="195"/>
      <c r="C1830" s="195"/>
      <c r="D1830" s="195"/>
      <c r="E1830" s="195"/>
      <c r="F1830" s="195"/>
      <c r="G1830" s="195"/>
      <c r="H1830" s="195"/>
      <c r="I1830" s="195"/>
      <c r="J1830" s="195"/>
      <c r="K1830" s="195"/>
      <c r="L1830" s="195"/>
    </row>
    <row r="1831" spans="1:12" x14ac:dyDescent="0.25">
      <c r="A1831" s="195"/>
      <c r="B1831" s="195"/>
      <c r="C1831" s="195"/>
      <c r="D1831" s="195"/>
      <c r="E1831" s="195"/>
      <c r="F1831" s="195"/>
      <c r="G1831" s="195"/>
      <c r="H1831" s="195"/>
      <c r="I1831" s="195"/>
      <c r="J1831" s="195"/>
      <c r="K1831" s="195"/>
      <c r="L1831" s="195"/>
    </row>
    <row r="1832" spans="1:12" x14ac:dyDescent="0.25">
      <c r="A1832" s="195"/>
      <c r="B1832" s="195"/>
      <c r="C1832" s="195"/>
      <c r="D1832" s="195"/>
      <c r="E1832" s="195"/>
      <c r="F1832" s="195"/>
      <c r="G1832" s="195"/>
      <c r="H1832" s="195"/>
      <c r="I1832" s="195"/>
      <c r="J1832" s="195"/>
      <c r="K1832" s="195"/>
      <c r="L1832" s="195"/>
    </row>
    <row r="1833" spans="1:12" x14ac:dyDescent="0.25">
      <c r="A1833" s="195"/>
      <c r="B1833" s="195"/>
      <c r="C1833" s="195"/>
      <c r="D1833" s="195"/>
      <c r="E1833" s="195"/>
      <c r="F1833" s="195"/>
      <c r="G1833" s="195"/>
      <c r="H1833" s="195"/>
      <c r="I1833" s="195"/>
      <c r="J1833" s="195"/>
      <c r="K1833" s="195"/>
      <c r="L1833" s="195"/>
    </row>
    <row r="1834" spans="1:12" x14ac:dyDescent="0.25">
      <c r="A1834" s="195"/>
      <c r="B1834" s="195"/>
      <c r="C1834" s="195"/>
      <c r="D1834" s="195"/>
      <c r="E1834" s="195"/>
      <c r="F1834" s="195"/>
      <c r="G1834" s="195"/>
      <c r="H1834" s="195"/>
      <c r="I1834" s="195"/>
      <c r="J1834" s="195"/>
      <c r="K1834" s="195"/>
      <c r="L1834" s="195"/>
    </row>
    <row r="1835" spans="1:12" x14ac:dyDescent="0.25">
      <c r="A1835" s="195"/>
      <c r="B1835" s="195"/>
      <c r="C1835" s="195"/>
      <c r="D1835" s="195"/>
      <c r="E1835" s="195"/>
      <c r="F1835" s="195"/>
      <c r="G1835" s="195"/>
      <c r="H1835" s="195"/>
      <c r="I1835" s="195"/>
      <c r="J1835" s="195"/>
      <c r="K1835" s="195"/>
      <c r="L1835" s="195"/>
    </row>
    <row r="1836" spans="1:12" x14ac:dyDescent="0.25">
      <c r="A1836" s="195"/>
      <c r="B1836" s="195"/>
      <c r="C1836" s="195"/>
      <c r="D1836" s="195"/>
      <c r="E1836" s="195"/>
      <c r="F1836" s="195"/>
      <c r="G1836" s="195"/>
      <c r="H1836" s="195"/>
      <c r="I1836" s="195"/>
      <c r="J1836" s="195"/>
      <c r="K1836" s="195"/>
      <c r="L1836" s="195"/>
    </row>
    <row r="1837" spans="1:12" x14ac:dyDescent="0.25">
      <c r="A1837" s="195"/>
      <c r="B1837" s="195"/>
      <c r="C1837" s="195"/>
      <c r="D1837" s="195"/>
      <c r="E1837" s="195"/>
      <c r="F1837" s="195"/>
      <c r="G1837" s="195"/>
      <c r="H1837" s="195"/>
      <c r="I1837" s="195"/>
      <c r="J1837" s="195"/>
      <c r="K1837" s="195"/>
      <c r="L1837" s="195"/>
    </row>
    <row r="1838" spans="1:12" x14ac:dyDescent="0.25">
      <c r="A1838" s="195"/>
      <c r="B1838" s="195"/>
      <c r="C1838" s="195"/>
      <c r="D1838" s="195"/>
      <c r="E1838" s="195"/>
      <c r="F1838" s="195"/>
      <c r="G1838" s="195"/>
      <c r="H1838" s="195"/>
      <c r="I1838" s="195"/>
      <c r="J1838" s="195"/>
      <c r="K1838" s="195"/>
      <c r="L1838" s="195"/>
    </row>
    <row r="1839" spans="1:12" x14ac:dyDescent="0.25">
      <c r="A1839" s="195"/>
      <c r="B1839" s="195"/>
      <c r="C1839" s="195"/>
      <c r="D1839" s="195"/>
      <c r="E1839" s="195"/>
      <c r="F1839" s="195"/>
      <c r="G1839" s="195"/>
      <c r="H1839" s="195"/>
      <c r="I1839" s="195"/>
      <c r="J1839" s="195"/>
      <c r="K1839" s="195"/>
      <c r="L1839" s="195"/>
    </row>
    <row r="1840" spans="1:12" x14ac:dyDescent="0.25">
      <c r="A1840" s="195"/>
      <c r="B1840" s="195"/>
      <c r="C1840" s="195"/>
      <c r="D1840" s="195"/>
      <c r="E1840" s="195"/>
      <c r="F1840" s="195"/>
      <c r="G1840" s="195"/>
      <c r="H1840" s="195"/>
      <c r="I1840" s="195"/>
      <c r="J1840" s="195"/>
      <c r="K1840" s="195"/>
      <c r="L1840" s="195"/>
    </row>
    <row r="1841" spans="1:12" x14ac:dyDescent="0.25">
      <c r="A1841" s="195"/>
      <c r="B1841" s="195"/>
      <c r="C1841" s="195"/>
      <c r="D1841" s="195"/>
      <c r="E1841" s="195"/>
      <c r="F1841" s="195"/>
      <c r="G1841" s="195"/>
      <c r="H1841" s="195"/>
      <c r="I1841" s="195"/>
      <c r="J1841" s="195"/>
      <c r="K1841" s="195"/>
      <c r="L1841" s="195"/>
    </row>
    <row r="1842" spans="1:12" x14ac:dyDescent="0.25">
      <c r="A1842" s="195"/>
      <c r="B1842" s="195"/>
      <c r="C1842" s="195"/>
      <c r="D1842" s="195"/>
      <c r="E1842" s="195"/>
      <c r="F1842" s="195"/>
      <c r="G1842" s="195"/>
      <c r="H1842" s="195"/>
      <c r="I1842" s="195"/>
      <c r="J1842" s="195"/>
      <c r="K1842" s="195"/>
      <c r="L1842" s="195"/>
    </row>
    <row r="1843" spans="1:12" x14ac:dyDescent="0.25">
      <c r="A1843" s="195"/>
      <c r="B1843" s="195"/>
      <c r="C1843" s="195"/>
      <c r="D1843" s="195"/>
      <c r="E1843" s="195"/>
      <c r="F1843" s="195"/>
      <c r="G1843" s="195"/>
      <c r="H1843" s="195"/>
      <c r="I1843" s="195"/>
      <c r="J1843" s="195"/>
      <c r="K1843" s="195"/>
      <c r="L1843" s="195"/>
    </row>
    <row r="1844" spans="1:12" x14ac:dyDescent="0.25">
      <c r="A1844" s="195"/>
      <c r="B1844" s="195"/>
      <c r="C1844" s="195"/>
      <c r="D1844" s="195"/>
      <c r="E1844" s="195"/>
      <c r="F1844" s="195"/>
      <c r="G1844" s="195"/>
      <c r="H1844" s="195"/>
      <c r="I1844" s="195"/>
      <c r="J1844" s="195"/>
      <c r="K1844" s="195"/>
      <c r="L1844" s="195"/>
    </row>
    <row r="1845" spans="1:12" x14ac:dyDescent="0.25">
      <c r="A1845" s="195"/>
      <c r="B1845" s="195"/>
      <c r="C1845" s="195"/>
      <c r="D1845" s="195"/>
      <c r="E1845" s="195"/>
      <c r="F1845" s="195"/>
      <c r="G1845" s="195"/>
      <c r="H1845" s="195"/>
      <c r="I1845" s="195"/>
      <c r="J1845" s="195"/>
      <c r="K1845" s="195"/>
      <c r="L1845" s="195"/>
    </row>
    <row r="1846" spans="1:12" x14ac:dyDescent="0.25">
      <c r="A1846" s="195"/>
      <c r="B1846" s="195"/>
      <c r="C1846" s="195"/>
      <c r="D1846" s="195"/>
      <c r="E1846" s="195"/>
      <c r="F1846" s="195"/>
      <c r="G1846" s="195"/>
      <c r="H1846" s="195"/>
      <c r="I1846" s="195"/>
      <c r="J1846" s="195"/>
      <c r="K1846" s="195"/>
      <c r="L1846" s="195"/>
    </row>
    <row r="1847" spans="1:12" x14ac:dyDescent="0.25">
      <c r="A1847" s="195"/>
      <c r="B1847" s="195"/>
      <c r="C1847" s="195"/>
      <c r="D1847" s="195"/>
      <c r="E1847" s="195"/>
      <c r="F1847" s="195"/>
      <c r="G1847" s="195"/>
      <c r="H1847" s="195"/>
      <c r="I1847" s="195"/>
      <c r="J1847" s="195"/>
      <c r="K1847" s="195"/>
      <c r="L1847" s="195"/>
    </row>
    <row r="1848" spans="1:12" x14ac:dyDescent="0.25">
      <c r="A1848" s="195"/>
      <c r="B1848" s="195"/>
      <c r="C1848" s="195"/>
      <c r="D1848" s="195"/>
      <c r="E1848" s="195"/>
      <c r="F1848" s="195"/>
      <c r="G1848" s="195"/>
      <c r="H1848" s="195"/>
      <c r="I1848" s="195"/>
      <c r="J1848" s="195"/>
      <c r="K1848" s="195"/>
      <c r="L1848" s="195"/>
    </row>
    <row r="1849" spans="1:12" x14ac:dyDescent="0.25">
      <c r="A1849" s="195"/>
      <c r="B1849" s="195"/>
      <c r="C1849" s="195"/>
      <c r="D1849" s="195"/>
      <c r="E1849" s="195"/>
      <c r="F1849" s="195"/>
      <c r="G1849" s="195"/>
      <c r="H1849" s="195"/>
      <c r="I1849" s="195"/>
      <c r="J1849" s="195"/>
      <c r="K1849" s="195"/>
      <c r="L1849" s="195"/>
    </row>
    <row r="1850" spans="1:12" x14ac:dyDescent="0.25">
      <c r="A1850" s="195"/>
      <c r="B1850" s="195"/>
      <c r="C1850" s="195"/>
      <c r="D1850" s="195"/>
      <c r="E1850" s="195"/>
      <c r="F1850" s="195"/>
      <c r="G1850" s="195"/>
      <c r="H1850" s="195"/>
      <c r="I1850" s="195"/>
      <c r="J1850" s="195"/>
      <c r="K1850" s="195"/>
      <c r="L1850" s="195"/>
    </row>
    <row r="1851" spans="1:12" x14ac:dyDescent="0.25">
      <c r="A1851" s="195"/>
      <c r="B1851" s="195"/>
      <c r="C1851" s="195"/>
      <c r="D1851" s="195"/>
      <c r="E1851" s="195"/>
      <c r="F1851" s="195"/>
      <c r="G1851" s="195"/>
      <c r="H1851" s="195"/>
      <c r="I1851" s="195"/>
      <c r="J1851" s="195"/>
      <c r="K1851" s="195"/>
      <c r="L1851" s="195"/>
    </row>
    <row r="1852" spans="1:12" x14ac:dyDescent="0.25">
      <c r="A1852" s="195"/>
      <c r="B1852" s="195"/>
      <c r="C1852" s="195"/>
      <c r="D1852" s="195"/>
      <c r="E1852" s="195"/>
      <c r="F1852" s="195"/>
      <c r="G1852" s="195"/>
      <c r="H1852" s="195"/>
      <c r="I1852" s="195"/>
      <c r="J1852" s="195"/>
      <c r="K1852" s="195"/>
      <c r="L1852" s="195"/>
    </row>
    <row r="1853" spans="1:12" x14ac:dyDescent="0.25">
      <c r="A1853" s="195"/>
      <c r="B1853" s="195"/>
      <c r="C1853" s="195"/>
      <c r="D1853" s="195"/>
      <c r="E1853" s="195"/>
      <c r="F1853" s="195"/>
      <c r="G1853" s="195"/>
      <c r="H1853" s="195"/>
      <c r="I1853" s="195"/>
      <c r="J1853" s="195"/>
      <c r="K1853" s="195"/>
      <c r="L1853" s="195"/>
    </row>
    <row r="1854" spans="1:12" x14ac:dyDescent="0.25">
      <c r="A1854" s="195"/>
      <c r="B1854" s="195"/>
      <c r="C1854" s="195"/>
      <c r="D1854" s="195"/>
      <c r="E1854" s="195"/>
      <c r="F1854" s="195"/>
      <c r="G1854" s="195"/>
      <c r="H1854" s="195"/>
      <c r="I1854" s="195"/>
      <c r="J1854" s="195"/>
      <c r="K1854" s="195"/>
      <c r="L1854" s="195"/>
    </row>
    <row r="1855" spans="1:12" x14ac:dyDescent="0.25">
      <c r="A1855" s="195"/>
      <c r="B1855" s="195"/>
      <c r="C1855" s="195"/>
      <c r="D1855" s="195"/>
      <c r="E1855" s="195"/>
      <c r="F1855" s="195"/>
      <c r="G1855" s="195"/>
      <c r="H1855" s="195"/>
      <c r="I1855" s="195"/>
      <c r="J1855" s="195"/>
      <c r="K1855" s="195"/>
      <c r="L1855" s="195"/>
    </row>
    <row r="1856" spans="1:12" x14ac:dyDescent="0.25">
      <c r="A1856" s="195"/>
      <c r="B1856" s="195"/>
      <c r="C1856" s="195"/>
      <c r="D1856" s="195"/>
      <c r="E1856" s="195"/>
      <c r="F1856" s="195"/>
      <c r="G1856" s="195"/>
      <c r="H1856" s="195"/>
      <c r="I1856" s="195"/>
      <c r="J1856" s="195"/>
      <c r="K1856" s="195"/>
      <c r="L1856" s="195"/>
    </row>
    <row r="1857" spans="1:12" x14ac:dyDescent="0.25">
      <c r="A1857" s="195"/>
      <c r="B1857" s="195"/>
      <c r="C1857" s="195"/>
      <c r="D1857" s="195"/>
      <c r="E1857" s="195"/>
      <c r="F1857" s="195"/>
      <c r="G1857" s="195"/>
      <c r="H1857" s="195"/>
      <c r="I1857" s="195"/>
      <c r="J1857" s="195"/>
      <c r="K1857" s="195"/>
      <c r="L1857" s="195"/>
    </row>
    <row r="1858" spans="1:12" x14ac:dyDescent="0.25">
      <c r="A1858" s="195"/>
      <c r="B1858" s="195"/>
      <c r="C1858" s="195"/>
      <c r="D1858" s="195"/>
      <c r="E1858" s="195"/>
      <c r="F1858" s="195"/>
      <c r="G1858" s="195"/>
      <c r="H1858" s="195"/>
      <c r="I1858" s="195"/>
      <c r="J1858" s="195"/>
      <c r="K1858" s="195"/>
      <c r="L1858" s="195"/>
    </row>
    <row r="1859" spans="1:12" x14ac:dyDescent="0.25">
      <c r="A1859" s="195"/>
      <c r="B1859" s="195"/>
      <c r="C1859" s="195"/>
      <c r="D1859" s="195"/>
      <c r="E1859" s="195"/>
      <c r="F1859" s="195"/>
      <c r="G1859" s="195"/>
      <c r="H1859" s="195"/>
      <c r="I1859" s="195"/>
      <c r="J1859" s="195"/>
      <c r="K1859" s="195"/>
      <c r="L1859" s="195"/>
    </row>
    <row r="1860" spans="1:12" x14ac:dyDescent="0.25">
      <c r="A1860" s="195"/>
      <c r="B1860" s="195"/>
      <c r="C1860" s="195"/>
      <c r="D1860" s="195"/>
      <c r="E1860" s="195"/>
      <c r="F1860" s="195"/>
      <c r="G1860" s="195"/>
      <c r="H1860" s="195"/>
      <c r="I1860" s="195"/>
      <c r="J1860" s="195"/>
      <c r="K1860" s="195"/>
      <c r="L1860" s="195"/>
    </row>
    <row r="1861" spans="1:12" x14ac:dyDescent="0.25">
      <c r="A1861" s="195"/>
      <c r="B1861" s="195"/>
      <c r="C1861" s="195"/>
      <c r="D1861" s="195"/>
      <c r="E1861" s="195"/>
      <c r="F1861" s="195"/>
      <c r="G1861" s="195"/>
      <c r="H1861" s="195"/>
      <c r="I1861" s="195"/>
      <c r="J1861" s="195"/>
      <c r="K1861" s="195"/>
      <c r="L1861" s="195"/>
    </row>
    <row r="1862" spans="1:12" x14ac:dyDescent="0.25">
      <c r="A1862" s="195"/>
      <c r="B1862" s="195"/>
      <c r="C1862" s="195"/>
      <c r="D1862" s="195"/>
      <c r="E1862" s="195"/>
      <c r="F1862" s="195"/>
      <c r="G1862" s="195"/>
      <c r="H1862" s="195"/>
      <c r="I1862" s="195"/>
      <c r="J1862" s="195"/>
      <c r="K1862" s="195"/>
      <c r="L1862" s="195"/>
    </row>
    <row r="1863" spans="1:12" x14ac:dyDescent="0.25">
      <c r="A1863" s="195"/>
      <c r="B1863" s="195"/>
      <c r="C1863" s="195"/>
      <c r="D1863" s="195"/>
      <c r="E1863" s="195"/>
      <c r="F1863" s="195"/>
      <c r="G1863" s="195"/>
      <c r="H1863" s="195"/>
      <c r="I1863" s="195"/>
      <c r="J1863" s="195"/>
      <c r="K1863" s="195"/>
      <c r="L1863" s="195"/>
    </row>
    <row r="1864" spans="1:12" x14ac:dyDescent="0.25">
      <c r="A1864" s="195"/>
      <c r="B1864" s="195"/>
      <c r="C1864" s="195"/>
      <c r="D1864" s="195"/>
      <c r="E1864" s="195"/>
      <c r="F1864" s="195"/>
      <c r="G1864" s="195"/>
      <c r="H1864" s="195"/>
      <c r="I1864" s="195"/>
      <c r="J1864" s="195"/>
      <c r="K1864" s="195"/>
      <c r="L1864" s="195"/>
    </row>
    <row r="1865" spans="1:12" x14ac:dyDescent="0.25">
      <c r="A1865" s="195"/>
      <c r="B1865" s="195"/>
      <c r="C1865" s="195"/>
      <c r="D1865" s="195"/>
      <c r="E1865" s="195"/>
      <c r="F1865" s="195"/>
      <c r="G1865" s="195"/>
      <c r="H1865" s="195"/>
      <c r="I1865" s="195"/>
      <c r="J1865" s="195"/>
      <c r="K1865" s="195"/>
      <c r="L1865" s="195"/>
    </row>
    <row r="1866" spans="1:12" x14ac:dyDescent="0.25">
      <c r="A1866" s="195"/>
      <c r="B1866" s="195"/>
      <c r="C1866" s="195"/>
      <c r="D1866" s="195"/>
      <c r="E1866" s="195"/>
      <c r="F1866" s="195"/>
      <c r="G1866" s="195"/>
      <c r="H1866" s="195"/>
      <c r="I1866" s="195"/>
      <c r="J1866" s="195"/>
      <c r="K1866" s="195"/>
      <c r="L1866" s="195"/>
    </row>
    <row r="1867" spans="1:12" x14ac:dyDescent="0.25">
      <c r="A1867" s="195"/>
      <c r="B1867" s="195"/>
      <c r="C1867" s="195"/>
      <c r="D1867" s="195"/>
      <c r="E1867" s="195"/>
      <c r="F1867" s="195"/>
      <c r="G1867" s="195"/>
      <c r="H1867" s="195"/>
      <c r="I1867" s="195"/>
      <c r="J1867" s="195"/>
      <c r="K1867" s="195"/>
      <c r="L1867" s="195"/>
    </row>
    <row r="1868" spans="1:12" x14ac:dyDescent="0.25">
      <c r="A1868" s="195"/>
      <c r="B1868" s="195"/>
      <c r="C1868" s="195"/>
      <c r="D1868" s="195"/>
      <c r="E1868" s="195"/>
      <c r="F1868" s="195"/>
      <c r="G1868" s="195"/>
      <c r="H1868" s="195"/>
      <c r="I1868" s="195"/>
      <c r="J1868" s="195"/>
      <c r="K1868" s="195"/>
      <c r="L1868" s="195"/>
    </row>
    <row r="1869" spans="1:12" x14ac:dyDescent="0.25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</row>
    <row r="1870" spans="1:12" x14ac:dyDescent="0.25">
      <c r="A1870" s="195"/>
      <c r="B1870" s="195"/>
      <c r="C1870" s="195"/>
      <c r="D1870" s="195"/>
      <c r="E1870" s="195"/>
      <c r="F1870" s="195"/>
      <c r="G1870" s="195"/>
      <c r="H1870" s="195"/>
      <c r="I1870" s="195"/>
      <c r="J1870" s="195"/>
      <c r="K1870" s="195"/>
      <c r="L1870" s="195"/>
    </row>
    <row r="1871" spans="1:12" x14ac:dyDescent="0.25">
      <c r="A1871" s="195"/>
      <c r="B1871" s="195"/>
      <c r="C1871" s="195"/>
      <c r="D1871" s="195"/>
      <c r="E1871" s="195"/>
      <c r="F1871" s="195"/>
      <c r="G1871" s="195"/>
      <c r="H1871" s="195"/>
      <c r="I1871" s="195"/>
      <c r="J1871" s="195"/>
      <c r="K1871" s="195"/>
      <c r="L1871" s="195"/>
    </row>
    <row r="1872" spans="1:12" x14ac:dyDescent="0.25">
      <c r="A1872" s="195"/>
      <c r="B1872" s="195"/>
      <c r="C1872" s="195"/>
      <c r="D1872" s="195"/>
      <c r="E1872" s="195"/>
      <c r="F1872" s="195"/>
      <c r="G1872" s="195"/>
      <c r="H1872" s="195"/>
      <c r="I1872" s="195"/>
      <c r="J1872" s="195"/>
      <c r="K1872" s="195"/>
      <c r="L1872" s="195"/>
    </row>
    <row r="1873" spans="1:12" x14ac:dyDescent="0.25">
      <c r="A1873" s="195"/>
      <c r="B1873" s="195"/>
      <c r="C1873" s="195"/>
      <c r="D1873" s="195"/>
      <c r="E1873" s="195"/>
      <c r="F1873" s="195"/>
      <c r="G1873" s="195"/>
      <c r="H1873" s="195"/>
      <c r="I1873" s="195"/>
      <c r="J1873" s="195"/>
      <c r="K1873" s="195"/>
      <c r="L1873" s="195"/>
    </row>
    <row r="1874" spans="1:12" x14ac:dyDescent="0.25">
      <c r="A1874" s="195"/>
      <c r="B1874" s="195"/>
      <c r="C1874" s="195"/>
      <c r="D1874" s="195"/>
      <c r="E1874" s="195"/>
      <c r="F1874" s="195"/>
      <c r="G1874" s="195"/>
      <c r="H1874" s="195"/>
      <c r="I1874" s="195"/>
      <c r="J1874" s="195"/>
      <c r="K1874" s="195"/>
      <c r="L1874" s="195"/>
    </row>
    <row r="1875" spans="1:12" x14ac:dyDescent="0.25">
      <c r="A1875" s="195"/>
      <c r="B1875" s="195"/>
      <c r="C1875" s="195"/>
      <c r="D1875" s="195"/>
      <c r="E1875" s="195"/>
      <c r="F1875" s="195"/>
      <c r="G1875" s="195"/>
      <c r="H1875" s="195"/>
      <c r="I1875" s="195"/>
      <c r="J1875" s="195"/>
      <c r="K1875" s="195"/>
      <c r="L1875" s="195"/>
    </row>
    <row r="1876" spans="1:12" x14ac:dyDescent="0.25">
      <c r="A1876" s="195"/>
      <c r="B1876" s="195"/>
      <c r="C1876" s="195"/>
      <c r="D1876" s="195"/>
      <c r="E1876" s="195"/>
      <c r="F1876" s="195"/>
      <c r="G1876" s="195"/>
      <c r="H1876" s="195"/>
      <c r="I1876" s="195"/>
      <c r="J1876" s="195"/>
      <c r="K1876" s="195"/>
      <c r="L1876" s="195"/>
    </row>
    <row r="1877" spans="1:12" x14ac:dyDescent="0.25">
      <c r="A1877" s="195"/>
      <c r="B1877" s="195"/>
      <c r="C1877" s="195"/>
      <c r="D1877" s="195"/>
      <c r="E1877" s="195"/>
      <c r="F1877" s="195"/>
      <c r="G1877" s="195"/>
      <c r="H1877" s="195"/>
      <c r="I1877" s="195"/>
      <c r="J1877" s="195"/>
      <c r="K1877" s="195"/>
      <c r="L1877" s="195"/>
    </row>
    <row r="1878" spans="1:12" x14ac:dyDescent="0.25">
      <c r="A1878" s="195"/>
      <c r="B1878" s="195"/>
      <c r="C1878" s="195"/>
      <c r="D1878" s="195"/>
      <c r="E1878" s="195"/>
      <c r="F1878" s="195"/>
      <c r="G1878" s="195"/>
      <c r="H1878" s="195"/>
      <c r="I1878" s="195"/>
      <c r="J1878" s="195"/>
      <c r="K1878" s="195"/>
      <c r="L1878" s="195"/>
    </row>
    <row r="1879" spans="1:12" x14ac:dyDescent="0.25">
      <c r="A1879" s="195"/>
      <c r="B1879" s="195"/>
      <c r="C1879" s="195"/>
      <c r="D1879" s="195"/>
      <c r="E1879" s="195"/>
      <c r="F1879" s="195"/>
      <c r="G1879" s="195"/>
      <c r="H1879" s="195"/>
      <c r="I1879" s="195"/>
      <c r="J1879" s="195"/>
      <c r="K1879" s="195"/>
      <c r="L1879" s="195"/>
    </row>
    <row r="1880" spans="1:12" x14ac:dyDescent="0.25">
      <c r="A1880" s="195"/>
      <c r="B1880" s="195"/>
      <c r="C1880" s="195"/>
      <c r="D1880" s="195"/>
      <c r="E1880" s="195"/>
      <c r="F1880" s="195"/>
      <c r="G1880" s="195"/>
      <c r="H1880" s="195"/>
      <c r="I1880" s="195"/>
      <c r="J1880" s="195"/>
      <c r="K1880" s="195"/>
      <c r="L1880" s="195"/>
    </row>
    <row r="1881" spans="1:12" x14ac:dyDescent="0.25">
      <c r="A1881" s="195"/>
      <c r="B1881" s="195"/>
      <c r="C1881" s="195"/>
      <c r="D1881" s="195"/>
      <c r="E1881" s="195"/>
      <c r="F1881" s="195"/>
      <c r="G1881" s="195"/>
      <c r="H1881" s="195"/>
      <c r="I1881" s="195"/>
      <c r="J1881" s="195"/>
      <c r="K1881" s="195"/>
      <c r="L1881" s="195"/>
    </row>
    <row r="1882" spans="1:12" x14ac:dyDescent="0.25">
      <c r="A1882" s="195"/>
      <c r="B1882" s="195"/>
      <c r="C1882" s="195"/>
      <c r="D1882" s="195"/>
      <c r="E1882" s="195"/>
      <c r="F1882" s="195"/>
      <c r="G1882" s="195"/>
      <c r="H1882" s="195"/>
      <c r="I1882" s="195"/>
      <c r="J1882" s="195"/>
      <c r="K1882" s="195"/>
      <c r="L1882" s="195"/>
    </row>
    <row r="1883" spans="1:12" x14ac:dyDescent="0.25">
      <c r="A1883" s="195"/>
      <c r="B1883" s="195"/>
      <c r="C1883" s="195"/>
      <c r="D1883" s="195"/>
      <c r="E1883" s="195"/>
      <c r="F1883" s="195"/>
      <c r="G1883" s="195"/>
      <c r="H1883" s="195"/>
      <c r="I1883" s="195"/>
      <c r="J1883" s="195"/>
      <c r="K1883" s="195"/>
      <c r="L1883" s="195"/>
    </row>
    <row r="1884" spans="1:12" x14ac:dyDescent="0.25">
      <c r="A1884" s="195"/>
      <c r="B1884" s="195"/>
      <c r="C1884" s="195"/>
      <c r="D1884" s="195"/>
      <c r="E1884" s="195"/>
      <c r="F1884" s="195"/>
      <c r="G1884" s="195"/>
      <c r="H1884" s="195"/>
      <c r="I1884" s="195"/>
      <c r="J1884" s="195"/>
      <c r="K1884" s="195"/>
      <c r="L1884" s="195"/>
    </row>
    <row r="1885" spans="1:12" x14ac:dyDescent="0.25">
      <c r="A1885" s="195"/>
      <c r="B1885" s="195"/>
      <c r="C1885" s="195"/>
      <c r="D1885" s="195"/>
      <c r="E1885" s="195"/>
      <c r="F1885" s="195"/>
      <c r="G1885" s="195"/>
      <c r="H1885" s="195"/>
      <c r="I1885" s="195"/>
      <c r="J1885" s="195"/>
      <c r="K1885" s="195"/>
      <c r="L1885" s="195"/>
    </row>
    <row r="1886" spans="1:12" x14ac:dyDescent="0.25">
      <c r="A1886" s="195"/>
      <c r="B1886" s="195"/>
      <c r="C1886" s="195"/>
      <c r="D1886" s="195"/>
      <c r="E1886" s="195"/>
      <c r="F1886" s="195"/>
      <c r="G1886" s="195"/>
      <c r="H1886" s="195"/>
      <c r="I1886" s="195"/>
      <c r="J1886" s="195"/>
      <c r="K1886" s="195"/>
      <c r="L1886" s="195"/>
    </row>
    <row r="1887" spans="1:12" x14ac:dyDescent="0.25">
      <c r="A1887" s="195"/>
      <c r="B1887" s="195"/>
      <c r="C1887" s="195"/>
      <c r="D1887" s="195"/>
      <c r="E1887" s="195"/>
      <c r="F1887" s="195"/>
      <c r="G1887" s="195"/>
      <c r="H1887" s="195"/>
      <c r="I1887" s="195"/>
      <c r="J1887" s="195"/>
      <c r="K1887" s="195"/>
      <c r="L1887" s="195"/>
    </row>
    <row r="1888" spans="1:12" x14ac:dyDescent="0.25">
      <c r="A1888" s="195"/>
      <c r="B1888" s="195"/>
      <c r="C1888" s="195"/>
      <c r="D1888" s="195"/>
      <c r="E1888" s="195"/>
      <c r="F1888" s="195"/>
      <c r="G1888" s="195"/>
      <c r="H1888" s="195"/>
      <c r="I1888" s="195"/>
      <c r="J1888" s="195"/>
      <c r="K1888" s="195"/>
      <c r="L1888" s="195"/>
    </row>
    <row r="1889" spans="1:12" x14ac:dyDescent="0.25">
      <c r="A1889" s="195"/>
      <c r="B1889" s="195"/>
      <c r="C1889" s="195"/>
      <c r="D1889" s="195"/>
      <c r="E1889" s="195"/>
      <c r="F1889" s="195"/>
      <c r="G1889" s="195"/>
      <c r="H1889" s="195"/>
      <c r="I1889" s="195"/>
      <c r="J1889" s="195"/>
      <c r="K1889" s="195"/>
      <c r="L1889" s="195"/>
    </row>
    <row r="1890" spans="1:12" x14ac:dyDescent="0.25">
      <c r="A1890" s="195"/>
      <c r="B1890" s="195"/>
      <c r="C1890" s="195"/>
      <c r="D1890" s="195"/>
      <c r="E1890" s="195"/>
      <c r="F1890" s="195"/>
      <c r="G1890" s="195"/>
      <c r="H1890" s="195"/>
      <c r="I1890" s="195"/>
      <c r="J1890" s="195"/>
      <c r="K1890" s="195"/>
      <c r="L1890" s="195"/>
    </row>
    <row r="1891" spans="1:12" x14ac:dyDescent="0.25">
      <c r="A1891" s="195"/>
      <c r="B1891" s="195"/>
      <c r="C1891" s="195"/>
      <c r="D1891" s="195"/>
      <c r="E1891" s="195"/>
      <c r="F1891" s="195"/>
      <c r="G1891" s="195"/>
      <c r="H1891" s="195"/>
      <c r="I1891" s="195"/>
      <c r="J1891" s="195"/>
      <c r="K1891" s="195"/>
      <c r="L1891" s="195"/>
    </row>
    <row r="1892" spans="1:12" x14ac:dyDescent="0.25">
      <c r="A1892" s="195"/>
      <c r="B1892" s="195"/>
      <c r="C1892" s="195"/>
      <c r="D1892" s="195"/>
      <c r="E1892" s="195"/>
      <c r="F1892" s="195"/>
      <c r="G1892" s="195"/>
      <c r="H1892" s="195"/>
      <c r="I1892" s="195"/>
      <c r="J1892" s="195"/>
      <c r="K1892" s="195"/>
      <c r="L1892" s="195"/>
    </row>
    <row r="1893" spans="1:12" x14ac:dyDescent="0.25">
      <c r="A1893" s="195"/>
      <c r="B1893" s="195"/>
      <c r="C1893" s="195"/>
      <c r="D1893" s="195"/>
      <c r="E1893" s="195"/>
      <c r="F1893" s="195"/>
      <c r="G1893" s="195"/>
      <c r="H1893" s="195"/>
      <c r="I1893" s="195"/>
      <c r="J1893" s="195"/>
      <c r="K1893" s="195"/>
      <c r="L1893" s="195"/>
    </row>
    <row r="1894" spans="1:12" x14ac:dyDescent="0.25">
      <c r="A1894" s="195"/>
      <c r="B1894" s="195"/>
      <c r="C1894" s="195"/>
      <c r="D1894" s="195"/>
      <c r="E1894" s="195"/>
      <c r="F1894" s="195"/>
      <c r="G1894" s="195"/>
      <c r="H1894" s="195"/>
      <c r="I1894" s="195"/>
      <c r="J1894" s="195"/>
      <c r="K1894" s="195"/>
      <c r="L1894" s="195"/>
    </row>
    <row r="1895" spans="1:12" x14ac:dyDescent="0.25">
      <c r="A1895" s="195"/>
      <c r="B1895" s="195"/>
      <c r="C1895" s="195"/>
      <c r="D1895" s="195"/>
      <c r="E1895" s="195"/>
      <c r="F1895" s="195"/>
      <c r="G1895" s="195"/>
      <c r="H1895" s="195"/>
      <c r="I1895" s="195"/>
      <c r="J1895" s="195"/>
      <c r="K1895" s="195"/>
      <c r="L1895" s="195"/>
    </row>
    <row r="1896" spans="1:12" x14ac:dyDescent="0.25">
      <c r="A1896" s="195"/>
      <c r="B1896" s="195"/>
      <c r="C1896" s="195"/>
      <c r="D1896" s="195"/>
      <c r="E1896" s="195"/>
      <c r="F1896" s="195"/>
      <c r="G1896" s="195"/>
      <c r="H1896" s="195"/>
      <c r="I1896" s="195"/>
      <c r="J1896" s="195"/>
      <c r="K1896" s="195"/>
      <c r="L1896" s="195"/>
    </row>
    <row r="1897" spans="1:12" x14ac:dyDescent="0.25">
      <c r="A1897" s="195"/>
      <c r="B1897" s="195"/>
      <c r="C1897" s="195"/>
      <c r="D1897" s="195"/>
      <c r="E1897" s="195"/>
      <c r="F1897" s="195"/>
      <c r="G1897" s="195"/>
      <c r="H1897" s="195"/>
      <c r="I1897" s="195"/>
      <c r="J1897" s="195"/>
      <c r="K1897" s="195"/>
      <c r="L1897" s="195"/>
    </row>
    <row r="1898" spans="1:12" x14ac:dyDescent="0.25">
      <c r="A1898" s="195"/>
      <c r="B1898" s="195"/>
      <c r="C1898" s="195"/>
      <c r="D1898" s="195"/>
      <c r="E1898" s="195"/>
      <c r="F1898" s="195"/>
      <c r="G1898" s="195"/>
      <c r="H1898" s="195"/>
      <c r="I1898" s="195"/>
      <c r="J1898" s="195"/>
      <c r="K1898" s="195"/>
      <c r="L1898" s="195"/>
    </row>
    <row r="1899" spans="1:12" x14ac:dyDescent="0.25">
      <c r="A1899" s="195"/>
      <c r="B1899" s="195"/>
      <c r="C1899" s="195"/>
      <c r="D1899" s="195"/>
      <c r="E1899" s="195"/>
      <c r="F1899" s="195"/>
      <c r="G1899" s="195"/>
      <c r="H1899" s="195"/>
      <c r="I1899" s="195"/>
      <c r="J1899" s="195"/>
      <c r="K1899" s="195"/>
      <c r="L1899" s="195"/>
    </row>
    <row r="1900" spans="1:12" x14ac:dyDescent="0.25">
      <c r="A1900" s="195"/>
      <c r="B1900" s="195"/>
      <c r="C1900" s="195"/>
      <c r="D1900" s="195"/>
      <c r="E1900" s="195"/>
      <c r="F1900" s="195"/>
      <c r="G1900" s="195"/>
      <c r="H1900" s="195"/>
      <c r="I1900" s="195"/>
      <c r="J1900" s="195"/>
      <c r="K1900" s="195"/>
      <c r="L1900" s="195"/>
    </row>
    <row r="1901" spans="1:12" x14ac:dyDescent="0.25">
      <c r="A1901" s="195"/>
      <c r="B1901" s="195"/>
      <c r="C1901" s="195"/>
      <c r="D1901" s="195"/>
      <c r="E1901" s="195"/>
      <c r="F1901" s="195"/>
      <c r="G1901" s="195"/>
      <c r="H1901" s="195"/>
      <c r="I1901" s="195"/>
      <c r="J1901" s="195"/>
      <c r="K1901" s="195"/>
      <c r="L1901" s="195"/>
    </row>
    <row r="1902" spans="1:12" x14ac:dyDescent="0.25">
      <c r="A1902" s="195"/>
      <c r="B1902" s="195"/>
      <c r="C1902" s="195"/>
      <c r="D1902" s="195"/>
      <c r="E1902" s="195"/>
      <c r="F1902" s="195"/>
      <c r="G1902" s="195"/>
      <c r="H1902" s="195"/>
      <c r="I1902" s="195"/>
      <c r="J1902" s="195"/>
      <c r="K1902" s="195"/>
      <c r="L1902" s="195"/>
    </row>
    <row r="1903" spans="1:12" x14ac:dyDescent="0.25">
      <c r="A1903" s="195"/>
      <c r="B1903" s="195"/>
      <c r="C1903" s="195"/>
      <c r="D1903" s="195"/>
      <c r="E1903" s="195"/>
      <c r="F1903" s="195"/>
      <c r="G1903" s="195"/>
      <c r="H1903" s="195"/>
      <c r="I1903" s="195"/>
      <c r="J1903" s="195"/>
      <c r="K1903" s="195"/>
      <c r="L1903" s="195"/>
    </row>
    <row r="1904" spans="1:12" x14ac:dyDescent="0.25">
      <c r="A1904" s="195"/>
      <c r="B1904" s="195"/>
      <c r="C1904" s="195"/>
      <c r="D1904" s="195"/>
      <c r="E1904" s="195"/>
      <c r="F1904" s="195"/>
      <c r="G1904" s="195"/>
      <c r="H1904" s="195"/>
      <c r="I1904" s="195"/>
      <c r="J1904" s="195"/>
      <c r="K1904" s="195"/>
      <c r="L1904" s="195"/>
    </row>
    <row r="1905" spans="1:12" x14ac:dyDescent="0.25">
      <c r="A1905" s="195"/>
      <c r="B1905" s="195"/>
      <c r="C1905" s="195"/>
      <c r="D1905" s="195"/>
      <c r="E1905" s="195"/>
      <c r="F1905" s="195"/>
      <c r="G1905" s="195"/>
      <c r="H1905" s="195"/>
      <c r="I1905" s="195"/>
      <c r="J1905" s="195"/>
      <c r="K1905" s="195"/>
      <c r="L1905" s="195"/>
    </row>
    <row r="1906" spans="1:12" x14ac:dyDescent="0.25">
      <c r="A1906" s="195"/>
      <c r="B1906" s="195"/>
      <c r="C1906" s="195"/>
      <c r="D1906" s="195"/>
      <c r="E1906" s="195"/>
      <c r="F1906" s="195"/>
      <c r="G1906" s="195"/>
      <c r="H1906" s="195"/>
      <c r="I1906" s="195"/>
      <c r="J1906" s="195"/>
      <c r="K1906" s="195"/>
      <c r="L1906" s="195"/>
    </row>
    <row r="1907" spans="1:12" x14ac:dyDescent="0.25">
      <c r="A1907" s="195"/>
      <c r="B1907" s="195"/>
      <c r="C1907" s="195"/>
      <c r="D1907" s="195"/>
      <c r="E1907" s="195"/>
      <c r="F1907" s="195"/>
      <c r="G1907" s="195"/>
      <c r="H1907" s="195"/>
      <c r="I1907" s="195"/>
      <c r="J1907" s="195"/>
      <c r="K1907" s="195"/>
      <c r="L1907" s="195"/>
    </row>
    <row r="1908" spans="1:12" x14ac:dyDescent="0.25">
      <c r="A1908" s="195"/>
      <c r="B1908" s="195"/>
      <c r="C1908" s="195"/>
      <c r="D1908" s="195"/>
      <c r="E1908" s="195"/>
      <c r="F1908" s="195"/>
      <c r="G1908" s="195"/>
      <c r="H1908" s="195"/>
      <c r="I1908" s="195"/>
      <c r="J1908" s="195"/>
      <c r="K1908" s="195"/>
      <c r="L1908" s="195"/>
    </row>
    <row r="1909" spans="1:12" x14ac:dyDescent="0.25">
      <c r="A1909" s="195"/>
      <c r="B1909" s="195"/>
      <c r="C1909" s="195"/>
      <c r="D1909" s="195"/>
      <c r="E1909" s="195"/>
      <c r="F1909" s="195"/>
      <c r="G1909" s="195"/>
      <c r="H1909" s="195"/>
      <c r="I1909" s="195"/>
      <c r="J1909" s="195"/>
      <c r="K1909" s="195"/>
      <c r="L1909" s="195"/>
    </row>
    <row r="1910" spans="1:12" x14ac:dyDescent="0.25">
      <c r="A1910" s="195"/>
      <c r="B1910" s="195"/>
      <c r="C1910" s="195"/>
      <c r="D1910" s="195"/>
      <c r="E1910" s="195"/>
      <c r="F1910" s="195"/>
      <c r="G1910" s="195"/>
      <c r="H1910" s="195"/>
      <c r="I1910" s="195"/>
      <c r="J1910" s="195"/>
      <c r="K1910" s="195"/>
      <c r="L1910" s="195"/>
    </row>
    <row r="1911" spans="1:12" x14ac:dyDescent="0.25">
      <c r="A1911" s="195"/>
      <c r="B1911" s="195"/>
      <c r="C1911" s="195"/>
      <c r="D1911" s="195"/>
      <c r="E1911" s="195"/>
      <c r="F1911" s="195"/>
      <c r="G1911" s="195"/>
      <c r="H1911" s="195"/>
      <c r="I1911" s="195"/>
      <c r="J1911" s="195"/>
      <c r="K1911" s="195"/>
      <c r="L1911" s="195"/>
    </row>
    <row r="1912" spans="1:12" x14ac:dyDescent="0.25">
      <c r="A1912" s="195"/>
      <c r="B1912" s="195"/>
      <c r="C1912" s="195"/>
      <c r="D1912" s="195"/>
      <c r="E1912" s="195"/>
      <c r="F1912" s="195"/>
      <c r="G1912" s="195"/>
      <c r="H1912" s="195"/>
      <c r="I1912" s="195"/>
      <c r="J1912" s="195"/>
      <c r="K1912" s="195"/>
      <c r="L1912" s="195"/>
    </row>
    <row r="1913" spans="1:12" x14ac:dyDescent="0.25">
      <c r="A1913" s="195"/>
      <c r="B1913" s="195"/>
      <c r="C1913" s="195"/>
      <c r="D1913" s="195"/>
      <c r="E1913" s="195"/>
      <c r="F1913" s="195"/>
      <c r="G1913" s="195"/>
      <c r="H1913" s="195"/>
      <c r="I1913" s="195"/>
      <c r="J1913" s="195"/>
      <c r="K1913" s="195"/>
      <c r="L1913" s="195"/>
    </row>
    <row r="1914" spans="1:12" x14ac:dyDescent="0.25">
      <c r="A1914" s="195"/>
      <c r="B1914" s="195"/>
      <c r="C1914" s="195"/>
      <c r="D1914" s="195"/>
      <c r="E1914" s="195"/>
      <c r="F1914" s="195"/>
      <c r="G1914" s="195"/>
      <c r="H1914" s="195"/>
      <c r="I1914" s="195"/>
      <c r="J1914" s="195"/>
      <c r="K1914" s="195"/>
      <c r="L1914" s="195"/>
    </row>
    <row r="1915" spans="1:12" x14ac:dyDescent="0.25">
      <c r="A1915" s="195"/>
      <c r="B1915" s="195"/>
      <c r="C1915" s="195"/>
      <c r="D1915" s="195"/>
      <c r="E1915" s="195"/>
      <c r="F1915" s="195"/>
      <c r="G1915" s="195"/>
      <c r="H1915" s="195"/>
      <c r="I1915" s="195"/>
      <c r="J1915" s="195"/>
      <c r="K1915" s="195"/>
      <c r="L1915" s="195"/>
    </row>
    <row r="1916" spans="1:12" x14ac:dyDescent="0.25">
      <c r="A1916" s="195"/>
      <c r="B1916" s="195"/>
      <c r="C1916" s="195"/>
      <c r="D1916" s="195"/>
      <c r="E1916" s="195"/>
      <c r="F1916" s="195"/>
      <c r="G1916" s="195"/>
      <c r="H1916" s="195"/>
      <c r="I1916" s="195"/>
      <c r="J1916" s="195"/>
      <c r="K1916" s="195"/>
      <c r="L1916" s="195"/>
    </row>
    <row r="1917" spans="1:12" x14ac:dyDescent="0.25">
      <c r="A1917" s="195"/>
      <c r="B1917" s="195"/>
      <c r="C1917" s="195"/>
      <c r="D1917" s="195"/>
      <c r="E1917" s="195"/>
      <c r="F1917" s="195"/>
      <c r="G1917" s="195"/>
      <c r="H1917" s="195"/>
      <c r="I1917" s="195"/>
      <c r="J1917" s="195"/>
      <c r="K1917" s="195"/>
      <c r="L1917" s="195"/>
    </row>
    <row r="1918" spans="1:12" x14ac:dyDescent="0.25">
      <c r="A1918" s="195"/>
      <c r="B1918" s="195"/>
      <c r="C1918" s="195"/>
      <c r="D1918" s="195"/>
      <c r="E1918" s="195"/>
      <c r="F1918" s="195"/>
      <c r="G1918" s="195"/>
      <c r="H1918" s="195"/>
      <c r="I1918" s="195"/>
      <c r="J1918" s="195"/>
      <c r="K1918" s="195"/>
      <c r="L1918" s="195"/>
    </row>
    <row r="1919" spans="1:12" x14ac:dyDescent="0.25">
      <c r="A1919" s="195"/>
      <c r="B1919" s="195"/>
      <c r="C1919" s="195"/>
      <c r="D1919" s="195"/>
      <c r="E1919" s="195"/>
      <c r="F1919" s="195"/>
      <c r="G1919" s="195"/>
      <c r="H1919" s="195"/>
      <c r="I1919" s="195"/>
      <c r="J1919" s="195"/>
      <c r="K1919" s="195"/>
      <c r="L1919" s="195"/>
    </row>
    <row r="1920" spans="1:12" x14ac:dyDescent="0.25">
      <c r="A1920" s="195"/>
      <c r="B1920" s="195"/>
      <c r="C1920" s="195"/>
      <c r="D1920" s="195"/>
      <c r="E1920" s="195"/>
      <c r="F1920" s="195"/>
      <c r="G1920" s="195"/>
      <c r="H1920" s="195"/>
      <c r="I1920" s="195"/>
      <c r="J1920" s="195"/>
      <c r="K1920" s="195"/>
      <c r="L1920" s="195"/>
    </row>
    <row r="1921" spans="1:12" x14ac:dyDescent="0.25">
      <c r="A1921" s="195"/>
      <c r="B1921" s="195"/>
      <c r="C1921" s="195"/>
      <c r="D1921" s="195"/>
      <c r="E1921" s="195"/>
      <c r="F1921" s="195"/>
      <c r="G1921" s="195"/>
      <c r="H1921" s="195"/>
      <c r="I1921" s="195"/>
      <c r="J1921" s="195"/>
      <c r="K1921" s="195"/>
      <c r="L1921" s="195"/>
    </row>
    <row r="1922" spans="1:12" x14ac:dyDescent="0.25">
      <c r="A1922" s="195"/>
      <c r="B1922" s="195"/>
      <c r="C1922" s="195"/>
      <c r="D1922" s="195"/>
      <c r="E1922" s="195"/>
      <c r="F1922" s="195"/>
      <c r="G1922" s="195"/>
      <c r="H1922" s="195"/>
      <c r="I1922" s="195"/>
      <c r="J1922" s="195"/>
      <c r="K1922" s="195"/>
      <c r="L1922" s="195"/>
    </row>
    <row r="1923" spans="1:12" x14ac:dyDescent="0.25">
      <c r="A1923" s="195"/>
      <c r="B1923" s="195"/>
      <c r="C1923" s="195"/>
      <c r="D1923" s="195"/>
      <c r="E1923" s="195"/>
      <c r="F1923" s="195"/>
      <c r="G1923" s="195"/>
      <c r="H1923" s="195"/>
      <c r="I1923" s="195"/>
      <c r="J1923" s="195"/>
      <c r="K1923" s="195"/>
      <c r="L1923" s="195"/>
    </row>
    <row r="1924" spans="1:12" x14ac:dyDescent="0.25">
      <c r="A1924" s="195"/>
      <c r="B1924" s="195"/>
      <c r="C1924" s="195"/>
      <c r="D1924" s="195"/>
      <c r="E1924" s="195"/>
      <c r="F1924" s="195"/>
      <c r="G1924" s="195"/>
      <c r="H1924" s="195"/>
      <c r="I1924" s="195"/>
      <c r="J1924" s="195"/>
      <c r="K1924" s="195"/>
      <c r="L1924" s="195"/>
    </row>
    <row r="1925" spans="1:12" x14ac:dyDescent="0.25">
      <c r="A1925" s="195"/>
      <c r="B1925" s="195"/>
      <c r="C1925" s="195"/>
      <c r="D1925" s="195"/>
      <c r="E1925" s="195"/>
      <c r="F1925" s="195"/>
      <c r="G1925" s="195"/>
      <c r="H1925" s="195"/>
      <c r="I1925" s="195"/>
      <c r="J1925" s="195"/>
      <c r="K1925" s="195"/>
      <c r="L1925" s="195"/>
    </row>
    <row r="1926" spans="1:12" x14ac:dyDescent="0.25">
      <c r="A1926" s="195"/>
      <c r="B1926" s="195"/>
      <c r="C1926" s="195"/>
      <c r="D1926" s="195"/>
      <c r="E1926" s="195"/>
      <c r="F1926" s="195"/>
      <c r="G1926" s="195"/>
      <c r="H1926" s="195"/>
      <c r="I1926" s="195"/>
      <c r="J1926" s="195"/>
      <c r="K1926" s="195"/>
      <c r="L1926" s="195"/>
    </row>
    <row r="1927" spans="1:12" x14ac:dyDescent="0.25">
      <c r="A1927" s="195"/>
      <c r="B1927" s="195"/>
      <c r="C1927" s="195"/>
      <c r="D1927" s="195"/>
      <c r="E1927" s="195"/>
      <c r="F1927" s="195"/>
      <c r="G1927" s="195"/>
      <c r="H1927" s="195"/>
      <c r="I1927" s="195"/>
      <c r="J1927" s="195"/>
      <c r="K1927" s="195"/>
      <c r="L1927" s="195"/>
    </row>
    <row r="1928" spans="1:12" x14ac:dyDescent="0.25">
      <c r="A1928" s="195"/>
      <c r="B1928" s="195"/>
      <c r="C1928" s="195"/>
      <c r="D1928" s="195"/>
      <c r="E1928" s="195"/>
      <c r="F1928" s="195"/>
      <c r="G1928" s="195"/>
      <c r="H1928" s="195"/>
      <c r="I1928" s="195"/>
      <c r="J1928" s="195"/>
      <c r="K1928" s="195"/>
      <c r="L1928" s="195"/>
    </row>
    <row r="1929" spans="1:12" x14ac:dyDescent="0.25">
      <c r="A1929" s="195"/>
      <c r="B1929" s="195"/>
      <c r="C1929" s="195"/>
      <c r="D1929" s="195"/>
      <c r="E1929" s="195"/>
      <c r="F1929" s="195"/>
      <c r="G1929" s="195"/>
      <c r="H1929" s="195"/>
      <c r="I1929" s="195"/>
      <c r="J1929" s="195"/>
      <c r="K1929" s="195"/>
      <c r="L1929" s="195"/>
    </row>
    <row r="1930" spans="1:12" x14ac:dyDescent="0.25">
      <c r="A1930" s="195"/>
      <c r="B1930" s="195"/>
      <c r="C1930" s="195"/>
      <c r="D1930" s="195"/>
      <c r="E1930" s="195"/>
      <c r="F1930" s="195"/>
      <c r="G1930" s="195"/>
      <c r="H1930" s="195"/>
      <c r="I1930" s="195"/>
      <c r="J1930" s="195"/>
      <c r="K1930" s="195"/>
      <c r="L1930" s="195"/>
    </row>
    <row r="1931" spans="1:12" x14ac:dyDescent="0.25">
      <c r="A1931" s="195"/>
      <c r="B1931" s="195"/>
      <c r="C1931" s="195"/>
      <c r="D1931" s="195"/>
      <c r="E1931" s="195"/>
      <c r="F1931" s="195"/>
      <c r="G1931" s="195"/>
      <c r="H1931" s="195"/>
      <c r="I1931" s="195"/>
      <c r="J1931" s="195"/>
      <c r="K1931" s="195"/>
      <c r="L1931" s="195"/>
    </row>
    <row r="1932" spans="1:12" x14ac:dyDescent="0.25">
      <c r="A1932" s="195"/>
      <c r="B1932" s="195"/>
      <c r="C1932" s="195"/>
      <c r="D1932" s="195"/>
      <c r="E1932" s="195"/>
      <c r="F1932" s="195"/>
      <c r="G1932" s="195"/>
      <c r="H1932" s="195"/>
      <c r="I1932" s="195"/>
      <c r="J1932" s="195"/>
      <c r="K1932" s="195"/>
      <c r="L1932" s="195"/>
    </row>
    <row r="1933" spans="1:12" x14ac:dyDescent="0.25">
      <c r="A1933" s="195"/>
      <c r="B1933" s="195"/>
      <c r="C1933" s="195"/>
      <c r="D1933" s="195"/>
      <c r="E1933" s="195"/>
      <c r="F1933" s="195"/>
      <c r="G1933" s="195"/>
      <c r="H1933" s="195"/>
      <c r="I1933" s="195"/>
      <c r="J1933" s="195"/>
      <c r="K1933" s="195"/>
      <c r="L1933" s="195"/>
    </row>
    <row r="1934" spans="1:12" x14ac:dyDescent="0.25">
      <c r="A1934" s="195"/>
      <c r="B1934" s="195"/>
      <c r="C1934" s="195"/>
      <c r="D1934" s="195"/>
      <c r="E1934" s="195"/>
      <c r="F1934" s="195"/>
      <c r="G1934" s="195"/>
      <c r="H1934" s="195"/>
      <c r="I1934" s="195"/>
      <c r="J1934" s="195"/>
      <c r="K1934" s="195"/>
      <c r="L1934" s="195"/>
    </row>
    <row r="1935" spans="1:12" x14ac:dyDescent="0.25">
      <c r="A1935" s="195"/>
      <c r="B1935" s="195"/>
      <c r="C1935" s="195"/>
      <c r="D1935" s="195"/>
      <c r="E1935" s="195"/>
      <c r="F1935" s="195"/>
      <c r="G1935" s="195"/>
      <c r="H1935" s="195"/>
      <c r="I1935" s="195"/>
      <c r="J1935" s="195"/>
      <c r="K1935" s="195"/>
      <c r="L1935" s="195"/>
    </row>
    <row r="1936" spans="1:12" x14ac:dyDescent="0.25">
      <c r="A1936" s="195"/>
      <c r="B1936" s="195"/>
      <c r="C1936" s="195"/>
      <c r="D1936" s="195"/>
      <c r="E1936" s="195"/>
      <c r="F1936" s="195"/>
      <c r="G1936" s="195"/>
      <c r="H1936" s="195"/>
      <c r="I1936" s="195"/>
      <c r="J1936" s="195"/>
      <c r="K1936" s="195"/>
      <c r="L1936" s="195"/>
    </row>
    <row r="1937" spans="1:12" x14ac:dyDescent="0.25">
      <c r="A1937" s="195"/>
      <c r="B1937" s="195"/>
      <c r="C1937" s="195"/>
      <c r="D1937" s="195"/>
      <c r="E1937" s="195"/>
      <c r="F1937" s="195"/>
      <c r="G1937" s="195"/>
      <c r="H1937" s="195"/>
      <c r="I1937" s="195"/>
      <c r="J1937" s="195"/>
      <c r="K1937" s="195"/>
      <c r="L1937" s="195"/>
    </row>
    <row r="1938" spans="1:12" x14ac:dyDescent="0.25">
      <c r="A1938" s="195"/>
      <c r="B1938" s="195"/>
      <c r="C1938" s="195"/>
      <c r="D1938" s="195"/>
      <c r="E1938" s="195"/>
      <c r="F1938" s="195"/>
      <c r="G1938" s="195"/>
      <c r="H1938" s="195"/>
      <c r="I1938" s="195"/>
      <c r="J1938" s="195"/>
      <c r="K1938" s="195"/>
      <c r="L1938" s="195"/>
    </row>
    <row r="1939" spans="1:12" x14ac:dyDescent="0.25">
      <c r="A1939" s="195"/>
      <c r="B1939" s="195"/>
      <c r="C1939" s="195"/>
      <c r="D1939" s="195"/>
      <c r="E1939" s="195"/>
      <c r="F1939" s="195"/>
      <c r="G1939" s="195"/>
      <c r="H1939" s="195"/>
      <c r="I1939" s="195"/>
      <c r="J1939" s="195"/>
      <c r="K1939" s="195"/>
      <c r="L1939" s="195"/>
    </row>
    <row r="1940" spans="1:12" x14ac:dyDescent="0.25">
      <c r="A1940" s="195"/>
      <c r="B1940" s="195"/>
      <c r="C1940" s="195"/>
      <c r="D1940" s="195"/>
      <c r="E1940" s="195"/>
      <c r="F1940" s="195"/>
      <c r="G1940" s="195"/>
      <c r="H1940" s="195"/>
      <c r="I1940" s="195"/>
      <c r="J1940" s="195"/>
      <c r="K1940" s="195"/>
      <c r="L1940" s="195"/>
    </row>
    <row r="1941" spans="1:12" x14ac:dyDescent="0.25">
      <c r="A1941" s="195"/>
      <c r="B1941" s="195"/>
      <c r="C1941" s="195"/>
      <c r="D1941" s="195"/>
      <c r="E1941" s="195"/>
      <c r="F1941" s="195"/>
      <c r="G1941" s="195"/>
      <c r="H1941" s="195"/>
      <c r="I1941" s="195"/>
      <c r="J1941" s="195"/>
      <c r="K1941" s="195"/>
      <c r="L1941" s="195"/>
    </row>
    <row r="1942" spans="1:12" x14ac:dyDescent="0.25">
      <c r="A1942" s="195"/>
      <c r="B1942" s="195"/>
      <c r="C1942" s="195"/>
      <c r="D1942" s="195"/>
      <c r="E1942" s="195"/>
      <c r="F1942" s="195"/>
      <c r="G1942" s="195"/>
      <c r="H1942" s="195"/>
      <c r="I1942" s="195"/>
      <c r="J1942" s="195"/>
      <c r="K1942" s="195"/>
      <c r="L1942" s="195"/>
    </row>
    <row r="1943" spans="1:12" x14ac:dyDescent="0.25">
      <c r="A1943" s="195"/>
      <c r="B1943" s="195"/>
      <c r="C1943" s="195"/>
      <c r="D1943" s="195"/>
      <c r="E1943" s="195"/>
      <c r="F1943" s="195"/>
      <c r="G1943" s="195"/>
      <c r="H1943" s="195"/>
      <c r="I1943" s="195"/>
      <c r="J1943" s="195"/>
      <c r="K1943" s="195"/>
      <c r="L1943" s="195"/>
    </row>
    <row r="1944" spans="1:12" x14ac:dyDescent="0.25">
      <c r="A1944" s="195"/>
      <c r="B1944" s="195"/>
      <c r="C1944" s="195"/>
      <c r="D1944" s="195"/>
      <c r="E1944" s="195"/>
      <c r="F1944" s="195"/>
      <c r="G1944" s="195"/>
      <c r="H1944" s="195"/>
      <c r="I1944" s="195"/>
      <c r="J1944" s="195"/>
      <c r="K1944" s="195"/>
      <c r="L1944" s="195"/>
    </row>
    <row r="1945" spans="1:12" x14ac:dyDescent="0.25">
      <c r="A1945" s="195"/>
      <c r="B1945" s="195"/>
      <c r="C1945" s="195"/>
      <c r="D1945" s="195"/>
      <c r="E1945" s="195"/>
      <c r="F1945" s="195"/>
      <c r="G1945" s="195"/>
      <c r="H1945" s="195"/>
      <c r="I1945" s="195"/>
      <c r="J1945" s="195"/>
      <c r="K1945" s="195"/>
      <c r="L1945" s="195"/>
    </row>
    <row r="1946" spans="1:12" x14ac:dyDescent="0.25">
      <c r="A1946" s="195"/>
      <c r="B1946" s="195"/>
      <c r="C1946" s="195"/>
      <c r="D1946" s="195"/>
      <c r="E1946" s="195"/>
      <c r="F1946" s="195"/>
      <c r="G1946" s="195"/>
      <c r="H1946" s="195"/>
      <c r="I1946" s="195"/>
      <c r="J1946" s="195"/>
      <c r="K1946" s="195"/>
      <c r="L1946" s="195"/>
    </row>
    <row r="1947" spans="1:12" x14ac:dyDescent="0.25">
      <c r="A1947" s="195"/>
      <c r="B1947" s="195"/>
      <c r="C1947" s="195"/>
      <c r="D1947" s="195"/>
      <c r="E1947" s="195"/>
      <c r="F1947" s="195"/>
      <c r="G1947" s="195"/>
      <c r="H1947" s="195"/>
      <c r="I1947" s="195"/>
      <c r="J1947" s="195"/>
      <c r="K1947" s="195"/>
      <c r="L1947" s="195"/>
    </row>
    <row r="1948" spans="1:12" x14ac:dyDescent="0.25">
      <c r="A1948" s="195"/>
      <c r="B1948" s="195"/>
      <c r="C1948" s="195"/>
      <c r="D1948" s="195"/>
      <c r="E1948" s="195"/>
      <c r="F1948" s="195"/>
      <c r="G1948" s="195"/>
      <c r="H1948" s="195"/>
      <c r="I1948" s="195"/>
      <c r="J1948" s="195"/>
      <c r="K1948" s="195"/>
      <c r="L1948" s="195"/>
    </row>
    <row r="1949" spans="1:12" x14ac:dyDescent="0.25">
      <c r="A1949" s="195"/>
      <c r="B1949" s="195"/>
      <c r="C1949" s="195"/>
      <c r="D1949" s="195"/>
      <c r="E1949" s="195"/>
      <c r="F1949" s="195"/>
      <c r="G1949" s="195"/>
      <c r="H1949" s="195"/>
      <c r="I1949" s="195"/>
      <c r="J1949" s="195"/>
      <c r="K1949" s="195"/>
      <c r="L1949" s="195"/>
    </row>
    <row r="1950" spans="1:12" x14ac:dyDescent="0.25">
      <c r="A1950" s="195"/>
      <c r="B1950" s="195"/>
      <c r="C1950" s="195"/>
      <c r="D1950" s="195"/>
      <c r="E1950" s="195"/>
      <c r="F1950" s="195"/>
      <c r="G1950" s="195"/>
      <c r="H1950" s="195"/>
      <c r="I1950" s="195"/>
      <c r="J1950" s="195"/>
      <c r="K1950" s="195"/>
      <c r="L1950" s="195"/>
    </row>
    <row r="1951" spans="1:12" x14ac:dyDescent="0.25">
      <c r="A1951" s="195"/>
      <c r="B1951" s="195"/>
      <c r="C1951" s="195"/>
      <c r="D1951" s="195"/>
      <c r="E1951" s="195"/>
      <c r="F1951" s="195"/>
      <c r="G1951" s="195"/>
      <c r="H1951" s="195"/>
      <c r="I1951" s="195"/>
      <c r="J1951" s="195"/>
      <c r="K1951" s="195"/>
      <c r="L1951" s="195"/>
    </row>
    <row r="1952" spans="1:12" x14ac:dyDescent="0.25">
      <c r="A1952" s="195"/>
      <c r="B1952" s="195"/>
      <c r="C1952" s="195"/>
      <c r="D1952" s="195"/>
      <c r="E1952" s="195"/>
      <c r="F1952" s="195"/>
      <c r="G1952" s="195"/>
      <c r="H1952" s="195"/>
      <c r="I1952" s="195"/>
      <c r="J1952" s="195"/>
      <c r="K1952" s="195"/>
      <c r="L1952" s="195"/>
    </row>
    <row r="1953" spans="1:12" x14ac:dyDescent="0.25">
      <c r="A1953" s="195"/>
      <c r="B1953" s="195"/>
      <c r="C1953" s="195"/>
      <c r="D1953" s="195"/>
      <c r="E1953" s="195"/>
      <c r="F1953" s="195"/>
      <c r="G1953" s="195"/>
      <c r="H1953" s="195"/>
      <c r="I1953" s="195"/>
      <c r="J1953" s="195"/>
      <c r="K1953" s="195"/>
      <c r="L1953" s="195"/>
    </row>
    <row r="1954" spans="1:12" x14ac:dyDescent="0.25">
      <c r="A1954" s="195"/>
      <c r="B1954" s="195"/>
      <c r="C1954" s="195"/>
      <c r="D1954" s="195"/>
      <c r="E1954" s="195"/>
      <c r="F1954" s="195"/>
      <c r="G1954" s="195"/>
      <c r="H1954" s="195"/>
      <c r="I1954" s="195"/>
      <c r="J1954" s="195"/>
      <c r="K1954" s="195"/>
      <c r="L1954" s="195"/>
    </row>
    <row r="1955" spans="1:12" x14ac:dyDescent="0.25">
      <c r="A1955" s="195"/>
      <c r="B1955" s="195"/>
      <c r="C1955" s="195"/>
      <c r="D1955" s="195"/>
      <c r="E1955" s="195"/>
      <c r="F1955" s="195"/>
      <c r="G1955" s="195"/>
      <c r="H1955" s="195"/>
      <c r="I1955" s="195"/>
      <c r="J1955" s="195"/>
      <c r="K1955" s="195"/>
      <c r="L1955" s="195"/>
    </row>
    <row r="1956" spans="1:12" x14ac:dyDescent="0.25">
      <c r="A1956" s="195"/>
      <c r="B1956" s="195"/>
      <c r="C1956" s="195"/>
      <c r="D1956" s="195"/>
      <c r="E1956" s="195"/>
      <c r="F1956" s="195"/>
      <c r="G1956" s="195"/>
      <c r="H1956" s="195"/>
      <c r="I1956" s="195"/>
      <c r="J1956" s="195"/>
      <c r="K1956" s="195"/>
      <c r="L1956" s="195"/>
    </row>
    <row r="1957" spans="1:12" x14ac:dyDescent="0.25">
      <c r="A1957" s="195"/>
      <c r="B1957" s="195"/>
      <c r="C1957" s="195"/>
      <c r="D1957" s="195"/>
      <c r="E1957" s="195"/>
      <c r="F1957" s="195"/>
      <c r="G1957" s="195"/>
      <c r="H1957" s="195"/>
      <c r="I1957" s="195"/>
      <c r="J1957" s="195"/>
      <c r="K1957" s="195"/>
      <c r="L1957" s="195"/>
    </row>
    <row r="1958" spans="1:12" x14ac:dyDescent="0.25">
      <c r="A1958" s="195"/>
      <c r="B1958" s="195"/>
      <c r="C1958" s="195"/>
      <c r="D1958" s="195"/>
      <c r="E1958" s="195"/>
      <c r="F1958" s="195"/>
      <c r="G1958" s="195"/>
      <c r="H1958" s="195"/>
      <c r="I1958" s="195"/>
      <c r="J1958" s="195"/>
      <c r="K1958" s="195"/>
      <c r="L1958" s="195"/>
    </row>
    <row r="1959" spans="1:12" x14ac:dyDescent="0.25">
      <c r="A1959" s="195"/>
      <c r="B1959" s="195"/>
      <c r="C1959" s="195"/>
      <c r="D1959" s="195"/>
      <c r="E1959" s="195"/>
      <c r="F1959" s="195"/>
      <c r="G1959" s="195"/>
      <c r="H1959" s="195"/>
      <c r="I1959" s="195"/>
      <c r="J1959" s="195"/>
      <c r="K1959" s="195"/>
      <c r="L1959" s="195"/>
    </row>
    <row r="1960" spans="1:12" x14ac:dyDescent="0.25">
      <c r="A1960" s="195"/>
      <c r="B1960" s="195"/>
      <c r="C1960" s="195"/>
      <c r="D1960" s="195"/>
      <c r="E1960" s="195"/>
      <c r="F1960" s="195"/>
      <c r="G1960" s="195"/>
      <c r="H1960" s="195"/>
      <c r="I1960" s="195"/>
      <c r="J1960" s="195"/>
      <c r="K1960" s="195"/>
      <c r="L1960" s="195"/>
    </row>
    <row r="1961" spans="1:12" x14ac:dyDescent="0.25">
      <c r="A1961" s="195"/>
      <c r="B1961" s="195"/>
      <c r="C1961" s="195"/>
      <c r="D1961" s="195"/>
      <c r="E1961" s="195"/>
      <c r="F1961" s="195"/>
      <c r="G1961" s="195"/>
      <c r="H1961" s="195"/>
      <c r="I1961" s="195"/>
      <c r="J1961" s="195"/>
      <c r="K1961" s="195"/>
      <c r="L1961" s="195"/>
    </row>
    <row r="1962" spans="1:12" x14ac:dyDescent="0.25">
      <c r="A1962" s="195"/>
      <c r="B1962" s="195"/>
      <c r="C1962" s="195"/>
      <c r="D1962" s="195"/>
      <c r="E1962" s="195"/>
      <c r="F1962" s="195"/>
      <c r="G1962" s="195"/>
      <c r="H1962" s="195"/>
      <c r="I1962" s="195"/>
      <c r="J1962" s="195"/>
      <c r="K1962" s="195"/>
      <c r="L1962" s="195"/>
    </row>
    <row r="1963" spans="1:12" x14ac:dyDescent="0.25">
      <c r="A1963" s="195"/>
      <c r="B1963" s="195"/>
      <c r="C1963" s="195"/>
      <c r="D1963" s="195"/>
      <c r="E1963" s="195"/>
      <c r="F1963" s="195"/>
      <c r="G1963" s="195"/>
      <c r="H1963" s="195"/>
      <c r="I1963" s="195"/>
      <c r="J1963" s="195"/>
      <c r="K1963" s="195"/>
      <c r="L1963" s="195"/>
    </row>
    <row r="1964" spans="1:12" x14ac:dyDescent="0.25">
      <c r="A1964" s="195"/>
      <c r="B1964" s="195"/>
      <c r="C1964" s="195"/>
      <c r="D1964" s="195"/>
      <c r="E1964" s="195"/>
      <c r="F1964" s="195"/>
      <c r="G1964" s="195"/>
      <c r="H1964" s="195"/>
      <c r="I1964" s="195"/>
      <c r="J1964" s="195"/>
      <c r="K1964" s="195"/>
      <c r="L1964" s="195"/>
    </row>
    <row r="1965" spans="1:12" x14ac:dyDescent="0.25">
      <c r="A1965" s="195"/>
      <c r="B1965" s="195"/>
      <c r="C1965" s="195"/>
      <c r="D1965" s="195"/>
      <c r="E1965" s="195"/>
      <c r="F1965" s="195"/>
      <c r="G1965" s="195"/>
      <c r="H1965" s="195"/>
      <c r="I1965" s="195"/>
      <c r="J1965" s="195"/>
      <c r="K1965" s="195"/>
      <c r="L1965" s="195"/>
    </row>
    <row r="1966" spans="1:12" x14ac:dyDescent="0.25">
      <c r="A1966" s="195"/>
      <c r="B1966" s="195"/>
      <c r="C1966" s="195"/>
      <c r="D1966" s="195"/>
      <c r="E1966" s="195"/>
      <c r="F1966" s="195"/>
      <c r="G1966" s="195"/>
      <c r="H1966" s="195"/>
      <c r="I1966" s="195"/>
      <c r="J1966" s="195"/>
      <c r="K1966" s="195"/>
      <c r="L1966" s="195"/>
    </row>
    <row r="1967" spans="1:12" x14ac:dyDescent="0.25">
      <c r="A1967" s="195"/>
      <c r="B1967" s="195"/>
      <c r="C1967" s="195"/>
      <c r="D1967" s="195"/>
      <c r="E1967" s="195"/>
      <c r="F1967" s="195"/>
      <c r="G1967" s="195"/>
      <c r="H1967" s="195"/>
      <c r="I1967" s="195"/>
      <c r="J1967" s="195"/>
      <c r="K1967" s="195"/>
      <c r="L1967" s="195"/>
    </row>
    <row r="1968" spans="1:12" x14ac:dyDescent="0.25">
      <c r="A1968" s="195"/>
      <c r="B1968" s="195"/>
      <c r="C1968" s="195"/>
      <c r="D1968" s="195"/>
      <c r="E1968" s="195"/>
      <c r="F1968" s="195"/>
      <c r="G1968" s="195"/>
      <c r="H1968" s="195"/>
      <c r="I1968" s="195"/>
      <c r="J1968" s="195"/>
      <c r="K1968" s="195"/>
      <c r="L1968" s="195"/>
    </row>
    <row r="1969" spans="1:12" x14ac:dyDescent="0.25">
      <c r="A1969" s="195"/>
      <c r="B1969" s="195"/>
      <c r="C1969" s="195"/>
      <c r="D1969" s="195"/>
      <c r="E1969" s="195"/>
      <c r="F1969" s="195"/>
      <c r="G1969" s="195"/>
      <c r="H1969" s="195"/>
      <c r="I1969" s="195"/>
      <c r="J1969" s="195"/>
      <c r="K1969" s="195"/>
      <c r="L1969" s="195"/>
    </row>
    <row r="1970" spans="1:12" x14ac:dyDescent="0.25">
      <c r="A1970" s="195"/>
      <c r="B1970" s="195"/>
      <c r="C1970" s="195"/>
      <c r="D1970" s="195"/>
      <c r="E1970" s="195"/>
      <c r="F1970" s="195"/>
      <c r="G1970" s="195"/>
      <c r="H1970" s="195"/>
      <c r="I1970" s="195"/>
      <c r="J1970" s="195"/>
      <c r="K1970" s="195"/>
      <c r="L1970" s="195"/>
    </row>
    <row r="1971" spans="1:12" x14ac:dyDescent="0.25">
      <c r="A1971" s="195"/>
      <c r="B1971" s="195"/>
      <c r="C1971" s="195"/>
      <c r="D1971" s="195"/>
      <c r="E1971" s="195"/>
      <c r="F1971" s="195"/>
      <c r="G1971" s="195"/>
      <c r="H1971" s="195"/>
      <c r="I1971" s="195"/>
      <c r="J1971" s="195"/>
      <c r="K1971" s="195"/>
      <c r="L1971" s="195"/>
    </row>
    <row r="1972" spans="1:12" x14ac:dyDescent="0.25">
      <c r="A1972" s="195"/>
      <c r="B1972" s="195"/>
      <c r="C1972" s="195"/>
      <c r="D1972" s="195"/>
      <c r="E1972" s="195"/>
      <c r="F1972" s="195"/>
      <c r="G1972" s="195"/>
      <c r="H1972" s="195"/>
      <c r="I1972" s="195"/>
      <c r="J1972" s="195"/>
      <c r="K1972" s="195"/>
      <c r="L1972" s="195"/>
    </row>
    <row r="1973" spans="1:12" x14ac:dyDescent="0.25">
      <c r="A1973" s="195"/>
      <c r="B1973" s="195"/>
      <c r="C1973" s="195"/>
      <c r="D1973" s="195"/>
      <c r="E1973" s="195"/>
      <c r="F1973" s="195"/>
      <c r="G1973" s="195"/>
      <c r="H1973" s="195"/>
      <c r="I1973" s="195"/>
      <c r="J1973" s="195"/>
      <c r="K1973" s="195"/>
      <c r="L1973" s="195"/>
    </row>
    <row r="1974" spans="1:12" x14ac:dyDescent="0.25">
      <c r="A1974" s="195"/>
      <c r="B1974" s="195"/>
      <c r="C1974" s="195"/>
      <c r="D1974" s="195"/>
      <c r="E1974" s="195"/>
      <c r="F1974" s="195"/>
      <c r="G1974" s="195"/>
      <c r="H1974" s="195"/>
      <c r="I1974" s="195"/>
      <c r="J1974" s="195"/>
      <c r="K1974" s="195"/>
      <c r="L1974" s="195"/>
    </row>
    <row r="1975" spans="1:12" x14ac:dyDescent="0.25">
      <c r="A1975" s="195"/>
      <c r="B1975" s="195"/>
      <c r="C1975" s="195"/>
      <c r="D1975" s="195"/>
      <c r="E1975" s="195"/>
      <c r="F1975" s="195"/>
      <c r="G1975" s="195"/>
      <c r="H1975" s="195"/>
      <c r="I1975" s="195"/>
      <c r="J1975" s="195"/>
      <c r="K1975" s="195"/>
      <c r="L1975" s="195"/>
    </row>
    <row r="1976" spans="1:12" x14ac:dyDescent="0.25">
      <c r="A1976" s="195"/>
      <c r="B1976" s="195"/>
      <c r="C1976" s="195"/>
      <c r="D1976" s="195"/>
      <c r="E1976" s="195"/>
      <c r="F1976" s="195"/>
      <c r="G1976" s="195"/>
      <c r="H1976" s="195"/>
      <c r="I1976" s="195"/>
      <c r="J1976" s="195"/>
      <c r="K1976" s="195"/>
      <c r="L1976" s="195"/>
    </row>
    <row r="1977" spans="1:12" x14ac:dyDescent="0.25">
      <c r="A1977" s="195"/>
      <c r="B1977" s="195"/>
      <c r="C1977" s="195"/>
      <c r="D1977" s="195"/>
      <c r="E1977" s="195"/>
      <c r="F1977" s="195"/>
      <c r="G1977" s="195"/>
      <c r="H1977" s="195"/>
      <c r="I1977" s="195"/>
      <c r="J1977" s="195"/>
      <c r="K1977" s="195"/>
      <c r="L1977" s="195"/>
    </row>
    <row r="1978" spans="1:12" x14ac:dyDescent="0.25">
      <c r="A1978" s="195"/>
      <c r="B1978" s="195"/>
      <c r="C1978" s="195"/>
      <c r="D1978" s="195"/>
      <c r="E1978" s="195"/>
      <c r="F1978" s="195"/>
      <c r="G1978" s="195"/>
      <c r="H1978" s="195"/>
      <c r="I1978" s="195"/>
      <c r="J1978" s="195"/>
      <c r="K1978" s="195"/>
      <c r="L1978" s="195"/>
    </row>
    <row r="1979" spans="1:12" x14ac:dyDescent="0.25">
      <c r="A1979" s="195"/>
      <c r="B1979" s="195"/>
      <c r="C1979" s="195"/>
      <c r="D1979" s="195"/>
      <c r="E1979" s="195"/>
      <c r="F1979" s="195"/>
      <c r="G1979" s="195"/>
      <c r="H1979" s="195"/>
      <c r="I1979" s="195"/>
      <c r="J1979" s="195"/>
      <c r="K1979" s="195"/>
      <c r="L1979" s="195"/>
    </row>
    <row r="1980" spans="1:12" x14ac:dyDescent="0.25">
      <c r="A1980" s="195"/>
      <c r="B1980" s="195"/>
      <c r="C1980" s="195"/>
      <c r="D1980" s="195"/>
      <c r="E1980" s="195"/>
      <c r="F1980" s="195"/>
      <c r="G1980" s="195"/>
      <c r="H1980" s="195"/>
      <c r="I1980" s="195"/>
      <c r="J1980" s="195"/>
      <c r="K1980" s="195"/>
      <c r="L1980" s="195"/>
    </row>
    <row r="1981" spans="1:12" x14ac:dyDescent="0.25">
      <c r="A1981" s="195"/>
      <c r="B1981" s="195"/>
      <c r="C1981" s="195"/>
      <c r="D1981" s="195"/>
      <c r="E1981" s="195"/>
      <c r="F1981" s="195"/>
      <c r="G1981" s="195"/>
      <c r="H1981" s="195"/>
      <c r="I1981" s="195"/>
      <c r="J1981" s="195"/>
      <c r="K1981" s="195"/>
      <c r="L1981" s="195"/>
    </row>
    <row r="1982" spans="1:12" x14ac:dyDescent="0.25">
      <c r="A1982" s="195"/>
      <c r="B1982" s="195"/>
      <c r="C1982" s="195"/>
      <c r="D1982" s="195"/>
      <c r="E1982" s="195"/>
      <c r="F1982" s="195"/>
      <c r="G1982" s="195"/>
      <c r="H1982" s="195"/>
      <c r="I1982" s="195"/>
      <c r="J1982" s="195"/>
      <c r="K1982" s="195"/>
      <c r="L1982" s="195"/>
    </row>
    <row r="1983" spans="1:12" x14ac:dyDescent="0.25">
      <c r="A1983" s="195"/>
      <c r="B1983" s="195"/>
      <c r="C1983" s="195"/>
      <c r="D1983" s="195"/>
      <c r="E1983" s="195"/>
      <c r="F1983" s="195"/>
      <c r="G1983" s="195"/>
      <c r="H1983" s="195"/>
      <c r="I1983" s="195"/>
      <c r="J1983" s="195"/>
      <c r="K1983" s="195"/>
      <c r="L1983" s="195"/>
    </row>
    <row r="1984" spans="1:12" x14ac:dyDescent="0.25">
      <c r="A1984" s="195"/>
      <c r="B1984" s="195"/>
      <c r="C1984" s="195"/>
      <c r="D1984" s="195"/>
      <c r="E1984" s="195"/>
      <c r="F1984" s="195"/>
      <c r="G1984" s="195"/>
      <c r="H1984" s="195"/>
      <c r="I1984" s="195"/>
      <c r="J1984" s="195"/>
      <c r="K1984" s="195"/>
      <c r="L1984" s="195"/>
    </row>
    <row r="1985" spans="1:12" x14ac:dyDescent="0.25">
      <c r="A1985" s="195"/>
      <c r="B1985" s="195"/>
      <c r="C1985" s="195"/>
      <c r="D1985" s="195"/>
      <c r="E1985" s="195"/>
      <c r="F1985" s="195"/>
      <c r="G1985" s="195"/>
      <c r="H1985" s="195"/>
      <c r="I1985" s="195"/>
      <c r="J1985" s="195"/>
      <c r="K1985" s="195"/>
      <c r="L1985" s="195"/>
    </row>
    <row r="1986" spans="1:12" x14ac:dyDescent="0.25">
      <c r="A1986" s="195"/>
      <c r="B1986" s="195"/>
      <c r="C1986" s="195"/>
      <c r="D1986" s="195"/>
      <c r="E1986" s="195"/>
      <c r="F1986" s="195"/>
      <c r="G1986" s="195"/>
      <c r="H1986" s="195"/>
      <c r="I1986" s="195"/>
      <c r="J1986" s="195"/>
      <c r="K1986" s="195"/>
      <c r="L1986" s="195"/>
    </row>
    <row r="1987" spans="1:12" x14ac:dyDescent="0.25">
      <c r="A1987" s="195"/>
      <c r="B1987" s="195"/>
      <c r="C1987" s="195"/>
      <c r="D1987" s="195"/>
      <c r="E1987" s="195"/>
      <c r="F1987" s="195"/>
      <c r="G1987" s="195"/>
      <c r="H1987" s="195"/>
      <c r="I1987" s="195"/>
      <c r="J1987" s="195"/>
      <c r="K1987" s="195"/>
      <c r="L1987" s="195"/>
    </row>
    <row r="1988" spans="1:12" x14ac:dyDescent="0.25">
      <c r="A1988" s="195"/>
      <c r="B1988" s="195"/>
      <c r="C1988" s="195"/>
      <c r="D1988" s="195"/>
      <c r="E1988" s="195"/>
      <c r="F1988" s="195"/>
      <c r="G1988" s="195"/>
      <c r="H1988" s="195"/>
      <c r="I1988" s="195"/>
      <c r="J1988" s="195"/>
      <c r="K1988" s="195"/>
      <c r="L1988" s="195"/>
    </row>
    <row r="1989" spans="1:12" x14ac:dyDescent="0.25">
      <c r="A1989" s="195"/>
      <c r="B1989" s="195"/>
      <c r="C1989" s="195"/>
      <c r="D1989" s="195"/>
      <c r="E1989" s="195"/>
      <c r="F1989" s="195"/>
      <c r="G1989" s="195"/>
      <c r="H1989" s="195"/>
      <c r="I1989" s="195"/>
      <c r="J1989" s="195"/>
      <c r="K1989" s="195"/>
      <c r="L1989" s="195"/>
    </row>
    <row r="1990" spans="1:12" x14ac:dyDescent="0.25">
      <c r="A1990" s="195"/>
      <c r="B1990" s="195"/>
      <c r="C1990" s="195"/>
      <c r="D1990" s="195"/>
      <c r="E1990" s="195"/>
      <c r="F1990" s="195"/>
      <c r="G1990" s="195"/>
      <c r="H1990" s="195"/>
      <c r="I1990" s="195"/>
      <c r="J1990" s="195"/>
      <c r="K1990" s="195"/>
      <c r="L1990" s="195"/>
    </row>
    <row r="1991" spans="1:12" x14ac:dyDescent="0.25">
      <c r="A1991" s="195"/>
      <c r="B1991" s="195"/>
      <c r="C1991" s="195"/>
      <c r="D1991" s="195"/>
      <c r="E1991" s="195"/>
      <c r="F1991" s="195"/>
      <c r="G1991" s="195"/>
      <c r="H1991" s="195"/>
      <c r="I1991" s="195"/>
      <c r="J1991" s="195"/>
      <c r="K1991" s="195"/>
      <c r="L1991" s="195"/>
    </row>
    <row r="1992" spans="1:12" x14ac:dyDescent="0.25">
      <c r="A1992" s="195"/>
      <c r="B1992" s="195"/>
      <c r="C1992" s="195"/>
      <c r="D1992" s="195"/>
      <c r="E1992" s="195"/>
      <c r="F1992" s="195"/>
      <c r="G1992" s="195"/>
      <c r="H1992" s="195"/>
      <c r="I1992" s="195"/>
      <c r="J1992" s="195"/>
      <c r="K1992" s="195"/>
      <c r="L1992" s="195"/>
    </row>
    <row r="1993" spans="1:12" x14ac:dyDescent="0.25">
      <c r="A1993" s="195"/>
      <c r="B1993" s="195"/>
      <c r="C1993" s="195"/>
      <c r="D1993" s="195"/>
      <c r="E1993" s="195"/>
      <c r="F1993" s="195"/>
      <c r="G1993" s="195"/>
      <c r="H1993" s="195"/>
      <c r="I1993" s="195"/>
      <c r="J1993" s="195"/>
      <c r="K1993" s="195"/>
      <c r="L1993" s="195"/>
    </row>
    <row r="1994" spans="1:12" x14ac:dyDescent="0.25">
      <c r="A1994" s="195"/>
      <c r="B1994" s="195"/>
      <c r="C1994" s="195"/>
      <c r="D1994" s="195"/>
      <c r="E1994" s="195"/>
      <c r="F1994" s="195"/>
      <c r="G1994" s="195"/>
      <c r="H1994" s="195"/>
      <c r="I1994" s="195"/>
      <c r="J1994" s="195"/>
      <c r="K1994" s="195"/>
      <c r="L1994" s="195"/>
    </row>
    <row r="1995" spans="1:12" x14ac:dyDescent="0.25">
      <c r="A1995" s="195"/>
      <c r="B1995" s="195"/>
      <c r="C1995" s="195"/>
      <c r="D1995" s="195"/>
      <c r="E1995" s="195"/>
      <c r="F1995" s="195"/>
      <c r="G1995" s="195"/>
      <c r="H1995" s="195"/>
      <c r="I1995" s="195"/>
      <c r="J1995" s="195"/>
      <c r="K1995" s="195"/>
      <c r="L1995" s="195"/>
    </row>
    <row r="1996" spans="1:12" x14ac:dyDescent="0.25">
      <c r="A1996" s="195"/>
      <c r="B1996" s="195"/>
      <c r="C1996" s="195"/>
      <c r="D1996" s="195"/>
      <c r="E1996" s="195"/>
      <c r="F1996" s="195"/>
      <c r="G1996" s="195"/>
      <c r="H1996" s="195"/>
      <c r="I1996" s="195"/>
      <c r="J1996" s="195"/>
      <c r="K1996" s="195"/>
      <c r="L1996" s="195"/>
    </row>
    <row r="1997" spans="1:12" x14ac:dyDescent="0.25">
      <c r="A1997" s="195"/>
      <c r="B1997" s="195"/>
      <c r="C1997" s="195"/>
      <c r="D1997" s="195"/>
      <c r="E1997" s="195"/>
      <c r="F1997" s="195"/>
      <c r="G1997" s="195"/>
      <c r="H1997" s="195"/>
      <c r="I1997" s="195"/>
      <c r="J1997" s="195"/>
      <c r="K1997" s="195"/>
      <c r="L1997" s="195"/>
    </row>
    <row r="1998" spans="1:12" x14ac:dyDescent="0.25">
      <c r="A1998" s="195"/>
      <c r="B1998" s="195"/>
      <c r="C1998" s="195"/>
      <c r="D1998" s="195"/>
      <c r="E1998" s="195"/>
      <c r="F1998" s="195"/>
      <c r="G1998" s="195"/>
      <c r="H1998" s="195"/>
      <c r="I1998" s="195"/>
      <c r="J1998" s="195"/>
      <c r="K1998" s="195"/>
      <c r="L1998" s="195"/>
    </row>
    <row r="1999" spans="1:12" x14ac:dyDescent="0.25">
      <c r="A1999" s="195"/>
      <c r="B1999" s="195"/>
      <c r="C1999" s="195"/>
      <c r="D1999" s="195"/>
      <c r="E1999" s="195"/>
      <c r="F1999" s="195"/>
      <c r="G1999" s="195"/>
      <c r="H1999" s="195"/>
      <c r="I1999" s="195"/>
      <c r="J1999" s="195"/>
      <c r="K1999" s="195"/>
      <c r="L1999" s="195"/>
    </row>
    <row r="2000" spans="1:12" x14ac:dyDescent="0.25">
      <c r="A2000" s="195"/>
      <c r="B2000" s="195"/>
      <c r="C2000" s="195"/>
      <c r="D2000" s="195"/>
      <c r="E2000" s="195"/>
      <c r="F2000" s="195"/>
      <c r="G2000" s="195"/>
      <c r="H2000" s="195"/>
      <c r="I2000" s="195"/>
      <c r="J2000" s="195"/>
      <c r="K2000" s="195"/>
      <c r="L2000" s="195"/>
    </row>
    <row r="2001" spans="1:12" x14ac:dyDescent="0.25">
      <c r="A2001" s="195"/>
      <c r="B2001" s="195"/>
      <c r="C2001" s="195"/>
      <c r="D2001" s="195"/>
      <c r="E2001" s="195"/>
      <c r="F2001" s="195"/>
      <c r="G2001" s="195"/>
      <c r="H2001" s="195"/>
      <c r="I2001" s="195"/>
      <c r="J2001" s="195"/>
      <c r="K2001" s="195"/>
      <c r="L2001" s="195"/>
    </row>
    <row r="2002" spans="1:12" x14ac:dyDescent="0.25">
      <c r="A2002" s="195"/>
      <c r="B2002" s="195"/>
      <c r="C2002" s="195"/>
      <c r="D2002" s="195"/>
      <c r="E2002" s="195"/>
      <c r="F2002" s="195"/>
      <c r="G2002" s="195"/>
      <c r="H2002" s="195"/>
      <c r="I2002" s="195"/>
      <c r="J2002" s="195"/>
      <c r="K2002" s="195"/>
      <c r="L2002" s="195"/>
    </row>
    <row r="2003" spans="1:12" x14ac:dyDescent="0.25">
      <c r="A2003" s="195"/>
      <c r="B2003" s="195"/>
      <c r="C2003" s="195"/>
      <c r="D2003" s="195"/>
      <c r="E2003" s="195"/>
      <c r="F2003" s="195"/>
      <c r="G2003" s="195"/>
      <c r="H2003" s="195"/>
      <c r="I2003" s="195"/>
      <c r="J2003" s="195"/>
      <c r="K2003" s="195"/>
      <c r="L2003" s="195"/>
    </row>
    <row r="2004" spans="1:12" x14ac:dyDescent="0.25">
      <c r="A2004" s="195"/>
      <c r="B2004" s="195"/>
      <c r="C2004" s="195"/>
      <c r="D2004" s="195"/>
      <c r="E2004" s="195"/>
      <c r="F2004" s="195"/>
      <c r="G2004" s="195"/>
      <c r="H2004" s="195"/>
      <c r="I2004" s="195"/>
      <c r="J2004" s="195"/>
      <c r="K2004" s="195"/>
      <c r="L2004" s="195"/>
    </row>
    <row r="2005" spans="1:12" x14ac:dyDescent="0.25">
      <c r="A2005" s="195"/>
      <c r="B2005" s="195"/>
      <c r="C2005" s="195"/>
      <c r="D2005" s="195"/>
      <c r="E2005" s="195"/>
      <c r="F2005" s="195"/>
      <c r="G2005" s="195"/>
      <c r="H2005" s="195"/>
      <c r="I2005" s="195"/>
      <c r="J2005" s="195"/>
      <c r="K2005" s="195"/>
      <c r="L2005" s="195"/>
    </row>
    <row r="2006" spans="1:12" x14ac:dyDescent="0.25">
      <c r="A2006" s="195"/>
      <c r="B2006" s="195"/>
      <c r="C2006" s="195"/>
      <c r="D2006" s="195"/>
      <c r="E2006" s="195"/>
      <c r="F2006" s="195"/>
      <c r="G2006" s="195"/>
      <c r="H2006" s="195"/>
      <c r="I2006" s="195"/>
      <c r="J2006" s="195"/>
      <c r="K2006" s="195"/>
      <c r="L2006" s="195"/>
    </row>
    <row r="2007" spans="1:12" x14ac:dyDescent="0.25">
      <c r="A2007" s="195"/>
      <c r="B2007" s="195"/>
      <c r="C2007" s="195"/>
      <c r="D2007" s="195"/>
      <c r="E2007" s="195"/>
      <c r="F2007" s="195"/>
      <c r="G2007" s="195"/>
      <c r="H2007" s="195"/>
      <c r="I2007" s="195"/>
      <c r="J2007" s="195"/>
      <c r="K2007" s="195"/>
      <c r="L2007" s="195"/>
    </row>
    <row r="2008" spans="1:12" x14ac:dyDescent="0.25">
      <c r="A2008" s="195"/>
      <c r="B2008" s="195"/>
      <c r="C2008" s="195"/>
      <c r="D2008" s="195"/>
      <c r="E2008" s="195"/>
      <c r="F2008" s="195"/>
      <c r="G2008" s="195"/>
      <c r="H2008" s="195"/>
      <c r="I2008" s="195"/>
      <c r="J2008" s="195"/>
      <c r="K2008" s="195"/>
      <c r="L2008" s="195"/>
    </row>
    <row r="2009" spans="1:12" x14ac:dyDescent="0.25">
      <c r="A2009" s="195"/>
      <c r="B2009" s="195"/>
      <c r="C2009" s="195"/>
      <c r="D2009" s="195"/>
      <c r="E2009" s="195"/>
      <c r="F2009" s="195"/>
      <c r="G2009" s="195"/>
      <c r="H2009" s="195"/>
      <c r="I2009" s="195"/>
      <c r="J2009" s="195"/>
      <c r="K2009" s="195"/>
      <c r="L2009" s="195"/>
    </row>
    <row r="2010" spans="1:12" x14ac:dyDescent="0.25">
      <c r="A2010" s="195"/>
      <c r="B2010" s="195"/>
      <c r="C2010" s="195"/>
      <c r="D2010" s="195"/>
      <c r="E2010" s="195"/>
      <c r="F2010" s="195"/>
      <c r="G2010" s="195"/>
      <c r="H2010" s="195"/>
      <c r="I2010" s="195"/>
      <c r="J2010" s="195"/>
      <c r="K2010" s="195"/>
      <c r="L2010" s="195"/>
    </row>
    <row r="2011" spans="1:12" x14ac:dyDescent="0.25">
      <c r="A2011" s="195"/>
      <c r="B2011" s="195"/>
      <c r="C2011" s="195"/>
      <c r="D2011" s="195"/>
      <c r="E2011" s="195"/>
      <c r="F2011" s="195"/>
      <c r="G2011" s="195"/>
      <c r="H2011" s="195"/>
      <c r="I2011" s="195"/>
      <c r="J2011" s="195"/>
      <c r="K2011" s="195"/>
      <c r="L2011" s="195"/>
    </row>
    <row r="2012" spans="1:12" x14ac:dyDescent="0.25">
      <c r="A2012" s="195"/>
      <c r="B2012" s="195"/>
      <c r="C2012" s="195"/>
      <c r="D2012" s="195"/>
      <c r="E2012" s="195"/>
      <c r="F2012" s="195"/>
      <c r="G2012" s="195"/>
      <c r="H2012" s="195"/>
      <c r="I2012" s="195"/>
      <c r="J2012" s="195"/>
      <c r="K2012" s="195"/>
      <c r="L2012" s="195"/>
    </row>
    <row r="2013" spans="1:12" x14ac:dyDescent="0.25">
      <c r="A2013" s="195"/>
      <c r="B2013" s="195"/>
      <c r="C2013" s="195"/>
      <c r="D2013" s="195"/>
      <c r="E2013" s="195"/>
      <c r="F2013" s="195"/>
      <c r="G2013" s="195"/>
      <c r="H2013" s="195"/>
      <c r="I2013" s="195"/>
      <c r="J2013" s="195"/>
      <c r="K2013" s="195"/>
      <c r="L2013" s="195"/>
    </row>
    <row r="2014" spans="1:12" x14ac:dyDescent="0.25">
      <c r="A2014" s="195"/>
      <c r="B2014" s="195"/>
      <c r="C2014" s="195"/>
      <c r="D2014" s="195"/>
      <c r="E2014" s="195"/>
      <c r="F2014" s="195"/>
      <c r="G2014" s="195"/>
      <c r="H2014" s="195"/>
      <c r="I2014" s="195"/>
      <c r="J2014" s="195"/>
      <c r="K2014" s="195"/>
      <c r="L2014" s="195"/>
    </row>
    <row r="2015" spans="1:12" x14ac:dyDescent="0.25">
      <c r="A2015" s="195"/>
      <c r="B2015" s="195"/>
      <c r="C2015" s="195"/>
      <c r="D2015" s="195"/>
      <c r="E2015" s="195"/>
      <c r="F2015" s="195"/>
      <c r="G2015" s="195"/>
      <c r="H2015" s="195"/>
      <c r="I2015" s="195"/>
      <c r="J2015" s="195"/>
      <c r="K2015" s="195"/>
      <c r="L2015" s="195"/>
    </row>
    <row r="2016" spans="1:12" x14ac:dyDescent="0.25">
      <c r="A2016" s="195"/>
      <c r="B2016" s="195"/>
      <c r="C2016" s="195"/>
      <c r="D2016" s="195"/>
      <c r="E2016" s="195"/>
      <c r="F2016" s="195"/>
      <c r="G2016" s="195"/>
      <c r="H2016" s="195"/>
      <c r="I2016" s="195"/>
      <c r="J2016" s="195"/>
      <c r="K2016" s="195"/>
      <c r="L2016" s="195"/>
    </row>
    <row r="2017" spans="1:12" x14ac:dyDescent="0.25">
      <c r="A2017" s="195"/>
      <c r="B2017" s="195"/>
      <c r="C2017" s="195"/>
      <c r="D2017" s="195"/>
      <c r="E2017" s="195"/>
      <c r="F2017" s="195"/>
      <c r="G2017" s="195"/>
      <c r="H2017" s="195"/>
      <c r="I2017" s="195"/>
      <c r="J2017" s="195"/>
      <c r="K2017" s="195"/>
      <c r="L2017" s="195"/>
    </row>
    <row r="2018" spans="1:12" x14ac:dyDescent="0.25">
      <c r="A2018" s="195"/>
      <c r="B2018" s="195"/>
      <c r="C2018" s="195"/>
      <c r="D2018" s="195"/>
      <c r="E2018" s="195"/>
      <c r="F2018" s="195"/>
      <c r="G2018" s="195"/>
      <c r="H2018" s="195"/>
      <c r="I2018" s="195"/>
      <c r="J2018" s="195"/>
      <c r="K2018" s="195"/>
      <c r="L2018" s="195"/>
    </row>
    <row r="2019" spans="1:12" x14ac:dyDescent="0.25">
      <c r="A2019" s="195"/>
      <c r="B2019" s="195"/>
      <c r="C2019" s="195"/>
      <c r="D2019" s="195"/>
      <c r="E2019" s="195"/>
      <c r="F2019" s="195"/>
      <c r="G2019" s="195"/>
      <c r="H2019" s="195"/>
      <c r="I2019" s="195"/>
      <c r="J2019" s="195"/>
      <c r="K2019" s="195"/>
      <c r="L2019" s="195"/>
    </row>
    <row r="2020" spans="1:12" x14ac:dyDescent="0.25">
      <c r="A2020" s="195"/>
      <c r="B2020" s="195"/>
      <c r="C2020" s="195"/>
      <c r="D2020" s="195"/>
      <c r="E2020" s="195"/>
      <c r="F2020" s="195"/>
      <c r="G2020" s="195"/>
      <c r="H2020" s="195"/>
      <c r="I2020" s="195"/>
      <c r="J2020" s="195"/>
      <c r="K2020" s="195"/>
      <c r="L2020" s="195"/>
    </row>
    <row r="2021" spans="1:12" x14ac:dyDescent="0.25">
      <c r="A2021" s="195"/>
      <c r="B2021" s="195"/>
      <c r="C2021" s="195"/>
      <c r="D2021" s="195"/>
      <c r="E2021" s="195"/>
      <c r="F2021" s="195"/>
      <c r="G2021" s="195"/>
      <c r="H2021" s="195"/>
      <c r="I2021" s="195"/>
      <c r="J2021" s="195"/>
      <c r="K2021" s="195"/>
      <c r="L2021" s="195"/>
    </row>
    <row r="2022" spans="1:12" x14ac:dyDescent="0.25">
      <c r="A2022" s="195"/>
      <c r="B2022" s="195"/>
      <c r="C2022" s="195"/>
      <c r="D2022" s="195"/>
      <c r="E2022" s="195"/>
      <c r="F2022" s="195"/>
      <c r="G2022" s="195"/>
      <c r="H2022" s="195"/>
      <c r="I2022" s="195"/>
      <c r="J2022" s="195"/>
      <c r="K2022" s="195"/>
      <c r="L2022" s="195"/>
    </row>
    <row r="2023" spans="1:12" x14ac:dyDescent="0.25">
      <c r="A2023" s="195"/>
      <c r="B2023" s="195"/>
      <c r="C2023" s="195"/>
      <c r="D2023" s="195"/>
      <c r="E2023" s="195"/>
      <c r="F2023" s="195"/>
      <c r="G2023" s="195"/>
      <c r="H2023" s="195"/>
      <c r="I2023" s="195"/>
      <c r="J2023" s="195"/>
      <c r="K2023" s="195"/>
      <c r="L2023" s="195"/>
    </row>
    <row r="2024" spans="1:12" x14ac:dyDescent="0.25">
      <c r="A2024" s="195"/>
      <c r="B2024" s="195"/>
      <c r="C2024" s="195"/>
      <c r="D2024" s="195"/>
      <c r="E2024" s="195"/>
      <c r="F2024" s="195"/>
      <c r="G2024" s="195"/>
      <c r="H2024" s="195"/>
      <c r="I2024" s="195"/>
      <c r="J2024" s="195"/>
      <c r="K2024" s="195"/>
      <c r="L2024" s="195"/>
    </row>
    <row r="2025" spans="1:12" x14ac:dyDescent="0.25">
      <c r="A2025" s="195"/>
      <c r="B2025" s="195"/>
      <c r="C2025" s="195"/>
      <c r="D2025" s="195"/>
      <c r="E2025" s="195"/>
      <c r="F2025" s="195"/>
      <c r="G2025" s="195"/>
      <c r="H2025" s="195"/>
      <c r="I2025" s="195"/>
      <c r="J2025" s="195"/>
      <c r="K2025" s="195"/>
      <c r="L2025" s="195"/>
    </row>
    <row r="2026" spans="1:12" x14ac:dyDescent="0.25">
      <c r="A2026" s="195"/>
      <c r="B2026" s="195"/>
      <c r="C2026" s="195"/>
      <c r="D2026" s="195"/>
      <c r="E2026" s="195"/>
      <c r="F2026" s="195"/>
      <c r="G2026" s="195"/>
      <c r="H2026" s="195"/>
      <c r="I2026" s="195"/>
      <c r="J2026" s="195"/>
      <c r="K2026" s="195"/>
      <c r="L2026" s="195"/>
    </row>
    <row r="2027" spans="1:12" x14ac:dyDescent="0.25">
      <c r="A2027" s="195"/>
      <c r="B2027" s="195"/>
      <c r="C2027" s="195"/>
      <c r="D2027" s="195"/>
      <c r="E2027" s="195"/>
      <c r="F2027" s="195"/>
      <c r="G2027" s="195"/>
      <c r="H2027" s="195"/>
      <c r="I2027" s="195"/>
      <c r="J2027" s="195"/>
      <c r="K2027" s="195"/>
      <c r="L2027" s="195"/>
    </row>
    <row r="2028" spans="1:12" x14ac:dyDescent="0.25">
      <c r="A2028" s="195"/>
      <c r="B2028" s="195"/>
      <c r="C2028" s="195"/>
      <c r="D2028" s="195"/>
      <c r="E2028" s="195"/>
      <c r="F2028" s="195"/>
      <c r="G2028" s="195"/>
      <c r="H2028" s="195"/>
      <c r="I2028" s="195"/>
      <c r="J2028" s="195"/>
      <c r="K2028" s="195"/>
      <c r="L2028" s="195"/>
    </row>
    <row r="2029" spans="1:12" x14ac:dyDescent="0.25">
      <c r="A2029" s="195"/>
      <c r="B2029" s="195"/>
      <c r="C2029" s="195"/>
      <c r="D2029" s="195"/>
      <c r="E2029" s="195"/>
      <c r="F2029" s="195"/>
      <c r="G2029" s="195"/>
      <c r="H2029" s="195"/>
      <c r="I2029" s="195"/>
      <c r="J2029" s="195"/>
      <c r="K2029" s="195"/>
      <c r="L2029" s="195"/>
    </row>
    <row r="2030" spans="1:12" x14ac:dyDescent="0.25">
      <c r="A2030" s="195"/>
      <c r="B2030" s="195"/>
      <c r="C2030" s="195"/>
      <c r="D2030" s="195"/>
      <c r="E2030" s="195"/>
      <c r="F2030" s="195"/>
      <c r="G2030" s="195"/>
      <c r="H2030" s="195"/>
      <c r="I2030" s="195"/>
      <c r="J2030" s="195"/>
      <c r="K2030" s="195"/>
      <c r="L2030" s="195"/>
    </row>
    <row r="2031" spans="1:12" x14ac:dyDescent="0.25">
      <c r="A2031" s="195"/>
      <c r="B2031" s="195"/>
      <c r="C2031" s="195"/>
      <c r="D2031" s="195"/>
      <c r="E2031" s="195"/>
      <c r="F2031" s="195"/>
      <c r="G2031" s="195"/>
      <c r="H2031" s="195"/>
      <c r="I2031" s="195"/>
      <c r="J2031" s="195"/>
      <c r="K2031" s="195"/>
      <c r="L2031" s="195"/>
    </row>
    <row r="2032" spans="1:12" x14ac:dyDescent="0.25">
      <c r="A2032" s="195"/>
      <c r="B2032" s="195"/>
      <c r="C2032" s="195"/>
      <c r="D2032" s="195"/>
      <c r="E2032" s="195"/>
      <c r="F2032" s="195"/>
      <c r="G2032" s="195"/>
      <c r="H2032" s="195"/>
      <c r="I2032" s="195"/>
      <c r="J2032" s="195"/>
      <c r="K2032" s="195"/>
      <c r="L2032" s="195"/>
    </row>
    <row r="2033" spans="1:12" x14ac:dyDescent="0.25">
      <c r="A2033" s="195"/>
      <c r="B2033" s="195"/>
      <c r="C2033" s="195"/>
      <c r="D2033" s="195"/>
      <c r="E2033" s="195"/>
      <c r="F2033" s="195"/>
      <c r="G2033" s="195"/>
      <c r="H2033" s="195"/>
      <c r="I2033" s="195"/>
      <c r="J2033" s="195"/>
      <c r="K2033" s="195"/>
      <c r="L2033" s="195"/>
    </row>
    <row r="2034" spans="1:12" x14ac:dyDescent="0.25">
      <c r="A2034" s="195"/>
      <c r="B2034" s="195"/>
      <c r="C2034" s="195"/>
      <c r="D2034" s="195"/>
      <c r="E2034" s="195"/>
      <c r="F2034" s="195"/>
      <c r="G2034" s="195"/>
      <c r="H2034" s="195"/>
      <c r="I2034" s="195"/>
      <c r="J2034" s="195"/>
      <c r="K2034" s="195"/>
      <c r="L2034" s="195"/>
    </row>
    <row r="2035" spans="1:12" x14ac:dyDescent="0.25">
      <c r="A2035" s="195"/>
      <c r="B2035" s="195"/>
      <c r="C2035" s="195"/>
      <c r="D2035" s="195"/>
      <c r="E2035" s="195"/>
      <c r="F2035" s="195"/>
      <c r="G2035" s="195"/>
      <c r="H2035" s="195"/>
      <c r="I2035" s="195"/>
      <c r="J2035" s="195"/>
      <c r="K2035" s="195"/>
      <c r="L2035" s="195"/>
    </row>
    <row r="2036" spans="1:12" x14ac:dyDescent="0.25">
      <c r="A2036" s="195"/>
      <c r="B2036" s="195"/>
      <c r="C2036" s="195"/>
      <c r="D2036" s="195"/>
      <c r="E2036" s="195"/>
      <c r="F2036" s="195"/>
      <c r="G2036" s="195"/>
      <c r="H2036" s="195"/>
      <c r="I2036" s="195"/>
      <c r="J2036" s="195"/>
      <c r="K2036" s="195"/>
      <c r="L2036" s="195"/>
    </row>
    <row r="2037" spans="1:12" x14ac:dyDescent="0.25">
      <c r="A2037" s="195"/>
      <c r="B2037" s="195"/>
      <c r="C2037" s="195"/>
      <c r="D2037" s="195"/>
      <c r="E2037" s="195"/>
      <c r="F2037" s="195"/>
      <c r="G2037" s="195"/>
      <c r="H2037" s="195"/>
      <c r="I2037" s="195"/>
      <c r="J2037" s="195"/>
      <c r="K2037" s="195"/>
      <c r="L2037" s="195"/>
    </row>
    <row r="2038" spans="1:12" x14ac:dyDescent="0.25">
      <c r="A2038" s="195"/>
      <c r="B2038" s="195"/>
      <c r="C2038" s="195"/>
      <c r="D2038" s="195"/>
      <c r="E2038" s="195"/>
      <c r="F2038" s="195"/>
      <c r="G2038" s="195"/>
      <c r="H2038" s="195"/>
      <c r="I2038" s="195"/>
      <c r="J2038" s="195"/>
      <c r="K2038" s="195"/>
      <c r="L2038" s="195"/>
    </row>
    <row r="2039" spans="1:12" x14ac:dyDescent="0.25">
      <c r="A2039" s="195"/>
      <c r="B2039" s="195"/>
      <c r="C2039" s="195"/>
      <c r="D2039" s="195"/>
      <c r="E2039" s="195"/>
      <c r="F2039" s="195"/>
      <c r="G2039" s="195"/>
      <c r="H2039" s="195"/>
      <c r="I2039" s="195"/>
      <c r="J2039" s="195"/>
      <c r="K2039" s="195"/>
      <c r="L2039" s="195"/>
    </row>
    <row r="2040" spans="1:12" x14ac:dyDescent="0.25">
      <c r="A2040" s="195"/>
      <c r="B2040" s="195"/>
      <c r="C2040" s="195"/>
      <c r="D2040" s="195"/>
      <c r="E2040" s="195"/>
      <c r="F2040" s="195"/>
      <c r="G2040" s="195"/>
      <c r="H2040" s="195"/>
      <c r="I2040" s="195"/>
      <c r="J2040" s="195"/>
      <c r="K2040" s="195"/>
      <c r="L2040" s="195"/>
    </row>
    <row r="2041" spans="1:12" x14ac:dyDescent="0.25">
      <c r="A2041" s="195"/>
      <c r="B2041" s="195"/>
      <c r="C2041" s="195"/>
      <c r="D2041" s="195"/>
      <c r="E2041" s="195"/>
      <c r="F2041" s="195"/>
      <c r="G2041" s="195"/>
      <c r="H2041" s="195"/>
      <c r="I2041" s="195"/>
      <c r="J2041" s="195"/>
      <c r="K2041" s="195"/>
      <c r="L2041" s="195"/>
    </row>
    <row r="2042" spans="1:12" x14ac:dyDescent="0.25">
      <c r="A2042" s="195"/>
      <c r="B2042" s="195"/>
      <c r="C2042" s="195"/>
      <c r="D2042" s="195"/>
      <c r="E2042" s="195"/>
      <c r="F2042" s="195"/>
      <c r="G2042" s="195"/>
      <c r="H2042" s="195"/>
      <c r="I2042" s="195"/>
      <c r="J2042" s="195"/>
      <c r="K2042" s="195"/>
      <c r="L2042" s="195"/>
    </row>
    <row r="2043" spans="1:12" x14ac:dyDescent="0.25">
      <c r="A2043" s="195"/>
      <c r="B2043" s="195"/>
      <c r="C2043" s="195"/>
      <c r="D2043" s="195"/>
      <c r="E2043" s="195"/>
      <c r="F2043" s="195"/>
      <c r="G2043" s="195"/>
      <c r="H2043" s="195"/>
      <c r="I2043" s="195"/>
      <c r="J2043" s="195"/>
      <c r="K2043" s="195"/>
      <c r="L2043" s="195"/>
    </row>
    <row r="2044" spans="1:12" x14ac:dyDescent="0.25">
      <c r="A2044" s="195"/>
      <c r="B2044" s="195"/>
      <c r="C2044" s="195"/>
      <c r="D2044" s="195"/>
      <c r="E2044" s="195"/>
      <c r="F2044" s="195"/>
      <c r="G2044" s="195"/>
      <c r="H2044" s="195"/>
      <c r="I2044" s="195"/>
      <c r="J2044" s="195"/>
      <c r="K2044" s="195"/>
      <c r="L2044" s="195"/>
    </row>
    <row r="2045" spans="1:12" x14ac:dyDescent="0.25">
      <c r="A2045" s="195"/>
      <c r="B2045" s="195"/>
      <c r="C2045" s="195"/>
      <c r="D2045" s="195"/>
      <c r="E2045" s="195"/>
      <c r="F2045" s="195"/>
      <c r="G2045" s="195"/>
      <c r="H2045" s="195"/>
      <c r="I2045" s="195"/>
      <c r="J2045" s="195"/>
      <c r="K2045" s="195"/>
      <c r="L2045" s="195"/>
    </row>
    <row r="2046" spans="1:12" x14ac:dyDescent="0.25">
      <c r="A2046" s="195"/>
      <c r="B2046" s="195"/>
      <c r="C2046" s="195"/>
      <c r="D2046" s="195"/>
      <c r="E2046" s="195"/>
      <c r="F2046" s="195"/>
      <c r="G2046" s="195"/>
      <c r="H2046" s="195"/>
      <c r="I2046" s="195"/>
      <c r="J2046" s="195"/>
      <c r="K2046" s="195"/>
      <c r="L2046" s="195"/>
    </row>
    <row r="2047" spans="1:12" x14ac:dyDescent="0.25">
      <c r="A2047" s="195"/>
      <c r="B2047" s="195"/>
      <c r="C2047" s="195"/>
      <c r="D2047" s="195"/>
      <c r="E2047" s="195"/>
      <c r="F2047" s="195"/>
      <c r="G2047" s="195"/>
      <c r="H2047" s="195"/>
      <c r="I2047" s="195"/>
      <c r="J2047" s="195"/>
      <c r="K2047" s="195"/>
      <c r="L2047" s="195"/>
    </row>
    <row r="2048" spans="1:12" x14ac:dyDescent="0.25">
      <c r="A2048" s="195"/>
      <c r="B2048" s="195"/>
      <c r="C2048" s="195"/>
      <c r="D2048" s="195"/>
      <c r="E2048" s="195"/>
      <c r="F2048" s="195"/>
      <c r="G2048" s="195"/>
      <c r="H2048" s="195"/>
      <c r="I2048" s="195"/>
      <c r="J2048" s="195"/>
      <c r="K2048" s="195"/>
      <c r="L2048" s="195"/>
    </row>
    <row r="2049" spans="1:12" x14ac:dyDescent="0.25">
      <c r="A2049" s="195"/>
      <c r="B2049" s="195"/>
      <c r="C2049" s="195"/>
      <c r="D2049" s="195"/>
      <c r="E2049" s="195"/>
      <c r="F2049" s="195"/>
      <c r="G2049" s="195"/>
      <c r="H2049" s="195"/>
      <c r="I2049" s="195"/>
      <c r="J2049" s="195"/>
      <c r="K2049" s="195"/>
      <c r="L2049" s="195"/>
    </row>
    <row r="2050" spans="1:12" x14ac:dyDescent="0.25">
      <c r="A2050" s="195"/>
      <c r="B2050" s="195"/>
      <c r="C2050" s="195"/>
      <c r="D2050" s="195"/>
      <c r="E2050" s="195"/>
      <c r="F2050" s="195"/>
      <c r="G2050" s="195"/>
      <c r="H2050" s="195"/>
      <c r="I2050" s="195"/>
      <c r="J2050" s="195"/>
      <c r="K2050" s="195"/>
      <c r="L2050" s="195"/>
    </row>
    <row r="2051" spans="1:12" x14ac:dyDescent="0.25">
      <c r="A2051" s="195"/>
      <c r="B2051" s="195"/>
      <c r="C2051" s="195"/>
      <c r="D2051" s="195"/>
      <c r="E2051" s="195"/>
      <c r="F2051" s="195"/>
      <c r="G2051" s="195"/>
      <c r="H2051" s="195"/>
      <c r="I2051" s="195"/>
      <c r="J2051" s="195"/>
      <c r="K2051" s="195"/>
      <c r="L2051" s="195"/>
    </row>
    <row r="2052" spans="1:12" x14ac:dyDescent="0.25">
      <c r="A2052" s="195"/>
      <c r="B2052" s="195"/>
      <c r="C2052" s="195"/>
      <c r="D2052" s="195"/>
      <c r="E2052" s="195"/>
      <c r="F2052" s="195"/>
      <c r="G2052" s="195"/>
      <c r="H2052" s="195"/>
      <c r="I2052" s="195"/>
      <c r="J2052" s="195"/>
      <c r="K2052" s="195"/>
      <c r="L2052" s="195"/>
    </row>
    <row r="2053" spans="1:12" x14ac:dyDescent="0.25">
      <c r="A2053" s="195"/>
      <c r="B2053" s="195"/>
      <c r="C2053" s="195"/>
      <c r="D2053" s="195"/>
      <c r="E2053" s="195"/>
      <c r="F2053" s="195"/>
      <c r="G2053" s="195"/>
      <c r="H2053" s="195"/>
      <c r="I2053" s="195"/>
      <c r="J2053" s="195"/>
      <c r="K2053" s="195"/>
      <c r="L2053" s="195"/>
    </row>
    <row r="2054" spans="1:12" x14ac:dyDescent="0.25">
      <c r="A2054" s="195"/>
      <c r="B2054" s="195"/>
      <c r="C2054" s="195"/>
      <c r="D2054" s="195"/>
      <c r="E2054" s="195"/>
      <c r="F2054" s="195"/>
      <c r="G2054" s="195"/>
      <c r="H2054" s="195"/>
      <c r="I2054" s="195"/>
      <c r="J2054" s="195"/>
      <c r="K2054" s="195"/>
      <c r="L2054" s="195"/>
    </row>
    <row r="2055" spans="1:12" x14ac:dyDescent="0.25">
      <c r="A2055" s="195"/>
      <c r="B2055" s="195"/>
      <c r="C2055" s="195"/>
      <c r="D2055" s="195"/>
      <c r="E2055" s="195"/>
      <c r="F2055" s="195"/>
      <c r="G2055" s="195"/>
      <c r="H2055" s="195"/>
      <c r="I2055" s="195"/>
      <c r="J2055" s="195"/>
      <c r="K2055" s="195"/>
      <c r="L2055" s="195"/>
    </row>
    <row r="2056" spans="1:12" x14ac:dyDescent="0.25">
      <c r="A2056" s="195"/>
      <c r="B2056" s="195"/>
      <c r="C2056" s="195"/>
      <c r="D2056" s="195"/>
      <c r="E2056" s="195"/>
      <c r="F2056" s="195"/>
      <c r="G2056" s="195"/>
      <c r="H2056" s="195"/>
      <c r="I2056" s="195"/>
      <c r="J2056" s="195"/>
      <c r="K2056" s="195"/>
      <c r="L2056" s="195"/>
    </row>
    <row r="2057" spans="1:12" x14ac:dyDescent="0.25">
      <c r="A2057" s="195"/>
      <c r="B2057" s="195"/>
      <c r="C2057" s="195"/>
      <c r="D2057" s="195"/>
      <c r="E2057" s="195"/>
      <c r="F2057" s="195"/>
      <c r="G2057" s="195"/>
      <c r="H2057" s="195"/>
      <c r="I2057" s="195"/>
      <c r="J2057" s="195"/>
      <c r="K2057" s="195"/>
      <c r="L2057" s="195"/>
    </row>
    <row r="2058" spans="1:12" x14ac:dyDescent="0.25">
      <c r="A2058" s="195"/>
      <c r="B2058" s="195"/>
      <c r="C2058" s="195"/>
      <c r="D2058" s="195"/>
      <c r="E2058" s="195"/>
      <c r="F2058" s="195"/>
      <c r="G2058" s="195"/>
      <c r="H2058" s="195"/>
      <c r="I2058" s="195"/>
      <c r="J2058" s="195"/>
      <c r="K2058" s="195"/>
      <c r="L2058" s="195"/>
    </row>
    <row r="2059" spans="1:12" x14ac:dyDescent="0.25">
      <c r="A2059" s="195"/>
      <c r="B2059" s="195"/>
      <c r="C2059" s="195"/>
      <c r="D2059" s="195"/>
      <c r="E2059" s="195"/>
      <c r="F2059" s="195"/>
      <c r="G2059" s="195"/>
      <c r="H2059" s="195"/>
      <c r="I2059" s="195"/>
      <c r="J2059" s="195"/>
      <c r="K2059" s="195"/>
      <c r="L2059" s="195"/>
    </row>
    <row r="2060" spans="1:12" x14ac:dyDescent="0.25">
      <c r="A2060" s="195"/>
      <c r="B2060" s="195"/>
      <c r="C2060" s="195"/>
      <c r="D2060" s="195"/>
      <c r="E2060" s="195"/>
      <c r="F2060" s="195"/>
      <c r="G2060" s="195"/>
      <c r="H2060" s="195"/>
      <c r="I2060" s="195"/>
      <c r="J2060" s="195"/>
      <c r="K2060" s="195"/>
      <c r="L2060" s="195"/>
    </row>
    <row r="2061" spans="1:12" x14ac:dyDescent="0.25">
      <c r="A2061" s="195"/>
      <c r="B2061" s="195"/>
      <c r="C2061" s="195"/>
      <c r="D2061" s="195"/>
      <c r="E2061" s="195"/>
      <c r="F2061" s="195"/>
      <c r="G2061" s="195"/>
      <c r="H2061" s="195"/>
      <c r="I2061" s="195"/>
      <c r="J2061" s="195"/>
      <c r="K2061" s="195"/>
      <c r="L2061" s="195"/>
    </row>
    <row r="2062" spans="1:12" x14ac:dyDescent="0.25">
      <c r="A2062" s="195"/>
      <c r="B2062" s="195"/>
      <c r="C2062" s="195"/>
      <c r="D2062" s="195"/>
      <c r="E2062" s="195"/>
      <c r="F2062" s="195"/>
      <c r="G2062" s="195"/>
      <c r="H2062" s="195"/>
      <c r="I2062" s="195"/>
      <c r="J2062" s="195"/>
      <c r="K2062" s="195"/>
      <c r="L2062" s="195"/>
    </row>
    <row r="2063" spans="1:12" x14ac:dyDescent="0.25">
      <c r="A2063" s="195"/>
      <c r="B2063" s="195"/>
      <c r="C2063" s="195"/>
      <c r="D2063" s="195"/>
      <c r="E2063" s="195"/>
      <c r="F2063" s="195"/>
      <c r="G2063" s="195"/>
      <c r="H2063" s="195"/>
      <c r="I2063" s="195"/>
      <c r="J2063" s="195"/>
      <c r="K2063" s="195"/>
      <c r="L2063" s="195"/>
    </row>
    <row r="2064" spans="1:12" x14ac:dyDescent="0.25">
      <c r="A2064" s="195"/>
      <c r="B2064" s="195"/>
      <c r="C2064" s="195"/>
      <c r="D2064" s="195"/>
      <c r="E2064" s="195"/>
      <c r="F2064" s="195"/>
      <c r="G2064" s="195"/>
      <c r="H2064" s="195"/>
      <c r="I2064" s="195"/>
      <c r="J2064" s="195"/>
      <c r="K2064" s="195"/>
      <c r="L2064" s="195"/>
    </row>
    <row r="2065" spans="1:12" x14ac:dyDescent="0.25">
      <c r="A2065" s="195"/>
      <c r="B2065" s="195"/>
      <c r="C2065" s="195"/>
      <c r="D2065" s="195"/>
      <c r="E2065" s="195"/>
      <c r="F2065" s="195"/>
      <c r="G2065" s="195"/>
      <c r="H2065" s="195"/>
      <c r="I2065" s="195"/>
      <c r="J2065" s="195"/>
      <c r="K2065" s="195"/>
      <c r="L2065" s="195"/>
    </row>
    <row r="2066" spans="1:12" x14ac:dyDescent="0.25">
      <c r="A2066" s="195"/>
      <c r="B2066" s="195"/>
      <c r="C2066" s="195"/>
      <c r="D2066" s="195"/>
      <c r="E2066" s="195"/>
      <c r="F2066" s="195"/>
      <c r="G2066" s="195"/>
      <c r="H2066" s="195"/>
      <c r="I2066" s="195"/>
      <c r="J2066" s="195"/>
      <c r="K2066" s="195"/>
      <c r="L2066" s="195"/>
    </row>
    <row r="2067" spans="1:12" x14ac:dyDescent="0.25">
      <c r="A2067" s="195"/>
      <c r="B2067" s="195"/>
      <c r="C2067" s="195"/>
      <c r="D2067" s="195"/>
      <c r="E2067" s="195"/>
      <c r="F2067" s="195"/>
      <c r="G2067" s="195"/>
      <c r="H2067" s="195"/>
      <c r="I2067" s="195"/>
      <c r="J2067" s="195"/>
      <c r="K2067" s="195"/>
      <c r="L2067" s="195"/>
    </row>
    <row r="2068" spans="1:12" x14ac:dyDescent="0.25">
      <c r="A2068" s="195"/>
      <c r="B2068" s="195"/>
      <c r="C2068" s="195"/>
      <c r="D2068" s="195"/>
      <c r="E2068" s="195"/>
      <c r="F2068" s="195"/>
      <c r="G2068" s="195"/>
      <c r="H2068" s="195"/>
      <c r="I2068" s="195"/>
      <c r="J2068" s="195"/>
      <c r="K2068" s="195"/>
      <c r="L2068" s="195"/>
    </row>
    <row r="2069" spans="1:12" x14ac:dyDescent="0.25">
      <c r="A2069" s="195"/>
      <c r="B2069" s="195"/>
      <c r="C2069" s="195"/>
      <c r="D2069" s="195"/>
      <c r="E2069" s="195"/>
      <c r="F2069" s="195"/>
      <c r="G2069" s="195"/>
      <c r="H2069" s="195"/>
      <c r="I2069" s="195"/>
      <c r="J2069" s="195"/>
      <c r="K2069" s="195"/>
      <c r="L2069" s="195"/>
    </row>
    <row r="2070" spans="1:12" x14ac:dyDescent="0.25">
      <c r="A2070" s="195"/>
      <c r="B2070" s="195"/>
      <c r="C2070" s="195"/>
      <c r="D2070" s="195"/>
      <c r="E2070" s="195"/>
      <c r="F2070" s="195"/>
      <c r="G2070" s="195"/>
      <c r="H2070" s="195"/>
      <c r="I2070" s="195"/>
      <c r="J2070" s="195"/>
      <c r="K2070" s="195"/>
      <c r="L2070" s="195"/>
    </row>
    <row r="2071" spans="1:12" x14ac:dyDescent="0.25">
      <c r="A2071" s="195"/>
      <c r="B2071" s="195"/>
      <c r="C2071" s="195"/>
      <c r="D2071" s="195"/>
      <c r="E2071" s="195"/>
      <c r="F2071" s="195"/>
      <c r="G2071" s="195"/>
      <c r="H2071" s="195"/>
      <c r="I2071" s="195"/>
      <c r="J2071" s="195"/>
      <c r="K2071" s="195"/>
      <c r="L2071" s="195"/>
    </row>
    <row r="2072" spans="1:12" x14ac:dyDescent="0.25">
      <c r="A2072" s="195"/>
      <c r="B2072" s="195"/>
      <c r="C2072" s="195"/>
      <c r="D2072" s="195"/>
      <c r="E2072" s="195"/>
      <c r="F2072" s="195"/>
      <c r="G2072" s="195"/>
      <c r="H2072" s="195"/>
      <c r="I2072" s="195"/>
      <c r="J2072" s="195"/>
      <c r="K2072" s="195"/>
      <c r="L2072" s="195"/>
    </row>
    <row r="2073" spans="1:12" x14ac:dyDescent="0.25">
      <c r="A2073" s="195"/>
      <c r="B2073" s="195"/>
      <c r="C2073" s="195"/>
      <c r="D2073" s="195"/>
      <c r="E2073" s="195"/>
      <c r="F2073" s="195"/>
      <c r="G2073" s="195"/>
      <c r="H2073" s="195"/>
      <c r="I2073" s="195"/>
      <c r="J2073" s="195"/>
      <c r="K2073" s="195"/>
      <c r="L2073" s="195"/>
    </row>
    <row r="2074" spans="1:12" x14ac:dyDescent="0.25">
      <c r="A2074" s="195"/>
      <c r="B2074" s="195"/>
      <c r="C2074" s="195"/>
      <c r="D2074" s="195"/>
      <c r="E2074" s="195"/>
      <c r="F2074" s="195"/>
      <c r="G2074" s="195"/>
      <c r="H2074" s="195"/>
      <c r="I2074" s="195"/>
      <c r="J2074" s="195"/>
      <c r="K2074" s="195"/>
      <c r="L2074" s="195"/>
    </row>
    <row r="2075" spans="1:12" x14ac:dyDescent="0.25">
      <c r="A2075" s="195"/>
      <c r="B2075" s="195"/>
      <c r="C2075" s="195"/>
      <c r="D2075" s="195"/>
      <c r="E2075" s="195"/>
      <c r="F2075" s="195"/>
      <c r="G2075" s="195"/>
      <c r="H2075" s="195"/>
      <c r="I2075" s="195"/>
      <c r="J2075" s="195"/>
      <c r="K2075" s="195"/>
      <c r="L2075" s="195"/>
    </row>
    <row r="2076" spans="1:12" x14ac:dyDescent="0.25">
      <c r="A2076" s="195"/>
      <c r="B2076" s="195"/>
      <c r="C2076" s="195"/>
      <c r="D2076" s="195"/>
      <c r="E2076" s="195"/>
      <c r="F2076" s="195"/>
      <c r="G2076" s="195"/>
      <c r="H2076" s="195"/>
      <c r="I2076" s="195"/>
      <c r="J2076" s="195"/>
      <c r="K2076" s="195"/>
      <c r="L2076" s="195"/>
    </row>
    <row r="2077" spans="1:12" x14ac:dyDescent="0.25">
      <c r="A2077" s="195"/>
      <c r="B2077" s="195"/>
      <c r="C2077" s="195"/>
      <c r="D2077" s="195"/>
      <c r="E2077" s="195"/>
      <c r="F2077" s="195"/>
      <c r="G2077" s="195"/>
      <c r="H2077" s="195"/>
      <c r="I2077" s="195"/>
      <c r="J2077" s="195"/>
      <c r="K2077" s="195"/>
      <c r="L2077" s="195"/>
    </row>
    <row r="2078" spans="1:12" x14ac:dyDescent="0.25">
      <c r="A2078" s="195"/>
      <c r="B2078" s="195"/>
      <c r="C2078" s="195"/>
      <c r="D2078" s="195"/>
      <c r="E2078" s="195"/>
      <c r="F2078" s="195"/>
      <c r="G2078" s="195"/>
      <c r="H2078" s="195"/>
      <c r="I2078" s="195"/>
      <c r="J2078" s="195"/>
      <c r="K2078" s="195"/>
      <c r="L2078" s="195"/>
    </row>
    <row r="2079" spans="1:12" x14ac:dyDescent="0.25">
      <c r="A2079" s="195"/>
      <c r="B2079" s="195"/>
      <c r="C2079" s="195"/>
      <c r="D2079" s="195"/>
      <c r="E2079" s="195"/>
      <c r="F2079" s="195"/>
      <c r="G2079" s="195"/>
      <c r="H2079" s="195"/>
      <c r="I2079" s="195"/>
      <c r="J2079" s="195"/>
      <c r="K2079" s="195"/>
      <c r="L2079" s="195"/>
    </row>
    <row r="2080" spans="1:12" x14ac:dyDescent="0.25">
      <c r="A2080" s="195"/>
      <c r="B2080" s="195"/>
      <c r="C2080" s="195"/>
      <c r="D2080" s="195"/>
      <c r="E2080" s="195"/>
      <c r="F2080" s="195"/>
      <c r="G2080" s="195"/>
      <c r="H2080" s="195"/>
      <c r="I2080" s="195"/>
      <c r="J2080" s="195"/>
      <c r="K2080" s="195"/>
      <c r="L2080" s="195"/>
    </row>
    <row r="2081" spans="1:12" x14ac:dyDescent="0.25">
      <c r="A2081" s="195"/>
      <c r="B2081" s="195"/>
      <c r="C2081" s="195"/>
      <c r="D2081" s="195"/>
      <c r="E2081" s="195"/>
      <c r="F2081" s="195"/>
      <c r="G2081" s="195"/>
      <c r="H2081" s="195"/>
      <c r="I2081" s="195"/>
      <c r="J2081" s="195"/>
      <c r="K2081" s="195"/>
      <c r="L2081" s="195"/>
    </row>
    <row r="2082" spans="1:12" x14ac:dyDescent="0.25">
      <c r="A2082" s="195"/>
      <c r="B2082" s="195"/>
      <c r="C2082" s="195"/>
      <c r="D2082" s="195"/>
      <c r="E2082" s="195"/>
      <c r="F2082" s="195"/>
      <c r="G2082" s="195"/>
      <c r="H2082" s="195"/>
      <c r="I2082" s="195"/>
      <c r="J2082" s="195"/>
      <c r="K2082" s="195"/>
      <c r="L2082" s="195"/>
    </row>
    <row r="2083" spans="1:12" x14ac:dyDescent="0.25">
      <c r="A2083" s="195"/>
      <c r="B2083" s="195"/>
      <c r="C2083" s="195"/>
      <c r="D2083" s="195"/>
      <c r="E2083" s="195"/>
      <c r="F2083" s="195"/>
      <c r="G2083" s="195"/>
      <c r="H2083" s="195"/>
      <c r="I2083" s="195"/>
      <c r="J2083" s="195"/>
      <c r="K2083" s="195"/>
      <c r="L2083" s="195"/>
    </row>
    <row r="2084" spans="1:12" x14ac:dyDescent="0.25">
      <c r="A2084" s="195"/>
      <c r="B2084" s="195"/>
      <c r="C2084" s="195"/>
      <c r="D2084" s="195"/>
      <c r="E2084" s="195"/>
      <c r="F2084" s="195"/>
      <c r="G2084" s="195"/>
      <c r="H2084" s="195"/>
      <c r="I2084" s="195"/>
      <c r="J2084" s="195"/>
      <c r="K2084" s="195"/>
      <c r="L2084" s="195"/>
    </row>
    <row r="2085" spans="1:12" x14ac:dyDescent="0.25">
      <c r="A2085" s="195"/>
      <c r="B2085" s="195"/>
      <c r="C2085" s="195"/>
      <c r="D2085" s="195"/>
      <c r="E2085" s="195"/>
      <c r="F2085" s="195"/>
      <c r="G2085" s="195"/>
      <c r="H2085" s="195"/>
      <c r="I2085" s="195"/>
      <c r="J2085" s="195"/>
      <c r="K2085" s="195"/>
      <c r="L2085" s="195"/>
    </row>
    <row r="2086" spans="1:12" x14ac:dyDescent="0.25">
      <c r="A2086" s="195"/>
      <c r="B2086" s="195"/>
      <c r="C2086" s="195"/>
      <c r="D2086" s="195"/>
      <c r="E2086" s="195"/>
      <c r="F2086" s="195"/>
      <c r="G2086" s="195"/>
      <c r="H2086" s="195"/>
      <c r="I2086" s="195"/>
      <c r="J2086" s="195"/>
      <c r="K2086" s="195"/>
      <c r="L2086" s="195"/>
    </row>
    <row r="2087" spans="1:12" x14ac:dyDescent="0.25">
      <c r="A2087" s="195"/>
      <c r="B2087" s="195"/>
      <c r="C2087" s="195"/>
      <c r="D2087" s="195"/>
      <c r="E2087" s="195"/>
      <c r="F2087" s="195"/>
      <c r="G2087" s="195"/>
      <c r="H2087" s="195"/>
      <c r="I2087" s="195"/>
      <c r="J2087" s="195"/>
      <c r="K2087" s="195"/>
      <c r="L2087" s="195"/>
    </row>
    <row r="2088" spans="1:12" x14ac:dyDescent="0.25">
      <c r="A2088" s="195"/>
      <c r="B2088" s="195"/>
      <c r="C2088" s="195"/>
      <c r="D2088" s="195"/>
      <c r="E2088" s="195"/>
      <c r="F2088" s="195"/>
      <c r="G2088" s="195"/>
      <c r="H2088" s="195"/>
      <c r="I2088" s="195"/>
      <c r="J2088" s="195"/>
      <c r="K2088" s="195"/>
      <c r="L2088" s="195"/>
    </row>
    <row r="2089" spans="1:12" x14ac:dyDescent="0.25">
      <c r="A2089" s="195"/>
      <c r="B2089" s="195"/>
      <c r="C2089" s="195"/>
      <c r="D2089" s="195"/>
      <c r="E2089" s="195"/>
      <c r="F2089" s="195"/>
      <c r="G2089" s="195"/>
      <c r="H2089" s="195"/>
      <c r="I2089" s="195"/>
      <c r="J2089" s="195"/>
      <c r="K2089" s="195"/>
      <c r="L2089" s="195"/>
    </row>
    <row r="2090" spans="1:12" x14ac:dyDescent="0.25">
      <c r="A2090" s="195"/>
      <c r="B2090" s="195"/>
      <c r="C2090" s="195"/>
      <c r="D2090" s="195"/>
      <c r="E2090" s="195"/>
      <c r="F2090" s="195"/>
      <c r="G2090" s="195"/>
      <c r="H2090" s="195"/>
      <c r="I2090" s="195"/>
      <c r="J2090" s="195"/>
      <c r="K2090" s="195"/>
      <c r="L2090" s="195"/>
    </row>
    <row r="2091" spans="1:12" x14ac:dyDescent="0.25">
      <c r="A2091" s="195"/>
      <c r="B2091" s="195"/>
      <c r="C2091" s="195"/>
      <c r="D2091" s="195"/>
      <c r="E2091" s="195"/>
      <c r="F2091" s="195"/>
      <c r="G2091" s="195"/>
      <c r="H2091" s="195"/>
      <c r="I2091" s="195"/>
      <c r="J2091" s="195"/>
      <c r="K2091" s="195"/>
      <c r="L2091" s="195"/>
    </row>
    <row r="2092" spans="1:12" x14ac:dyDescent="0.25">
      <c r="A2092" s="195"/>
      <c r="B2092" s="195"/>
      <c r="C2092" s="195"/>
      <c r="D2092" s="195"/>
      <c r="E2092" s="195"/>
      <c r="F2092" s="195"/>
      <c r="G2092" s="195"/>
      <c r="H2092" s="195"/>
      <c r="I2092" s="195"/>
      <c r="J2092" s="195"/>
      <c r="K2092" s="195"/>
      <c r="L2092" s="195"/>
    </row>
    <row r="2093" spans="1:12" x14ac:dyDescent="0.25">
      <c r="A2093" s="195"/>
      <c r="B2093" s="195"/>
      <c r="C2093" s="195"/>
      <c r="D2093" s="195"/>
      <c r="E2093" s="195"/>
      <c r="F2093" s="195"/>
      <c r="G2093" s="195"/>
      <c r="H2093" s="195"/>
      <c r="I2093" s="195"/>
      <c r="J2093" s="195"/>
      <c r="K2093" s="195"/>
      <c r="L2093" s="195"/>
    </row>
    <row r="2094" spans="1:12" x14ac:dyDescent="0.25">
      <c r="A2094" s="195"/>
      <c r="B2094" s="195"/>
      <c r="C2094" s="195"/>
      <c r="D2094" s="195"/>
      <c r="E2094" s="195"/>
      <c r="F2094" s="195"/>
      <c r="G2094" s="195"/>
      <c r="H2094" s="195"/>
      <c r="I2094" s="195"/>
      <c r="J2094" s="195"/>
      <c r="K2094" s="195"/>
      <c r="L2094" s="195"/>
    </row>
    <row r="2095" spans="1:12" x14ac:dyDescent="0.25">
      <c r="A2095" s="195"/>
      <c r="B2095" s="195"/>
      <c r="C2095" s="195"/>
      <c r="D2095" s="195"/>
      <c r="E2095" s="195"/>
      <c r="F2095" s="195"/>
      <c r="G2095" s="195"/>
      <c r="H2095" s="195"/>
      <c r="I2095" s="195"/>
      <c r="J2095" s="195"/>
      <c r="K2095" s="195"/>
      <c r="L2095" s="195"/>
    </row>
    <row r="2096" spans="1:12" x14ac:dyDescent="0.25">
      <c r="A2096" s="195"/>
      <c r="B2096" s="195"/>
      <c r="C2096" s="195"/>
      <c r="D2096" s="195"/>
      <c r="E2096" s="195"/>
      <c r="F2096" s="195"/>
      <c r="G2096" s="195"/>
      <c r="H2096" s="195"/>
      <c r="I2096" s="195"/>
      <c r="J2096" s="195"/>
      <c r="K2096" s="195"/>
      <c r="L2096" s="195"/>
    </row>
    <row r="2097" spans="1:12" x14ac:dyDescent="0.25">
      <c r="A2097" s="195"/>
      <c r="B2097" s="195"/>
      <c r="C2097" s="195"/>
      <c r="D2097" s="195"/>
      <c r="E2097" s="195"/>
      <c r="F2097" s="195"/>
      <c r="G2097" s="195"/>
      <c r="H2097" s="195"/>
      <c r="I2097" s="195"/>
      <c r="J2097" s="195"/>
      <c r="K2097" s="195"/>
      <c r="L2097" s="195"/>
    </row>
    <row r="2098" spans="1:12" x14ac:dyDescent="0.25">
      <c r="A2098" s="195"/>
      <c r="B2098" s="195"/>
      <c r="C2098" s="195"/>
      <c r="D2098" s="195"/>
      <c r="E2098" s="195"/>
      <c r="F2098" s="195"/>
      <c r="G2098" s="195"/>
      <c r="H2098" s="195"/>
      <c r="I2098" s="195"/>
      <c r="J2098" s="195"/>
      <c r="K2098" s="195"/>
      <c r="L2098" s="195"/>
    </row>
    <row r="2099" spans="1:12" x14ac:dyDescent="0.25">
      <c r="A2099" s="195"/>
      <c r="B2099" s="195"/>
      <c r="C2099" s="195"/>
      <c r="D2099" s="195"/>
      <c r="E2099" s="195"/>
      <c r="F2099" s="195"/>
      <c r="G2099" s="195"/>
      <c r="H2099" s="195"/>
      <c r="I2099" s="195"/>
      <c r="J2099" s="195"/>
      <c r="K2099" s="195"/>
      <c r="L2099" s="195"/>
    </row>
    <row r="2100" spans="1:12" x14ac:dyDescent="0.25">
      <c r="A2100" s="195"/>
      <c r="B2100" s="195"/>
      <c r="C2100" s="195"/>
      <c r="D2100" s="195"/>
      <c r="E2100" s="195"/>
      <c r="F2100" s="195"/>
      <c r="G2100" s="195"/>
      <c r="H2100" s="195"/>
      <c r="I2100" s="195"/>
      <c r="J2100" s="195"/>
      <c r="K2100" s="195"/>
      <c r="L2100" s="195"/>
    </row>
    <row r="2101" spans="1:12" x14ac:dyDescent="0.25">
      <c r="A2101" s="195"/>
      <c r="B2101" s="195"/>
      <c r="C2101" s="195"/>
      <c r="D2101" s="195"/>
      <c r="E2101" s="195"/>
      <c r="F2101" s="195"/>
      <c r="G2101" s="195"/>
      <c r="H2101" s="195"/>
      <c r="I2101" s="195"/>
      <c r="J2101" s="195"/>
      <c r="K2101" s="195"/>
      <c r="L2101" s="195"/>
    </row>
    <row r="2102" spans="1:12" x14ac:dyDescent="0.25">
      <c r="A2102" s="195"/>
      <c r="B2102" s="195"/>
      <c r="C2102" s="195"/>
      <c r="D2102" s="195"/>
      <c r="E2102" s="195"/>
      <c r="F2102" s="195"/>
      <c r="G2102" s="195"/>
      <c r="H2102" s="195"/>
      <c r="I2102" s="195"/>
      <c r="J2102" s="195"/>
      <c r="K2102" s="195"/>
      <c r="L2102" s="195"/>
    </row>
    <row r="2103" spans="1:12" x14ac:dyDescent="0.25">
      <c r="A2103" s="195"/>
      <c r="B2103" s="195"/>
      <c r="C2103" s="195"/>
      <c r="D2103" s="195"/>
      <c r="E2103" s="195"/>
      <c r="F2103" s="195"/>
      <c r="G2103" s="195"/>
      <c r="H2103" s="195"/>
      <c r="I2103" s="195"/>
      <c r="J2103" s="195"/>
      <c r="K2103" s="195"/>
      <c r="L2103" s="195"/>
    </row>
    <row r="2104" spans="1:12" x14ac:dyDescent="0.25">
      <c r="A2104" s="195"/>
      <c r="B2104" s="195"/>
      <c r="C2104" s="195"/>
      <c r="D2104" s="195"/>
      <c r="E2104" s="195"/>
      <c r="F2104" s="195"/>
      <c r="G2104" s="195"/>
      <c r="H2104" s="195"/>
      <c r="I2104" s="195"/>
      <c r="J2104" s="195"/>
      <c r="K2104" s="195"/>
      <c r="L2104" s="195"/>
    </row>
    <row r="2105" spans="1:12" x14ac:dyDescent="0.25">
      <c r="A2105" s="195"/>
      <c r="B2105" s="195"/>
      <c r="C2105" s="195"/>
      <c r="D2105" s="195"/>
      <c r="E2105" s="195"/>
      <c r="F2105" s="195"/>
      <c r="G2105" s="195"/>
      <c r="H2105" s="195"/>
      <c r="I2105" s="195"/>
      <c r="J2105" s="195"/>
      <c r="K2105" s="195"/>
      <c r="L2105" s="195"/>
    </row>
    <row r="2106" spans="1:12" x14ac:dyDescent="0.25">
      <c r="A2106" s="195"/>
      <c r="B2106" s="195"/>
      <c r="C2106" s="195"/>
      <c r="D2106" s="195"/>
      <c r="E2106" s="195"/>
      <c r="F2106" s="195"/>
      <c r="G2106" s="195"/>
      <c r="H2106" s="195"/>
      <c r="I2106" s="195"/>
      <c r="J2106" s="195"/>
      <c r="K2106" s="195"/>
      <c r="L2106" s="195"/>
    </row>
    <row r="2107" spans="1:12" x14ac:dyDescent="0.25">
      <c r="A2107" s="195"/>
      <c r="B2107" s="195"/>
      <c r="C2107" s="195"/>
      <c r="D2107" s="195"/>
      <c r="E2107" s="195"/>
      <c r="F2107" s="195"/>
      <c r="G2107" s="195"/>
      <c r="H2107" s="195"/>
      <c r="I2107" s="195"/>
      <c r="J2107" s="195"/>
      <c r="K2107" s="195"/>
      <c r="L2107" s="195"/>
    </row>
    <row r="2108" spans="1:12" x14ac:dyDescent="0.25">
      <c r="A2108" s="195"/>
      <c r="B2108" s="195"/>
      <c r="C2108" s="195"/>
      <c r="D2108" s="195"/>
      <c r="E2108" s="195"/>
      <c r="F2108" s="195"/>
      <c r="G2108" s="195"/>
      <c r="H2108" s="195"/>
      <c r="I2108" s="195"/>
      <c r="J2108" s="195"/>
      <c r="K2108" s="195"/>
      <c r="L2108" s="195"/>
    </row>
    <row r="2109" spans="1:12" x14ac:dyDescent="0.25">
      <c r="A2109" s="195"/>
      <c r="B2109" s="195"/>
      <c r="C2109" s="195"/>
      <c r="D2109" s="195"/>
      <c r="E2109" s="195"/>
      <c r="F2109" s="195"/>
      <c r="G2109" s="195"/>
      <c r="H2109" s="195"/>
      <c r="I2109" s="195"/>
      <c r="J2109" s="195"/>
      <c r="K2109" s="195"/>
      <c r="L2109" s="195"/>
    </row>
    <row r="2110" spans="1:12" x14ac:dyDescent="0.25">
      <c r="A2110" s="195"/>
      <c r="B2110" s="195"/>
      <c r="C2110" s="195"/>
      <c r="D2110" s="195"/>
      <c r="E2110" s="195"/>
      <c r="F2110" s="195"/>
      <c r="G2110" s="195"/>
      <c r="H2110" s="195"/>
      <c r="I2110" s="195"/>
      <c r="J2110" s="195"/>
      <c r="K2110" s="195"/>
      <c r="L2110" s="195"/>
    </row>
    <row r="2111" spans="1:12" x14ac:dyDescent="0.25">
      <c r="A2111" s="195"/>
      <c r="B2111" s="195"/>
      <c r="C2111" s="195"/>
      <c r="D2111" s="195"/>
      <c r="E2111" s="195"/>
      <c r="F2111" s="195"/>
      <c r="G2111" s="195"/>
      <c r="H2111" s="195"/>
      <c r="I2111" s="195"/>
      <c r="J2111" s="195"/>
      <c r="K2111" s="195"/>
      <c r="L2111" s="195"/>
    </row>
    <row r="2112" spans="1:12" x14ac:dyDescent="0.25">
      <c r="A2112" s="195"/>
      <c r="B2112" s="195"/>
      <c r="C2112" s="195"/>
      <c r="D2112" s="195"/>
      <c r="E2112" s="195"/>
      <c r="F2112" s="195"/>
      <c r="G2112" s="195"/>
      <c r="H2112" s="195"/>
      <c r="I2112" s="195"/>
      <c r="J2112" s="195"/>
      <c r="K2112" s="195"/>
      <c r="L2112" s="195"/>
    </row>
    <row r="2113" spans="1:12" x14ac:dyDescent="0.25">
      <c r="A2113" s="195"/>
      <c r="B2113" s="195"/>
      <c r="C2113" s="195"/>
      <c r="D2113" s="195"/>
      <c r="E2113" s="195"/>
      <c r="F2113" s="195"/>
      <c r="G2113" s="195"/>
      <c r="H2113" s="195"/>
      <c r="I2113" s="195"/>
      <c r="J2113" s="195"/>
      <c r="K2113" s="195"/>
      <c r="L2113" s="195"/>
    </row>
    <row r="2114" spans="1:12" x14ac:dyDescent="0.25">
      <c r="A2114" s="195"/>
      <c r="B2114" s="195"/>
      <c r="C2114" s="195"/>
      <c r="D2114" s="195"/>
      <c r="E2114" s="195"/>
      <c r="F2114" s="195"/>
      <c r="G2114" s="195"/>
      <c r="H2114" s="195"/>
      <c r="I2114" s="195"/>
      <c r="J2114" s="195"/>
      <c r="K2114" s="195"/>
      <c r="L2114" s="195"/>
    </row>
    <row r="2115" spans="1:12" x14ac:dyDescent="0.25">
      <c r="A2115" s="195"/>
      <c r="B2115" s="195"/>
      <c r="C2115" s="195"/>
      <c r="D2115" s="195"/>
      <c r="E2115" s="195"/>
      <c r="F2115" s="195"/>
      <c r="G2115" s="195"/>
      <c r="H2115" s="195"/>
      <c r="I2115" s="195"/>
      <c r="J2115" s="195"/>
      <c r="K2115" s="195"/>
      <c r="L2115" s="195"/>
    </row>
    <row r="2116" spans="1:12" x14ac:dyDescent="0.25">
      <c r="A2116" s="195"/>
      <c r="B2116" s="195"/>
      <c r="C2116" s="195"/>
      <c r="D2116" s="195"/>
      <c r="E2116" s="195"/>
      <c r="F2116" s="195"/>
      <c r="G2116" s="195"/>
      <c r="H2116" s="195"/>
      <c r="I2116" s="195"/>
      <c r="J2116" s="195"/>
      <c r="K2116" s="195"/>
      <c r="L2116" s="195"/>
    </row>
    <row r="2117" spans="1:12" x14ac:dyDescent="0.25">
      <c r="A2117" s="195"/>
      <c r="B2117" s="195"/>
      <c r="C2117" s="195"/>
      <c r="D2117" s="195"/>
      <c r="E2117" s="195"/>
      <c r="F2117" s="195"/>
      <c r="G2117" s="195"/>
      <c r="H2117" s="195"/>
      <c r="I2117" s="195"/>
      <c r="J2117" s="195"/>
      <c r="K2117" s="195"/>
      <c r="L2117" s="195"/>
    </row>
    <row r="2118" spans="1:12" x14ac:dyDescent="0.25">
      <c r="A2118" s="195"/>
      <c r="B2118" s="195"/>
      <c r="C2118" s="195"/>
      <c r="D2118" s="195"/>
      <c r="E2118" s="195"/>
      <c r="F2118" s="195"/>
      <c r="G2118" s="195"/>
      <c r="H2118" s="195"/>
      <c r="I2118" s="195"/>
      <c r="J2118" s="195"/>
      <c r="K2118" s="195"/>
      <c r="L2118" s="195"/>
    </row>
    <row r="2119" spans="1:12" x14ac:dyDescent="0.25">
      <c r="A2119" s="195"/>
      <c r="B2119" s="195"/>
      <c r="C2119" s="195"/>
      <c r="D2119" s="195"/>
      <c r="E2119" s="195"/>
      <c r="F2119" s="195"/>
      <c r="G2119" s="195"/>
      <c r="H2119" s="195"/>
      <c r="I2119" s="195"/>
      <c r="J2119" s="195"/>
      <c r="K2119" s="195"/>
      <c r="L2119" s="195"/>
    </row>
    <row r="2120" spans="1:12" x14ac:dyDescent="0.25">
      <c r="A2120" s="195"/>
      <c r="B2120" s="195"/>
      <c r="C2120" s="195"/>
      <c r="D2120" s="195"/>
      <c r="E2120" s="195"/>
      <c r="F2120" s="195"/>
      <c r="G2120" s="195"/>
      <c r="H2120" s="195"/>
      <c r="I2120" s="195"/>
      <c r="J2120" s="195"/>
      <c r="K2120" s="195"/>
      <c r="L2120" s="195"/>
    </row>
    <row r="2121" spans="1:12" x14ac:dyDescent="0.25">
      <c r="A2121" s="195"/>
      <c r="B2121" s="195"/>
      <c r="C2121" s="195"/>
      <c r="D2121" s="195"/>
      <c r="E2121" s="195"/>
      <c r="F2121" s="195"/>
      <c r="G2121" s="195"/>
      <c r="H2121" s="195"/>
      <c r="I2121" s="195"/>
      <c r="J2121" s="195"/>
      <c r="K2121" s="195"/>
      <c r="L2121" s="195"/>
    </row>
    <row r="2122" spans="1:12" x14ac:dyDescent="0.25">
      <c r="A2122" s="195"/>
      <c r="B2122" s="195"/>
      <c r="C2122" s="195"/>
      <c r="D2122" s="195"/>
      <c r="E2122" s="195"/>
      <c r="F2122" s="195"/>
      <c r="G2122" s="195"/>
      <c r="H2122" s="195"/>
      <c r="I2122" s="195"/>
      <c r="J2122" s="195"/>
      <c r="K2122" s="195"/>
      <c r="L2122" s="195"/>
    </row>
    <row r="2123" spans="1:12" x14ac:dyDescent="0.25">
      <c r="A2123" s="195"/>
      <c r="B2123" s="195"/>
      <c r="C2123" s="195"/>
      <c r="D2123" s="195"/>
      <c r="E2123" s="195"/>
      <c r="F2123" s="195"/>
      <c r="G2123" s="195"/>
      <c r="H2123" s="195"/>
      <c r="I2123" s="195"/>
      <c r="J2123" s="195"/>
      <c r="K2123" s="195"/>
      <c r="L2123" s="195"/>
    </row>
    <row r="2124" spans="1:12" x14ac:dyDescent="0.25">
      <c r="A2124" s="195"/>
      <c r="B2124" s="195"/>
      <c r="C2124" s="195"/>
      <c r="D2124" s="195"/>
      <c r="E2124" s="195"/>
      <c r="F2124" s="195"/>
      <c r="G2124" s="195"/>
      <c r="H2124" s="195"/>
      <c r="I2124" s="195"/>
      <c r="J2124" s="195"/>
      <c r="K2124" s="195"/>
      <c r="L2124" s="195"/>
    </row>
    <row r="2125" spans="1:12" x14ac:dyDescent="0.25">
      <c r="A2125" s="195"/>
      <c r="B2125" s="195"/>
      <c r="C2125" s="195"/>
      <c r="D2125" s="195"/>
      <c r="E2125" s="195"/>
      <c r="F2125" s="195"/>
      <c r="G2125" s="195"/>
      <c r="H2125" s="195"/>
      <c r="I2125" s="195"/>
      <c r="J2125" s="195"/>
      <c r="K2125" s="195"/>
      <c r="L2125" s="195"/>
    </row>
    <row r="2126" spans="1:12" x14ac:dyDescent="0.25">
      <c r="A2126" s="195"/>
      <c r="B2126" s="195"/>
      <c r="C2126" s="195"/>
      <c r="D2126" s="195"/>
      <c r="E2126" s="195"/>
      <c r="F2126" s="195"/>
      <c r="G2126" s="195"/>
      <c r="H2126" s="195"/>
      <c r="I2126" s="195"/>
      <c r="J2126" s="195"/>
      <c r="K2126" s="195"/>
      <c r="L2126" s="195"/>
    </row>
    <row r="2127" spans="1:12" x14ac:dyDescent="0.25">
      <c r="A2127" s="195"/>
      <c r="B2127" s="195"/>
      <c r="C2127" s="195"/>
      <c r="D2127" s="195"/>
      <c r="E2127" s="195"/>
      <c r="F2127" s="195"/>
      <c r="G2127" s="195"/>
      <c r="H2127" s="195"/>
      <c r="I2127" s="195"/>
      <c r="J2127" s="195"/>
      <c r="K2127" s="195"/>
      <c r="L2127" s="195"/>
    </row>
    <row r="2128" spans="1:12" x14ac:dyDescent="0.25">
      <c r="A2128" s="195"/>
      <c r="B2128" s="195"/>
      <c r="C2128" s="195"/>
      <c r="D2128" s="195"/>
      <c r="E2128" s="195"/>
      <c r="F2128" s="195"/>
      <c r="G2128" s="195"/>
      <c r="H2128" s="195"/>
      <c r="I2128" s="195"/>
      <c r="J2128" s="195"/>
      <c r="K2128" s="195"/>
      <c r="L2128" s="195"/>
    </row>
    <row r="2129" spans="1:12" x14ac:dyDescent="0.25">
      <c r="A2129" s="195"/>
      <c r="B2129" s="195"/>
      <c r="C2129" s="195"/>
      <c r="D2129" s="195"/>
      <c r="E2129" s="195"/>
      <c r="F2129" s="195"/>
      <c r="G2129" s="195"/>
      <c r="H2129" s="195"/>
      <c r="I2129" s="195"/>
      <c r="J2129" s="195"/>
      <c r="K2129" s="195"/>
      <c r="L2129" s="195"/>
    </row>
    <row r="2130" spans="1:12" x14ac:dyDescent="0.25">
      <c r="A2130" s="195"/>
      <c r="B2130" s="195"/>
      <c r="C2130" s="195"/>
      <c r="D2130" s="195"/>
      <c r="E2130" s="195"/>
      <c r="F2130" s="195"/>
      <c r="G2130" s="195"/>
      <c r="H2130" s="195"/>
      <c r="I2130" s="195"/>
      <c r="J2130" s="195"/>
      <c r="K2130" s="195"/>
      <c r="L2130" s="195"/>
    </row>
    <row r="2131" spans="1:12" x14ac:dyDescent="0.25">
      <c r="A2131" s="195"/>
      <c r="B2131" s="195"/>
      <c r="C2131" s="195"/>
      <c r="D2131" s="195"/>
      <c r="E2131" s="195"/>
      <c r="F2131" s="195"/>
      <c r="G2131" s="195"/>
      <c r="H2131" s="195"/>
      <c r="I2131" s="195"/>
      <c r="J2131" s="195"/>
      <c r="K2131" s="195"/>
      <c r="L2131" s="195"/>
    </row>
    <row r="2132" spans="1:12" x14ac:dyDescent="0.25">
      <c r="A2132" s="195"/>
      <c r="B2132" s="195"/>
      <c r="C2132" s="195"/>
      <c r="D2132" s="195"/>
      <c r="E2132" s="195"/>
      <c r="F2132" s="195"/>
      <c r="G2132" s="195"/>
      <c r="H2132" s="195"/>
      <c r="I2132" s="195"/>
      <c r="J2132" s="195"/>
      <c r="K2132" s="195"/>
      <c r="L2132" s="195"/>
    </row>
    <row r="2133" spans="1:12" x14ac:dyDescent="0.25">
      <c r="A2133" s="195"/>
      <c r="B2133" s="195"/>
      <c r="C2133" s="195"/>
      <c r="D2133" s="195"/>
      <c r="E2133" s="195"/>
      <c r="F2133" s="195"/>
      <c r="G2133" s="195"/>
      <c r="H2133" s="195"/>
      <c r="I2133" s="195"/>
      <c r="J2133" s="195"/>
      <c r="K2133" s="195"/>
      <c r="L2133" s="195"/>
    </row>
    <row r="2134" spans="1:12" x14ac:dyDescent="0.25">
      <c r="A2134" s="195"/>
      <c r="B2134" s="195"/>
      <c r="C2134" s="195"/>
      <c r="D2134" s="195"/>
      <c r="E2134" s="195"/>
      <c r="F2134" s="195"/>
      <c r="G2134" s="195"/>
      <c r="H2134" s="195"/>
      <c r="I2134" s="195"/>
      <c r="J2134" s="195"/>
      <c r="K2134" s="195"/>
      <c r="L2134" s="195"/>
    </row>
    <row r="2135" spans="1:12" x14ac:dyDescent="0.25">
      <c r="A2135" s="195"/>
      <c r="B2135" s="195"/>
      <c r="C2135" s="195"/>
      <c r="D2135" s="195"/>
      <c r="E2135" s="195"/>
      <c r="F2135" s="195"/>
      <c r="G2135" s="195"/>
      <c r="H2135" s="195"/>
      <c r="I2135" s="195"/>
      <c r="J2135" s="195"/>
      <c r="K2135" s="195"/>
      <c r="L2135" s="195"/>
    </row>
    <row r="2136" spans="1:12" x14ac:dyDescent="0.25">
      <c r="A2136" s="195"/>
      <c r="B2136" s="195"/>
      <c r="C2136" s="195"/>
      <c r="D2136" s="195"/>
      <c r="E2136" s="195"/>
      <c r="F2136" s="195"/>
      <c r="G2136" s="195"/>
      <c r="H2136" s="195"/>
      <c r="I2136" s="195"/>
      <c r="J2136" s="195"/>
      <c r="K2136" s="195"/>
      <c r="L2136" s="195"/>
    </row>
    <row r="2137" spans="1:12" x14ac:dyDescent="0.25">
      <c r="A2137" s="195"/>
      <c r="B2137" s="195"/>
      <c r="C2137" s="195"/>
      <c r="D2137" s="195"/>
      <c r="E2137" s="195"/>
      <c r="F2137" s="195"/>
      <c r="G2137" s="195"/>
      <c r="H2137" s="195"/>
      <c r="I2137" s="195"/>
      <c r="J2137" s="195"/>
      <c r="K2137" s="195"/>
      <c r="L2137" s="195"/>
    </row>
    <row r="2138" spans="1:12" x14ac:dyDescent="0.25">
      <c r="A2138" s="195"/>
      <c r="B2138" s="195"/>
      <c r="C2138" s="195"/>
      <c r="D2138" s="195"/>
      <c r="E2138" s="195"/>
      <c r="F2138" s="195"/>
      <c r="G2138" s="195"/>
      <c r="H2138" s="195"/>
      <c r="I2138" s="195"/>
      <c r="J2138" s="195"/>
      <c r="K2138" s="195"/>
      <c r="L2138" s="195"/>
    </row>
    <row r="2139" spans="1:12" x14ac:dyDescent="0.25">
      <c r="A2139" s="195"/>
      <c r="B2139" s="195"/>
      <c r="C2139" s="195"/>
      <c r="D2139" s="195"/>
      <c r="E2139" s="195"/>
      <c r="F2139" s="195"/>
      <c r="G2139" s="195"/>
      <c r="H2139" s="195"/>
      <c r="I2139" s="195"/>
      <c r="J2139" s="195"/>
      <c r="K2139" s="195"/>
      <c r="L2139" s="195"/>
    </row>
    <row r="2140" spans="1:12" x14ac:dyDescent="0.25">
      <c r="A2140" s="195"/>
      <c r="B2140" s="195"/>
      <c r="C2140" s="195"/>
      <c r="D2140" s="195"/>
      <c r="E2140" s="195"/>
      <c r="F2140" s="195"/>
      <c r="G2140" s="195"/>
      <c r="H2140" s="195"/>
      <c r="I2140" s="195"/>
      <c r="J2140" s="195"/>
      <c r="K2140" s="195"/>
      <c r="L2140" s="195"/>
    </row>
    <row r="2141" spans="1:12" x14ac:dyDescent="0.25">
      <c r="A2141" s="195"/>
      <c r="B2141" s="195"/>
      <c r="C2141" s="195"/>
      <c r="D2141" s="195"/>
      <c r="E2141" s="195"/>
      <c r="F2141" s="195"/>
      <c r="G2141" s="195"/>
      <c r="H2141" s="195"/>
      <c r="I2141" s="195"/>
      <c r="J2141" s="195"/>
      <c r="K2141" s="195"/>
      <c r="L2141" s="195"/>
    </row>
    <row r="2142" spans="1:12" x14ac:dyDescent="0.25">
      <c r="A2142" s="195"/>
      <c r="B2142" s="195"/>
      <c r="C2142" s="195"/>
      <c r="D2142" s="195"/>
      <c r="E2142" s="195"/>
      <c r="F2142" s="195"/>
      <c r="G2142" s="195"/>
      <c r="H2142" s="195"/>
      <c r="I2142" s="195"/>
      <c r="J2142" s="195"/>
      <c r="K2142" s="195"/>
      <c r="L2142" s="195"/>
    </row>
    <row r="2143" spans="1:12" x14ac:dyDescent="0.25">
      <c r="A2143" s="195"/>
      <c r="B2143" s="195"/>
      <c r="C2143" s="195"/>
      <c r="D2143" s="195"/>
      <c r="E2143" s="195"/>
      <c r="F2143" s="195"/>
      <c r="G2143" s="195"/>
      <c r="H2143" s="195"/>
      <c r="I2143" s="195"/>
      <c r="J2143" s="195"/>
      <c r="K2143" s="195"/>
      <c r="L2143" s="195"/>
    </row>
    <row r="2144" spans="1:12" x14ac:dyDescent="0.25">
      <c r="A2144" s="195"/>
      <c r="B2144" s="195"/>
      <c r="C2144" s="195"/>
      <c r="D2144" s="195"/>
      <c r="E2144" s="195"/>
      <c r="F2144" s="195"/>
      <c r="G2144" s="195"/>
      <c r="H2144" s="195"/>
      <c r="I2144" s="195"/>
      <c r="J2144" s="195"/>
      <c r="K2144" s="195"/>
      <c r="L2144" s="195"/>
    </row>
    <row r="2145" spans="1:12" x14ac:dyDescent="0.25">
      <c r="A2145" s="195"/>
      <c r="B2145" s="195"/>
      <c r="C2145" s="195"/>
      <c r="D2145" s="195"/>
      <c r="E2145" s="195"/>
      <c r="F2145" s="195"/>
      <c r="G2145" s="195"/>
      <c r="H2145" s="195"/>
      <c r="I2145" s="195"/>
      <c r="J2145" s="195"/>
      <c r="K2145" s="195"/>
      <c r="L2145" s="195"/>
    </row>
    <row r="2146" spans="1:12" x14ac:dyDescent="0.25">
      <c r="A2146" s="195"/>
      <c r="B2146" s="195"/>
      <c r="C2146" s="195"/>
      <c r="D2146" s="195"/>
      <c r="E2146" s="195"/>
      <c r="F2146" s="195"/>
      <c r="G2146" s="195"/>
      <c r="H2146" s="195"/>
      <c r="I2146" s="195"/>
      <c r="J2146" s="195"/>
      <c r="K2146" s="195"/>
      <c r="L2146" s="195"/>
    </row>
    <row r="2147" spans="1:12" x14ac:dyDescent="0.25">
      <c r="A2147" s="195"/>
      <c r="B2147" s="195"/>
      <c r="C2147" s="195"/>
      <c r="D2147" s="195"/>
      <c r="E2147" s="195"/>
      <c r="F2147" s="195"/>
      <c r="G2147" s="195"/>
      <c r="H2147" s="195"/>
      <c r="I2147" s="195"/>
      <c r="J2147" s="195"/>
      <c r="K2147" s="195"/>
      <c r="L2147" s="195"/>
    </row>
    <row r="2148" spans="1:12" x14ac:dyDescent="0.25">
      <c r="A2148" s="195"/>
      <c r="B2148" s="195"/>
      <c r="C2148" s="195"/>
      <c r="D2148" s="195"/>
      <c r="E2148" s="195"/>
      <c r="F2148" s="195"/>
      <c r="G2148" s="195"/>
      <c r="H2148" s="195"/>
      <c r="I2148" s="195"/>
      <c r="J2148" s="195"/>
      <c r="K2148" s="195"/>
      <c r="L2148" s="195"/>
    </row>
    <row r="2149" spans="1:12" x14ac:dyDescent="0.25">
      <c r="A2149" s="195"/>
      <c r="B2149" s="195"/>
      <c r="C2149" s="195"/>
      <c r="D2149" s="195"/>
      <c r="E2149" s="195"/>
      <c r="F2149" s="195"/>
      <c r="G2149" s="195"/>
      <c r="H2149" s="195"/>
      <c r="I2149" s="195"/>
      <c r="J2149" s="195"/>
      <c r="K2149" s="195"/>
      <c r="L2149" s="195"/>
    </row>
    <row r="2150" spans="1:12" x14ac:dyDescent="0.25">
      <c r="A2150" s="195"/>
      <c r="B2150" s="195"/>
      <c r="C2150" s="195"/>
      <c r="D2150" s="195"/>
      <c r="E2150" s="195"/>
      <c r="F2150" s="195"/>
      <c r="G2150" s="195"/>
      <c r="H2150" s="195"/>
      <c r="I2150" s="195"/>
      <c r="J2150" s="195"/>
      <c r="K2150" s="195"/>
      <c r="L2150" s="195"/>
    </row>
    <row r="2151" spans="1:12" x14ac:dyDescent="0.25">
      <c r="A2151" s="195"/>
      <c r="B2151" s="195"/>
      <c r="C2151" s="195"/>
      <c r="D2151" s="195"/>
      <c r="E2151" s="195"/>
      <c r="F2151" s="195"/>
      <c r="G2151" s="195"/>
      <c r="H2151" s="195"/>
      <c r="I2151" s="195"/>
      <c r="J2151" s="195"/>
      <c r="K2151" s="195"/>
      <c r="L2151" s="195"/>
    </row>
    <row r="2152" spans="1:12" x14ac:dyDescent="0.25">
      <c r="A2152" s="195"/>
      <c r="B2152" s="195"/>
      <c r="C2152" s="195"/>
      <c r="D2152" s="195"/>
      <c r="E2152" s="195"/>
      <c r="F2152" s="195"/>
      <c r="G2152" s="195"/>
      <c r="H2152" s="195"/>
      <c r="I2152" s="195"/>
      <c r="J2152" s="195"/>
      <c r="K2152" s="195"/>
      <c r="L2152" s="195"/>
    </row>
    <row r="2153" spans="1:12" x14ac:dyDescent="0.25">
      <c r="A2153" s="195"/>
      <c r="B2153" s="195"/>
      <c r="C2153" s="195"/>
      <c r="D2153" s="195"/>
      <c r="E2153" s="195"/>
      <c r="F2153" s="195"/>
      <c r="G2153" s="195"/>
      <c r="H2153" s="195"/>
      <c r="I2153" s="195"/>
      <c r="J2153" s="195"/>
      <c r="K2153" s="195"/>
      <c r="L2153" s="195"/>
    </row>
    <row r="2154" spans="1:12" x14ac:dyDescent="0.25">
      <c r="A2154" s="195"/>
      <c r="B2154" s="195"/>
      <c r="C2154" s="195"/>
      <c r="D2154" s="195"/>
      <c r="E2154" s="195"/>
      <c r="F2154" s="195"/>
      <c r="G2154" s="195"/>
      <c r="H2154" s="195"/>
      <c r="I2154" s="195"/>
      <c r="J2154" s="195"/>
      <c r="K2154" s="195"/>
      <c r="L2154" s="195"/>
    </row>
    <row r="2155" spans="1:12" x14ac:dyDescent="0.25">
      <c r="A2155" s="195"/>
      <c r="B2155" s="195"/>
      <c r="C2155" s="195"/>
      <c r="D2155" s="195"/>
      <c r="E2155" s="195"/>
      <c r="F2155" s="195"/>
      <c r="G2155" s="195"/>
      <c r="H2155" s="195"/>
      <c r="I2155" s="195"/>
      <c r="J2155" s="195"/>
      <c r="K2155" s="195"/>
      <c r="L2155" s="195"/>
    </row>
    <row r="2156" spans="1:12" x14ac:dyDescent="0.25">
      <c r="A2156" s="195"/>
      <c r="B2156" s="195"/>
      <c r="C2156" s="195"/>
      <c r="D2156" s="195"/>
      <c r="E2156" s="195"/>
      <c r="F2156" s="195"/>
      <c r="G2156" s="195"/>
      <c r="H2156" s="195"/>
      <c r="I2156" s="195"/>
      <c r="J2156" s="195"/>
      <c r="K2156" s="195"/>
      <c r="L2156" s="195"/>
    </row>
    <row r="2157" spans="1:12" x14ac:dyDescent="0.25">
      <c r="A2157" s="195"/>
      <c r="B2157" s="195"/>
      <c r="C2157" s="195"/>
      <c r="D2157" s="195"/>
      <c r="E2157" s="195"/>
      <c r="F2157" s="195"/>
      <c r="G2157" s="195"/>
      <c r="H2157" s="195"/>
      <c r="I2157" s="195"/>
      <c r="J2157" s="195"/>
      <c r="K2157" s="195"/>
      <c r="L2157" s="195"/>
    </row>
    <row r="2158" spans="1:12" x14ac:dyDescent="0.25">
      <c r="A2158" s="195"/>
      <c r="B2158" s="195"/>
      <c r="C2158" s="195"/>
      <c r="D2158" s="195"/>
      <c r="E2158" s="195"/>
      <c r="F2158" s="195"/>
      <c r="G2158" s="195"/>
      <c r="H2158" s="195"/>
      <c r="I2158" s="195"/>
      <c r="J2158" s="195"/>
      <c r="K2158" s="195"/>
      <c r="L2158" s="195"/>
    </row>
    <row r="2159" spans="1:12" x14ac:dyDescent="0.25">
      <c r="A2159" s="195"/>
      <c r="B2159" s="195"/>
      <c r="C2159" s="195"/>
      <c r="D2159" s="195"/>
      <c r="E2159" s="195"/>
      <c r="F2159" s="195"/>
      <c r="G2159" s="195"/>
      <c r="H2159" s="195"/>
      <c r="I2159" s="195"/>
      <c r="J2159" s="195"/>
      <c r="K2159" s="195"/>
      <c r="L2159" s="195"/>
    </row>
    <row r="2160" spans="1:12" x14ac:dyDescent="0.25">
      <c r="A2160" s="195"/>
      <c r="B2160" s="195"/>
      <c r="C2160" s="195"/>
      <c r="D2160" s="195"/>
      <c r="E2160" s="195"/>
      <c r="F2160" s="195"/>
      <c r="G2160" s="195"/>
      <c r="H2160" s="195"/>
      <c r="I2160" s="195"/>
      <c r="J2160" s="195"/>
      <c r="K2160" s="195"/>
      <c r="L2160" s="195"/>
    </row>
    <row r="2161" spans="1:12" x14ac:dyDescent="0.25">
      <c r="A2161" s="195"/>
      <c r="B2161" s="195"/>
      <c r="C2161" s="195"/>
      <c r="D2161" s="195"/>
      <c r="E2161" s="195"/>
      <c r="F2161" s="195"/>
      <c r="G2161" s="195"/>
      <c r="H2161" s="195"/>
      <c r="I2161" s="195"/>
      <c r="J2161" s="195"/>
      <c r="K2161" s="195"/>
      <c r="L2161" s="195"/>
    </row>
    <row r="2162" spans="1:12" x14ac:dyDescent="0.25">
      <c r="A2162" s="195"/>
      <c r="B2162" s="195"/>
      <c r="C2162" s="195"/>
      <c r="D2162" s="195"/>
      <c r="E2162" s="195"/>
      <c r="F2162" s="195"/>
      <c r="G2162" s="195"/>
      <c r="H2162" s="195"/>
      <c r="I2162" s="195"/>
      <c r="J2162" s="195"/>
      <c r="K2162" s="195"/>
      <c r="L2162" s="195"/>
    </row>
    <row r="2163" spans="1:12" x14ac:dyDescent="0.25">
      <c r="A2163" s="195"/>
      <c r="B2163" s="195"/>
      <c r="C2163" s="195"/>
      <c r="D2163" s="195"/>
      <c r="E2163" s="195"/>
      <c r="F2163" s="195"/>
      <c r="G2163" s="195"/>
      <c r="H2163" s="195"/>
      <c r="I2163" s="195"/>
      <c r="J2163" s="195"/>
      <c r="K2163" s="195"/>
      <c r="L2163" s="195"/>
    </row>
    <row r="2164" spans="1:12" x14ac:dyDescent="0.25">
      <c r="A2164" s="195"/>
      <c r="B2164" s="195"/>
      <c r="C2164" s="195"/>
      <c r="D2164" s="195"/>
      <c r="E2164" s="195"/>
      <c r="F2164" s="195"/>
      <c r="G2164" s="195"/>
      <c r="H2164" s="195"/>
      <c r="I2164" s="195"/>
      <c r="J2164" s="195"/>
      <c r="K2164" s="195"/>
      <c r="L2164" s="195"/>
    </row>
    <row r="2165" spans="1:12" x14ac:dyDescent="0.25">
      <c r="A2165" s="195"/>
      <c r="B2165" s="195"/>
      <c r="C2165" s="195"/>
      <c r="D2165" s="195"/>
      <c r="E2165" s="195"/>
      <c r="F2165" s="195"/>
      <c r="G2165" s="195"/>
      <c r="H2165" s="195"/>
      <c r="I2165" s="195"/>
      <c r="J2165" s="195"/>
      <c r="K2165" s="195"/>
      <c r="L2165" s="195"/>
    </row>
    <row r="2166" spans="1:12" x14ac:dyDescent="0.25">
      <c r="A2166" s="195"/>
      <c r="B2166" s="195"/>
      <c r="C2166" s="195"/>
      <c r="D2166" s="195"/>
      <c r="E2166" s="195"/>
      <c r="F2166" s="195"/>
      <c r="G2166" s="195"/>
      <c r="H2166" s="195"/>
      <c r="I2166" s="195"/>
      <c r="J2166" s="195"/>
      <c r="K2166" s="195"/>
      <c r="L2166" s="195"/>
    </row>
    <row r="2167" spans="1:12" x14ac:dyDescent="0.25">
      <c r="A2167" s="195"/>
      <c r="B2167" s="195"/>
      <c r="C2167" s="195"/>
      <c r="D2167" s="195"/>
      <c r="E2167" s="195"/>
      <c r="F2167" s="195"/>
      <c r="G2167" s="195"/>
      <c r="H2167" s="195"/>
      <c r="I2167" s="195"/>
      <c r="J2167" s="195"/>
      <c r="K2167" s="195"/>
      <c r="L2167" s="195"/>
    </row>
    <row r="2168" spans="1:12" x14ac:dyDescent="0.25">
      <c r="A2168" s="195"/>
      <c r="B2168" s="195"/>
      <c r="C2168" s="195"/>
      <c r="D2168" s="195"/>
      <c r="E2168" s="195"/>
      <c r="F2168" s="195"/>
      <c r="G2168" s="195"/>
      <c r="H2168" s="195"/>
      <c r="I2168" s="195"/>
      <c r="J2168" s="195"/>
      <c r="K2168" s="195"/>
      <c r="L2168" s="195"/>
    </row>
    <row r="2169" spans="1:12" x14ac:dyDescent="0.25">
      <c r="A2169" s="195"/>
      <c r="B2169" s="195"/>
      <c r="C2169" s="195"/>
      <c r="D2169" s="195"/>
      <c r="E2169" s="195"/>
      <c r="F2169" s="195"/>
      <c r="G2169" s="195"/>
      <c r="H2169" s="195"/>
      <c r="I2169" s="195"/>
      <c r="J2169" s="195"/>
      <c r="K2169" s="195"/>
      <c r="L2169" s="195"/>
    </row>
    <row r="2170" spans="1:12" x14ac:dyDescent="0.25">
      <c r="A2170" s="195"/>
      <c r="B2170" s="195"/>
      <c r="C2170" s="195"/>
      <c r="D2170" s="195"/>
      <c r="E2170" s="195"/>
      <c r="F2170" s="195"/>
      <c r="G2170" s="195"/>
      <c r="H2170" s="195"/>
      <c r="I2170" s="195"/>
      <c r="J2170" s="195"/>
      <c r="K2170" s="195"/>
      <c r="L2170" s="195"/>
    </row>
    <row r="2171" spans="1:12" x14ac:dyDescent="0.25">
      <c r="A2171" s="195"/>
      <c r="B2171" s="195"/>
      <c r="C2171" s="195"/>
      <c r="D2171" s="195"/>
      <c r="E2171" s="195"/>
      <c r="F2171" s="195"/>
      <c r="G2171" s="195"/>
      <c r="H2171" s="195"/>
      <c r="I2171" s="195"/>
      <c r="J2171" s="195"/>
      <c r="K2171" s="195"/>
      <c r="L2171" s="195"/>
    </row>
    <row r="2172" spans="1:12" x14ac:dyDescent="0.25">
      <c r="A2172" s="195"/>
      <c r="B2172" s="195"/>
      <c r="C2172" s="195"/>
      <c r="D2172" s="195"/>
      <c r="E2172" s="195"/>
      <c r="F2172" s="195"/>
      <c r="G2172" s="195"/>
      <c r="H2172" s="195"/>
      <c r="I2172" s="195"/>
      <c r="J2172" s="195"/>
      <c r="K2172" s="195"/>
      <c r="L2172" s="195"/>
    </row>
    <row r="2173" spans="1:12" x14ac:dyDescent="0.25">
      <c r="A2173" s="195"/>
      <c r="B2173" s="195"/>
      <c r="C2173" s="195"/>
      <c r="D2173" s="195"/>
      <c r="E2173" s="195"/>
      <c r="F2173" s="195"/>
      <c r="G2173" s="195"/>
      <c r="H2173" s="195"/>
      <c r="I2173" s="195"/>
      <c r="J2173" s="195"/>
      <c r="K2173" s="195"/>
      <c r="L2173" s="195"/>
    </row>
    <row r="2174" spans="1:12" x14ac:dyDescent="0.25">
      <c r="A2174" s="195"/>
      <c r="B2174" s="195"/>
      <c r="C2174" s="195"/>
      <c r="D2174" s="195"/>
      <c r="E2174" s="195"/>
      <c r="F2174" s="195"/>
      <c r="G2174" s="195"/>
      <c r="H2174" s="195"/>
      <c r="I2174" s="195"/>
      <c r="J2174" s="195"/>
      <c r="K2174" s="195"/>
      <c r="L2174" s="195"/>
    </row>
    <row r="2175" spans="1:12" x14ac:dyDescent="0.25">
      <c r="A2175" s="195"/>
      <c r="B2175" s="195"/>
      <c r="C2175" s="195"/>
      <c r="D2175" s="195"/>
      <c r="E2175" s="195"/>
      <c r="F2175" s="195"/>
      <c r="G2175" s="195"/>
      <c r="H2175" s="195"/>
      <c r="I2175" s="195"/>
      <c r="J2175" s="195"/>
      <c r="K2175" s="195"/>
      <c r="L2175" s="195"/>
    </row>
    <row r="2176" spans="1:12" x14ac:dyDescent="0.25">
      <c r="A2176" s="195"/>
      <c r="B2176" s="195"/>
      <c r="C2176" s="195"/>
      <c r="D2176" s="195"/>
      <c r="E2176" s="195"/>
      <c r="F2176" s="195"/>
      <c r="G2176" s="195"/>
      <c r="H2176" s="195"/>
      <c r="I2176" s="195"/>
      <c r="J2176" s="195"/>
      <c r="K2176" s="195"/>
      <c r="L2176" s="195"/>
    </row>
    <row r="2177" spans="1:12" x14ac:dyDescent="0.25">
      <c r="A2177" s="195"/>
      <c r="B2177" s="195"/>
      <c r="C2177" s="195"/>
      <c r="D2177" s="195"/>
      <c r="E2177" s="195"/>
      <c r="F2177" s="195"/>
      <c r="G2177" s="195"/>
      <c r="H2177" s="195"/>
      <c r="I2177" s="195"/>
      <c r="J2177" s="195"/>
      <c r="K2177" s="195"/>
      <c r="L2177" s="195"/>
    </row>
    <row r="2178" spans="1:12" x14ac:dyDescent="0.25">
      <c r="A2178" s="195"/>
      <c r="B2178" s="195"/>
      <c r="C2178" s="195"/>
      <c r="D2178" s="195"/>
      <c r="E2178" s="195"/>
      <c r="F2178" s="195"/>
      <c r="G2178" s="195"/>
      <c r="H2178" s="195"/>
      <c r="I2178" s="195"/>
      <c r="J2178" s="195"/>
      <c r="K2178" s="195"/>
      <c r="L2178" s="195"/>
    </row>
    <row r="2179" spans="1:12" x14ac:dyDescent="0.25">
      <c r="A2179" s="195"/>
      <c r="B2179" s="195"/>
      <c r="C2179" s="195"/>
      <c r="D2179" s="195"/>
      <c r="E2179" s="195"/>
      <c r="F2179" s="195"/>
      <c r="G2179" s="195"/>
      <c r="H2179" s="195"/>
      <c r="I2179" s="195"/>
      <c r="J2179" s="195"/>
      <c r="K2179" s="195"/>
      <c r="L2179" s="195"/>
    </row>
    <row r="2180" spans="1:12" x14ac:dyDescent="0.25">
      <c r="A2180" s="195"/>
      <c r="B2180" s="195"/>
      <c r="C2180" s="195"/>
      <c r="D2180" s="195"/>
      <c r="E2180" s="195"/>
      <c r="F2180" s="195"/>
      <c r="G2180" s="195"/>
      <c r="H2180" s="195"/>
      <c r="I2180" s="195"/>
      <c r="J2180" s="195"/>
      <c r="K2180" s="195"/>
      <c r="L2180" s="195"/>
    </row>
    <row r="2181" spans="1:12" x14ac:dyDescent="0.25">
      <c r="A2181" s="195"/>
      <c r="B2181" s="195"/>
      <c r="C2181" s="195"/>
      <c r="D2181" s="195"/>
      <c r="E2181" s="195"/>
      <c r="F2181" s="195"/>
      <c r="G2181" s="195"/>
      <c r="H2181" s="195"/>
      <c r="I2181" s="195"/>
      <c r="J2181" s="195"/>
      <c r="K2181" s="195"/>
      <c r="L2181" s="195"/>
    </row>
    <row r="2182" spans="1:12" x14ac:dyDescent="0.25">
      <c r="A2182" s="195"/>
      <c r="B2182" s="195"/>
      <c r="C2182" s="195"/>
      <c r="D2182" s="195"/>
      <c r="E2182" s="195"/>
      <c r="F2182" s="195"/>
      <c r="G2182" s="195"/>
      <c r="H2182" s="195"/>
      <c r="I2182" s="195"/>
      <c r="J2182" s="195"/>
      <c r="K2182" s="195"/>
      <c r="L2182" s="195"/>
    </row>
    <row r="2183" spans="1:12" x14ac:dyDescent="0.25">
      <c r="A2183" s="195"/>
      <c r="B2183" s="195"/>
      <c r="C2183" s="195"/>
      <c r="D2183" s="195"/>
      <c r="E2183" s="195"/>
      <c r="F2183" s="195"/>
      <c r="G2183" s="195"/>
      <c r="H2183" s="195"/>
      <c r="I2183" s="195"/>
      <c r="J2183" s="195"/>
      <c r="K2183" s="195"/>
      <c r="L2183" s="195"/>
    </row>
    <row r="2184" spans="1:12" x14ac:dyDescent="0.25">
      <c r="A2184" s="195"/>
      <c r="B2184" s="195"/>
      <c r="C2184" s="195"/>
      <c r="D2184" s="195"/>
      <c r="E2184" s="195"/>
      <c r="F2184" s="195"/>
      <c r="G2184" s="195"/>
      <c r="H2184" s="195"/>
      <c r="I2184" s="195"/>
      <c r="J2184" s="195"/>
      <c r="K2184" s="195"/>
      <c r="L2184" s="195"/>
    </row>
    <row r="2185" spans="1:12" x14ac:dyDescent="0.25">
      <c r="A2185" s="195"/>
      <c r="B2185" s="195"/>
      <c r="C2185" s="195"/>
      <c r="D2185" s="195"/>
      <c r="E2185" s="195"/>
      <c r="F2185" s="195"/>
      <c r="G2185" s="195"/>
      <c r="H2185" s="195"/>
      <c r="I2185" s="195"/>
      <c r="J2185" s="195"/>
      <c r="K2185" s="195"/>
      <c r="L2185" s="195"/>
    </row>
    <row r="2186" spans="1:12" x14ac:dyDescent="0.25">
      <c r="A2186" s="195"/>
      <c r="B2186" s="195"/>
      <c r="C2186" s="195"/>
      <c r="D2186" s="195"/>
      <c r="E2186" s="195"/>
      <c r="F2186" s="195"/>
      <c r="G2186" s="195"/>
      <c r="H2186" s="195"/>
      <c r="I2186" s="195"/>
      <c r="J2186" s="195"/>
      <c r="K2186" s="195"/>
      <c r="L2186" s="195"/>
    </row>
    <row r="2187" spans="1:12" x14ac:dyDescent="0.25">
      <c r="A2187" s="195"/>
      <c r="B2187" s="195"/>
      <c r="C2187" s="195"/>
      <c r="D2187" s="195"/>
      <c r="E2187" s="195"/>
      <c r="F2187" s="195"/>
      <c r="G2187" s="195"/>
      <c r="H2187" s="195"/>
      <c r="I2187" s="195"/>
      <c r="J2187" s="195"/>
      <c r="K2187" s="195"/>
      <c r="L2187" s="195"/>
    </row>
    <row r="2188" spans="1:12" x14ac:dyDescent="0.25">
      <c r="A2188" s="195"/>
      <c r="B2188" s="195"/>
      <c r="C2188" s="195"/>
      <c r="D2188" s="195"/>
      <c r="E2188" s="195"/>
      <c r="F2188" s="195"/>
      <c r="G2188" s="195"/>
      <c r="H2188" s="195"/>
      <c r="I2188" s="195"/>
      <c r="J2188" s="195"/>
      <c r="K2188" s="195"/>
      <c r="L2188" s="195"/>
    </row>
    <row r="2189" spans="1:12" x14ac:dyDescent="0.25">
      <c r="A2189" s="195"/>
      <c r="B2189" s="195"/>
      <c r="C2189" s="195"/>
      <c r="D2189" s="195"/>
      <c r="E2189" s="195"/>
      <c r="F2189" s="195"/>
      <c r="G2189" s="195"/>
      <c r="H2189" s="195"/>
      <c r="I2189" s="195"/>
      <c r="J2189" s="195"/>
      <c r="K2189" s="195"/>
      <c r="L2189" s="195"/>
    </row>
    <row r="2190" spans="1:12" x14ac:dyDescent="0.25">
      <c r="A2190" s="195"/>
      <c r="B2190" s="195"/>
      <c r="C2190" s="195"/>
      <c r="D2190" s="195"/>
      <c r="E2190" s="195"/>
      <c r="F2190" s="195"/>
      <c r="G2190" s="195"/>
      <c r="H2190" s="195"/>
      <c r="I2190" s="195"/>
      <c r="J2190" s="195"/>
      <c r="K2190" s="195"/>
      <c r="L2190" s="195"/>
    </row>
    <row r="2191" spans="1:12" x14ac:dyDescent="0.25">
      <c r="A2191" s="195"/>
      <c r="B2191" s="195"/>
      <c r="C2191" s="195"/>
      <c r="D2191" s="195"/>
      <c r="E2191" s="195"/>
      <c r="F2191" s="195"/>
      <c r="G2191" s="195"/>
      <c r="H2191" s="195"/>
      <c r="I2191" s="195"/>
      <c r="J2191" s="195"/>
      <c r="K2191" s="195"/>
      <c r="L2191" s="195"/>
    </row>
    <row r="2192" spans="1:12" x14ac:dyDescent="0.25">
      <c r="A2192" s="195"/>
      <c r="B2192" s="195"/>
      <c r="C2192" s="195"/>
      <c r="D2192" s="195"/>
      <c r="E2192" s="195"/>
      <c r="F2192" s="195"/>
      <c r="G2192" s="195"/>
      <c r="H2192" s="195"/>
      <c r="I2192" s="195"/>
      <c r="J2192" s="195"/>
      <c r="K2192" s="195"/>
      <c r="L2192" s="195"/>
    </row>
    <row r="2193" spans="1:12" x14ac:dyDescent="0.25">
      <c r="A2193" s="195"/>
      <c r="B2193" s="195"/>
      <c r="C2193" s="195"/>
      <c r="D2193" s="195"/>
      <c r="E2193" s="195"/>
      <c r="F2193" s="195"/>
      <c r="G2193" s="195"/>
      <c r="H2193" s="195"/>
      <c r="I2193" s="195"/>
      <c r="J2193" s="195"/>
      <c r="K2193" s="195"/>
      <c r="L2193" s="195"/>
    </row>
    <row r="2194" spans="1:12" x14ac:dyDescent="0.25">
      <c r="A2194" s="195"/>
      <c r="B2194" s="195"/>
      <c r="C2194" s="195"/>
      <c r="D2194" s="195"/>
      <c r="E2194" s="195"/>
      <c r="F2194" s="195"/>
      <c r="G2194" s="195"/>
      <c r="H2194" s="195"/>
      <c r="I2194" s="195"/>
      <c r="J2194" s="195"/>
      <c r="K2194" s="195"/>
      <c r="L2194" s="195"/>
    </row>
    <row r="2195" spans="1:12" x14ac:dyDescent="0.25">
      <c r="A2195" s="195"/>
      <c r="B2195" s="195"/>
      <c r="C2195" s="195"/>
      <c r="D2195" s="195"/>
      <c r="E2195" s="195"/>
      <c r="F2195" s="195"/>
      <c r="G2195" s="195"/>
      <c r="H2195" s="195"/>
      <c r="I2195" s="195"/>
      <c r="J2195" s="195"/>
      <c r="K2195" s="195"/>
      <c r="L2195" s="195"/>
    </row>
    <row r="2196" spans="1:12" x14ac:dyDescent="0.25">
      <c r="A2196" s="195"/>
      <c r="B2196" s="195"/>
      <c r="C2196" s="195"/>
      <c r="D2196" s="195"/>
      <c r="E2196" s="195"/>
      <c r="F2196" s="195"/>
      <c r="G2196" s="195"/>
      <c r="H2196" s="195"/>
      <c r="I2196" s="195"/>
      <c r="J2196" s="195"/>
      <c r="K2196" s="195"/>
      <c r="L2196" s="195"/>
    </row>
    <row r="2197" spans="1:12" x14ac:dyDescent="0.25">
      <c r="A2197" s="195"/>
      <c r="B2197" s="195"/>
      <c r="C2197" s="195"/>
      <c r="D2197" s="195"/>
      <c r="E2197" s="195"/>
      <c r="F2197" s="195"/>
      <c r="G2197" s="195"/>
      <c r="H2197" s="195"/>
      <c r="I2197" s="195"/>
      <c r="J2197" s="195"/>
      <c r="K2197" s="195"/>
      <c r="L2197" s="195"/>
    </row>
    <row r="2198" spans="1:12" x14ac:dyDescent="0.25">
      <c r="A2198" s="195"/>
      <c r="B2198" s="195"/>
      <c r="C2198" s="195"/>
      <c r="D2198" s="195"/>
      <c r="E2198" s="195"/>
      <c r="F2198" s="195"/>
      <c r="G2198" s="195"/>
      <c r="H2198" s="195"/>
      <c r="I2198" s="195"/>
      <c r="J2198" s="195"/>
      <c r="K2198" s="195"/>
      <c r="L2198" s="195"/>
    </row>
    <row r="2199" spans="1:12" x14ac:dyDescent="0.25">
      <c r="A2199" s="195"/>
      <c r="B2199" s="195"/>
      <c r="C2199" s="195"/>
      <c r="D2199" s="195"/>
      <c r="E2199" s="195"/>
      <c r="F2199" s="195"/>
      <c r="G2199" s="195"/>
      <c r="H2199" s="195"/>
      <c r="I2199" s="195"/>
      <c r="J2199" s="195"/>
      <c r="K2199" s="195"/>
      <c r="L2199" s="195"/>
    </row>
    <row r="2200" spans="1:12" x14ac:dyDescent="0.25">
      <c r="A2200" s="195"/>
      <c r="B2200" s="195"/>
      <c r="C2200" s="195"/>
      <c r="D2200" s="195"/>
      <c r="E2200" s="195"/>
      <c r="F2200" s="195"/>
      <c r="G2200" s="195"/>
      <c r="H2200" s="195"/>
      <c r="I2200" s="195"/>
      <c r="J2200" s="195"/>
      <c r="K2200" s="195"/>
      <c r="L2200" s="195"/>
    </row>
    <row r="2201" spans="1:12" x14ac:dyDescent="0.25">
      <c r="A2201" s="195"/>
      <c r="B2201" s="195"/>
      <c r="C2201" s="195"/>
      <c r="D2201" s="195"/>
      <c r="E2201" s="195"/>
      <c r="F2201" s="195"/>
      <c r="G2201" s="195"/>
      <c r="H2201" s="195"/>
      <c r="I2201" s="195"/>
      <c r="J2201" s="195"/>
      <c r="K2201" s="195"/>
      <c r="L2201" s="195"/>
    </row>
    <row r="2202" spans="1:12" x14ac:dyDescent="0.25">
      <c r="A2202" s="195"/>
      <c r="B2202" s="195"/>
      <c r="C2202" s="195"/>
      <c r="D2202" s="195"/>
      <c r="E2202" s="195"/>
      <c r="F2202" s="195"/>
      <c r="G2202" s="195"/>
      <c r="H2202" s="195"/>
      <c r="I2202" s="195"/>
      <c r="J2202" s="195"/>
      <c r="K2202" s="195"/>
      <c r="L2202" s="195"/>
    </row>
    <row r="2203" spans="1:12" x14ac:dyDescent="0.25">
      <c r="A2203" s="195"/>
      <c r="B2203" s="195"/>
      <c r="C2203" s="195"/>
      <c r="D2203" s="195"/>
      <c r="E2203" s="195"/>
      <c r="F2203" s="195"/>
      <c r="G2203" s="195"/>
      <c r="H2203" s="195"/>
      <c r="I2203" s="195"/>
      <c r="J2203" s="195"/>
      <c r="K2203" s="195"/>
      <c r="L2203" s="195"/>
    </row>
    <row r="2204" spans="1:12" x14ac:dyDescent="0.25">
      <c r="A2204" s="195"/>
      <c r="B2204" s="195"/>
      <c r="C2204" s="195"/>
      <c r="D2204" s="195"/>
      <c r="E2204" s="195"/>
      <c r="F2204" s="195"/>
      <c r="G2204" s="195"/>
      <c r="H2204" s="195"/>
      <c r="I2204" s="195"/>
      <c r="J2204" s="195"/>
      <c r="K2204" s="195"/>
      <c r="L2204" s="195"/>
    </row>
    <row r="2205" spans="1:12" x14ac:dyDescent="0.25">
      <c r="A2205" s="195"/>
      <c r="B2205" s="195"/>
      <c r="C2205" s="195"/>
      <c r="D2205" s="195"/>
      <c r="E2205" s="195"/>
      <c r="F2205" s="195"/>
      <c r="G2205" s="195"/>
      <c r="H2205" s="195"/>
      <c r="I2205" s="195"/>
      <c r="J2205" s="195"/>
      <c r="K2205" s="195"/>
      <c r="L2205" s="195"/>
    </row>
    <row r="2206" spans="1:12" x14ac:dyDescent="0.25">
      <c r="A2206" s="195"/>
      <c r="B2206" s="195"/>
      <c r="C2206" s="195"/>
      <c r="D2206" s="195"/>
      <c r="E2206" s="195"/>
      <c r="F2206" s="195"/>
      <c r="G2206" s="195"/>
      <c r="H2206" s="195"/>
      <c r="I2206" s="195"/>
      <c r="J2206" s="195"/>
      <c r="K2206" s="195"/>
      <c r="L2206" s="195"/>
    </row>
    <row r="2207" spans="1:12" x14ac:dyDescent="0.25">
      <c r="A2207" s="195"/>
      <c r="B2207" s="195"/>
      <c r="C2207" s="195"/>
      <c r="D2207" s="195"/>
      <c r="E2207" s="195"/>
      <c r="F2207" s="195"/>
      <c r="G2207" s="195"/>
      <c r="H2207" s="195"/>
      <c r="I2207" s="195"/>
      <c r="J2207" s="195"/>
      <c r="K2207" s="195"/>
      <c r="L2207" s="195"/>
    </row>
    <row r="2208" spans="1:12" x14ac:dyDescent="0.25">
      <c r="A2208" s="195"/>
      <c r="B2208" s="195"/>
      <c r="C2208" s="195"/>
      <c r="D2208" s="195"/>
      <c r="E2208" s="195"/>
      <c r="F2208" s="195"/>
      <c r="G2208" s="195"/>
      <c r="H2208" s="195"/>
      <c r="I2208" s="195"/>
      <c r="J2208" s="195"/>
      <c r="K2208" s="195"/>
      <c r="L2208" s="195"/>
    </row>
    <row r="2209" spans="1:12" x14ac:dyDescent="0.25">
      <c r="A2209" s="195"/>
      <c r="B2209" s="195"/>
      <c r="C2209" s="195"/>
      <c r="D2209" s="195"/>
      <c r="E2209" s="195"/>
      <c r="F2209" s="195"/>
      <c r="G2209" s="195"/>
      <c r="H2209" s="195"/>
      <c r="I2209" s="195"/>
      <c r="J2209" s="195"/>
      <c r="K2209" s="195"/>
      <c r="L2209" s="195"/>
    </row>
    <row r="2210" spans="1:12" x14ac:dyDescent="0.25">
      <c r="A2210" s="195"/>
      <c r="B2210" s="195"/>
      <c r="C2210" s="195"/>
      <c r="D2210" s="195"/>
      <c r="E2210" s="195"/>
      <c r="F2210" s="195"/>
      <c r="G2210" s="195"/>
      <c r="H2210" s="195"/>
      <c r="I2210" s="195"/>
      <c r="J2210" s="195"/>
      <c r="K2210" s="195"/>
      <c r="L2210" s="195"/>
    </row>
    <row r="2211" spans="1:12" x14ac:dyDescent="0.25">
      <c r="A2211" s="195"/>
      <c r="B2211" s="195"/>
      <c r="C2211" s="195"/>
      <c r="D2211" s="195"/>
      <c r="E2211" s="195"/>
      <c r="F2211" s="195"/>
      <c r="G2211" s="195"/>
      <c r="H2211" s="195"/>
      <c r="I2211" s="195"/>
      <c r="J2211" s="195"/>
      <c r="K2211" s="195"/>
      <c r="L2211" s="195"/>
    </row>
    <row r="2212" spans="1:12" x14ac:dyDescent="0.25">
      <c r="A2212" s="195"/>
      <c r="B2212" s="195"/>
      <c r="C2212" s="195"/>
      <c r="D2212" s="195"/>
      <c r="E2212" s="195"/>
      <c r="F2212" s="195"/>
      <c r="G2212" s="195"/>
      <c r="H2212" s="195"/>
      <c r="I2212" s="195"/>
      <c r="J2212" s="195"/>
      <c r="K2212" s="195"/>
      <c r="L2212" s="195"/>
    </row>
    <row r="2213" spans="1:12" x14ac:dyDescent="0.25">
      <c r="A2213" s="195"/>
      <c r="B2213" s="195"/>
      <c r="C2213" s="195"/>
      <c r="D2213" s="195"/>
      <c r="E2213" s="195"/>
      <c r="F2213" s="195"/>
      <c r="G2213" s="195"/>
      <c r="H2213" s="195"/>
      <c r="I2213" s="195"/>
      <c r="J2213" s="195"/>
      <c r="K2213" s="195"/>
      <c r="L2213" s="195"/>
    </row>
    <row r="2214" spans="1:12" x14ac:dyDescent="0.25">
      <c r="A2214" s="195"/>
      <c r="B2214" s="195"/>
      <c r="C2214" s="195"/>
      <c r="D2214" s="195"/>
      <c r="E2214" s="195"/>
      <c r="F2214" s="195"/>
      <c r="G2214" s="195"/>
      <c r="H2214" s="195"/>
      <c r="I2214" s="195"/>
      <c r="J2214" s="195"/>
      <c r="K2214" s="195"/>
      <c r="L2214" s="195"/>
    </row>
    <row r="2215" spans="1:12" x14ac:dyDescent="0.25">
      <c r="A2215" s="195"/>
      <c r="B2215" s="195"/>
      <c r="C2215" s="195"/>
      <c r="D2215" s="195"/>
      <c r="E2215" s="195"/>
      <c r="F2215" s="195"/>
      <c r="G2215" s="195"/>
      <c r="H2215" s="195"/>
      <c r="I2215" s="195"/>
      <c r="J2215" s="195"/>
      <c r="K2215" s="195"/>
      <c r="L2215" s="195"/>
    </row>
    <row r="2216" spans="1:12" x14ac:dyDescent="0.25">
      <c r="A2216" s="195"/>
      <c r="B2216" s="195"/>
      <c r="C2216" s="195"/>
      <c r="D2216" s="195"/>
      <c r="E2216" s="195"/>
      <c r="F2216" s="195"/>
      <c r="G2216" s="195"/>
      <c r="H2216" s="195"/>
      <c r="I2216" s="195"/>
      <c r="J2216" s="195"/>
      <c r="K2216" s="195"/>
      <c r="L2216" s="195"/>
    </row>
    <row r="2217" spans="1:12" x14ac:dyDescent="0.25">
      <c r="A2217" s="195"/>
      <c r="B2217" s="195"/>
      <c r="C2217" s="195"/>
      <c r="D2217" s="195"/>
      <c r="E2217" s="195"/>
      <c r="F2217" s="195"/>
      <c r="G2217" s="195"/>
      <c r="H2217" s="195"/>
      <c r="I2217" s="195"/>
      <c r="J2217" s="195"/>
      <c r="K2217" s="195"/>
      <c r="L2217" s="195"/>
    </row>
    <row r="2218" spans="1:12" x14ac:dyDescent="0.25">
      <c r="A2218" s="195"/>
      <c r="B2218" s="195"/>
      <c r="C2218" s="195"/>
      <c r="D2218" s="195"/>
      <c r="E2218" s="195"/>
      <c r="F2218" s="195"/>
      <c r="G2218" s="195"/>
      <c r="H2218" s="195"/>
      <c r="I2218" s="195"/>
      <c r="J2218" s="195"/>
      <c r="K2218" s="195"/>
      <c r="L2218" s="195"/>
    </row>
    <row r="2219" spans="1:12" x14ac:dyDescent="0.25">
      <c r="A2219" s="195"/>
      <c r="B2219" s="195"/>
      <c r="C2219" s="195"/>
      <c r="D2219" s="195"/>
      <c r="E2219" s="195"/>
      <c r="F2219" s="195"/>
      <c r="G2219" s="195"/>
      <c r="H2219" s="195"/>
      <c r="I2219" s="195"/>
      <c r="J2219" s="195"/>
      <c r="K2219" s="195"/>
      <c r="L2219" s="195"/>
    </row>
    <row r="2220" spans="1:12" x14ac:dyDescent="0.25">
      <c r="A2220" s="195"/>
      <c r="B2220" s="195"/>
      <c r="C2220" s="195"/>
      <c r="D2220" s="195"/>
      <c r="E2220" s="195"/>
      <c r="F2220" s="195"/>
      <c r="G2220" s="195"/>
      <c r="H2220" s="195"/>
      <c r="I2220" s="195"/>
      <c r="J2220" s="195"/>
      <c r="K2220" s="195"/>
      <c r="L2220" s="195"/>
    </row>
    <row r="2221" spans="1:12" x14ac:dyDescent="0.25">
      <c r="A2221" s="195"/>
      <c r="B2221" s="195"/>
      <c r="C2221" s="195"/>
      <c r="D2221" s="195"/>
      <c r="E2221" s="195"/>
      <c r="F2221" s="195"/>
      <c r="G2221" s="195"/>
      <c r="H2221" s="195"/>
      <c r="I2221" s="195"/>
      <c r="J2221" s="195"/>
      <c r="K2221" s="195"/>
      <c r="L2221" s="195"/>
    </row>
    <row r="2222" spans="1:12" x14ac:dyDescent="0.25">
      <c r="A2222" s="195"/>
      <c r="B2222" s="195"/>
      <c r="C2222" s="195"/>
      <c r="D2222" s="195"/>
      <c r="E2222" s="195"/>
      <c r="F2222" s="195"/>
      <c r="G2222" s="195"/>
      <c r="H2222" s="195"/>
      <c r="I2222" s="195"/>
      <c r="J2222" s="195"/>
      <c r="K2222" s="195"/>
      <c r="L2222" s="195"/>
    </row>
    <row r="2223" spans="1:12" x14ac:dyDescent="0.25">
      <c r="A2223" s="195"/>
      <c r="B2223" s="195"/>
      <c r="C2223" s="195"/>
      <c r="D2223" s="195"/>
      <c r="E2223" s="195"/>
      <c r="F2223" s="195"/>
      <c r="G2223" s="195"/>
      <c r="H2223" s="195"/>
      <c r="I2223" s="195"/>
      <c r="J2223" s="195"/>
      <c r="K2223" s="195"/>
      <c r="L2223" s="195"/>
    </row>
    <row r="2224" spans="1:12" x14ac:dyDescent="0.25">
      <c r="A2224" s="195"/>
      <c r="B2224" s="195"/>
      <c r="C2224" s="195"/>
      <c r="D2224" s="195"/>
      <c r="E2224" s="195"/>
      <c r="F2224" s="195"/>
      <c r="G2224" s="195"/>
      <c r="H2224" s="195"/>
      <c r="I2224" s="195"/>
      <c r="J2224" s="195"/>
      <c r="K2224" s="195"/>
      <c r="L2224" s="195"/>
    </row>
    <row r="2225" spans="1:12" x14ac:dyDescent="0.25">
      <c r="A2225" s="195"/>
      <c r="B2225" s="195"/>
      <c r="C2225" s="195"/>
      <c r="D2225" s="195"/>
      <c r="E2225" s="195"/>
      <c r="F2225" s="195"/>
      <c r="G2225" s="195"/>
      <c r="H2225" s="195"/>
      <c r="I2225" s="195"/>
      <c r="J2225" s="195"/>
      <c r="K2225" s="195"/>
      <c r="L2225" s="195"/>
    </row>
    <row r="2226" spans="1:12" x14ac:dyDescent="0.25">
      <c r="A2226" s="195"/>
      <c r="B2226" s="195"/>
      <c r="C2226" s="195"/>
      <c r="D2226" s="195"/>
      <c r="E2226" s="195"/>
      <c r="F2226" s="195"/>
      <c r="G2226" s="195"/>
      <c r="H2226" s="195"/>
      <c r="I2226" s="195"/>
      <c r="J2226" s="195"/>
      <c r="K2226" s="195"/>
      <c r="L2226" s="195"/>
    </row>
    <row r="2227" spans="1:12" x14ac:dyDescent="0.25">
      <c r="A2227" s="195"/>
      <c r="B2227" s="195"/>
      <c r="C2227" s="195"/>
      <c r="D2227" s="195"/>
      <c r="E2227" s="195"/>
      <c r="F2227" s="195"/>
      <c r="G2227" s="195"/>
      <c r="H2227" s="195"/>
      <c r="I2227" s="195"/>
      <c r="J2227" s="195"/>
      <c r="K2227" s="195"/>
      <c r="L2227" s="195"/>
    </row>
    <row r="2228" spans="1:12" x14ac:dyDescent="0.25">
      <c r="A2228" s="195"/>
      <c r="B2228" s="195"/>
      <c r="C2228" s="195"/>
      <c r="D2228" s="195"/>
      <c r="E2228" s="195"/>
      <c r="F2228" s="195"/>
      <c r="G2228" s="195"/>
      <c r="H2228" s="195"/>
      <c r="I2228" s="195"/>
      <c r="J2228" s="195"/>
      <c r="K2228" s="195"/>
      <c r="L2228" s="195"/>
    </row>
    <row r="2229" spans="1:12" x14ac:dyDescent="0.25">
      <c r="A2229" s="195"/>
      <c r="B2229" s="195"/>
      <c r="C2229" s="195"/>
      <c r="D2229" s="195"/>
      <c r="E2229" s="195"/>
      <c r="F2229" s="195"/>
      <c r="G2229" s="195"/>
      <c r="H2229" s="195"/>
      <c r="I2229" s="195"/>
      <c r="J2229" s="195"/>
      <c r="K2229" s="195"/>
      <c r="L2229" s="195"/>
    </row>
    <row r="2230" spans="1:12" x14ac:dyDescent="0.25">
      <c r="A2230" s="195"/>
      <c r="B2230" s="195"/>
      <c r="C2230" s="195"/>
      <c r="D2230" s="195"/>
      <c r="E2230" s="195"/>
      <c r="F2230" s="195"/>
      <c r="G2230" s="195"/>
      <c r="H2230" s="195"/>
      <c r="I2230" s="195"/>
      <c r="J2230" s="195"/>
      <c r="K2230" s="195"/>
      <c r="L2230" s="195"/>
    </row>
    <row r="2231" spans="1:12" x14ac:dyDescent="0.25">
      <c r="A2231" s="195"/>
      <c r="B2231" s="195"/>
      <c r="C2231" s="195"/>
      <c r="D2231" s="195"/>
      <c r="E2231" s="195"/>
      <c r="F2231" s="195"/>
      <c r="G2231" s="195"/>
      <c r="H2231" s="195"/>
      <c r="I2231" s="195"/>
      <c r="J2231" s="195"/>
      <c r="K2231" s="195"/>
      <c r="L2231" s="195"/>
    </row>
    <row r="2232" spans="1:12" x14ac:dyDescent="0.25">
      <c r="A2232" s="195"/>
      <c r="B2232" s="195"/>
      <c r="C2232" s="195"/>
      <c r="D2232" s="195"/>
      <c r="E2232" s="195"/>
      <c r="F2232" s="195"/>
      <c r="G2232" s="195"/>
      <c r="H2232" s="195"/>
      <c r="I2232" s="195"/>
      <c r="J2232" s="195"/>
      <c r="K2232" s="195"/>
      <c r="L2232" s="195"/>
    </row>
    <row r="2233" spans="1:12" x14ac:dyDescent="0.25">
      <c r="A2233" s="195"/>
      <c r="B2233" s="195"/>
      <c r="C2233" s="195"/>
      <c r="D2233" s="195"/>
      <c r="E2233" s="195"/>
      <c r="F2233" s="195"/>
      <c r="G2233" s="195"/>
      <c r="H2233" s="195"/>
      <c r="I2233" s="195"/>
      <c r="J2233" s="195"/>
      <c r="K2233" s="195"/>
      <c r="L2233" s="195"/>
    </row>
    <row r="2234" spans="1:12" x14ac:dyDescent="0.25">
      <c r="A2234" s="195"/>
      <c r="B2234" s="195"/>
      <c r="C2234" s="195"/>
      <c r="D2234" s="195"/>
      <c r="E2234" s="195"/>
      <c r="F2234" s="195"/>
      <c r="G2234" s="195"/>
      <c r="H2234" s="195"/>
      <c r="I2234" s="195"/>
      <c r="J2234" s="195"/>
      <c r="K2234" s="195"/>
      <c r="L2234" s="195"/>
    </row>
    <row r="2235" spans="1:12" x14ac:dyDescent="0.25">
      <c r="A2235" s="195"/>
      <c r="B2235" s="195"/>
      <c r="C2235" s="195"/>
      <c r="D2235" s="195"/>
      <c r="E2235" s="195"/>
      <c r="F2235" s="195"/>
      <c r="G2235" s="195"/>
      <c r="H2235" s="195"/>
      <c r="I2235" s="195"/>
      <c r="J2235" s="195"/>
      <c r="K2235" s="195"/>
      <c r="L2235" s="195"/>
    </row>
    <row r="2236" spans="1:12" x14ac:dyDescent="0.25">
      <c r="A2236" s="195"/>
      <c r="B2236" s="195"/>
      <c r="C2236" s="195"/>
      <c r="D2236" s="195"/>
      <c r="E2236" s="195"/>
      <c r="F2236" s="195"/>
      <c r="G2236" s="195"/>
      <c r="H2236" s="195"/>
      <c r="I2236" s="195"/>
      <c r="J2236" s="195"/>
      <c r="K2236" s="195"/>
      <c r="L2236" s="195"/>
    </row>
    <row r="2237" spans="1:12" x14ac:dyDescent="0.25">
      <c r="A2237" s="195"/>
      <c r="B2237" s="195"/>
      <c r="C2237" s="195"/>
      <c r="D2237" s="195"/>
      <c r="E2237" s="195"/>
      <c r="F2237" s="195"/>
      <c r="G2237" s="195"/>
      <c r="H2237" s="195"/>
      <c r="I2237" s="195"/>
      <c r="J2237" s="195"/>
      <c r="K2237" s="195"/>
      <c r="L2237" s="195"/>
    </row>
    <row r="2238" spans="1:12" x14ac:dyDescent="0.25">
      <c r="A2238" s="195"/>
      <c r="B2238" s="195"/>
      <c r="C2238" s="195"/>
      <c r="D2238" s="195"/>
      <c r="E2238" s="195"/>
      <c r="F2238" s="195"/>
      <c r="G2238" s="195"/>
      <c r="H2238" s="195"/>
      <c r="I2238" s="195"/>
      <c r="J2238" s="195"/>
      <c r="K2238" s="195"/>
      <c r="L2238" s="195"/>
    </row>
    <row r="2239" spans="1:12" x14ac:dyDescent="0.25">
      <c r="A2239" s="195"/>
      <c r="B2239" s="195"/>
      <c r="C2239" s="195"/>
      <c r="D2239" s="195"/>
      <c r="E2239" s="195"/>
      <c r="F2239" s="195"/>
      <c r="G2239" s="195"/>
      <c r="H2239" s="195"/>
      <c r="I2239" s="195"/>
      <c r="J2239" s="195"/>
      <c r="K2239" s="195"/>
      <c r="L2239" s="195"/>
    </row>
    <row r="2240" spans="1:12" x14ac:dyDescent="0.25">
      <c r="A2240" s="195"/>
      <c r="B2240" s="195"/>
      <c r="C2240" s="195"/>
      <c r="D2240" s="195"/>
      <c r="E2240" s="195"/>
      <c r="F2240" s="195"/>
      <c r="G2240" s="195"/>
      <c r="H2240" s="195"/>
      <c r="I2240" s="195"/>
      <c r="J2240" s="195"/>
      <c r="K2240" s="195"/>
      <c r="L2240" s="195"/>
    </row>
    <row r="2241" spans="1:12" x14ac:dyDescent="0.25">
      <c r="A2241" s="195"/>
      <c r="B2241" s="195"/>
      <c r="C2241" s="195"/>
      <c r="D2241" s="195"/>
      <c r="E2241" s="195"/>
      <c r="F2241" s="195"/>
      <c r="G2241" s="195"/>
      <c r="H2241" s="195"/>
      <c r="I2241" s="195"/>
      <c r="J2241" s="195"/>
      <c r="K2241" s="195"/>
      <c r="L2241" s="195"/>
    </row>
    <row r="2242" spans="1:12" x14ac:dyDescent="0.25">
      <c r="A2242" s="195"/>
      <c r="B2242" s="195"/>
      <c r="C2242" s="195"/>
      <c r="D2242" s="195"/>
      <c r="E2242" s="195"/>
      <c r="F2242" s="195"/>
      <c r="G2242" s="195"/>
      <c r="H2242" s="195"/>
      <c r="I2242" s="195"/>
      <c r="J2242" s="195"/>
      <c r="K2242" s="195"/>
      <c r="L2242" s="195"/>
    </row>
    <row r="2243" spans="1:12" x14ac:dyDescent="0.25">
      <c r="A2243" s="195"/>
      <c r="B2243" s="195"/>
      <c r="C2243" s="195"/>
      <c r="D2243" s="195"/>
      <c r="E2243" s="195"/>
      <c r="F2243" s="195"/>
      <c r="G2243" s="195"/>
      <c r="H2243" s="195"/>
      <c r="I2243" s="195"/>
      <c r="J2243" s="195"/>
      <c r="K2243" s="195"/>
      <c r="L2243" s="195"/>
    </row>
    <row r="2244" spans="1:12" x14ac:dyDescent="0.25">
      <c r="A2244" s="195"/>
      <c r="B2244" s="195"/>
      <c r="C2244" s="195"/>
      <c r="D2244" s="195"/>
      <c r="E2244" s="195"/>
      <c r="F2244" s="195"/>
      <c r="G2244" s="195"/>
      <c r="H2244" s="195"/>
      <c r="I2244" s="195"/>
      <c r="J2244" s="195"/>
      <c r="K2244" s="195"/>
      <c r="L2244" s="195"/>
    </row>
    <row r="2245" spans="1:12" x14ac:dyDescent="0.25">
      <c r="A2245" s="195"/>
      <c r="B2245" s="195"/>
      <c r="C2245" s="195"/>
      <c r="D2245" s="195"/>
      <c r="E2245" s="195"/>
      <c r="F2245" s="195"/>
      <c r="G2245" s="195"/>
      <c r="H2245" s="195"/>
      <c r="I2245" s="195"/>
      <c r="J2245" s="195"/>
      <c r="K2245" s="195"/>
      <c r="L2245" s="195"/>
    </row>
    <row r="2246" spans="1:12" x14ac:dyDescent="0.25">
      <c r="A2246" s="195"/>
      <c r="B2246" s="195"/>
      <c r="C2246" s="195"/>
      <c r="D2246" s="195"/>
      <c r="E2246" s="195"/>
      <c r="F2246" s="195"/>
      <c r="G2246" s="195"/>
      <c r="H2246" s="195"/>
      <c r="I2246" s="195"/>
      <c r="J2246" s="195"/>
      <c r="K2246" s="195"/>
      <c r="L2246" s="195"/>
    </row>
    <row r="2247" spans="1:12" x14ac:dyDescent="0.25">
      <c r="A2247" s="195"/>
      <c r="B2247" s="195"/>
      <c r="C2247" s="195"/>
      <c r="D2247" s="195"/>
      <c r="E2247" s="195"/>
      <c r="F2247" s="195"/>
      <c r="G2247" s="195"/>
      <c r="H2247" s="195"/>
      <c r="I2247" s="195"/>
      <c r="J2247" s="195"/>
      <c r="K2247" s="195"/>
      <c r="L2247" s="195"/>
    </row>
    <row r="2248" spans="1:12" x14ac:dyDescent="0.25">
      <c r="A2248" s="195"/>
      <c r="B2248" s="195"/>
      <c r="C2248" s="195"/>
      <c r="D2248" s="195"/>
      <c r="E2248" s="195"/>
      <c r="F2248" s="195"/>
      <c r="G2248" s="195"/>
      <c r="H2248" s="195"/>
      <c r="I2248" s="195"/>
      <c r="J2248" s="195"/>
      <c r="K2248" s="195"/>
      <c r="L2248" s="195"/>
    </row>
    <row r="2249" spans="1:12" x14ac:dyDescent="0.25">
      <c r="A2249" s="195"/>
      <c r="B2249" s="195"/>
      <c r="C2249" s="195"/>
      <c r="D2249" s="195"/>
      <c r="E2249" s="195"/>
      <c r="F2249" s="195"/>
      <c r="G2249" s="195"/>
      <c r="H2249" s="195"/>
      <c r="I2249" s="195"/>
      <c r="J2249" s="195"/>
      <c r="K2249" s="195"/>
      <c r="L2249" s="195"/>
    </row>
    <row r="2250" spans="1:12" x14ac:dyDescent="0.25">
      <c r="A2250" s="195"/>
      <c r="B2250" s="195"/>
      <c r="C2250" s="195"/>
      <c r="D2250" s="195"/>
      <c r="E2250" s="195"/>
      <c r="F2250" s="195"/>
      <c r="G2250" s="195"/>
      <c r="H2250" s="195"/>
      <c r="I2250" s="195"/>
      <c r="J2250" s="195"/>
      <c r="K2250" s="195"/>
      <c r="L2250" s="195"/>
    </row>
    <row r="2251" spans="1:12" x14ac:dyDescent="0.25">
      <c r="A2251" s="195"/>
      <c r="B2251" s="195"/>
      <c r="C2251" s="195"/>
      <c r="D2251" s="195"/>
      <c r="E2251" s="195"/>
      <c r="F2251" s="195"/>
      <c r="G2251" s="195"/>
      <c r="H2251" s="195"/>
      <c r="I2251" s="195"/>
      <c r="J2251" s="195"/>
      <c r="K2251" s="195"/>
      <c r="L2251" s="195"/>
    </row>
    <row r="2252" spans="1:12" x14ac:dyDescent="0.25">
      <c r="A2252" s="195"/>
      <c r="B2252" s="195"/>
      <c r="C2252" s="195"/>
      <c r="D2252" s="195"/>
      <c r="E2252" s="195"/>
      <c r="F2252" s="195"/>
      <c r="G2252" s="195"/>
      <c r="H2252" s="195"/>
      <c r="I2252" s="195"/>
      <c r="J2252" s="195"/>
      <c r="K2252" s="195"/>
      <c r="L2252" s="195"/>
    </row>
    <row r="2253" spans="1:12" x14ac:dyDescent="0.25">
      <c r="A2253" s="195"/>
      <c r="B2253" s="195"/>
      <c r="C2253" s="195"/>
      <c r="D2253" s="195"/>
      <c r="E2253" s="195"/>
      <c r="F2253" s="195"/>
      <c r="G2253" s="195"/>
      <c r="H2253" s="195"/>
      <c r="I2253" s="195"/>
      <c r="J2253" s="195"/>
      <c r="K2253" s="195"/>
      <c r="L2253" s="195"/>
    </row>
    <row r="2254" spans="1:12" x14ac:dyDescent="0.25">
      <c r="A2254" s="195"/>
      <c r="B2254" s="195"/>
      <c r="C2254" s="195"/>
      <c r="D2254" s="195"/>
      <c r="E2254" s="195"/>
      <c r="F2254" s="195"/>
      <c r="G2254" s="195"/>
      <c r="H2254" s="195"/>
      <c r="I2254" s="195"/>
      <c r="J2254" s="195"/>
      <c r="K2254" s="195"/>
      <c r="L2254" s="195"/>
    </row>
    <row r="2255" spans="1:12" x14ac:dyDescent="0.25">
      <c r="A2255" s="195"/>
      <c r="B2255" s="195"/>
      <c r="C2255" s="195"/>
      <c r="D2255" s="195"/>
      <c r="E2255" s="195"/>
      <c r="F2255" s="195"/>
      <c r="G2255" s="195"/>
      <c r="H2255" s="195"/>
      <c r="I2255" s="195"/>
      <c r="J2255" s="195"/>
      <c r="K2255" s="195"/>
      <c r="L2255" s="195"/>
    </row>
    <row r="2256" spans="1:12" x14ac:dyDescent="0.25">
      <c r="A2256" s="195"/>
      <c r="B2256" s="195"/>
      <c r="C2256" s="195"/>
      <c r="D2256" s="195"/>
      <c r="E2256" s="195"/>
      <c r="F2256" s="195"/>
      <c r="G2256" s="195"/>
      <c r="H2256" s="195"/>
      <c r="I2256" s="195"/>
      <c r="J2256" s="195"/>
      <c r="K2256" s="195"/>
      <c r="L2256" s="195"/>
    </row>
    <row r="2257" spans="1:12" x14ac:dyDescent="0.25">
      <c r="A2257" s="195"/>
      <c r="B2257" s="195"/>
      <c r="C2257" s="195"/>
      <c r="D2257" s="195"/>
      <c r="E2257" s="195"/>
      <c r="F2257" s="195"/>
      <c r="G2257" s="195"/>
      <c r="H2257" s="195"/>
      <c r="I2257" s="195"/>
      <c r="J2257" s="195"/>
      <c r="K2257" s="195"/>
      <c r="L2257" s="195"/>
    </row>
    <row r="2258" spans="1:12" x14ac:dyDescent="0.25">
      <c r="A2258" s="195"/>
      <c r="B2258" s="195"/>
      <c r="C2258" s="195"/>
      <c r="D2258" s="195"/>
      <c r="E2258" s="195"/>
      <c r="F2258" s="195"/>
      <c r="G2258" s="195"/>
      <c r="H2258" s="195"/>
      <c r="I2258" s="195"/>
      <c r="J2258" s="195"/>
      <c r="K2258" s="195"/>
      <c r="L2258" s="195"/>
    </row>
    <row r="2259" spans="1:12" x14ac:dyDescent="0.25">
      <c r="A2259" s="195"/>
      <c r="B2259" s="195"/>
      <c r="C2259" s="195"/>
      <c r="D2259" s="195"/>
      <c r="E2259" s="195"/>
      <c r="F2259" s="195"/>
      <c r="G2259" s="195"/>
      <c r="H2259" s="195"/>
      <c r="I2259" s="195"/>
      <c r="J2259" s="195"/>
      <c r="K2259" s="195"/>
      <c r="L2259" s="195"/>
    </row>
    <row r="2260" spans="1:12" x14ac:dyDescent="0.25">
      <c r="A2260" s="195"/>
      <c r="B2260" s="195"/>
      <c r="C2260" s="195"/>
      <c r="D2260" s="195"/>
      <c r="E2260" s="195"/>
      <c r="F2260" s="195"/>
      <c r="G2260" s="195"/>
      <c r="H2260" s="195"/>
      <c r="I2260" s="195"/>
      <c r="J2260" s="195"/>
      <c r="K2260" s="195"/>
      <c r="L2260" s="195"/>
    </row>
    <row r="2261" spans="1:12" x14ac:dyDescent="0.25">
      <c r="A2261" s="195"/>
      <c r="B2261" s="195"/>
      <c r="C2261" s="195"/>
      <c r="D2261" s="195"/>
      <c r="E2261" s="195"/>
      <c r="F2261" s="195"/>
      <c r="G2261" s="195"/>
      <c r="H2261" s="195"/>
      <c r="I2261" s="195"/>
      <c r="J2261" s="195"/>
      <c r="K2261" s="195"/>
      <c r="L2261" s="195"/>
    </row>
    <row r="2262" spans="1:12" x14ac:dyDescent="0.25">
      <c r="A2262" s="195"/>
      <c r="B2262" s="195"/>
      <c r="C2262" s="195"/>
      <c r="D2262" s="195"/>
      <c r="E2262" s="195"/>
      <c r="F2262" s="195"/>
      <c r="G2262" s="195"/>
      <c r="H2262" s="195"/>
      <c r="I2262" s="195"/>
      <c r="J2262" s="195"/>
      <c r="K2262" s="195"/>
      <c r="L2262" s="195"/>
    </row>
    <row r="2263" spans="1:12" x14ac:dyDescent="0.25">
      <c r="A2263" s="195"/>
      <c r="B2263" s="195"/>
      <c r="C2263" s="195"/>
      <c r="D2263" s="195"/>
      <c r="E2263" s="195"/>
      <c r="F2263" s="195"/>
      <c r="G2263" s="195"/>
      <c r="H2263" s="195"/>
      <c r="I2263" s="195"/>
      <c r="J2263" s="195"/>
      <c r="K2263" s="195"/>
      <c r="L2263" s="195"/>
    </row>
    <row r="2264" spans="1:12" x14ac:dyDescent="0.25">
      <c r="A2264" s="195"/>
      <c r="B2264" s="195"/>
      <c r="C2264" s="195"/>
      <c r="D2264" s="195"/>
      <c r="E2264" s="195"/>
      <c r="F2264" s="195"/>
      <c r="G2264" s="195"/>
      <c r="H2264" s="195"/>
      <c r="I2264" s="195"/>
      <c r="J2264" s="195"/>
      <c r="K2264" s="195"/>
      <c r="L2264" s="195"/>
    </row>
    <row r="2265" spans="1:12" x14ac:dyDescent="0.25">
      <c r="A2265" s="195"/>
      <c r="B2265" s="195"/>
      <c r="C2265" s="195"/>
      <c r="D2265" s="195"/>
      <c r="E2265" s="195"/>
      <c r="F2265" s="195"/>
      <c r="G2265" s="195"/>
      <c r="H2265" s="195"/>
      <c r="I2265" s="195"/>
      <c r="J2265" s="195"/>
      <c r="K2265" s="195"/>
      <c r="L2265" s="195"/>
    </row>
    <row r="2266" spans="1:12" x14ac:dyDescent="0.25">
      <c r="A2266" s="195"/>
      <c r="B2266" s="195"/>
      <c r="C2266" s="195"/>
      <c r="D2266" s="195"/>
      <c r="E2266" s="195"/>
      <c r="F2266" s="195"/>
      <c r="G2266" s="195"/>
      <c r="H2266" s="195"/>
      <c r="I2266" s="195"/>
      <c r="J2266" s="195"/>
      <c r="K2266" s="195"/>
      <c r="L2266" s="195"/>
    </row>
    <row r="2267" spans="1:12" x14ac:dyDescent="0.25">
      <c r="A2267" s="195"/>
      <c r="B2267" s="195"/>
      <c r="C2267" s="195"/>
      <c r="D2267" s="195"/>
      <c r="E2267" s="195"/>
      <c r="F2267" s="195"/>
      <c r="G2267" s="195"/>
      <c r="H2267" s="195"/>
      <c r="I2267" s="195"/>
      <c r="J2267" s="195"/>
      <c r="K2267" s="195"/>
      <c r="L2267" s="195"/>
    </row>
    <row r="2268" spans="1:12" x14ac:dyDescent="0.25">
      <c r="A2268" s="195"/>
      <c r="B2268" s="195"/>
      <c r="C2268" s="195"/>
      <c r="D2268" s="195"/>
      <c r="E2268" s="195"/>
      <c r="F2268" s="195"/>
      <c r="G2268" s="195"/>
      <c r="H2268" s="195"/>
      <c r="I2268" s="195"/>
      <c r="J2268" s="195"/>
      <c r="K2268" s="195"/>
      <c r="L2268" s="195"/>
    </row>
    <row r="2269" spans="1:12" x14ac:dyDescent="0.25">
      <c r="A2269" s="195"/>
      <c r="B2269" s="195"/>
      <c r="C2269" s="195"/>
      <c r="D2269" s="195"/>
      <c r="E2269" s="195"/>
      <c r="F2269" s="195"/>
      <c r="G2269" s="195"/>
      <c r="H2269" s="195"/>
      <c r="I2269" s="195"/>
      <c r="J2269" s="195"/>
      <c r="K2269" s="195"/>
      <c r="L2269" s="195"/>
    </row>
    <row r="2270" spans="1:12" x14ac:dyDescent="0.25">
      <c r="A2270" s="195"/>
      <c r="B2270" s="195"/>
      <c r="C2270" s="195"/>
      <c r="D2270" s="195"/>
      <c r="E2270" s="195"/>
      <c r="F2270" s="195"/>
      <c r="G2270" s="195"/>
      <c r="H2270" s="195"/>
      <c r="I2270" s="195"/>
      <c r="J2270" s="195"/>
      <c r="K2270" s="195"/>
      <c r="L2270" s="195"/>
    </row>
    <row r="2271" spans="1:12" x14ac:dyDescent="0.25">
      <c r="A2271" s="195"/>
      <c r="B2271" s="195"/>
      <c r="C2271" s="195"/>
      <c r="D2271" s="195"/>
      <c r="E2271" s="195"/>
      <c r="F2271" s="195"/>
      <c r="G2271" s="195"/>
      <c r="H2271" s="195"/>
      <c r="I2271" s="195"/>
      <c r="J2271" s="195"/>
      <c r="K2271" s="195"/>
      <c r="L2271" s="195"/>
    </row>
    <row r="2272" spans="1:12" x14ac:dyDescent="0.25">
      <c r="A2272" s="195"/>
      <c r="B2272" s="195"/>
      <c r="C2272" s="195"/>
      <c r="D2272" s="195"/>
      <c r="E2272" s="195"/>
      <c r="F2272" s="195"/>
      <c r="G2272" s="195"/>
      <c r="H2272" s="195"/>
      <c r="I2272" s="195"/>
      <c r="J2272" s="195"/>
      <c r="K2272" s="195"/>
      <c r="L2272" s="195"/>
    </row>
    <row r="2273" spans="1:12" x14ac:dyDescent="0.25">
      <c r="A2273" s="195"/>
      <c r="B2273" s="195"/>
      <c r="C2273" s="195"/>
      <c r="D2273" s="195"/>
      <c r="E2273" s="195"/>
      <c r="F2273" s="195"/>
      <c r="G2273" s="195"/>
      <c r="H2273" s="195"/>
      <c r="I2273" s="195"/>
      <c r="J2273" s="195"/>
      <c r="K2273" s="195"/>
      <c r="L2273" s="195"/>
    </row>
    <row r="2274" spans="1:12" x14ac:dyDescent="0.25">
      <c r="A2274" s="195"/>
      <c r="B2274" s="195"/>
      <c r="C2274" s="195"/>
      <c r="D2274" s="195"/>
      <c r="E2274" s="195"/>
      <c r="F2274" s="195"/>
      <c r="G2274" s="195"/>
      <c r="H2274" s="195"/>
      <c r="I2274" s="195"/>
      <c r="J2274" s="195"/>
      <c r="K2274" s="195"/>
      <c r="L2274" s="195"/>
    </row>
    <row r="2275" spans="1:12" x14ac:dyDescent="0.25">
      <c r="A2275" s="195"/>
      <c r="B2275" s="195"/>
      <c r="C2275" s="195"/>
      <c r="D2275" s="195"/>
      <c r="E2275" s="195"/>
      <c r="F2275" s="195"/>
      <c r="G2275" s="195"/>
      <c r="H2275" s="195"/>
      <c r="I2275" s="195"/>
      <c r="J2275" s="195"/>
      <c r="K2275" s="195"/>
      <c r="L2275" s="195"/>
    </row>
    <row r="2276" spans="1:12" x14ac:dyDescent="0.25">
      <c r="A2276" s="195"/>
      <c r="B2276" s="195"/>
      <c r="C2276" s="195"/>
      <c r="D2276" s="195"/>
      <c r="E2276" s="195"/>
      <c r="F2276" s="195"/>
      <c r="G2276" s="195"/>
      <c r="H2276" s="195"/>
      <c r="I2276" s="195"/>
      <c r="J2276" s="195"/>
      <c r="K2276" s="195"/>
      <c r="L2276" s="195"/>
    </row>
    <row r="2277" spans="1:12" x14ac:dyDescent="0.25">
      <c r="A2277" s="195"/>
      <c r="B2277" s="195"/>
      <c r="C2277" s="195"/>
      <c r="D2277" s="195"/>
      <c r="E2277" s="195"/>
      <c r="F2277" s="195"/>
      <c r="G2277" s="195"/>
      <c r="H2277" s="195"/>
      <c r="I2277" s="195"/>
      <c r="J2277" s="195"/>
      <c r="K2277" s="195"/>
      <c r="L2277" s="195"/>
    </row>
    <row r="2278" spans="1:12" x14ac:dyDescent="0.25">
      <c r="A2278" s="195"/>
      <c r="B2278" s="195"/>
      <c r="C2278" s="195"/>
      <c r="D2278" s="195"/>
      <c r="E2278" s="195"/>
      <c r="F2278" s="195"/>
      <c r="G2278" s="195"/>
      <c r="H2278" s="195"/>
      <c r="I2278" s="195"/>
      <c r="J2278" s="195"/>
      <c r="K2278" s="195"/>
      <c r="L2278" s="195"/>
    </row>
    <row r="2279" spans="1:12" x14ac:dyDescent="0.25">
      <c r="A2279" s="195"/>
      <c r="B2279" s="195"/>
      <c r="C2279" s="195"/>
      <c r="D2279" s="195"/>
      <c r="E2279" s="195"/>
      <c r="F2279" s="195"/>
      <c r="G2279" s="195"/>
      <c r="H2279" s="195"/>
      <c r="I2279" s="195"/>
      <c r="J2279" s="195"/>
      <c r="K2279" s="195"/>
      <c r="L2279" s="195"/>
    </row>
    <row r="2280" spans="1:12" x14ac:dyDescent="0.25">
      <c r="A2280" s="195"/>
      <c r="B2280" s="195"/>
      <c r="C2280" s="195"/>
      <c r="D2280" s="195"/>
      <c r="E2280" s="195"/>
      <c r="F2280" s="195"/>
      <c r="G2280" s="195"/>
      <c r="H2280" s="195"/>
      <c r="I2280" s="195"/>
      <c r="J2280" s="195"/>
      <c r="K2280" s="195"/>
      <c r="L2280" s="195"/>
    </row>
    <row r="2281" spans="1:12" x14ac:dyDescent="0.25">
      <c r="A2281" s="195"/>
      <c r="B2281" s="195"/>
      <c r="C2281" s="195"/>
      <c r="D2281" s="195"/>
      <c r="E2281" s="195"/>
      <c r="F2281" s="195"/>
      <c r="G2281" s="195"/>
      <c r="H2281" s="195"/>
      <c r="I2281" s="195"/>
      <c r="J2281" s="195"/>
      <c r="K2281" s="195"/>
      <c r="L2281" s="195"/>
    </row>
    <row r="2282" spans="1:12" x14ac:dyDescent="0.25">
      <c r="A2282" s="195"/>
      <c r="B2282" s="195"/>
      <c r="C2282" s="195"/>
      <c r="D2282" s="195"/>
      <c r="E2282" s="195"/>
      <c r="F2282" s="195"/>
      <c r="G2282" s="195"/>
      <c r="H2282" s="195"/>
      <c r="I2282" s="195"/>
      <c r="J2282" s="195"/>
      <c r="K2282" s="195"/>
      <c r="L2282" s="195"/>
    </row>
    <row r="2283" spans="1:12" x14ac:dyDescent="0.25">
      <c r="A2283" s="195"/>
      <c r="B2283" s="195"/>
      <c r="C2283" s="195"/>
      <c r="D2283" s="195"/>
      <c r="E2283" s="195"/>
      <c r="F2283" s="195"/>
      <c r="G2283" s="195"/>
      <c r="H2283" s="195"/>
      <c r="I2283" s="195"/>
      <c r="J2283" s="195"/>
      <c r="K2283" s="195"/>
      <c r="L2283" s="195"/>
    </row>
    <row r="2284" spans="1:12" x14ac:dyDescent="0.25">
      <c r="A2284" s="195"/>
      <c r="B2284" s="195"/>
      <c r="C2284" s="195"/>
      <c r="D2284" s="195"/>
      <c r="E2284" s="195"/>
      <c r="F2284" s="195"/>
      <c r="G2284" s="195"/>
      <c r="H2284" s="195"/>
      <c r="I2284" s="195"/>
      <c r="J2284" s="195"/>
      <c r="K2284" s="195"/>
      <c r="L2284" s="195"/>
    </row>
    <row r="2285" spans="1:12" x14ac:dyDescent="0.25">
      <c r="A2285" s="195"/>
      <c r="B2285" s="195"/>
      <c r="C2285" s="195"/>
      <c r="D2285" s="195"/>
      <c r="E2285" s="195"/>
      <c r="F2285" s="195"/>
      <c r="G2285" s="195"/>
      <c r="H2285" s="195"/>
      <c r="I2285" s="195"/>
      <c r="J2285" s="195"/>
      <c r="K2285" s="195"/>
      <c r="L2285" s="195"/>
    </row>
    <row r="2286" spans="1:12" x14ac:dyDescent="0.25">
      <c r="A2286" s="195"/>
      <c r="B2286" s="195"/>
      <c r="C2286" s="195"/>
      <c r="D2286" s="195"/>
      <c r="E2286" s="195"/>
      <c r="F2286" s="195"/>
      <c r="G2286" s="195"/>
      <c r="H2286" s="195"/>
      <c r="I2286" s="195"/>
      <c r="J2286" s="195"/>
      <c r="K2286" s="195"/>
      <c r="L2286" s="195"/>
    </row>
    <row r="2287" spans="1:12" x14ac:dyDescent="0.25">
      <c r="A2287" s="195"/>
      <c r="B2287" s="195"/>
      <c r="C2287" s="195"/>
      <c r="D2287" s="195"/>
      <c r="E2287" s="195"/>
      <c r="F2287" s="195"/>
      <c r="G2287" s="195"/>
      <c r="H2287" s="195"/>
      <c r="I2287" s="195"/>
      <c r="J2287" s="195"/>
      <c r="K2287" s="195"/>
      <c r="L2287" s="195"/>
    </row>
    <row r="2288" spans="1:12" x14ac:dyDescent="0.25">
      <c r="A2288" s="195"/>
      <c r="B2288" s="195"/>
      <c r="C2288" s="195"/>
      <c r="D2288" s="195"/>
      <c r="E2288" s="195"/>
      <c r="F2288" s="195"/>
      <c r="G2288" s="195"/>
      <c r="H2288" s="195"/>
      <c r="I2288" s="195"/>
      <c r="J2288" s="195"/>
      <c r="K2288" s="195"/>
      <c r="L2288" s="195"/>
    </row>
    <row r="2289" spans="1:12" x14ac:dyDescent="0.25">
      <c r="A2289" s="195"/>
      <c r="B2289" s="195"/>
      <c r="C2289" s="195"/>
      <c r="D2289" s="195"/>
      <c r="E2289" s="195"/>
      <c r="F2289" s="195"/>
      <c r="G2289" s="195"/>
      <c r="H2289" s="195"/>
      <c r="I2289" s="195"/>
      <c r="J2289" s="195"/>
      <c r="K2289" s="195"/>
      <c r="L2289" s="195"/>
    </row>
    <row r="2290" spans="1:12" x14ac:dyDescent="0.25">
      <c r="A2290" s="195"/>
      <c r="B2290" s="195"/>
      <c r="C2290" s="195"/>
      <c r="D2290" s="195"/>
      <c r="E2290" s="195"/>
      <c r="F2290" s="195"/>
      <c r="G2290" s="195"/>
      <c r="H2290" s="195"/>
      <c r="I2290" s="195"/>
      <c r="J2290" s="195"/>
      <c r="K2290" s="195"/>
      <c r="L2290" s="195"/>
    </row>
    <row r="2291" spans="1:12" x14ac:dyDescent="0.25">
      <c r="A2291" s="195"/>
      <c r="B2291" s="195"/>
      <c r="C2291" s="195"/>
      <c r="D2291" s="195"/>
      <c r="E2291" s="195"/>
      <c r="F2291" s="195"/>
      <c r="G2291" s="195"/>
      <c r="H2291" s="195"/>
      <c r="I2291" s="195"/>
      <c r="J2291" s="195"/>
      <c r="K2291" s="195"/>
      <c r="L2291" s="195"/>
    </row>
    <row r="2292" spans="1:12" x14ac:dyDescent="0.25">
      <c r="A2292" s="195"/>
      <c r="B2292" s="195"/>
      <c r="C2292" s="195"/>
      <c r="D2292" s="195"/>
      <c r="E2292" s="195"/>
      <c r="F2292" s="195"/>
      <c r="G2292" s="195"/>
      <c r="H2292" s="195"/>
      <c r="I2292" s="195"/>
      <c r="J2292" s="195"/>
      <c r="K2292" s="195"/>
      <c r="L2292" s="195"/>
    </row>
    <row r="2293" spans="1:12" x14ac:dyDescent="0.25">
      <c r="A2293" s="195"/>
      <c r="B2293" s="195"/>
      <c r="C2293" s="195"/>
      <c r="D2293" s="195"/>
      <c r="E2293" s="195"/>
      <c r="F2293" s="195"/>
      <c r="G2293" s="195"/>
      <c r="H2293" s="195"/>
      <c r="I2293" s="195"/>
      <c r="J2293" s="195"/>
      <c r="K2293" s="195"/>
      <c r="L2293" s="195"/>
    </row>
    <row r="2294" spans="1:12" x14ac:dyDescent="0.25">
      <c r="A2294" s="195"/>
      <c r="B2294" s="195"/>
      <c r="C2294" s="195"/>
      <c r="D2294" s="195"/>
      <c r="E2294" s="195"/>
      <c r="F2294" s="195"/>
      <c r="G2294" s="195"/>
      <c r="H2294" s="195"/>
      <c r="I2294" s="195"/>
      <c r="J2294" s="195"/>
      <c r="K2294" s="195"/>
      <c r="L2294" s="195"/>
    </row>
    <row r="2295" spans="1:12" x14ac:dyDescent="0.25">
      <c r="A2295" s="195"/>
      <c r="B2295" s="195"/>
      <c r="C2295" s="195"/>
      <c r="D2295" s="195"/>
      <c r="E2295" s="195"/>
      <c r="F2295" s="195"/>
      <c r="G2295" s="195"/>
      <c r="H2295" s="195"/>
      <c r="I2295" s="195"/>
      <c r="J2295" s="195"/>
      <c r="K2295" s="195"/>
      <c r="L2295" s="195"/>
    </row>
    <row r="2296" spans="1:12" x14ac:dyDescent="0.25">
      <c r="A2296" s="195"/>
      <c r="B2296" s="195"/>
      <c r="C2296" s="195"/>
      <c r="D2296" s="195"/>
      <c r="E2296" s="195"/>
      <c r="F2296" s="195"/>
      <c r="G2296" s="195"/>
      <c r="H2296" s="195"/>
      <c r="I2296" s="195"/>
      <c r="J2296" s="195"/>
      <c r="K2296" s="195"/>
      <c r="L2296" s="195"/>
    </row>
    <row r="2297" spans="1:12" x14ac:dyDescent="0.25">
      <c r="A2297" s="195"/>
      <c r="B2297" s="195"/>
      <c r="C2297" s="195"/>
      <c r="D2297" s="195"/>
      <c r="E2297" s="195"/>
      <c r="F2297" s="195"/>
      <c r="G2297" s="195"/>
      <c r="H2297" s="195"/>
      <c r="I2297" s="195"/>
      <c r="J2297" s="195"/>
      <c r="K2297" s="195"/>
      <c r="L2297" s="195"/>
    </row>
    <row r="2298" spans="1:12" x14ac:dyDescent="0.25">
      <c r="A2298" s="195"/>
      <c r="B2298" s="195"/>
      <c r="C2298" s="195"/>
      <c r="D2298" s="195"/>
      <c r="E2298" s="195"/>
      <c r="F2298" s="195"/>
      <c r="G2298" s="195"/>
      <c r="H2298" s="195"/>
      <c r="I2298" s="195"/>
      <c r="J2298" s="195"/>
      <c r="K2298" s="195"/>
      <c r="L2298" s="195"/>
    </row>
    <row r="2299" spans="1:12" x14ac:dyDescent="0.25">
      <c r="A2299" s="195"/>
      <c r="B2299" s="195"/>
      <c r="C2299" s="195"/>
      <c r="D2299" s="195"/>
      <c r="E2299" s="195"/>
      <c r="F2299" s="195"/>
      <c r="G2299" s="195"/>
      <c r="H2299" s="195"/>
      <c r="I2299" s="195"/>
      <c r="J2299" s="195"/>
      <c r="K2299" s="195"/>
      <c r="L2299" s="195"/>
    </row>
    <row r="2300" spans="1:12" x14ac:dyDescent="0.25">
      <c r="A2300" s="195"/>
      <c r="B2300" s="195"/>
      <c r="C2300" s="195"/>
      <c r="D2300" s="195"/>
      <c r="E2300" s="195"/>
      <c r="F2300" s="195"/>
      <c r="G2300" s="195"/>
      <c r="H2300" s="195"/>
      <c r="I2300" s="195"/>
      <c r="J2300" s="195"/>
      <c r="K2300" s="195"/>
      <c r="L2300" s="195"/>
    </row>
    <row r="2301" spans="1:12" x14ac:dyDescent="0.25">
      <c r="A2301" s="195"/>
      <c r="B2301" s="195"/>
      <c r="C2301" s="195"/>
      <c r="D2301" s="195"/>
      <c r="E2301" s="195"/>
      <c r="F2301" s="195"/>
      <c r="G2301" s="195"/>
      <c r="H2301" s="195"/>
      <c r="I2301" s="195"/>
      <c r="J2301" s="195"/>
      <c r="K2301" s="195"/>
      <c r="L2301" s="195"/>
    </row>
    <row r="2302" spans="1:12" x14ac:dyDescent="0.25">
      <c r="A2302" s="195"/>
      <c r="B2302" s="195"/>
      <c r="C2302" s="195"/>
      <c r="D2302" s="195"/>
      <c r="E2302" s="195"/>
      <c r="F2302" s="195"/>
      <c r="G2302" s="195"/>
      <c r="H2302" s="195"/>
      <c r="I2302" s="195"/>
      <c r="J2302" s="195"/>
      <c r="K2302" s="195"/>
      <c r="L2302" s="195"/>
    </row>
    <row r="2303" spans="1:12" x14ac:dyDescent="0.25">
      <c r="A2303" s="195"/>
      <c r="B2303" s="195"/>
      <c r="C2303" s="195"/>
      <c r="D2303" s="195"/>
      <c r="E2303" s="195"/>
      <c r="F2303" s="195"/>
      <c r="G2303" s="195"/>
      <c r="H2303" s="195"/>
      <c r="I2303" s="195"/>
      <c r="J2303" s="195"/>
      <c r="K2303" s="195"/>
      <c r="L2303" s="195"/>
    </row>
    <row r="2304" spans="1:12" x14ac:dyDescent="0.25">
      <c r="A2304" s="195"/>
      <c r="B2304" s="195"/>
      <c r="C2304" s="195"/>
      <c r="D2304" s="195"/>
      <c r="E2304" s="195"/>
      <c r="F2304" s="195"/>
      <c r="G2304" s="195"/>
      <c r="H2304" s="195"/>
      <c r="I2304" s="195"/>
      <c r="J2304" s="195"/>
      <c r="K2304" s="195"/>
      <c r="L2304" s="195"/>
    </row>
    <row r="2305" spans="1:12" x14ac:dyDescent="0.25">
      <c r="A2305" s="195"/>
      <c r="B2305" s="195"/>
      <c r="C2305" s="195"/>
      <c r="D2305" s="195"/>
      <c r="E2305" s="195"/>
      <c r="F2305" s="195"/>
      <c r="G2305" s="195"/>
      <c r="H2305" s="195"/>
      <c r="I2305" s="195"/>
      <c r="J2305" s="195"/>
      <c r="K2305" s="195"/>
      <c r="L2305" s="195"/>
    </row>
    <row r="2306" spans="1:12" x14ac:dyDescent="0.25">
      <c r="A2306" s="195"/>
      <c r="B2306" s="195"/>
      <c r="C2306" s="195"/>
      <c r="D2306" s="195"/>
      <c r="E2306" s="195"/>
      <c r="F2306" s="195"/>
      <c r="G2306" s="195"/>
      <c r="H2306" s="195"/>
      <c r="I2306" s="195"/>
      <c r="J2306" s="195"/>
      <c r="K2306" s="195"/>
      <c r="L2306" s="195"/>
    </row>
    <row r="2307" spans="1:12" x14ac:dyDescent="0.25">
      <c r="A2307" s="195"/>
      <c r="B2307" s="195"/>
      <c r="C2307" s="195"/>
      <c r="D2307" s="195"/>
      <c r="E2307" s="195"/>
      <c r="F2307" s="195"/>
      <c r="G2307" s="195"/>
      <c r="H2307" s="195"/>
      <c r="I2307" s="195"/>
      <c r="J2307" s="195"/>
      <c r="K2307" s="195"/>
      <c r="L2307" s="195"/>
    </row>
    <row r="2308" spans="1:12" x14ac:dyDescent="0.25">
      <c r="A2308" s="195"/>
      <c r="B2308" s="195"/>
      <c r="C2308" s="195"/>
      <c r="D2308" s="195"/>
      <c r="E2308" s="195"/>
      <c r="F2308" s="195"/>
      <c r="G2308" s="195"/>
      <c r="H2308" s="195"/>
      <c r="I2308" s="195"/>
      <c r="J2308" s="195"/>
      <c r="K2308" s="195"/>
      <c r="L2308" s="195"/>
    </row>
    <row r="2309" spans="1:12" x14ac:dyDescent="0.25">
      <c r="A2309" s="195"/>
      <c r="B2309" s="195"/>
      <c r="C2309" s="195"/>
      <c r="D2309" s="195"/>
      <c r="E2309" s="195"/>
      <c r="F2309" s="195"/>
      <c r="G2309" s="195"/>
      <c r="H2309" s="195"/>
      <c r="I2309" s="195"/>
      <c r="J2309" s="195"/>
      <c r="K2309" s="195"/>
      <c r="L2309" s="195"/>
    </row>
    <row r="2310" spans="1:12" x14ac:dyDescent="0.25">
      <c r="A2310" s="195"/>
      <c r="B2310" s="195"/>
      <c r="C2310" s="195"/>
      <c r="D2310" s="195"/>
      <c r="E2310" s="195"/>
      <c r="F2310" s="195"/>
      <c r="G2310" s="195"/>
      <c r="H2310" s="195"/>
      <c r="I2310" s="195"/>
      <c r="J2310" s="195"/>
      <c r="K2310" s="195"/>
      <c r="L2310" s="195"/>
    </row>
    <row r="2311" spans="1:12" x14ac:dyDescent="0.25">
      <c r="A2311" s="195"/>
      <c r="B2311" s="195"/>
      <c r="C2311" s="195"/>
      <c r="D2311" s="195"/>
      <c r="E2311" s="195"/>
      <c r="F2311" s="195"/>
      <c r="G2311" s="195"/>
      <c r="H2311" s="195"/>
      <c r="I2311" s="195"/>
      <c r="J2311" s="195"/>
      <c r="K2311" s="195"/>
      <c r="L2311" s="195"/>
    </row>
    <row r="2312" spans="1:12" x14ac:dyDescent="0.25">
      <c r="A2312" s="195"/>
      <c r="B2312" s="195"/>
      <c r="C2312" s="195"/>
      <c r="D2312" s="195"/>
      <c r="E2312" s="195"/>
      <c r="F2312" s="195"/>
      <c r="G2312" s="195"/>
      <c r="H2312" s="195"/>
      <c r="I2312" s="195"/>
      <c r="J2312" s="195"/>
      <c r="K2312" s="195"/>
      <c r="L2312" s="195"/>
    </row>
    <row r="2313" spans="1:12" x14ac:dyDescent="0.25">
      <c r="A2313" s="195"/>
      <c r="B2313" s="195"/>
      <c r="C2313" s="195"/>
      <c r="D2313" s="195"/>
      <c r="E2313" s="195"/>
      <c r="F2313" s="195"/>
      <c r="G2313" s="195"/>
      <c r="H2313" s="195"/>
      <c r="I2313" s="195"/>
      <c r="J2313" s="195"/>
      <c r="K2313" s="195"/>
      <c r="L2313" s="195"/>
    </row>
    <row r="2314" spans="1:12" x14ac:dyDescent="0.25">
      <c r="A2314" s="195"/>
      <c r="B2314" s="195"/>
      <c r="C2314" s="195"/>
      <c r="D2314" s="195"/>
      <c r="E2314" s="195"/>
      <c r="F2314" s="195"/>
      <c r="G2314" s="195"/>
      <c r="H2314" s="195"/>
      <c r="I2314" s="195"/>
      <c r="J2314" s="195"/>
      <c r="K2314" s="195"/>
      <c r="L2314" s="195"/>
    </row>
    <row r="2315" spans="1:12" x14ac:dyDescent="0.25">
      <c r="A2315" s="195"/>
      <c r="B2315" s="195"/>
      <c r="C2315" s="195"/>
      <c r="D2315" s="195"/>
      <c r="E2315" s="195"/>
      <c r="F2315" s="195"/>
      <c r="G2315" s="195"/>
      <c r="H2315" s="195"/>
      <c r="I2315" s="195"/>
      <c r="J2315" s="195"/>
      <c r="K2315" s="195"/>
      <c r="L2315" s="195"/>
    </row>
    <row r="2316" spans="1:12" x14ac:dyDescent="0.25">
      <c r="A2316" s="195"/>
      <c r="B2316" s="195"/>
      <c r="C2316" s="195"/>
      <c r="D2316" s="195"/>
      <c r="E2316" s="195"/>
      <c r="F2316" s="195"/>
      <c r="G2316" s="195"/>
      <c r="H2316" s="195"/>
      <c r="I2316" s="195"/>
      <c r="J2316" s="195"/>
      <c r="K2316" s="195"/>
      <c r="L2316" s="195"/>
    </row>
    <row r="2317" spans="1:12" x14ac:dyDescent="0.25">
      <c r="A2317" s="195"/>
      <c r="B2317" s="195"/>
      <c r="C2317" s="195"/>
      <c r="D2317" s="195"/>
      <c r="E2317" s="195"/>
      <c r="F2317" s="195"/>
      <c r="G2317" s="195"/>
      <c r="H2317" s="195"/>
      <c r="I2317" s="195"/>
      <c r="J2317" s="195"/>
      <c r="K2317" s="195"/>
      <c r="L2317" s="195"/>
    </row>
    <row r="2318" spans="1:12" x14ac:dyDescent="0.25">
      <c r="A2318" s="195"/>
      <c r="B2318" s="195"/>
      <c r="C2318" s="195"/>
      <c r="D2318" s="195"/>
      <c r="E2318" s="195"/>
      <c r="F2318" s="195"/>
      <c r="G2318" s="195"/>
      <c r="H2318" s="195"/>
      <c r="I2318" s="195"/>
      <c r="J2318" s="195"/>
      <c r="K2318" s="195"/>
      <c r="L2318" s="195"/>
    </row>
    <row r="2319" spans="1:12" x14ac:dyDescent="0.25">
      <c r="A2319" s="195"/>
      <c r="B2319" s="195"/>
      <c r="C2319" s="195"/>
      <c r="D2319" s="195"/>
      <c r="E2319" s="195"/>
      <c r="F2319" s="195"/>
      <c r="G2319" s="195"/>
      <c r="H2319" s="195"/>
      <c r="I2319" s="195"/>
      <c r="J2319" s="195"/>
      <c r="K2319" s="195"/>
      <c r="L2319" s="195"/>
    </row>
    <row r="2320" spans="1:12" x14ac:dyDescent="0.25">
      <c r="A2320" s="195"/>
      <c r="B2320" s="195"/>
      <c r="C2320" s="195"/>
      <c r="D2320" s="195"/>
      <c r="E2320" s="195"/>
      <c r="F2320" s="195"/>
      <c r="G2320" s="195"/>
      <c r="H2320" s="195"/>
      <c r="I2320" s="195"/>
      <c r="J2320" s="195"/>
      <c r="K2320" s="195"/>
      <c r="L2320" s="195"/>
    </row>
    <row r="2321" spans="1:12" x14ac:dyDescent="0.25">
      <c r="A2321" s="195"/>
      <c r="B2321" s="195"/>
      <c r="C2321" s="195"/>
      <c r="D2321" s="195"/>
      <c r="E2321" s="195"/>
      <c r="F2321" s="195"/>
      <c r="G2321" s="195"/>
      <c r="H2321" s="195"/>
      <c r="I2321" s="195"/>
      <c r="J2321" s="195"/>
      <c r="K2321" s="195"/>
      <c r="L2321" s="195"/>
    </row>
    <row r="2322" spans="1:12" x14ac:dyDescent="0.25">
      <c r="A2322" s="195"/>
      <c r="B2322" s="195"/>
      <c r="C2322" s="195"/>
      <c r="D2322" s="195"/>
      <c r="E2322" s="195"/>
      <c r="F2322" s="195"/>
      <c r="G2322" s="195"/>
      <c r="H2322" s="195"/>
      <c r="I2322" s="195"/>
      <c r="J2322" s="195"/>
      <c r="K2322" s="195"/>
      <c r="L2322" s="195"/>
    </row>
    <row r="2323" spans="1:12" x14ac:dyDescent="0.25">
      <c r="A2323" s="195"/>
      <c r="B2323" s="195"/>
      <c r="C2323" s="195"/>
      <c r="D2323" s="195"/>
      <c r="E2323" s="195"/>
      <c r="F2323" s="195"/>
      <c r="G2323" s="195"/>
      <c r="H2323" s="195"/>
      <c r="I2323" s="195"/>
      <c r="J2323" s="195"/>
      <c r="K2323" s="195"/>
      <c r="L2323" s="195"/>
    </row>
    <row r="2324" spans="1:12" x14ac:dyDescent="0.25">
      <c r="A2324" s="195"/>
      <c r="B2324" s="195"/>
      <c r="C2324" s="195"/>
      <c r="D2324" s="195"/>
      <c r="E2324" s="195"/>
      <c r="F2324" s="195"/>
      <c r="G2324" s="195"/>
      <c r="H2324" s="195"/>
      <c r="I2324" s="195"/>
      <c r="J2324" s="195"/>
      <c r="K2324" s="195"/>
      <c r="L2324" s="195"/>
    </row>
    <row r="2325" spans="1:12" x14ac:dyDescent="0.25">
      <c r="A2325" s="195"/>
      <c r="B2325" s="195"/>
      <c r="C2325" s="195"/>
      <c r="D2325" s="195"/>
      <c r="E2325" s="195"/>
      <c r="F2325" s="195"/>
      <c r="G2325" s="195"/>
      <c r="H2325" s="195"/>
      <c r="I2325" s="195"/>
      <c r="J2325" s="195"/>
      <c r="K2325" s="195"/>
      <c r="L2325" s="195"/>
    </row>
    <row r="2326" spans="1:12" x14ac:dyDescent="0.25">
      <c r="A2326" s="195"/>
      <c r="B2326" s="195"/>
      <c r="C2326" s="195"/>
      <c r="D2326" s="195"/>
      <c r="E2326" s="195"/>
      <c r="F2326" s="195"/>
      <c r="G2326" s="195"/>
      <c r="H2326" s="195"/>
      <c r="I2326" s="195"/>
      <c r="J2326" s="195"/>
      <c r="K2326" s="195"/>
      <c r="L2326" s="195"/>
    </row>
    <row r="2327" spans="1:12" x14ac:dyDescent="0.25">
      <c r="A2327" s="195"/>
      <c r="B2327" s="195"/>
      <c r="C2327" s="195"/>
      <c r="D2327" s="195"/>
      <c r="E2327" s="195"/>
      <c r="F2327" s="195"/>
      <c r="G2327" s="195"/>
      <c r="H2327" s="195"/>
      <c r="I2327" s="195"/>
      <c r="J2327" s="195"/>
      <c r="K2327" s="195"/>
      <c r="L2327" s="195"/>
    </row>
    <row r="2328" spans="1:12" x14ac:dyDescent="0.25">
      <c r="A2328" s="195"/>
      <c r="B2328" s="195"/>
      <c r="C2328" s="195"/>
      <c r="D2328" s="195"/>
      <c r="E2328" s="195"/>
      <c r="F2328" s="195"/>
      <c r="G2328" s="195"/>
      <c r="H2328" s="195"/>
      <c r="I2328" s="195"/>
      <c r="J2328" s="195"/>
      <c r="K2328" s="195"/>
      <c r="L2328" s="195"/>
    </row>
    <row r="2329" spans="1:12" x14ac:dyDescent="0.25">
      <c r="A2329" s="195"/>
      <c r="B2329" s="195"/>
      <c r="C2329" s="195"/>
      <c r="D2329" s="195"/>
      <c r="E2329" s="195"/>
      <c r="F2329" s="195"/>
      <c r="G2329" s="195"/>
      <c r="H2329" s="195"/>
      <c r="I2329" s="195"/>
      <c r="J2329" s="195"/>
      <c r="K2329" s="195"/>
      <c r="L2329" s="195"/>
    </row>
    <row r="2330" spans="1:12" x14ac:dyDescent="0.25">
      <c r="A2330" s="195"/>
      <c r="B2330" s="195"/>
      <c r="C2330" s="195"/>
      <c r="D2330" s="195"/>
      <c r="E2330" s="195"/>
      <c r="F2330" s="195"/>
      <c r="G2330" s="195"/>
      <c r="H2330" s="195"/>
      <c r="I2330" s="195"/>
      <c r="J2330" s="195"/>
      <c r="K2330" s="195"/>
      <c r="L2330" s="195"/>
    </row>
    <row r="2331" spans="1:12" x14ac:dyDescent="0.25">
      <c r="A2331" s="195"/>
      <c r="B2331" s="195"/>
      <c r="C2331" s="195"/>
      <c r="D2331" s="195"/>
      <c r="E2331" s="195"/>
      <c r="F2331" s="195"/>
      <c r="G2331" s="195"/>
      <c r="H2331" s="195"/>
      <c r="I2331" s="195"/>
      <c r="J2331" s="195"/>
      <c r="K2331" s="195"/>
      <c r="L2331" s="195"/>
    </row>
    <row r="2332" spans="1:12" x14ac:dyDescent="0.25">
      <c r="A2332" s="195"/>
      <c r="B2332" s="195"/>
      <c r="C2332" s="195"/>
      <c r="D2332" s="195"/>
      <c r="E2332" s="195"/>
      <c r="F2332" s="195"/>
      <c r="G2332" s="195"/>
      <c r="H2332" s="195"/>
      <c r="I2332" s="195"/>
      <c r="J2332" s="195"/>
      <c r="K2332" s="195"/>
      <c r="L2332" s="195"/>
    </row>
    <row r="2333" spans="1:12" x14ac:dyDescent="0.25">
      <c r="A2333" s="195"/>
      <c r="B2333" s="195"/>
      <c r="C2333" s="195"/>
      <c r="D2333" s="195"/>
      <c r="E2333" s="195"/>
      <c r="F2333" s="195"/>
      <c r="G2333" s="195"/>
      <c r="H2333" s="195"/>
      <c r="I2333" s="195"/>
      <c r="J2333" s="195"/>
      <c r="K2333" s="195"/>
      <c r="L2333" s="195"/>
    </row>
    <row r="2334" spans="1:12" x14ac:dyDescent="0.25">
      <c r="A2334" s="195"/>
      <c r="B2334" s="195"/>
      <c r="C2334" s="195"/>
      <c r="D2334" s="195"/>
      <c r="E2334" s="195"/>
      <c r="F2334" s="195"/>
      <c r="G2334" s="195"/>
      <c r="H2334" s="195"/>
      <c r="I2334" s="195"/>
      <c r="J2334" s="195"/>
      <c r="K2334" s="195"/>
      <c r="L2334" s="195"/>
    </row>
    <row r="2335" spans="1:12" x14ac:dyDescent="0.25">
      <c r="A2335" s="195"/>
      <c r="B2335" s="195"/>
      <c r="C2335" s="195"/>
      <c r="D2335" s="195"/>
      <c r="E2335" s="195"/>
      <c r="F2335" s="195"/>
      <c r="G2335" s="195"/>
      <c r="H2335" s="195"/>
      <c r="I2335" s="195"/>
      <c r="J2335" s="195"/>
      <c r="K2335" s="195"/>
      <c r="L2335" s="195"/>
    </row>
    <row r="2336" spans="1:12" x14ac:dyDescent="0.25">
      <c r="A2336" s="195"/>
      <c r="B2336" s="195"/>
      <c r="C2336" s="195"/>
      <c r="D2336" s="195"/>
      <c r="E2336" s="195"/>
      <c r="F2336" s="195"/>
      <c r="G2336" s="195"/>
      <c r="H2336" s="195"/>
      <c r="I2336" s="195"/>
      <c r="J2336" s="195"/>
      <c r="K2336" s="195"/>
      <c r="L2336" s="195"/>
    </row>
    <row r="2337" spans="1:12" x14ac:dyDescent="0.25">
      <c r="A2337" s="195"/>
      <c r="B2337" s="195"/>
      <c r="C2337" s="195"/>
      <c r="D2337" s="195"/>
      <c r="E2337" s="195"/>
      <c r="F2337" s="195"/>
      <c r="G2337" s="195"/>
      <c r="H2337" s="195"/>
      <c r="I2337" s="195"/>
      <c r="J2337" s="195"/>
      <c r="K2337" s="195"/>
      <c r="L2337" s="195"/>
    </row>
    <row r="2338" spans="1:12" x14ac:dyDescent="0.25">
      <c r="A2338" s="195"/>
      <c r="B2338" s="195"/>
      <c r="C2338" s="195"/>
      <c r="D2338" s="195"/>
      <c r="E2338" s="195"/>
      <c r="F2338" s="195"/>
      <c r="G2338" s="195"/>
      <c r="H2338" s="195"/>
      <c r="I2338" s="195"/>
      <c r="J2338" s="195"/>
      <c r="K2338" s="195"/>
      <c r="L2338" s="195"/>
    </row>
    <row r="2339" spans="1:12" x14ac:dyDescent="0.25">
      <c r="A2339" s="195"/>
      <c r="B2339" s="195"/>
      <c r="C2339" s="195"/>
      <c r="D2339" s="195"/>
      <c r="E2339" s="195"/>
      <c r="F2339" s="195"/>
      <c r="G2339" s="195"/>
      <c r="H2339" s="195"/>
      <c r="I2339" s="195"/>
      <c r="J2339" s="195"/>
      <c r="K2339" s="195"/>
      <c r="L2339" s="195"/>
    </row>
    <row r="2340" spans="1:12" x14ac:dyDescent="0.25">
      <c r="A2340" s="195"/>
      <c r="B2340" s="195"/>
      <c r="C2340" s="195"/>
      <c r="D2340" s="195"/>
      <c r="E2340" s="195"/>
      <c r="F2340" s="195"/>
      <c r="G2340" s="195"/>
      <c r="H2340" s="195"/>
      <c r="I2340" s="195"/>
      <c r="J2340" s="195"/>
      <c r="K2340" s="195"/>
      <c r="L2340" s="195"/>
    </row>
    <row r="2341" spans="1:12" x14ac:dyDescent="0.25">
      <c r="A2341" s="195"/>
      <c r="B2341" s="195"/>
      <c r="C2341" s="195"/>
      <c r="D2341" s="195"/>
      <c r="E2341" s="195"/>
      <c r="F2341" s="195"/>
      <c r="G2341" s="195"/>
      <c r="H2341" s="195"/>
      <c r="I2341" s="195"/>
      <c r="J2341" s="195"/>
      <c r="K2341" s="195"/>
      <c r="L2341" s="195"/>
    </row>
    <row r="2342" spans="1:12" x14ac:dyDescent="0.25">
      <c r="A2342" s="195"/>
      <c r="B2342" s="195"/>
      <c r="C2342" s="195"/>
      <c r="D2342" s="195"/>
      <c r="E2342" s="195"/>
      <c r="F2342" s="195"/>
      <c r="G2342" s="195"/>
      <c r="H2342" s="195"/>
      <c r="I2342" s="195"/>
      <c r="J2342" s="195"/>
      <c r="K2342" s="195"/>
      <c r="L2342" s="195"/>
    </row>
    <row r="2343" spans="1:12" x14ac:dyDescent="0.25">
      <c r="A2343" s="195"/>
      <c r="B2343" s="195"/>
      <c r="C2343" s="195"/>
      <c r="D2343" s="195"/>
      <c r="E2343" s="195"/>
      <c r="F2343" s="195"/>
      <c r="G2343" s="195"/>
      <c r="H2343" s="195"/>
      <c r="I2343" s="195"/>
      <c r="J2343" s="195"/>
      <c r="K2343" s="195"/>
      <c r="L2343" s="195"/>
    </row>
    <row r="2344" spans="1:12" x14ac:dyDescent="0.25">
      <c r="A2344" s="195"/>
      <c r="B2344" s="195"/>
      <c r="C2344" s="195"/>
      <c r="D2344" s="195"/>
      <c r="E2344" s="195"/>
      <c r="F2344" s="195"/>
      <c r="G2344" s="195"/>
      <c r="H2344" s="195"/>
      <c r="I2344" s="195"/>
      <c r="J2344" s="195"/>
      <c r="K2344" s="195"/>
      <c r="L2344" s="195"/>
    </row>
    <row r="2345" spans="1:12" x14ac:dyDescent="0.25">
      <c r="A2345" s="195"/>
      <c r="B2345" s="195"/>
      <c r="C2345" s="195"/>
      <c r="D2345" s="195"/>
      <c r="E2345" s="195"/>
      <c r="F2345" s="195"/>
      <c r="G2345" s="195"/>
      <c r="H2345" s="195"/>
      <c r="I2345" s="195"/>
      <c r="J2345" s="195"/>
      <c r="K2345" s="195"/>
      <c r="L2345" s="195"/>
    </row>
    <row r="2346" spans="1:12" x14ac:dyDescent="0.25">
      <c r="A2346" s="195"/>
      <c r="B2346" s="195"/>
      <c r="C2346" s="195"/>
      <c r="D2346" s="195"/>
      <c r="E2346" s="195"/>
      <c r="F2346" s="195"/>
      <c r="G2346" s="195"/>
      <c r="H2346" s="195"/>
      <c r="I2346" s="195"/>
      <c r="J2346" s="195"/>
      <c r="K2346" s="195"/>
      <c r="L2346" s="195"/>
    </row>
    <row r="2347" spans="1:12" x14ac:dyDescent="0.25">
      <c r="A2347" s="195"/>
      <c r="B2347" s="195"/>
      <c r="C2347" s="195"/>
      <c r="D2347" s="195"/>
      <c r="E2347" s="195"/>
      <c r="F2347" s="195"/>
      <c r="G2347" s="195"/>
      <c r="H2347" s="195"/>
      <c r="I2347" s="195"/>
      <c r="J2347" s="195"/>
      <c r="K2347" s="195"/>
      <c r="L2347" s="195"/>
    </row>
    <row r="2348" spans="1:12" x14ac:dyDescent="0.25">
      <c r="A2348" s="195"/>
      <c r="B2348" s="195"/>
      <c r="C2348" s="195"/>
      <c r="D2348" s="195"/>
      <c r="E2348" s="195"/>
      <c r="F2348" s="195"/>
      <c r="G2348" s="195"/>
      <c r="H2348" s="195"/>
      <c r="I2348" s="195"/>
      <c r="J2348" s="195"/>
      <c r="K2348" s="195"/>
      <c r="L2348" s="195"/>
    </row>
    <row r="2349" spans="1:12" x14ac:dyDescent="0.25">
      <c r="A2349" s="195"/>
      <c r="B2349" s="195"/>
      <c r="C2349" s="195"/>
      <c r="D2349" s="195"/>
      <c r="E2349" s="195"/>
      <c r="F2349" s="195"/>
      <c r="G2349" s="195"/>
      <c r="H2349" s="195"/>
      <c r="I2349" s="195"/>
      <c r="J2349" s="195"/>
      <c r="K2349" s="195"/>
      <c r="L2349" s="195"/>
    </row>
    <row r="2350" spans="1:12" x14ac:dyDescent="0.25">
      <c r="A2350" s="195"/>
      <c r="B2350" s="195"/>
      <c r="C2350" s="195"/>
      <c r="D2350" s="195"/>
      <c r="E2350" s="195"/>
      <c r="F2350" s="195"/>
      <c r="G2350" s="195"/>
      <c r="H2350" s="195"/>
      <c r="I2350" s="195"/>
      <c r="J2350" s="195"/>
      <c r="K2350" s="195"/>
      <c r="L2350" s="195"/>
    </row>
    <row r="2351" spans="1:12" x14ac:dyDescent="0.25">
      <c r="A2351" s="195"/>
      <c r="B2351" s="195"/>
      <c r="C2351" s="195"/>
      <c r="D2351" s="195"/>
      <c r="E2351" s="195"/>
      <c r="F2351" s="195"/>
      <c r="G2351" s="195"/>
      <c r="H2351" s="195"/>
      <c r="I2351" s="195"/>
      <c r="J2351" s="195"/>
      <c r="K2351" s="195"/>
      <c r="L2351" s="195"/>
    </row>
    <row r="2352" spans="1:12" x14ac:dyDescent="0.25">
      <c r="A2352" s="195"/>
      <c r="B2352" s="195"/>
      <c r="C2352" s="195"/>
      <c r="D2352" s="195"/>
      <c r="E2352" s="195"/>
      <c r="F2352" s="195"/>
      <c r="G2352" s="195"/>
      <c r="H2352" s="195"/>
      <c r="I2352" s="195"/>
      <c r="J2352" s="195"/>
      <c r="K2352" s="195"/>
      <c r="L2352" s="195"/>
    </row>
    <row r="2353" spans="1:12" x14ac:dyDescent="0.25">
      <c r="A2353" s="195"/>
      <c r="B2353" s="195"/>
      <c r="C2353" s="195"/>
      <c r="D2353" s="195"/>
      <c r="E2353" s="195"/>
      <c r="F2353" s="195"/>
      <c r="G2353" s="195"/>
      <c r="H2353" s="195"/>
      <c r="I2353" s="195"/>
      <c r="J2353" s="195"/>
      <c r="K2353" s="195"/>
      <c r="L2353" s="195"/>
    </row>
    <row r="2354" spans="1:12" x14ac:dyDescent="0.25">
      <c r="A2354" s="195"/>
      <c r="B2354" s="195"/>
      <c r="C2354" s="195"/>
      <c r="D2354" s="195"/>
      <c r="E2354" s="195"/>
      <c r="F2354" s="195"/>
      <c r="G2354" s="195"/>
      <c r="H2354" s="195"/>
      <c r="I2354" s="195"/>
      <c r="J2354" s="195"/>
      <c r="K2354" s="195"/>
      <c r="L2354" s="195"/>
    </row>
    <row r="2355" spans="1:12" x14ac:dyDescent="0.25">
      <c r="A2355" s="195"/>
      <c r="B2355" s="195"/>
      <c r="C2355" s="195"/>
      <c r="D2355" s="195"/>
      <c r="E2355" s="195"/>
      <c r="F2355" s="195"/>
      <c r="G2355" s="195"/>
      <c r="H2355" s="195"/>
      <c r="I2355" s="195"/>
      <c r="J2355" s="195"/>
      <c r="K2355" s="195"/>
      <c r="L2355" s="195"/>
    </row>
    <row r="2356" spans="1:12" x14ac:dyDescent="0.25">
      <c r="A2356" s="195"/>
      <c r="B2356" s="195"/>
      <c r="C2356" s="195"/>
      <c r="D2356" s="195"/>
      <c r="E2356" s="195"/>
      <c r="F2356" s="195"/>
      <c r="G2356" s="195"/>
      <c r="H2356" s="195"/>
      <c r="I2356" s="195"/>
      <c r="J2356" s="195"/>
      <c r="K2356" s="195"/>
      <c r="L2356" s="195"/>
    </row>
    <row r="2357" spans="1:12" x14ac:dyDescent="0.25">
      <c r="A2357" s="195"/>
      <c r="B2357" s="195"/>
      <c r="C2357" s="195"/>
      <c r="D2357" s="195"/>
      <c r="E2357" s="195"/>
      <c r="F2357" s="195"/>
      <c r="G2357" s="195"/>
      <c r="H2357" s="195"/>
      <c r="I2357" s="195"/>
      <c r="J2357" s="195"/>
      <c r="K2357" s="195"/>
      <c r="L2357" s="195"/>
    </row>
    <row r="2358" spans="1:12" x14ac:dyDescent="0.25">
      <c r="A2358" s="195"/>
      <c r="B2358" s="195"/>
      <c r="C2358" s="195"/>
      <c r="D2358" s="195"/>
      <c r="E2358" s="195"/>
      <c r="F2358" s="195"/>
      <c r="G2358" s="195"/>
      <c r="H2358" s="195"/>
      <c r="I2358" s="195"/>
      <c r="J2358" s="195"/>
      <c r="K2358" s="195"/>
      <c r="L2358" s="195"/>
    </row>
    <row r="2359" spans="1:12" x14ac:dyDescent="0.25">
      <c r="A2359" s="195"/>
      <c r="B2359" s="195"/>
      <c r="C2359" s="195"/>
      <c r="D2359" s="195"/>
      <c r="E2359" s="195"/>
      <c r="F2359" s="195"/>
      <c r="G2359" s="195"/>
      <c r="H2359" s="195"/>
      <c r="I2359" s="195"/>
      <c r="J2359" s="195"/>
      <c r="K2359" s="195"/>
      <c r="L2359" s="195"/>
    </row>
    <row r="2360" spans="1:12" x14ac:dyDescent="0.25">
      <c r="A2360" s="195"/>
      <c r="B2360" s="195"/>
      <c r="C2360" s="195"/>
      <c r="D2360" s="195"/>
      <c r="E2360" s="195"/>
      <c r="F2360" s="195"/>
      <c r="G2360" s="195"/>
      <c r="H2360" s="195"/>
      <c r="I2360" s="195"/>
      <c r="J2360" s="195"/>
      <c r="K2360" s="195"/>
      <c r="L2360" s="195"/>
    </row>
    <row r="2361" spans="1:12" x14ac:dyDescent="0.25">
      <c r="A2361" s="195"/>
      <c r="B2361" s="195"/>
      <c r="C2361" s="195"/>
      <c r="D2361" s="195"/>
      <c r="E2361" s="195"/>
      <c r="F2361" s="195"/>
      <c r="G2361" s="195"/>
      <c r="H2361" s="195"/>
      <c r="I2361" s="195"/>
      <c r="J2361" s="195"/>
      <c r="K2361" s="195"/>
      <c r="L2361" s="195"/>
    </row>
    <row r="2362" spans="1:12" x14ac:dyDescent="0.25">
      <c r="A2362" s="195"/>
      <c r="B2362" s="195"/>
      <c r="C2362" s="195"/>
      <c r="D2362" s="195"/>
      <c r="E2362" s="195"/>
      <c r="F2362" s="195"/>
      <c r="G2362" s="195"/>
      <c r="H2362" s="195"/>
      <c r="I2362" s="195"/>
      <c r="J2362" s="195"/>
      <c r="K2362" s="195"/>
      <c r="L2362" s="195"/>
    </row>
    <row r="2363" spans="1:12" x14ac:dyDescent="0.25">
      <c r="A2363" s="195"/>
      <c r="B2363" s="195"/>
      <c r="C2363" s="195"/>
      <c r="D2363" s="195"/>
      <c r="E2363" s="195"/>
      <c r="F2363" s="195"/>
      <c r="G2363" s="195"/>
      <c r="H2363" s="195"/>
      <c r="I2363" s="195"/>
      <c r="J2363" s="195"/>
      <c r="K2363" s="195"/>
      <c r="L2363" s="195"/>
    </row>
    <row r="2364" spans="1:12" x14ac:dyDescent="0.25">
      <c r="A2364" s="195"/>
      <c r="B2364" s="195"/>
      <c r="C2364" s="195"/>
      <c r="D2364" s="195"/>
      <c r="E2364" s="195"/>
      <c r="F2364" s="195"/>
      <c r="G2364" s="195"/>
      <c r="H2364" s="195"/>
      <c r="I2364" s="195"/>
      <c r="J2364" s="195"/>
      <c r="K2364" s="195"/>
      <c r="L2364" s="195"/>
    </row>
    <row r="2365" spans="1:12" x14ac:dyDescent="0.25">
      <c r="A2365" s="195"/>
      <c r="B2365" s="195"/>
      <c r="C2365" s="195"/>
      <c r="D2365" s="195"/>
      <c r="E2365" s="195"/>
      <c r="F2365" s="195"/>
      <c r="G2365" s="195"/>
      <c r="H2365" s="195"/>
      <c r="I2365" s="195"/>
      <c r="J2365" s="195"/>
      <c r="K2365" s="195"/>
      <c r="L2365" s="195"/>
    </row>
    <row r="2366" spans="1:12" x14ac:dyDescent="0.25">
      <c r="A2366" s="195"/>
      <c r="B2366" s="195"/>
      <c r="C2366" s="195"/>
      <c r="D2366" s="195"/>
      <c r="E2366" s="195"/>
      <c r="F2366" s="195"/>
      <c r="G2366" s="195"/>
      <c r="H2366" s="195"/>
      <c r="I2366" s="195"/>
      <c r="J2366" s="195"/>
      <c r="K2366" s="195"/>
      <c r="L2366" s="195"/>
    </row>
    <row r="2367" spans="1:12" x14ac:dyDescent="0.25">
      <c r="A2367" s="195"/>
      <c r="B2367" s="195"/>
      <c r="C2367" s="195"/>
      <c r="D2367" s="195"/>
      <c r="E2367" s="195"/>
      <c r="F2367" s="195"/>
      <c r="G2367" s="195"/>
      <c r="H2367" s="195"/>
      <c r="I2367" s="195"/>
      <c r="J2367" s="195"/>
      <c r="K2367" s="195"/>
      <c r="L2367" s="195"/>
    </row>
    <row r="2368" spans="1:12" x14ac:dyDescent="0.25">
      <c r="A2368" s="195"/>
      <c r="B2368" s="195"/>
      <c r="C2368" s="195"/>
      <c r="D2368" s="195"/>
      <c r="E2368" s="195"/>
      <c r="F2368" s="195"/>
      <c r="G2368" s="195"/>
      <c r="H2368" s="195"/>
      <c r="I2368" s="195"/>
      <c r="J2368" s="195"/>
      <c r="K2368" s="195"/>
      <c r="L2368" s="195"/>
    </row>
    <row r="2369" spans="1:12" x14ac:dyDescent="0.25">
      <c r="A2369" s="195"/>
      <c r="B2369" s="195"/>
      <c r="C2369" s="195"/>
      <c r="D2369" s="195"/>
      <c r="E2369" s="195"/>
      <c r="F2369" s="195"/>
      <c r="G2369" s="195"/>
      <c r="H2369" s="195"/>
      <c r="I2369" s="195"/>
      <c r="J2369" s="195"/>
      <c r="K2369" s="195"/>
      <c r="L2369" s="195"/>
    </row>
    <row r="2370" spans="1:12" x14ac:dyDescent="0.25">
      <c r="A2370" s="195"/>
      <c r="B2370" s="195"/>
      <c r="C2370" s="195"/>
      <c r="D2370" s="195"/>
      <c r="E2370" s="195"/>
      <c r="F2370" s="195"/>
      <c r="G2370" s="195"/>
      <c r="H2370" s="195"/>
      <c r="I2370" s="195"/>
      <c r="J2370" s="195"/>
      <c r="K2370" s="195"/>
      <c r="L2370" s="195"/>
    </row>
    <row r="2371" spans="1:12" x14ac:dyDescent="0.25">
      <c r="A2371" s="195"/>
      <c r="B2371" s="195"/>
      <c r="C2371" s="195"/>
      <c r="D2371" s="195"/>
      <c r="E2371" s="195"/>
      <c r="F2371" s="195"/>
      <c r="G2371" s="195"/>
      <c r="H2371" s="195"/>
      <c r="I2371" s="195"/>
      <c r="J2371" s="195"/>
      <c r="K2371" s="195"/>
      <c r="L2371" s="195"/>
    </row>
    <row r="2372" spans="1:12" x14ac:dyDescent="0.25">
      <c r="A2372" s="195"/>
      <c r="B2372" s="195"/>
      <c r="C2372" s="195"/>
      <c r="D2372" s="195"/>
      <c r="E2372" s="195"/>
      <c r="F2372" s="195"/>
      <c r="G2372" s="195"/>
      <c r="H2372" s="195"/>
      <c r="I2372" s="195"/>
      <c r="J2372" s="195"/>
      <c r="K2372" s="195"/>
      <c r="L2372" s="195"/>
    </row>
    <row r="2373" spans="1:12" x14ac:dyDescent="0.25">
      <c r="A2373" s="195"/>
      <c r="B2373" s="195"/>
      <c r="C2373" s="195"/>
      <c r="D2373" s="195"/>
      <c r="E2373" s="195"/>
      <c r="F2373" s="195"/>
      <c r="G2373" s="195"/>
      <c r="H2373" s="195"/>
      <c r="I2373" s="195"/>
      <c r="J2373" s="195"/>
      <c r="K2373" s="195"/>
      <c r="L2373" s="195"/>
    </row>
    <row r="2374" spans="1:12" x14ac:dyDescent="0.25">
      <c r="A2374" s="195"/>
      <c r="B2374" s="195"/>
      <c r="C2374" s="195"/>
      <c r="D2374" s="195"/>
      <c r="E2374" s="195"/>
      <c r="F2374" s="195"/>
      <c r="G2374" s="195"/>
      <c r="H2374" s="195"/>
      <c r="I2374" s="195"/>
      <c r="J2374" s="195"/>
      <c r="K2374" s="195"/>
      <c r="L2374" s="195"/>
    </row>
    <row r="2375" spans="1:12" x14ac:dyDescent="0.25">
      <c r="A2375" s="195"/>
      <c r="B2375" s="195"/>
      <c r="C2375" s="195"/>
      <c r="D2375" s="195"/>
      <c r="E2375" s="195"/>
      <c r="F2375" s="195"/>
      <c r="G2375" s="195"/>
      <c r="H2375" s="195"/>
      <c r="I2375" s="195"/>
      <c r="J2375" s="195"/>
      <c r="K2375" s="195"/>
      <c r="L2375" s="195"/>
    </row>
    <row r="2376" spans="1:12" x14ac:dyDescent="0.25">
      <c r="A2376" s="195"/>
      <c r="B2376" s="195"/>
      <c r="C2376" s="195"/>
      <c r="D2376" s="195"/>
      <c r="E2376" s="195"/>
      <c r="F2376" s="195"/>
      <c r="G2376" s="195"/>
      <c r="H2376" s="195"/>
      <c r="I2376" s="195"/>
      <c r="J2376" s="195"/>
      <c r="K2376" s="195"/>
      <c r="L2376" s="195"/>
    </row>
    <row r="2377" spans="1:12" x14ac:dyDescent="0.25">
      <c r="A2377" s="195"/>
      <c r="B2377" s="195"/>
      <c r="C2377" s="195"/>
      <c r="D2377" s="195"/>
      <c r="E2377" s="195"/>
      <c r="F2377" s="195"/>
      <c r="G2377" s="195"/>
      <c r="H2377" s="195"/>
      <c r="I2377" s="195"/>
      <c r="J2377" s="195"/>
      <c r="K2377" s="195"/>
      <c r="L2377" s="195"/>
    </row>
    <row r="2378" spans="1:12" x14ac:dyDescent="0.25">
      <c r="A2378" s="195"/>
      <c r="B2378" s="195"/>
      <c r="C2378" s="195"/>
      <c r="D2378" s="195"/>
      <c r="E2378" s="195"/>
      <c r="F2378" s="195"/>
      <c r="G2378" s="195"/>
      <c r="H2378" s="195"/>
      <c r="I2378" s="195"/>
      <c r="J2378" s="195"/>
      <c r="K2378" s="195"/>
      <c r="L2378" s="195"/>
    </row>
    <row r="2379" spans="1:12" x14ac:dyDescent="0.25">
      <c r="A2379" s="195"/>
      <c r="B2379" s="195"/>
      <c r="C2379" s="195"/>
      <c r="D2379" s="195"/>
      <c r="E2379" s="195"/>
      <c r="F2379" s="195"/>
      <c r="G2379" s="195"/>
      <c r="H2379" s="195"/>
      <c r="I2379" s="195"/>
      <c r="J2379" s="195"/>
      <c r="K2379" s="195"/>
      <c r="L2379" s="195"/>
    </row>
    <row r="2380" spans="1:12" x14ac:dyDescent="0.25">
      <c r="A2380" s="195"/>
      <c r="B2380" s="195"/>
      <c r="C2380" s="195"/>
      <c r="D2380" s="195"/>
      <c r="E2380" s="195"/>
      <c r="F2380" s="195"/>
      <c r="G2380" s="195"/>
      <c r="H2380" s="195"/>
      <c r="I2380" s="195"/>
      <c r="J2380" s="195"/>
      <c r="K2380" s="195"/>
      <c r="L2380" s="195"/>
    </row>
    <row r="2381" spans="1:12" x14ac:dyDescent="0.25">
      <c r="A2381" s="195"/>
      <c r="B2381" s="195"/>
      <c r="C2381" s="195"/>
      <c r="D2381" s="195"/>
      <c r="E2381" s="195"/>
      <c r="F2381" s="195"/>
      <c r="G2381" s="195"/>
      <c r="H2381" s="195"/>
      <c r="I2381" s="195"/>
      <c r="J2381" s="195"/>
      <c r="K2381" s="195"/>
      <c r="L2381" s="195"/>
    </row>
    <row r="2382" spans="1:12" x14ac:dyDescent="0.25">
      <c r="A2382" s="195"/>
      <c r="B2382" s="195"/>
      <c r="C2382" s="195"/>
      <c r="D2382" s="195"/>
      <c r="E2382" s="195"/>
      <c r="F2382" s="195"/>
      <c r="G2382" s="195"/>
      <c r="H2382" s="195"/>
      <c r="I2382" s="195"/>
      <c r="J2382" s="195"/>
      <c r="K2382" s="195"/>
      <c r="L2382" s="195"/>
    </row>
    <row r="2383" spans="1:12" x14ac:dyDescent="0.25">
      <c r="A2383" s="195"/>
      <c r="B2383" s="195"/>
      <c r="C2383" s="195"/>
      <c r="D2383" s="195"/>
      <c r="E2383" s="195"/>
      <c r="F2383" s="195"/>
      <c r="G2383" s="195"/>
      <c r="H2383" s="195"/>
      <c r="I2383" s="195"/>
      <c r="J2383" s="195"/>
      <c r="K2383" s="195"/>
      <c r="L2383" s="195"/>
    </row>
    <row r="2384" spans="1:12" x14ac:dyDescent="0.25">
      <c r="A2384" s="195"/>
      <c r="B2384" s="195"/>
      <c r="C2384" s="195"/>
      <c r="D2384" s="195"/>
      <c r="E2384" s="195"/>
      <c r="F2384" s="195"/>
      <c r="G2384" s="195"/>
      <c r="H2384" s="195"/>
      <c r="I2384" s="195"/>
      <c r="J2384" s="195"/>
      <c r="K2384" s="195"/>
      <c r="L2384" s="195"/>
    </row>
    <row r="2385" spans="1:12" x14ac:dyDescent="0.25">
      <c r="A2385" s="195"/>
      <c r="B2385" s="195"/>
      <c r="C2385" s="195"/>
      <c r="D2385" s="195"/>
      <c r="E2385" s="195"/>
      <c r="F2385" s="195"/>
      <c r="G2385" s="195"/>
      <c r="H2385" s="195"/>
      <c r="I2385" s="195"/>
      <c r="J2385" s="195"/>
      <c r="K2385" s="195"/>
      <c r="L2385" s="195"/>
    </row>
    <row r="2386" spans="1:12" x14ac:dyDescent="0.25">
      <c r="A2386" s="195"/>
      <c r="B2386" s="195"/>
      <c r="C2386" s="195"/>
      <c r="D2386" s="195"/>
      <c r="E2386" s="195"/>
      <c r="F2386" s="195"/>
      <c r="G2386" s="195"/>
      <c r="H2386" s="195"/>
      <c r="I2386" s="195"/>
      <c r="J2386" s="195"/>
      <c r="K2386" s="195"/>
      <c r="L2386" s="195"/>
    </row>
    <row r="2387" spans="1:12" x14ac:dyDescent="0.25">
      <c r="A2387" s="195"/>
      <c r="B2387" s="195"/>
      <c r="C2387" s="195"/>
      <c r="D2387" s="195"/>
      <c r="E2387" s="195"/>
      <c r="F2387" s="195"/>
      <c r="G2387" s="195"/>
      <c r="H2387" s="195"/>
      <c r="I2387" s="195"/>
      <c r="J2387" s="195"/>
      <c r="K2387" s="195"/>
      <c r="L2387" s="195"/>
    </row>
    <row r="2388" spans="1:12" x14ac:dyDescent="0.25">
      <c r="A2388" s="195"/>
      <c r="B2388" s="195"/>
      <c r="C2388" s="195"/>
      <c r="D2388" s="195"/>
      <c r="E2388" s="195"/>
      <c r="F2388" s="195"/>
      <c r="G2388" s="195"/>
      <c r="H2388" s="195"/>
      <c r="I2388" s="195"/>
      <c r="J2388" s="195"/>
      <c r="K2388" s="195"/>
      <c r="L2388" s="195"/>
    </row>
    <row r="2389" spans="1:12" x14ac:dyDescent="0.25">
      <c r="A2389" s="195"/>
      <c r="B2389" s="195"/>
      <c r="C2389" s="195"/>
      <c r="D2389" s="195"/>
      <c r="E2389" s="195"/>
      <c r="F2389" s="195"/>
      <c r="G2389" s="195"/>
      <c r="H2389" s="195"/>
      <c r="I2389" s="195"/>
      <c r="J2389" s="195"/>
      <c r="K2389" s="195"/>
      <c r="L2389" s="195"/>
    </row>
    <row r="2390" spans="1:12" x14ac:dyDescent="0.25">
      <c r="A2390" s="195"/>
      <c r="B2390" s="195"/>
      <c r="C2390" s="195"/>
      <c r="D2390" s="195"/>
      <c r="E2390" s="195"/>
      <c r="F2390" s="195"/>
      <c r="G2390" s="195"/>
      <c r="H2390" s="195"/>
      <c r="I2390" s="195"/>
      <c r="J2390" s="195"/>
      <c r="K2390" s="195"/>
      <c r="L2390" s="195"/>
    </row>
    <row r="2391" spans="1:12" x14ac:dyDescent="0.25">
      <c r="A2391" s="195"/>
      <c r="B2391" s="195"/>
      <c r="C2391" s="195"/>
      <c r="D2391" s="195"/>
      <c r="E2391" s="195"/>
      <c r="F2391" s="195"/>
      <c r="G2391" s="195"/>
      <c r="H2391" s="195"/>
      <c r="I2391" s="195"/>
      <c r="J2391" s="195"/>
      <c r="K2391" s="195"/>
      <c r="L2391" s="195"/>
    </row>
    <row r="2392" spans="1:12" x14ac:dyDescent="0.25">
      <c r="A2392" s="195"/>
      <c r="B2392" s="195"/>
      <c r="C2392" s="195"/>
      <c r="D2392" s="195"/>
      <c r="E2392" s="195"/>
      <c r="F2392" s="195"/>
      <c r="G2392" s="195"/>
      <c r="H2392" s="195"/>
      <c r="I2392" s="195"/>
      <c r="J2392" s="195"/>
      <c r="K2392" s="195"/>
      <c r="L2392" s="195"/>
    </row>
    <row r="2393" spans="1:12" x14ac:dyDescent="0.25">
      <c r="A2393" s="195"/>
      <c r="B2393" s="195"/>
      <c r="C2393" s="195"/>
      <c r="D2393" s="195"/>
      <c r="E2393" s="195"/>
      <c r="F2393" s="195"/>
      <c r="G2393" s="195"/>
      <c r="H2393" s="195"/>
      <c r="I2393" s="195"/>
      <c r="J2393" s="195"/>
      <c r="K2393" s="195"/>
      <c r="L2393" s="195"/>
    </row>
    <row r="2394" spans="1:12" x14ac:dyDescent="0.25">
      <c r="A2394" s="195"/>
      <c r="B2394" s="195"/>
      <c r="C2394" s="195"/>
      <c r="D2394" s="195"/>
      <c r="E2394" s="195"/>
      <c r="F2394" s="195"/>
      <c r="G2394" s="195"/>
      <c r="H2394" s="195"/>
      <c r="I2394" s="195"/>
      <c r="J2394" s="195"/>
      <c r="K2394" s="195"/>
      <c r="L2394" s="195"/>
    </row>
    <row r="2395" spans="1:12" x14ac:dyDescent="0.25">
      <c r="A2395" s="195"/>
      <c r="B2395" s="195"/>
      <c r="C2395" s="195"/>
      <c r="D2395" s="195"/>
      <c r="E2395" s="195"/>
      <c r="F2395" s="195"/>
      <c r="G2395" s="195"/>
      <c r="H2395" s="195"/>
      <c r="I2395" s="195"/>
      <c r="J2395" s="195"/>
      <c r="K2395" s="195"/>
      <c r="L2395" s="195"/>
    </row>
    <row r="2396" spans="1:12" x14ac:dyDescent="0.25">
      <c r="A2396" s="195"/>
      <c r="B2396" s="195"/>
      <c r="C2396" s="195"/>
      <c r="D2396" s="195"/>
      <c r="E2396" s="195"/>
      <c r="F2396" s="195"/>
      <c r="G2396" s="195"/>
      <c r="H2396" s="195"/>
      <c r="I2396" s="195"/>
      <c r="J2396" s="195"/>
      <c r="K2396" s="195"/>
      <c r="L2396" s="195"/>
    </row>
    <row r="2397" spans="1:12" x14ac:dyDescent="0.25">
      <c r="A2397" s="195"/>
      <c r="B2397" s="195"/>
      <c r="C2397" s="195"/>
      <c r="D2397" s="195"/>
      <c r="E2397" s="195"/>
      <c r="F2397" s="195"/>
      <c r="G2397" s="195"/>
      <c r="H2397" s="195"/>
      <c r="I2397" s="195"/>
      <c r="J2397" s="195"/>
      <c r="K2397" s="195"/>
      <c r="L2397" s="195"/>
    </row>
    <row r="2398" spans="1:12" x14ac:dyDescent="0.25">
      <c r="A2398" s="195"/>
      <c r="B2398" s="195"/>
      <c r="C2398" s="195"/>
      <c r="D2398" s="195"/>
      <c r="E2398" s="195"/>
      <c r="F2398" s="195"/>
      <c r="G2398" s="195"/>
      <c r="H2398" s="195"/>
      <c r="I2398" s="195"/>
      <c r="J2398" s="195"/>
      <c r="K2398" s="195"/>
      <c r="L2398" s="195"/>
    </row>
    <row r="2399" spans="1:12" x14ac:dyDescent="0.25">
      <c r="A2399" s="195"/>
      <c r="B2399" s="195"/>
      <c r="C2399" s="195"/>
      <c r="D2399" s="195"/>
      <c r="E2399" s="195"/>
      <c r="F2399" s="195"/>
      <c r="G2399" s="195"/>
      <c r="H2399" s="195"/>
      <c r="I2399" s="195"/>
      <c r="J2399" s="195"/>
      <c r="K2399" s="195"/>
      <c r="L2399" s="195"/>
    </row>
    <row r="2400" spans="1:12" x14ac:dyDescent="0.25">
      <c r="A2400" s="195"/>
      <c r="B2400" s="195"/>
      <c r="C2400" s="195"/>
      <c r="D2400" s="195"/>
      <c r="E2400" s="195"/>
      <c r="F2400" s="195"/>
      <c r="G2400" s="195"/>
      <c r="H2400" s="195"/>
      <c r="I2400" s="195"/>
      <c r="J2400" s="195"/>
      <c r="K2400" s="195"/>
      <c r="L2400" s="195"/>
    </row>
    <row r="2401" spans="1:12" x14ac:dyDescent="0.25">
      <c r="A2401" s="195"/>
      <c r="B2401" s="195"/>
      <c r="C2401" s="195"/>
      <c r="D2401" s="195"/>
      <c r="E2401" s="195"/>
      <c r="F2401" s="195"/>
      <c r="G2401" s="195"/>
      <c r="H2401" s="195"/>
      <c r="I2401" s="195"/>
      <c r="J2401" s="195"/>
      <c r="K2401" s="195"/>
      <c r="L2401" s="195"/>
    </row>
    <row r="2402" spans="1:12" x14ac:dyDescent="0.25">
      <c r="A2402" s="195"/>
      <c r="B2402" s="195"/>
      <c r="C2402" s="195"/>
      <c r="D2402" s="195"/>
      <c r="E2402" s="195"/>
      <c r="F2402" s="195"/>
      <c r="G2402" s="195"/>
      <c r="H2402" s="195"/>
      <c r="I2402" s="195"/>
      <c r="J2402" s="195"/>
      <c r="K2402" s="195"/>
      <c r="L2402" s="195"/>
    </row>
    <row r="2403" spans="1:12" x14ac:dyDescent="0.25">
      <c r="A2403" s="195"/>
      <c r="B2403" s="195"/>
      <c r="C2403" s="195"/>
      <c r="D2403" s="195"/>
      <c r="E2403" s="195"/>
      <c r="F2403" s="195"/>
      <c r="G2403" s="195"/>
      <c r="H2403" s="195"/>
      <c r="I2403" s="195"/>
      <c r="J2403" s="195"/>
      <c r="K2403" s="195"/>
      <c r="L2403" s="195"/>
    </row>
    <row r="2404" spans="1:12" x14ac:dyDescent="0.25">
      <c r="A2404" s="195"/>
      <c r="B2404" s="195"/>
      <c r="C2404" s="195"/>
      <c r="D2404" s="195"/>
      <c r="E2404" s="195"/>
      <c r="F2404" s="195"/>
      <c r="G2404" s="195"/>
      <c r="H2404" s="195"/>
      <c r="I2404" s="195"/>
      <c r="J2404" s="195"/>
      <c r="K2404" s="195"/>
      <c r="L2404" s="195"/>
    </row>
    <row r="2405" spans="1:12" x14ac:dyDescent="0.25">
      <c r="A2405" s="195"/>
      <c r="B2405" s="195"/>
      <c r="C2405" s="195"/>
      <c r="D2405" s="195"/>
      <c r="E2405" s="195"/>
      <c r="F2405" s="195"/>
      <c r="G2405" s="195"/>
      <c r="H2405" s="195"/>
      <c r="I2405" s="195"/>
      <c r="J2405" s="195"/>
      <c r="K2405" s="195"/>
      <c r="L2405" s="195"/>
    </row>
    <row r="2406" spans="1:12" x14ac:dyDescent="0.25">
      <c r="A2406" s="195"/>
      <c r="B2406" s="195"/>
      <c r="C2406" s="195"/>
      <c r="D2406" s="195"/>
      <c r="E2406" s="195"/>
      <c r="F2406" s="195"/>
      <c r="G2406" s="195"/>
      <c r="H2406" s="195"/>
      <c r="I2406" s="195"/>
      <c r="J2406" s="195"/>
      <c r="K2406" s="195"/>
      <c r="L2406" s="195"/>
    </row>
    <row r="2407" spans="1:12" x14ac:dyDescent="0.25">
      <c r="A2407" s="195"/>
      <c r="B2407" s="195"/>
      <c r="C2407" s="195"/>
      <c r="D2407" s="195"/>
      <c r="E2407" s="195"/>
      <c r="F2407" s="195"/>
      <c r="G2407" s="195"/>
      <c r="H2407" s="195"/>
      <c r="I2407" s="195"/>
      <c r="J2407" s="195"/>
      <c r="K2407" s="195"/>
      <c r="L2407" s="195"/>
    </row>
    <row r="2408" spans="1:12" x14ac:dyDescent="0.25">
      <c r="A2408" s="195"/>
      <c r="B2408" s="195"/>
      <c r="C2408" s="195"/>
      <c r="D2408" s="195"/>
      <c r="E2408" s="195"/>
      <c r="F2408" s="195"/>
      <c r="G2408" s="195"/>
      <c r="H2408" s="195"/>
      <c r="I2408" s="195"/>
      <c r="J2408" s="195"/>
      <c r="K2408" s="195"/>
      <c r="L2408" s="195"/>
    </row>
    <row r="2409" spans="1:12" x14ac:dyDescent="0.25">
      <c r="A2409" s="195"/>
      <c r="B2409" s="195"/>
      <c r="C2409" s="195"/>
      <c r="D2409" s="195"/>
      <c r="E2409" s="195"/>
      <c r="F2409" s="195"/>
      <c r="G2409" s="195"/>
      <c r="H2409" s="195"/>
      <c r="I2409" s="195"/>
      <c r="J2409" s="195"/>
      <c r="K2409" s="195"/>
      <c r="L2409" s="195"/>
    </row>
    <row r="2410" spans="1:12" x14ac:dyDescent="0.25">
      <c r="A2410" s="195"/>
      <c r="B2410" s="195"/>
      <c r="C2410" s="195"/>
      <c r="D2410" s="195"/>
      <c r="E2410" s="195"/>
      <c r="F2410" s="195"/>
      <c r="G2410" s="195"/>
      <c r="H2410" s="195"/>
      <c r="I2410" s="195"/>
      <c r="J2410" s="195"/>
      <c r="K2410" s="195"/>
      <c r="L2410" s="195"/>
    </row>
    <row r="2411" spans="1:12" x14ac:dyDescent="0.25">
      <c r="A2411" s="195"/>
      <c r="B2411" s="195"/>
      <c r="C2411" s="195"/>
      <c r="D2411" s="195"/>
      <c r="E2411" s="195"/>
      <c r="F2411" s="195"/>
      <c r="G2411" s="195"/>
      <c r="H2411" s="195"/>
      <c r="I2411" s="195"/>
      <c r="J2411" s="195"/>
      <c r="K2411" s="195"/>
      <c r="L2411" s="195"/>
    </row>
    <row r="2412" spans="1:12" x14ac:dyDescent="0.25">
      <c r="A2412" s="195"/>
      <c r="B2412" s="195"/>
      <c r="C2412" s="195"/>
      <c r="D2412" s="195"/>
      <c r="E2412" s="195"/>
      <c r="F2412" s="195"/>
      <c r="G2412" s="195"/>
      <c r="H2412" s="195"/>
      <c r="I2412" s="195"/>
      <c r="J2412" s="195"/>
      <c r="K2412" s="195"/>
      <c r="L2412" s="195"/>
    </row>
    <row r="2413" spans="1:12" x14ac:dyDescent="0.25">
      <c r="A2413" s="195"/>
      <c r="B2413" s="195"/>
      <c r="C2413" s="195"/>
      <c r="D2413" s="195"/>
      <c r="E2413" s="195"/>
      <c r="F2413" s="195"/>
      <c r="G2413" s="195"/>
      <c r="H2413" s="195"/>
      <c r="I2413" s="195"/>
      <c r="J2413" s="195"/>
      <c r="K2413" s="195"/>
      <c r="L2413" s="195"/>
    </row>
    <row r="2414" spans="1:12" x14ac:dyDescent="0.25">
      <c r="A2414" s="195"/>
      <c r="B2414" s="195"/>
      <c r="C2414" s="195"/>
      <c r="D2414" s="195"/>
      <c r="E2414" s="195"/>
      <c r="F2414" s="195"/>
      <c r="G2414" s="195"/>
      <c r="H2414" s="195"/>
      <c r="I2414" s="195"/>
      <c r="J2414" s="195"/>
      <c r="K2414" s="195"/>
      <c r="L2414" s="195"/>
    </row>
    <row r="2415" spans="1:12" x14ac:dyDescent="0.25">
      <c r="A2415" s="195"/>
      <c r="B2415" s="195"/>
      <c r="C2415" s="195"/>
      <c r="D2415" s="195"/>
      <c r="E2415" s="195"/>
      <c r="F2415" s="195"/>
      <c r="G2415" s="195"/>
      <c r="H2415" s="195"/>
      <c r="I2415" s="195"/>
      <c r="J2415" s="195"/>
      <c r="K2415" s="195"/>
      <c r="L2415" s="195"/>
    </row>
    <row r="2416" spans="1:12" x14ac:dyDescent="0.25">
      <c r="A2416" s="195"/>
      <c r="B2416" s="195"/>
      <c r="C2416" s="195"/>
      <c r="D2416" s="195"/>
      <c r="E2416" s="195"/>
      <c r="F2416" s="195"/>
      <c r="G2416" s="195"/>
      <c r="H2416" s="195"/>
      <c r="I2416" s="195"/>
      <c r="J2416" s="195"/>
      <c r="K2416" s="195"/>
      <c r="L2416" s="195"/>
    </row>
    <row r="2417" spans="1:12" x14ac:dyDescent="0.25">
      <c r="A2417" s="195"/>
      <c r="B2417" s="195"/>
      <c r="C2417" s="195"/>
      <c r="D2417" s="195"/>
      <c r="E2417" s="195"/>
      <c r="F2417" s="195"/>
      <c r="G2417" s="195"/>
      <c r="H2417" s="195"/>
      <c r="I2417" s="195"/>
      <c r="J2417" s="195"/>
      <c r="K2417" s="195"/>
      <c r="L2417" s="195"/>
    </row>
    <row r="2418" spans="1:12" x14ac:dyDescent="0.25">
      <c r="A2418" s="195"/>
      <c r="B2418" s="195"/>
      <c r="C2418" s="195"/>
      <c r="D2418" s="195"/>
      <c r="E2418" s="195"/>
      <c r="F2418" s="195"/>
      <c r="G2418" s="195"/>
      <c r="H2418" s="195"/>
      <c r="I2418" s="195"/>
      <c r="J2418" s="195"/>
      <c r="K2418" s="195"/>
      <c r="L2418" s="195"/>
    </row>
    <row r="2419" spans="1:12" x14ac:dyDescent="0.25">
      <c r="A2419" s="195"/>
      <c r="B2419" s="195"/>
      <c r="C2419" s="195"/>
      <c r="D2419" s="195"/>
      <c r="E2419" s="195"/>
      <c r="F2419" s="195"/>
      <c r="G2419" s="195"/>
      <c r="H2419" s="195"/>
      <c r="I2419" s="195"/>
      <c r="J2419" s="195"/>
      <c r="K2419" s="195"/>
      <c r="L2419" s="195"/>
    </row>
    <row r="2420" spans="1:12" x14ac:dyDescent="0.25">
      <c r="A2420" s="195"/>
      <c r="B2420" s="195"/>
      <c r="C2420" s="195"/>
      <c r="D2420" s="195"/>
      <c r="E2420" s="195"/>
      <c r="F2420" s="195"/>
      <c r="G2420" s="195"/>
      <c r="H2420" s="195"/>
      <c r="I2420" s="195"/>
      <c r="J2420" s="195"/>
      <c r="K2420" s="195"/>
      <c r="L2420" s="195"/>
    </row>
    <row r="2421" spans="1:12" x14ac:dyDescent="0.25">
      <c r="A2421" s="195"/>
      <c r="B2421" s="195"/>
      <c r="C2421" s="195"/>
      <c r="D2421" s="195"/>
      <c r="E2421" s="195"/>
      <c r="F2421" s="195"/>
      <c r="G2421" s="195"/>
      <c r="H2421" s="195"/>
      <c r="I2421" s="195"/>
      <c r="J2421" s="195"/>
      <c r="K2421" s="195"/>
      <c r="L2421" s="195"/>
    </row>
    <row r="2422" spans="1:12" x14ac:dyDescent="0.25">
      <c r="A2422" s="195"/>
      <c r="B2422" s="195"/>
      <c r="C2422" s="195"/>
      <c r="D2422" s="195"/>
      <c r="E2422" s="195"/>
      <c r="F2422" s="195"/>
      <c r="G2422" s="195"/>
      <c r="H2422" s="195"/>
      <c r="I2422" s="195"/>
      <c r="J2422" s="195"/>
      <c r="K2422" s="195"/>
      <c r="L2422" s="195"/>
    </row>
    <row r="2423" spans="1:12" x14ac:dyDescent="0.25">
      <c r="A2423" s="195"/>
      <c r="B2423" s="195"/>
      <c r="C2423" s="195"/>
      <c r="D2423" s="195"/>
      <c r="E2423" s="195"/>
      <c r="F2423" s="195"/>
      <c r="G2423" s="195"/>
      <c r="H2423" s="195"/>
      <c r="I2423" s="195"/>
      <c r="J2423" s="195"/>
      <c r="K2423" s="195"/>
      <c r="L2423" s="195"/>
    </row>
    <row r="2424" spans="1:12" x14ac:dyDescent="0.25">
      <c r="A2424" s="195"/>
      <c r="B2424" s="195"/>
      <c r="C2424" s="195"/>
      <c r="D2424" s="195"/>
      <c r="E2424" s="195"/>
      <c r="F2424" s="195"/>
      <c r="G2424" s="195"/>
      <c r="H2424" s="195"/>
      <c r="I2424" s="195"/>
      <c r="J2424" s="195"/>
      <c r="K2424" s="195"/>
      <c r="L2424" s="195"/>
    </row>
    <row r="2425" spans="1:12" x14ac:dyDescent="0.25">
      <c r="A2425" s="195"/>
      <c r="B2425" s="195"/>
      <c r="C2425" s="195"/>
      <c r="D2425" s="195"/>
      <c r="E2425" s="195"/>
      <c r="F2425" s="195"/>
      <c r="G2425" s="195"/>
      <c r="H2425" s="195"/>
      <c r="I2425" s="195"/>
      <c r="J2425" s="195"/>
      <c r="K2425" s="195"/>
      <c r="L2425" s="195"/>
    </row>
    <row r="2426" spans="1:12" x14ac:dyDescent="0.25">
      <c r="A2426" s="195"/>
      <c r="B2426" s="195"/>
      <c r="C2426" s="195"/>
      <c r="D2426" s="195"/>
      <c r="E2426" s="195"/>
      <c r="F2426" s="195"/>
      <c r="G2426" s="195"/>
      <c r="H2426" s="195"/>
      <c r="I2426" s="195"/>
      <c r="J2426" s="195"/>
      <c r="K2426" s="195"/>
      <c r="L2426" s="195"/>
    </row>
    <row r="2427" spans="1:12" x14ac:dyDescent="0.25">
      <c r="A2427" s="195"/>
      <c r="B2427" s="195"/>
      <c r="C2427" s="195"/>
      <c r="D2427" s="195"/>
      <c r="E2427" s="195"/>
      <c r="F2427" s="195"/>
      <c r="G2427" s="195"/>
      <c r="H2427" s="195"/>
      <c r="I2427" s="195"/>
      <c r="J2427" s="195"/>
      <c r="K2427" s="195"/>
      <c r="L2427" s="195"/>
    </row>
    <row r="2428" spans="1:12" x14ac:dyDescent="0.25">
      <c r="A2428" s="195"/>
      <c r="B2428" s="195"/>
      <c r="C2428" s="195"/>
      <c r="D2428" s="195"/>
      <c r="E2428" s="195"/>
      <c r="F2428" s="195"/>
      <c r="G2428" s="195"/>
      <c r="H2428" s="195"/>
      <c r="I2428" s="195"/>
      <c r="J2428" s="195"/>
      <c r="K2428" s="195"/>
      <c r="L2428" s="195"/>
    </row>
    <row r="2429" spans="1:12" x14ac:dyDescent="0.25">
      <c r="A2429" s="195"/>
      <c r="B2429" s="195"/>
      <c r="C2429" s="195"/>
      <c r="D2429" s="195"/>
      <c r="E2429" s="195"/>
      <c r="F2429" s="195"/>
      <c r="G2429" s="195"/>
      <c r="H2429" s="195"/>
      <c r="I2429" s="195"/>
      <c r="J2429" s="195"/>
      <c r="K2429" s="195"/>
      <c r="L2429" s="195"/>
    </row>
    <row r="2430" spans="1:12" x14ac:dyDescent="0.25">
      <c r="A2430" s="195"/>
      <c r="B2430" s="195"/>
      <c r="C2430" s="195"/>
      <c r="D2430" s="195"/>
      <c r="E2430" s="195"/>
      <c r="F2430" s="195"/>
      <c r="G2430" s="195"/>
      <c r="H2430" s="195"/>
      <c r="I2430" s="195"/>
      <c r="J2430" s="195"/>
      <c r="K2430" s="195"/>
      <c r="L2430" s="195"/>
    </row>
    <row r="2431" spans="1:12" x14ac:dyDescent="0.25">
      <c r="A2431" s="195"/>
      <c r="B2431" s="195"/>
      <c r="C2431" s="195"/>
      <c r="D2431" s="195"/>
      <c r="E2431" s="195"/>
      <c r="F2431" s="195"/>
      <c r="G2431" s="195"/>
      <c r="H2431" s="195"/>
      <c r="I2431" s="195"/>
      <c r="J2431" s="195"/>
      <c r="K2431" s="195"/>
      <c r="L2431" s="195"/>
    </row>
    <row r="2432" spans="1:12" x14ac:dyDescent="0.25">
      <c r="A2432" s="195"/>
      <c r="B2432" s="195"/>
      <c r="C2432" s="195"/>
      <c r="D2432" s="195"/>
      <c r="E2432" s="195"/>
      <c r="F2432" s="195"/>
      <c r="G2432" s="195"/>
      <c r="H2432" s="195"/>
      <c r="I2432" s="195"/>
      <c r="J2432" s="195"/>
      <c r="K2432" s="195"/>
      <c r="L2432" s="195"/>
    </row>
    <row r="2433" spans="1:12" x14ac:dyDescent="0.25">
      <c r="A2433" s="195"/>
      <c r="B2433" s="195"/>
      <c r="C2433" s="195"/>
      <c r="D2433" s="195"/>
      <c r="E2433" s="195"/>
      <c r="F2433" s="195"/>
      <c r="G2433" s="195"/>
      <c r="H2433" s="195"/>
      <c r="I2433" s="195"/>
      <c r="J2433" s="195"/>
      <c r="K2433" s="195"/>
      <c r="L2433" s="195"/>
    </row>
    <row r="2434" spans="1:12" x14ac:dyDescent="0.25">
      <c r="A2434" s="195"/>
      <c r="B2434" s="195"/>
      <c r="C2434" s="195"/>
      <c r="D2434" s="195"/>
      <c r="E2434" s="195"/>
      <c r="F2434" s="195"/>
      <c r="G2434" s="195"/>
      <c r="H2434" s="195"/>
      <c r="I2434" s="195"/>
      <c r="J2434" s="195"/>
      <c r="K2434" s="195"/>
      <c r="L2434" s="195"/>
    </row>
    <row r="2435" spans="1:12" x14ac:dyDescent="0.25">
      <c r="A2435" s="195"/>
      <c r="B2435" s="195"/>
      <c r="C2435" s="195"/>
      <c r="D2435" s="195"/>
      <c r="E2435" s="195"/>
      <c r="F2435" s="195"/>
      <c r="G2435" s="195"/>
      <c r="H2435" s="195"/>
      <c r="I2435" s="195"/>
      <c r="J2435" s="195"/>
      <c r="K2435" s="195"/>
      <c r="L2435" s="195"/>
    </row>
    <row r="2436" spans="1:12" x14ac:dyDescent="0.25">
      <c r="A2436" s="195"/>
      <c r="B2436" s="195"/>
      <c r="C2436" s="195"/>
      <c r="D2436" s="195"/>
      <c r="E2436" s="195"/>
      <c r="F2436" s="195"/>
      <c r="G2436" s="195"/>
      <c r="H2436" s="195"/>
      <c r="I2436" s="195"/>
      <c r="J2436" s="195"/>
      <c r="K2436" s="195"/>
      <c r="L2436" s="195"/>
    </row>
    <row r="2437" spans="1:12" x14ac:dyDescent="0.25">
      <c r="A2437" s="195"/>
      <c r="B2437" s="195"/>
      <c r="C2437" s="195"/>
      <c r="D2437" s="195"/>
      <c r="E2437" s="195"/>
      <c r="F2437" s="195"/>
      <c r="G2437" s="195"/>
      <c r="H2437" s="195"/>
      <c r="I2437" s="195"/>
      <c r="J2437" s="195"/>
      <c r="K2437" s="195"/>
      <c r="L2437" s="195"/>
    </row>
    <row r="2438" spans="1:12" x14ac:dyDescent="0.25">
      <c r="A2438" s="195"/>
      <c r="B2438" s="195"/>
      <c r="C2438" s="195"/>
      <c r="D2438" s="195"/>
      <c r="E2438" s="195"/>
      <c r="F2438" s="195"/>
      <c r="G2438" s="195"/>
      <c r="H2438" s="195"/>
      <c r="I2438" s="195"/>
      <c r="J2438" s="195"/>
      <c r="K2438" s="195"/>
      <c r="L2438" s="195"/>
    </row>
    <row r="2439" spans="1:12" x14ac:dyDescent="0.25">
      <c r="A2439" s="195"/>
      <c r="B2439" s="195"/>
      <c r="C2439" s="195"/>
      <c r="D2439" s="195"/>
      <c r="E2439" s="195"/>
      <c r="F2439" s="195"/>
      <c r="G2439" s="195"/>
      <c r="H2439" s="195"/>
      <c r="I2439" s="195"/>
      <c r="J2439" s="195"/>
      <c r="K2439" s="195"/>
      <c r="L2439" s="195"/>
    </row>
    <row r="2440" spans="1:12" x14ac:dyDescent="0.25">
      <c r="A2440" s="195"/>
      <c r="B2440" s="195"/>
      <c r="C2440" s="195"/>
      <c r="D2440" s="195"/>
      <c r="E2440" s="195"/>
      <c r="F2440" s="195"/>
      <c r="G2440" s="195"/>
      <c r="H2440" s="195"/>
      <c r="I2440" s="195"/>
      <c r="J2440" s="195"/>
      <c r="K2440" s="195"/>
      <c r="L2440" s="195"/>
    </row>
    <row r="2441" spans="1:12" x14ac:dyDescent="0.25">
      <c r="A2441" s="195"/>
      <c r="B2441" s="195"/>
      <c r="C2441" s="195"/>
      <c r="D2441" s="195"/>
      <c r="E2441" s="195"/>
      <c r="F2441" s="195"/>
      <c r="G2441" s="195"/>
      <c r="H2441" s="195"/>
      <c r="I2441" s="195"/>
      <c r="J2441" s="195"/>
      <c r="K2441" s="195"/>
      <c r="L2441" s="195"/>
    </row>
    <row r="2442" spans="1:12" x14ac:dyDescent="0.25">
      <c r="A2442" s="195"/>
      <c r="B2442" s="195"/>
      <c r="C2442" s="195"/>
      <c r="D2442" s="195"/>
      <c r="E2442" s="195"/>
      <c r="F2442" s="195"/>
      <c r="G2442" s="195"/>
      <c r="H2442" s="195"/>
      <c r="I2442" s="195"/>
      <c r="J2442" s="195"/>
      <c r="K2442" s="195"/>
      <c r="L2442" s="195"/>
    </row>
    <row r="2443" spans="1:12" x14ac:dyDescent="0.25">
      <c r="A2443" s="195"/>
      <c r="B2443" s="195"/>
      <c r="C2443" s="195"/>
      <c r="D2443" s="195"/>
      <c r="E2443" s="195"/>
      <c r="F2443" s="195"/>
      <c r="G2443" s="195"/>
      <c r="H2443" s="195"/>
      <c r="I2443" s="195"/>
      <c r="J2443" s="195"/>
      <c r="K2443" s="195"/>
      <c r="L2443" s="195"/>
    </row>
    <row r="2444" spans="1:12" x14ac:dyDescent="0.25">
      <c r="A2444" s="195"/>
      <c r="B2444" s="195"/>
      <c r="C2444" s="195"/>
      <c r="D2444" s="195"/>
      <c r="E2444" s="195"/>
      <c r="F2444" s="195"/>
      <c r="G2444" s="195"/>
      <c r="H2444" s="195"/>
      <c r="I2444" s="195"/>
      <c r="J2444" s="195"/>
      <c r="K2444" s="195"/>
      <c r="L2444" s="195"/>
    </row>
    <row r="2445" spans="1:12" x14ac:dyDescent="0.25">
      <c r="A2445" s="195"/>
      <c r="B2445" s="195"/>
      <c r="C2445" s="195"/>
      <c r="D2445" s="195"/>
      <c r="E2445" s="195"/>
      <c r="F2445" s="195"/>
      <c r="G2445" s="195"/>
      <c r="H2445" s="195"/>
      <c r="I2445" s="195"/>
      <c r="J2445" s="195"/>
      <c r="K2445" s="195"/>
      <c r="L2445" s="195"/>
    </row>
    <row r="2446" spans="1:12" x14ac:dyDescent="0.25">
      <c r="A2446" s="195"/>
      <c r="B2446" s="195"/>
      <c r="C2446" s="195"/>
      <c r="D2446" s="195"/>
      <c r="E2446" s="195"/>
      <c r="F2446" s="195"/>
      <c r="G2446" s="195"/>
      <c r="H2446" s="195"/>
      <c r="I2446" s="195"/>
      <c r="J2446" s="195"/>
      <c r="K2446" s="195"/>
      <c r="L2446" s="195"/>
    </row>
    <row r="2447" spans="1:12" x14ac:dyDescent="0.25">
      <c r="A2447" s="195"/>
      <c r="B2447" s="195"/>
      <c r="C2447" s="195"/>
      <c r="D2447" s="195"/>
      <c r="E2447" s="195"/>
      <c r="F2447" s="195"/>
      <c r="G2447" s="195"/>
      <c r="H2447" s="195"/>
      <c r="I2447" s="195"/>
      <c r="J2447" s="195"/>
      <c r="K2447" s="195"/>
      <c r="L2447" s="195"/>
    </row>
    <row r="2448" spans="1:12" x14ac:dyDescent="0.25">
      <c r="A2448" s="195"/>
      <c r="B2448" s="195"/>
      <c r="C2448" s="195"/>
      <c r="D2448" s="195"/>
      <c r="E2448" s="195"/>
      <c r="F2448" s="195"/>
      <c r="G2448" s="195"/>
      <c r="H2448" s="195"/>
      <c r="I2448" s="195"/>
      <c r="J2448" s="195"/>
      <c r="K2448" s="195"/>
      <c r="L2448" s="195"/>
    </row>
    <row r="2449" spans="1:12" x14ac:dyDescent="0.25">
      <c r="A2449" s="195"/>
      <c r="B2449" s="195"/>
      <c r="C2449" s="195"/>
      <c r="D2449" s="195"/>
      <c r="E2449" s="195"/>
      <c r="F2449" s="195"/>
      <c r="G2449" s="195"/>
      <c r="H2449" s="195"/>
      <c r="I2449" s="195"/>
      <c r="J2449" s="195"/>
      <c r="K2449" s="195"/>
      <c r="L2449" s="195"/>
    </row>
    <row r="2450" spans="1:12" x14ac:dyDescent="0.25">
      <c r="A2450" s="195"/>
      <c r="B2450" s="195"/>
      <c r="C2450" s="195"/>
      <c r="D2450" s="195"/>
      <c r="E2450" s="195"/>
      <c r="F2450" s="195"/>
      <c r="G2450" s="195"/>
      <c r="H2450" s="195"/>
      <c r="I2450" s="195"/>
      <c r="J2450" s="195"/>
      <c r="K2450" s="195"/>
      <c r="L2450" s="195"/>
    </row>
    <row r="2451" spans="1:12" x14ac:dyDescent="0.25">
      <c r="A2451" s="195"/>
      <c r="B2451" s="195"/>
      <c r="C2451" s="195"/>
      <c r="D2451" s="195"/>
      <c r="E2451" s="195"/>
      <c r="F2451" s="195"/>
      <c r="G2451" s="195"/>
      <c r="H2451" s="195"/>
      <c r="I2451" s="195"/>
      <c r="J2451" s="195"/>
      <c r="K2451" s="195"/>
      <c r="L2451" s="195"/>
    </row>
    <row r="2452" spans="1:12" x14ac:dyDescent="0.25">
      <c r="A2452" s="195"/>
      <c r="B2452" s="195"/>
      <c r="C2452" s="195"/>
      <c r="D2452" s="195"/>
      <c r="E2452" s="195"/>
      <c r="F2452" s="195"/>
      <c r="G2452" s="195"/>
      <c r="H2452" s="195"/>
      <c r="I2452" s="195"/>
      <c r="J2452" s="195"/>
      <c r="K2452" s="195"/>
      <c r="L2452" s="195"/>
    </row>
    <row r="2453" spans="1:12" x14ac:dyDescent="0.25">
      <c r="A2453" s="195"/>
      <c r="B2453" s="195"/>
      <c r="C2453" s="195"/>
      <c r="D2453" s="195"/>
      <c r="E2453" s="195"/>
      <c r="F2453" s="195"/>
      <c r="G2453" s="195"/>
      <c r="H2453" s="195"/>
      <c r="I2453" s="195"/>
      <c r="J2453" s="195"/>
      <c r="K2453" s="195"/>
      <c r="L2453" s="195"/>
    </row>
    <row r="2454" spans="1:12" x14ac:dyDescent="0.25">
      <c r="A2454" s="195"/>
      <c r="B2454" s="195"/>
      <c r="C2454" s="195"/>
      <c r="D2454" s="195"/>
      <c r="E2454" s="195"/>
      <c r="F2454" s="195"/>
      <c r="G2454" s="195"/>
      <c r="H2454" s="195"/>
      <c r="I2454" s="195"/>
      <c r="J2454" s="195"/>
      <c r="K2454" s="195"/>
      <c r="L2454" s="195"/>
    </row>
    <row r="2455" spans="1:12" x14ac:dyDescent="0.25">
      <c r="A2455" s="195"/>
      <c r="B2455" s="195"/>
      <c r="C2455" s="195"/>
      <c r="D2455" s="195"/>
      <c r="E2455" s="195"/>
      <c r="F2455" s="195"/>
      <c r="G2455" s="195"/>
      <c r="H2455" s="195"/>
      <c r="I2455" s="195"/>
      <c r="J2455" s="195"/>
      <c r="K2455" s="195"/>
      <c r="L2455" s="195"/>
    </row>
    <row r="2456" spans="1:12" x14ac:dyDescent="0.25">
      <c r="A2456" s="195"/>
      <c r="B2456" s="195"/>
      <c r="C2456" s="195"/>
      <c r="D2456" s="195"/>
      <c r="E2456" s="195"/>
      <c r="F2456" s="195"/>
      <c r="G2456" s="195"/>
      <c r="H2456" s="195"/>
      <c r="I2456" s="195"/>
      <c r="J2456" s="195"/>
      <c r="K2456" s="195"/>
      <c r="L2456" s="195"/>
    </row>
    <row r="2457" spans="1:12" x14ac:dyDescent="0.25">
      <c r="A2457" s="195"/>
      <c r="B2457" s="195"/>
      <c r="C2457" s="195"/>
      <c r="D2457" s="195"/>
      <c r="E2457" s="195"/>
      <c r="F2457" s="195"/>
      <c r="G2457" s="195"/>
      <c r="H2457" s="195"/>
      <c r="I2457" s="195"/>
      <c r="J2457" s="195"/>
      <c r="K2457" s="195"/>
      <c r="L2457" s="195"/>
    </row>
    <row r="2458" spans="1:12" x14ac:dyDescent="0.25">
      <c r="A2458" s="195"/>
      <c r="B2458" s="195"/>
      <c r="C2458" s="195"/>
      <c r="D2458" s="195"/>
      <c r="E2458" s="195"/>
      <c r="F2458" s="195"/>
      <c r="G2458" s="195"/>
      <c r="H2458" s="195"/>
      <c r="I2458" s="195"/>
      <c r="J2458" s="195"/>
      <c r="K2458" s="195"/>
      <c r="L2458" s="195"/>
    </row>
    <row r="2459" spans="1:12" x14ac:dyDescent="0.25">
      <c r="A2459" s="195"/>
      <c r="B2459" s="195"/>
      <c r="C2459" s="195"/>
      <c r="D2459" s="195"/>
      <c r="E2459" s="195"/>
      <c r="F2459" s="195"/>
      <c r="G2459" s="195"/>
      <c r="H2459" s="195"/>
      <c r="I2459" s="195"/>
      <c r="J2459" s="195"/>
      <c r="K2459" s="195"/>
      <c r="L2459" s="195"/>
    </row>
    <row r="2460" spans="1:12" x14ac:dyDescent="0.25">
      <c r="A2460" s="195"/>
      <c r="B2460" s="195"/>
      <c r="C2460" s="195"/>
      <c r="D2460" s="195"/>
      <c r="E2460" s="195"/>
      <c r="F2460" s="195"/>
      <c r="G2460" s="195"/>
      <c r="H2460" s="195"/>
      <c r="I2460" s="195"/>
      <c r="J2460" s="195"/>
      <c r="K2460" s="195"/>
      <c r="L2460" s="195"/>
    </row>
    <row r="2461" spans="1:12" x14ac:dyDescent="0.25">
      <c r="A2461" s="195"/>
      <c r="B2461" s="195"/>
      <c r="C2461" s="195"/>
      <c r="D2461" s="195"/>
      <c r="E2461" s="195"/>
      <c r="F2461" s="195"/>
      <c r="G2461" s="195"/>
      <c r="H2461" s="195"/>
      <c r="I2461" s="195"/>
      <c r="J2461" s="195"/>
      <c r="K2461" s="195"/>
      <c r="L2461" s="195"/>
    </row>
    <row r="2462" spans="1:12" x14ac:dyDescent="0.25">
      <c r="A2462" s="195"/>
      <c r="B2462" s="195"/>
      <c r="C2462" s="195"/>
      <c r="D2462" s="195"/>
      <c r="E2462" s="195"/>
      <c r="F2462" s="195"/>
      <c r="G2462" s="195"/>
      <c r="H2462" s="195"/>
      <c r="I2462" s="195"/>
      <c r="J2462" s="195"/>
      <c r="K2462" s="195"/>
      <c r="L2462" s="195"/>
    </row>
    <row r="2463" spans="1:12" x14ac:dyDescent="0.25">
      <c r="A2463" s="195"/>
      <c r="B2463" s="195"/>
      <c r="C2463" s="195"/>
      <c r="D2463" s="195"/>
      <c r="E2463" s="195"/>
      <c r="F2463" s="195"/>
      <c r="G2463" s="195"/>
      <c r="H2463" s="195"/>
      <c r="I2463" s="195"/>
      <c r="J2463" s="195"/>
      <c r="K2463" s="195"/>
      <c r="L2463" s="195"/>
    </row>
    <row r="2464" spans="1:12" x14ac:dyDescent="0.25">
      <c r="A2464" s="195"/>
      <c r="B2464" s="195"/>
      <c r="C2464" s="195"/>
      <c r="D2464" s="195"/>
      <c r="E2464" s="195"/>
      <c r="F2464" s="195"/>
      <c r="G2464" s="195"/>
      <c r="H2464" s="195"/>
      <c r="I2464" s="195"/>
      <c r="J2464" s="195"/>
      <c r="K2464" s="195"/>
      <c r="L2464" s="195"/>
    </row>
    <row r="2465" spans="1:12" x14ac:dyDescent="0.25">
      <c r="A2465" s="195"/>
      <c r="B2465" s="195"/>
      <c r="C2465" s="195"/>
      <c r="D2465" s="195"/>
      <c r="E2465" s="195"/>
      <c r="F2465" s="195"/>
      <c r="G2465" s="195"/>
      <c r="H2465" s="195"/>
      <c r="I2465" s="195"/>
      <c r="J2465" s="195"/>
      <c r="K2465" s="195"/>
      <c r="L2465" s="195"/>
    </row>
    <row r="2466" spans="1:12" x14ac:dyDescent="0.25">
      <c r="A2466" s="195"/>
      <c r="B2466" s="195"/>
      <c r="C2466" s="195"/>
      <c r="D2466" s="195"/>
      <c r="E2466" s="195"/>
      <c r="F2466" s="195"/>
      <c r="G2466" s="195"/>
      <c r="H2466" s="195"/>
      <c r="I2466" s="195"/>
      <c r="J2466" s="195"/>
      <c r="K2466" s="195"/>
      <c r="L2466" s="195"/>
    </row>
    <row r="2467" spans="1:12" x14ac:dyDescent="0.25">
      <c r="A2467" s="195"/>
      <c r="B2467" s="195"/>
      <c r="C2467" s="195"/>
      <c r="D2467" s="195"/>
      <c r="E2467" s="195"/>
      <c r="F2467" s="195"/>
      <c r="G2467" s="195"/>
      <c r="H2467" s="195"/>
      <c r="I2467" s="195"/>
      <c r="J2467" s="195"/>
      <c r="K2467" s="195"/>
      <c r="L2467" s="195"/>
    </row>
    <row r="2468" spans="1:12" x14ac:dyDescent="0.25">
      <c r="A2468" s="195"/>
      <c r="B2468" s="195"/>
      <c r="C2468" s="195"/>
      <c r="D2468" s="195"/>
      <c r="E2468" s="195"/>
      <c r="F2468" s="195"/>
      <c r="G2468" s="195"/>
      <c r="H2468" s="195"/>
      <c r="I2468" s="195"/>
      <c r="J2468" s="195"/>
      <c r="K2468" s="195"/>
      <c r="L2468" s="195"/>
    </row>
    <row r="2469" spans="1:12" x14ac:dyDescent="0.25">
      <c r="A2469" s="195"/>
      <c r="B2469" s="195"/>
      <c r="C2469" s="195"/>
      <c r="D2469" s="195"/>
      <c r="E2469" s="195"/>
      <c r="F2469" s="195"/>
      <c r="G2469" s="195"/>
      <c r="H2469" s="195"/>
      <c r="I2469" s="195"/>
      <c r="J2469" s="195"/>
      <c r="K2469" s="195"/>
      <c r="L2469" s="195"/>
    </row>
    <row r="2470" spans="1:12" x14ac:dyDescent="0.25">
      <c r="A2470" s="195"/>
      <c r="B2470" s="195"/>
      <c r="C2470" s="195"/>
      <c r="D2470" s="195"/>
      <c r="E2470" s="195"/>
      <c r="F2470" s="195"/>
      <c r="G2470" s="195"/>
      <c r="H2470" s="195"/>
      <c r="I2470" s="195"/>
      <c r="J2470" s="195"/>
      <c r="K2470" s="195"/>
      <c r="L2470" s="195"/>
    </row>
    <row r="2471" spans="1:12" x14ac:dyDescent="0.25">
      <c r="A2471" s="195"/>
      <c r="B2471" s="195"/>
      <c r="C2471" s="195"/>
      <c r="D2471" s="195"/>
      <c r="E2471" s="195"/>
      <c r="F2471" s="195"/>
      <c r="G2471" s="195"/>
      <c r="H2471" s="195"/>
      <c r="I2471" s="195"/>
      <c r="J2471" s="195"/>
      <c r="K2471" s="195"/>
      <c r="L2471" s="195"/>
    </row>
    <row r="2472" spans="1:12" x14ac:dyDescent="0.25">
      <c r="A2472" s="195"/>
      <c r="B2472" s="195"/>
      <c r="C2472" s="195"/>
      <c r="D2472" s="195"/>
      <c r="E2472" s="195"/>
      <c r="F2472" s="195"/>
      <c r="G2472" s="195"/>
      <c r="H2472" s="195"/>
      <c r="I2472" s="195"/>
      <c r="J2472" s="195"/>
      <c r="K2472" s="195"/>
      <c r="L2472" s="195"/>
    </row>
    <row r="2473" spans="1:12" x14ac:dyDescent="0.25">
      <c r="A2473" s="195"/>
      <c r="B2473" s="195"/>
      <c r="C2473" s="195"/>
      <c r="D2473" s="195"/>
      <c r="E2473" s="195"/>
      <c r="F2473" s="195"/>
      <c r="G2473" s="195"/>
      <c r="H2473" s="195"/>
      <c r="I2473" s="195"/>
      <c r="J2473" s="195"/>
      <c r="K2473" s="195"/>
      <c r="L2473" s="195"/>
    </row>
    <row r="2474" spans="1:12" x14ac:dyDescent="0.25">
      <c r="A2474" s="195"/>
      <c r="B2474" s="195"/>
      <c r="C2474" s="195"/>
      <c r="D2474" s="195"/>
      <c r="E2474" s="195"/>
      <c r="F2474" s="195"/>
      <c r="G2474" s="195"/>
      <c r="H2474" s="195"/>
      <c r="I2474" s="195"/>
      <c r="J2474" s="195"/>
      <c r="K2474" s="195"/>
      <c r="L2474" s="195"/>
    </row>
    <row r="2475" spans="1:12" x14ac:dyDescent="0.25">
      <c r="A2475" s="195"/>
      <c r="B2475" s="195"/>
      <c r="C2475" s="195"/>
      <c r="D2475" s="195"/>
      <c r="E2475" s="195"/>
      <c r="F2475" s="195"/>
      <c r="G2475" s="195"/>
      <c r="H2475" s="195"/>
      <c r="I2475" s="195"/>
      <c r="J2475" s="195"/>
      <c r="K2475" s="195"/>
      <c r="L2475" s="195"/>
    </row>
    <row r="2476" spans="1:12" x14ac:dyDescent="0.25">
      <c r="A2476" s="195"/>
      <c r="B2476" s="195"/>
      <c r="C2476" s="195"/>
      <c r="D2476" s="195"/>
      <c r="E2476" s="195"/>
      <c r="F2476" s="195"/>
      <c r="G2476" s="195"/>
      <c r="H2476" s="195"/>
      <c r="I2476" s="195"/>
      <c r="J2476" s="195"/>
      <c r="K2476" s="195"/>
      <c r="L2476" s="195"/>
    </row>
    <row r="2477" spans="1:12" x14ac:dyDescent="0.25">
      <c r="A2477" s="195"/>
      <c r="B2477" s="195"/>
      <c r="C2477" s="195"/>
      <c r="D2477" s="195"/>
      <c r="E2477" s="195"/>
      <c r="F2477" s="195"/>
      <c r="G2477" s="195"/>
      <c r="H2477" s="195"/>
      <c r="I2477" s="195"/>
      <c r="J2477" s="195"/>
      <c r="K2477" s="195"/>
      <c r="L2477" s="195"/>
    </row>
    <row r="2478" spans="1:12" x14ac:dyDescent="0.25">
      <c r="A2478" s="195"/>
      <c r="B2478" s="195"/>
      <c r="C2478" s="195"/>
      <c r="D2478" s="195"/>
      <c r="E2478" s="195"/>
      <c r="F2478" s="195"/>
      <c r="G2478" s="195"/>
      <c r="H2478" s="195"/>
      <c r="I2478" s="195"/>
      <c r="J2478" s="195"/>
      <c r="K2478" s="195"/>
      <c r="L2478" s="195"/>
    </row>
    <row r="2479" spans="1:12" x14ac:dyDescent="0.25">
      <c r="A2479" s="195"/>
      <c r="B2479" s="195"/>
      <c r="C2479" s="195"/>
      <c r="D2479" s="195"/>
      <c r="E2479" s="195"/>
      <c r="F2479" s="195"/>
      <c r="G2479" s="195"/>
      <c r="H2479" s="195"/>
      <c r="I2479" s="195"/>
      <c r="J2479" s="195"/>
      <c r="K2479" s="195"/>
      <c r="L2479" s="195"/>
    </row>
    <row r="2480" spans="1:12" x14ac:dyDescent="0.25">
      <c r="A2480" s="195"/>
      <c r="B2480" s="195"/>
      <c r="C2480" s="195"/>
      <c r="D2480" s="195"/>
      <c r="E2480" s="195"/>
      <c r="F2480" s="195"/>
      <c r="G2480" s="195"/>
      <c r="H2480" s="195"/>
      <c r="I2480" s="195"/>
      <c r="J2480" s="195"/>
      <c r="K2480" s="195"/>
      <c r="L2480" s="195"/>
    </row>
    <row r="2481" spans="1:12" x14ac:dyDescent="0.25">
      <c r="A2481" s="195"/>
      <c r="B2481" s="195"/>
      <c r="C2481" s="195"/>
      <c r="D2481" s="195"/>
      <c r="E2481" s="195"/>
      <c r="F2481" s="195"/>
      <c r="G2481" s="195"/>
      <c r="H2481" s="195"/>
      <c r="I2481" s="195"/>
      <c r="J2481" s="195"/>
      <c r="K2481" s="195"/>
      <c r="L2481" s="195"/>
    </row>
    <row r="2482" spans="1:12" x14ac:dyDescent="0.25">
      <c r="A2482" s="195"/>
      <c r="B2482" s="195"/>
      <c r="C2482" s="195"/>
      <c r="D2482" s="195"/>
      <c r="E2482" s="195"/>
      <c r="F2482" s="195"/>
      <c r="G2482" s="195"/>
      <c r="H2482" s="195"/>
      <c r="I2482" s="195"/>
      <c r="J2482" s="195"/>
      <c r="K2482" s="195"/>
      <c r="L2482" s="195"/>
    </row>
    <row r="2483" spans="1:12" x14ac:dyDescent="0.25">
      <c r="A2483" s="195"/>
      <c r="B2483" s="195"/>
      <c r="C2483" s="195"/>
      <c r="D2483" s="195"/>
      <c r="E2483" s="195"/>
      <c r="F2483" s="195"/>
      <c r="G2483" s="195"/>
      <c r="H2483" s="195"/>
      <c r="I2483" s="195"/>
      <c r="J2483" s="195"/>
      <c r="K2483" s="195"/>
      <c r="L2483" s="195"/>
    </row>
    <row r="2484" spans="1:12" x14ac:dyDescent="0.25">
      <c r="A2484" s="195"/>
      <c r="B2484" s="195"/>
      <c r="C2484" s="195"/>
      <c r="D2484" s="195"/>
      <c r="E2484" s="195"/>
      <c r="F2484" s="195"/>
      <c r="G2484" s="195"/>
      <c r="H2484" s="195"/>
      <c r="I2484" s="195"/>
      <c r="J2484" s="195"/>
      <c r="K2484" s="195"/>
      <c r="L2484" s="195"/>
    </row>
    <row r="2485" spans="1:12" x14ac:dyDescent="0.25">
      <c r="A2485" s="195"/>
      <c r="B2485" s="195"/>
      <c r="C2485" s="195"/>
      <c r="D2485" s="195"/>
      <c r="E2485" s="195"/>
      <c r="F2485" s="195"/>
      <c r="G2485" s="195"/>
      <c r="H2485" s="195"/>
      <c r="I2485" s="195"/>
      <c r="J2485" s="195"/>
      <c r="K2485" s="195"/>
      <c r="L2485" s="195"/>
    </row>
    <row r="2486" spans="1:12" x14ac:dyDescent="0.25">
      <c r="A2486" s="195"/>
      <c r="B2486" s="195"/>
      <c r="C2486" s="195"/>
      <c r="D2486" s="195"/>
      <c r="E2486" s="195"/>
      <c r="F2486" s="195"/>
      <c r="G2486" s="195"/>
      <c r="H2486" s="195"/>
      <c r="I2486" s="195"/>
      <c r="J2486" s="195"/>
      <c r="K2486" s="195"/>
      <c r="L2486" s="195"/>
    </row>
    <row r="2487" spans="1:12" x14ac:dyDescent="0.25">
      <c r="A2487" s="195"/>
      <c r="B2487" s="195"/>
      <c r="C2487" s="195"/>
      <c r="D2487" s="195"/>
      <c r="E2487" s="195"/>
      <c r="F2487" s="195"/>
      <c r="G2487" s="195"/>
      <c r="H2487" s="195"/>
      <c r="I2487" s="195"/>
      <c r="J2487" s="195"/>
      <c r="K2487" s="195"/>
      <c r="L2487" s="195"/>
    </row>
    <row r="2488" spans="1:12" x14ac:dyDescent="0.25">
      <c r="A2488" s="195"/>
      <c r="B2488" s="195"/>
      <c r="C2488" s="195"/>
      <c r="D2488" s="195"/>
      <c r="E2488" s="195"/>
      <c r="F2488" s="195"/>
      <c r="G2488" s="195"/>
      <c r="H2488" s="195"/>
      <c r="I2488" s="195"/>
      <c r="J2488" s="195"/>
      <c r="K2488" s="195"/>
      <c r="L2488" s="195"/>
    </row>
    <row r="2489" spans="1:12" x14ac:dyDescent="0.25">
      <c r="A2489" s="195"/>
      <c r="B2489" s="195"/>
      <c r="C2489" s="195"/>
      <c r="D2489" s="195"/>
      <c r="E2489" s="195"/>
      <c r="F2489" s="195"/>
      <c r="G2489" s="195"/>
      <c r="H2489" s="195"/>
      <c r="I2489" s="195"/>
      <c r="J2489" s="195"/>
      <c r="K2489" s="195"/>
      <c r="L2489" s="195"/>
    </row>
    <row r="2490" spans="1:12" x14ac:dyDescent="0.25">
      <c r="A2490" s="195"/>
      <c r="B2490" s="195"/>
      <c r="C2490" s="195"/>
      <c r="D2490" s="195"/>
      <c r="E2490" s="195"/>
      <c r="F2490" s="195"/>
      <c r="G2490" s="195"/>
      <c r="H2490" s="195"/>
      <c r="I2490" s="195"/>
      <c r="J2490" s="195"/>
      <c r="K2490" s="195"/>
      <c r="L2490" s="195"/>
    </row>
    <row r="2491" spans="1:12" x14ac:dyDescent="0.25">
      <c r="A2491" s="195"/>
      <c r="B2491" s="195"/>
      <c r="C2491" s="195"/>
      <c r="D2491" s="195"/>
      <c r="E2491" s="195"/>
      <c r="F2491" s="195"/>
      <c r="G2491" s="195"/>
      <c r="H2491" s="195"/>
      <c r="I2491" s="195"/>
      <c r="J2491" s="195"/>
      <c r="K2491" s="195"/>
      <c r="L2491" s="195"/>
    </row>
    <row r="2492" spans="1:12" x14ac:dyDescent="0.25">
      <c r="A2492" s="195"/>
      <c r="B2492" s="195"/>
      <c r="C2492" s="195"/>
      <c r="D2492" s="195"/>
      <c r="E2492" s="195"/>
      <c r="F2492" s="195"/>
      <c r="G2492" s="195"/>
      <c r="H2492" s="195"/>
      <c r="I2492" s="195"/>
      <c r="J2492" s="195"/>
      <c r="K2492" s="195"/>
      <c r="L2492" s="195"/>
    </row>
    <row r="2493" spans="1:12" x14ac:dyDescent="0.25">
      <c r="A2493" s="195"/>
      <c r="B2493" s="195"/>
      <c r="C2493" s="195"/>
      <c r="D2493" s="195"/>
      <c r="E2493" s="195"/>
      <c r="F2493" s="195"/>
      <c r="G2493" s="195"/>
      <c r="H2493" s="195"/>
      <c r="I2493" s="195"/>
      <c r="J2493" s="195"/>
      <c r="K2493" s="195"/>
      <c r="L2493" s="195"/>
    </row>
    <row r="2494" spans="1:12" x14ac:dyDescent="0.25">
      <c r="A2494" s="195"/>
      <c r="B2494" s="195"/>
      <c r="C2494" s="195"/>
      <c r="D2494" s="195"/>
      <c r="E2494" s="195"/>
      <c r="F2494" s="195"/>
      <c r="G2494" s="195"/>
      <c r="H2494" s="195"/>
      <c r="I2494" s="195"/>
      <c r="J2494" s="195"/>
      <c r="K2494" s="195"/>
      <c r="L2494" s="195"/>
    </row>
    <row r="2495" spans="1:12" x14ac:dyDescent="0.25">
      <c r="A2495" s="195"/>
      <c r="B2495" s="195"/>
      <c r="C2495" s="195"/>
      <c r="D2495" s="195"/>
      <c r="E2495" s="195"/>
      <c r="F2495" s="195"/>
      <c r="G2495" s="195"/>
      <c r="H2495" s="195"/>
      <c r="I2495" s="195"/>
      <c r="J2495" s="195"/>
      <c r="K2495" s="195"/>
      <c r="L2495" s="195"/>
    </row>
    <row r="2496" spans="1:12" x14ac:dyDescent="0.25">
      <c r="A2496" s="195"/>
      <c r="B2496" s="195"/>
      <c r="C2496" s="195"/>
      <c r="D2496" s="195"/>
      <c r="E2496" s="195"/>
      <c r="F2496" s="195"/>
      <c r="G2496" s="195"/>
      <c r="H2496" s="195"/>
      <c r="I2496" s="195"/>
      <c r="J2496" s="195"/>
      <c r="K2496" s="195"/>
      <c r="L2496" s="195"/>
    </row>
    <row r="2497" spans="1:12" x14ac:dyDescent="0.25">
      <c r="A2497" s="195"/>
      <c r="B2497" s="195"/>
      <c r="C2497" s="195"/>
      <c r="D2497" s="195"/>
      <c r="E2497" s="195"/>
      <c r="F2497" s="195"/>
      <c r="G2497" s="195"/>
      <c r="H2497" s="195"/>
      <c r="I2497" s="195"/>
      <c r="J2497" s="195"/>
      <c r="K2497" s="195"/>
      <c r="L2497" s="195"/>
    </row>
    <row r="2498" spans="1:12" x14ac:dyDescent="0.25">
      <c r="A2498" s="195"/>
      <c r="B2498" s="195"/>
      <c r="C2498" s="195"/>
      <c r="D2498" s="195"/>
      <c r="E2498" s="195"/>
      <c r="F2498" s="195"/>
      <c r="G2498" s="195"/>
      <c r="H2498" s="195"/>
      <c r="I2498" s="195"/>
      <c r="J2498" s="195"/>
      <c r="K2498" s="195"/>
      <c r="L2498" s="195"/>
    </row>
    <row r="2499" spans="1:12" x14ac:dyDescent="0.25">
      <c r="A2499" s="195"/>
      <c r="B2499" s="195"/>
      <c r="C2499" s="195"/>
      <c r="D2499" s="195"/>
      <c r="E2499" s="195"/>
      <c r="F2499" s="195"/>
      <c r="G2499" s="195"/>
      <c r="H2499" s="195"/>
      <c r="I2499" s="195"/>
      <c r="J2499" s="195"/>
      <c r="K2499" s="195"/>
      <c r="L2499" s="195"/>
    </row>
    <row r="2500" spans="1:12" x14ac:dyDescent="0.25">
      <c r="A2500" s="195"/>
      <c r="B2500" s="195"/>
      <c r="C2500" s="195"/>
      <c r="D2500" s="195"/>
      <c r="E2500" s="195"/>
      <c r="F2500" s="195"/>
      <c r="G2500" s="195"/>
      <c r="H2500" s="195"/>
      <c r="I2500" s="195"/>
      <c r="J2500" s="195"/>
      <c r="K2500" s="195"/>
      <c r="L2500" s="195"/>
    </row>
    <row r="2501" spans="1:12" x14ac:dyDescent="0.25">
      <c r="A2501" s="195"/>
      <c r="B2501" s="195"/>
      <c r="C2501" s="195"/>
      <c r="D2501" s="195"/>
      <c r="E2501" s="195"/>
      <c r="F2501" s="195"/>
      <c r="G2501" s="195"/>
      <c r="H2501" s="195"/>
      <c r="I2501" s="195"/>
      <c r="J2501" s="195"/>
      <c r="K2501" s="195"/>
      <c r="L2501" s="195"/>
    </row>
    <row r="2502" spans="1:12" x14ac:dyDescent="0.25">
      <c r="A2502" s="195"/>
      <c r="B2502" s="195"/>
      <c r="C2502" s="195"/>
      <c r="D2502" s="195"/>
      <c r="E2502" s="195"/>
      <c r="F2502" s="195"/>
      <c r="G2502" s="195"/>
      <c r="H2502" s="195"/>
      <c r="I2502" s="195"/>
      <c r="J2502" s="195"/>
      <c r="K2502" s="195"/>
      <c r="L2502" s="195"/>
    </row>
    <row r="2503" spans="1:12" x14ac:dyDescent="0.25">
      <c r="A2503" s="195"/>
      <c r="B2503" s="195"/>
      <c r="C2503" s="195"/>
      <c r="D2503" s="195"/>
      <c r="E2503" s="195"/>
      <c r="F2503" s="195"/>
      <c r="G2503" s="195"/>
      <c r="H2503" s="195"/>
      <c r="I2503" s="195"/>
      <c r="J2503" s="195"/>
      <c r="K2503" s="195"/>
      <c r="L2503" s="195"/>
    </row>
    <row r="2504" spans="1:12" x14ac:dyDescent="0.25">
      <c r="A2504" s="195"/>
      <c r="B2504" s="195"/>
      <c r="C2504" s="195"/>
      <c r="D2504" s="195"/>
      <c r="E2504" s="195"/>
      <c r="F2504" s="195"/>
      <c r="G2504" s="195"/>
      <c r="H2504" s="195"/>
      <c r="I2504" s="195"/>
      <c r="J2504" s="195"/>
      <c r="K2504" s="195"/>
      <c r="L2504" s="195"/>
    </row>
    <row r="2505" spans="1:12" x14ac:dyDescent="0.25">
      <c r="A2505" s="195"/>
      <c r="B2505" s="195"/>
      <c r="C2505" s="195"/>
      <c r="D2505" s="195"/>
      <c r="E2505" s="195"/>
      <c r="F2505" s="195"/>
      <c r="G2505" s="195"/>
      <c r="H2505" s="195"/>
      <c r="I2505" s="195"/>
      <c r="J2505" s="195"/>
      <c r="K2505" s="195"/>
      <c r="L2505" s="195"/>
    </row>
    <row r="2506" spans="1:12" x14ac:dyDescent="0.25">
      <c r="A2506" s="195"/>
      <c r="B2506" s="195"/>
      <c r="C2506" s="195"/>
      <c r="D2506" s="195"/>
      <c r="E2506" s="195"/>
      <c r="F2506" s="195"/>
      <c r="G2506" s="195"/>
      <c r="H2506" s="195"/>
      <c r="I2506" s="195"/>
      <c r="J2506" s="195"/>
      <c r="K2506" s="195"/>
      <c r="L2506" s="195"/>
    </row>
    <row r="2507" spans="1:12" x14ac:dyDescent="0.25">
      <c r="A2507" s="195"/>
      <c r="B2507" s="195"/>
      <c r="C2507" s="195"/>
      <c r="D2507" s="195"/>
      <c r="E2507" s="195"/>
      <c r="F2507" s="195"/>
      <c r="G2507" s="195"/>
      <c r="H2507" s="195"/>
      <c r="I2507" s="195"/>
      <c r="J2507" s="195"/>
      <c r="K2507" s="195"/>
      <c r="L2507" s="195"/>
    </row>
    <row r="2508" spans="1:12" x14ac:dyDescent="0.25">
      <c r="A2508" s="195"/>
      <c r="B2508" s="195"/>
      <c r="C2508" s="195"/>
      <c r="D2508" s="195"/>
      <c r="E2508" s="195"/>
      <c r="F2508" s="195"/>
      <c r="G2508" s="195"/>
      <c r="H2508" s="195"/>
      <c r="I2508" s="195"/>
      <c r="J2508" s="195"/>
      <c r="K2508" s="195"/>
      <c r="L2508" s="195"/>
    </row>
    <row r="2509" spans="1:12" x14ac:dyDescent="0.25">
      <c r="A2509" s="195"/>
      <c r="B2509" s="195"/>
      <c r="C2509" s="195"/>
      <c r="D2509" s="195"/>
      <c r="E2509" s="195"/>
      <c r="F2509" s="195"/>
      <c r="G2509" s="195"/>
      <c r="H2509" s="195"/>
      <c r="I2509" s="195"/>
      <c r="J2509" s="195"/>
      <c r="K2509" s="195"/>
      <c r="L2509" s="195"/>
    </row>
    <row r="2510" spans="1:12" x14ac:dyDescent="0.25">
      <c r="A2510" s="195"/>
      <c r="B2510" s="195"/>
      <c r="C2510" s="195"/>
      <c r="D2510" s="195"/>
      <c r="E2510" s="195"/>
      <c r="F2510" s="195"/>
      <c r="G2510" s="195"/>
      <c r="H2510" s="195"/>
      <c r="I2510" s="195"/>
      <c r="J2510" s="195"/>
      <c r="K2510" s="195"/>
      <c r="L2510" s="195"/>
    </row>
    <row r="2511" spans="1:12" x14ac:dyDescent="0.25">
      <c r="A2511" s="195"/>
      <c r="B2511" s="195"/>
      <c r="C2511" s="195"/>
      <c r="D2511" s="195"/>
      <c r="E2511" s="195"/>
      <c r="F2511" s="195"/>
      <c r="G2511" s="195"/>
      <c r="H2511" s="195"/>
      <c r="I2511" s="195"/>
      <c r="J2511" s="195"/>
      <c r="K2511" s="195"/>
      <c r="L2511" s="195"/>
    </row>
    <row r="2512" spans="1:12" x14ac:dyDescent="0.25">
      <c r="A2512" s="195"/>
      <c r="B2512" s="195"/>
      <c r="C2512" s="195"/>
      <c r="D2512" s="195"/>
      <c r="E2512" s="195"/>
      <c r="F2512" s="195"/>
      <c r="G2512" s="195"/>
      <c r="H2512" s="195"/>
      <c r="I2512" s="195"/>
      <c r="J2512" s="195"/>
      <c r="K2512" s="195"/>
      <c r="L2512" s="195"/>
    </row>
    <row r="2513" spans="1:12" x14ac:dyDescent="0.25">
      <c r="A2513" s="195"/>
      <c r="B2513" s="195"/>
      <c r="C2513" s="195"/>
      <c r="D2513" s="195"/>
      <c r="E2513" s="195"/>
      <c r="F2513" s="195"/>
      <c r="G2513" s="195"/>
      <c r="H2513" s="195"/>
      <c r="I2513" s="195"/>
      <c r="J2513" s="195"/>
      <c r="K2513" s="195"/>
      <c r="L2513" s="195"/>
    </row>
    <row r="2514" spans="1:12" x14ac:dyDescent="0.25">
      <c r="A2514" s="195"/>
      <c r="B2514" s="195"/>
      <c r="C2514" s="195"/>
      <c r="D2514" s="195"/>
      <c r="E2514" s="195"/>
      <c r="F2514" s="195"/>
      <c r="G2514" s="195"/>
      <c r="H2514" s="195"/>
      <c r="I2514" s="195"/>
      <c r="J2514" s="195"/>
      <c r="K2514" s="195"/>
      <c r="L2514" s="195"/>
    </row>
    <row r="2515" spans="1:12" x14ac:dyDescent="0.25">
      <c r="A2515" s="195"/>
      <c r="B2515" s="195"/>
      <c r="C2515" s="195"/>
      <c r="D2515" s="195"/>
      <c r="E2515" s="195"/>
      <c r="F2515" s="195"/>
      <c r="G2515" s="195"/>
      <c r="H2515" s="195"/>
      <c r="I2515" s="195"/>
      <c r="J2515" s="195"/>
      <c r="K2515" s="195"/>
      <c r="L2515" s="195"/>
    </row>
    <row r="2516" spans="1:12" x14ac:dyDescent="0.25">
      <c r="A2516" s="195"/>
      <c r="B2516" s="195"/>
      <c r="C2516" s="195"/>
      <c r="D2516" s="195"/>
      <c r="E2516" s="195"/>
      <c r="F2516" s="195"/>
      <c r="G2516" s="195"/>
      <c r="H2516" s="195"/>
      <c r="I2516" s="195"/>
      <c r="J2516" s="195"/>
      <c r="K2516" s="195"/>
      <c r="L2516" s="195"/>
    </row>
    <row r="2517" spans="1:12" x14ac:dyDescent="0.25">
      <c r="A2517" s="195"/>
      <c r="B2517" s="195"/>
      <c r="C2517" s="195"/>
      <c r="D2517" s="195"/>
      <c r="E2517" s="195"/>
      <c r="F2517" s="195"/>
      <c r="G2517" s="195"/>
      <c r="H2517" s="195"/>
      <c r="I2517" s="195"/>
      <c r="J2517" s="195"/>
      <c r="K2517" s="195"/>
      <c r="L2517" s="195"/>
    </row>
    <row r="2518" spans="1:12" x14ac:dyDescent="0.25">
      <c r="A2518" s="195"/>
      <c r="B2518" s="195"/>
      <c r="C2518" s="195"/>
      <c r="D2518" s="195"/>
      <c r="E2518" s="195"/>
      <c r="F2518" s="195"/>
      <c r="G2518" s="195"/>
      <c r="H2518" s="195"/>
      <c r="I2518" s="195"/>
      <c r="J2518" s="195"/>
      <c r="K2518" s="195"/>
      <c r="L2518" s="195"/>
    </row>
    <row r="2519" spans="1:12" x14ac:dyDescent="0.25">
      <c r="A2519" s="195"/>
      <c r="B2519" s="195"/>
      <c r="C2519" s="195"/>
      <c r="D2519" s="195"/>
      <c r="E2519" s="195"/>
      <c r="F2519" s="195"/>
      <c r="G2519" s="195"/>
      <c r="H2519" s="195"/>
      <c r="I2519" s="195"/>
      <c r="J2519" s="195"/>
      <c r="K2519" s="195"/>
      <c r="L2519" s="195"/>
    </row>
    <row r="2520" spans="1:12" x14ac:dyDescent="0.25">
      <c r="A2520" s="195"/>
      <c r="B2520" s="195"/>
      <c r="C2520" s="195"/>
      <c r="D2520" s="195"/>
      <c r="E2520" s="195"/>
      <c r="F2520" s="195"/>
      <c r="G2520" s="195"/>
      <c r="H2520" s="195"/>
      <c r="I2520" s="195"/>
      <c r="J2520" s="195"/>
      <c r="K2520" s="195"/>
      <c r="L2520" s="195"/>
    </row>
    <row r="2521" spans="1:12" x14ac:dyDescent="0.25">
      <c r="A2521" s="195"/>
      <c r="B2521" s="195"/>
      <c r="C2521" s="195"/>
      <c r="D2521" s="195"/>
      <c r="E2521" s="195"/>
      <c r="F2521" s="195"/>
      <c r="G2521" s="195"/>
      <c r="H2521" s="195"/>
      <c r="I2521" s="195"/>
      <c r="J2521" s="195"/>
      <c r="K2521" s="195"/>
      <c r="L2521" s="195"/>
    </row>
    <row r="2522" spans="1:12" x14ac:dyDescent="0.25">
      <c r="A2522" s="195"/>
      <c r="B2522" s="195"/>
      <c r="C2522" s="195"/>
      <c r="D2522" s="195"/>
      <c r="E2522" s="195"/>
      <c r="F2522" s="195"/>
      <c r="G2522" s="195"/>
      <c r="H2522" s="195"/>
      <c r="I2522" s="195"/>
      <c r="J2522" s="195"/>
      <c r="K2522" s="195"/>
      <c r="L2522" s="195"/>
    </row>
    <row r="2523" spans="1:12" x14ac:dyDescent="0.25">
      <c r="A2523" s="195"/>
      <c r="B2523" s="195"/>
      <c r="C2523" s="195"/>
      <c r="D2523" s="195"/>
      <c r="E2523" s="195"/>
      <c r="F2523" s="195"/>
      <c r="G2523" s="195"/>
      <c r="H2523" s="195"/>
      <c r="I2523" s="195"/>
      <c r="J2523" s="195"/>
      <c r="K2523" s="195"/>
      <c r="L2523" s="195"/>
    </row>
    <row r="2524" spans="1:12" x14ac:dyDescent="0.25">
      <c r="A2524" s="195"/>
      <c r="B2524" s="195"/>
      <c r="C2524" s="195"/>
      <c r="D2524" s="195"/>
      <c r="E2524" s="195"/>
      <c r="F2524" s="195"/>
      <c r="G2524" s="195"/>
      <c r="H2524" s="195"/>
      <c r="I2524" s="195"/>
      <c r="J2524" s="195"/>
      <c r="K2524" s="195"/>
      <c r="L2524" s="195"/>
    </row>
    <row r="2525" spans="1:12" x14ac:dyDescent="0.25">
      <c r="A2525" s="195"/>
      <c r="B2525" s="195"/>
      <c r="C2525" s="195"/>
      <c r="D2525" s="195"/>
      <c r="E2525" s="195"/>
      <c r="F2525" s="195"/>
      <c r="G2525" s="195"/>
      <c r="H2525" s="195"/>
      <c r="I2525" s="195"/>
      <c r="J2525" s="195"/>
      <c r="K2525" s="195"/>
      <c r="L2525" s="195"/>
    </row>
    <row r="2526" spans="1:12" x14ac:dyDescent="0.25">
      <c r="A2526" s="195"/>
      <c r="B2526" s="195"/>
      <c r="C2526" s="195"/>
      <c r="D2526" s="195"/>
      <c r="E2526" s="195"/>
      <c r="F2526" s="195"/>
      <c r="G2526" s="195"/>
      <c r="H2526" s="195"/>
      <c r="I2526" s="195"/>
      <c r="J2526" s="195"/>
      <c r="K2526" s="195"/>
      <c r="L2526" s="195"/>
    </row>
    <row r="2527" spans="1:12" x14ac:dyDescent="0.25">
      <c r="A2527" s="195"/>
      <c r="B2527" s="195"/>
      <c r="C2527" s="195"/>
      <c r="D2527" s="195"/>
      <c r="E2527" s="195"/>
      <c r="F2527" s="195"/>
      <c r="G2527" s="195"/>
      <c r="H2527" s="195"/>
      <c r="I2527" s="195"/>
      <c r="J2527" s="195"/>
      <c r="K2527" s="195"/>
      <c r="L2527" s="195"/>
    </row>
    <row r="2528" spans="1:12" x14ac:dyDescent="0.25">
      <c r="A2528" s="195"/>
      <c r="B2528" s="195"/>
      <c r="C2528" s="195"/>
      <c r="D2528" s="195"/>
      <c r="E2528" s="195"/>
      <c r="F2528" s="195"/>
      <c r="G2528" s="195"/>
      <c r="H2528" s="195"/>
      <c r="I2528" s="195"/>
      <c r="J2528" s="195"/>
      <c r="K2528" s="195"/>
      <c r="L2528" s="195"/>
    </row>
    <row r="2529" spans="1:12" x14ac:dyDescent="0.25">
      <c r="A2529" s="195"/>
      <c r="B2529" s="195"/>
      <c r="C2529" s="195"/>
      <c r="D2529" s="195"/>
      <c r="E2529" s="195"/>
      <c r="F2529" s="195"/>
      <c r="G2529" s="195"/>
      <c r="H2529" s="195"/>
      <c r="I2529" s="195"/>
      <c r="J2529" s="195"/>
      <c r="K2529" s="195"/>
      <c r="L2529" s="195"/>
    </row>
    <row r="2530" spans="1:12" x14ac:dyDescent="0.25">
      <c r="A2530" s="195"/>
      <c r="B2530" s="195"/>
      <c r="C2530" s="195"/>
      <c r="D2530" s="195"/>
      <c r="E2530" s="195"/>
      <c r="F2530" s="195"/>
      <c r="G2530" s="195"/>
      <c r="H2530" s="195"/>
      <c r="I2530" s="195"/>
      <c r="J2530" s="195"/>
      <c r="K2530" s="195"/>
      <c r="L2530" s="195"/>
    </row>
    <row r="2531" spans="1:12" x14ac:dyDescent="0.25">
      <c r="A2531" s="195"/>
      <c r="B2531" s="195"/>
      <c r="C2531" s="195"/>
      <c r="D2531" s="195"/>
      <c r="E2531" s="195"/>
      <c r="F2531" s="195"/>
      <c r="G2531" s="195"/>
      <c r="H2531" s="195"/>
      <c r="I2531" s="195"/>
      <c r="J2531" s="195"/>
      <c r="K2531" s="195"/>
      <c r="L2531" s="195"/>
    </row>
    <row r="2532" spans="1:12" x14ac:dyDescent="0.25">
      <c r="A2532" s="195"/>
      <c r="B2532" s="195"/>
      <c r="C2532" s="195"/>
      <c r="D2532" s="195"/>
      <c r="E2532" s="195"/>
      <c r="F2532" s="195"/>
      <c r="G2532" s="195"/>
      <c r="H2532" s="195"/>
      <c r="I2532" s="195"/>
      <c r="J2532" s="195"/>
      <c r="K2532" s="195"/>
      <c r="L2532" s="195"/>
    </row>
    <row r="2533" spans="1:12" x14ac:dyDescent="0.25">
      <c r="A2533" s="195"/>
      <c r="B2533" s="195"/>
      <c r="C2533" s="195"/>
      <c r="D2533" s="195"/>
      <c r="E2533" s="195"/>
      <c r="F2533" s="195"/>
      <c r="G2533" s="195"/>
      <c r="H2533" s="195"/>
      <c r="I2533" s="195"/>
      <c r="J2533" s="195"/>
      <c r="K2533" s="195"/>
      <c r="L2533" s="195"/>
    </row>
    <row r="2534" spans="1:12" x14ac:dyDescent="0.25">
      <c r="A2534" s="195"/>
      <c r="B2534" s="195"/>
      <c r="C2534" s="195"/>
      <c r="D2534" s="195"/>
      <c r="E2534" s="195"/>
      <c r="F2534" s="195"/>
      <c r="G2534" s="195"/>
      <c r="H2534" s="195"/>
      <c r="I2534" s="195"/>
      <c r="J2534" s="195"/>
      <c r="K2534" s="195"/>
      <c r="L2534" s="195"/>
    </row>
    <row r="2535" spans="1:12" x14ac:dyDescent="0.25">
      <c r="A2535" s="195"/>
      <c r="B2535" s="195"/>
      <c r="C2535" s="195"/>
      <c r="D2535" s="195"/>
      <c r="E2535" s="195"/>
      <c r="F2535" s="195"/>
      <c r="G2535" s="195"/>
      <c r="H2535" s="195"/>
      <c r="I2535" s="195"/>
      <c r="J2535" s="195"/>
      <c r="K2535" s="195"/>
      <c r="L2535" s="195"/>
    </row>
    <row r="2536" spans="1:12" x14ac:dyDescent="0.25">
      <c r="A2536" s="195"/>
      <c r="B2536" s="195"/>
      <c r="C2536" s="195"/>
      <c r="D2536" s="195"/>
      <c r="E2536" s="195"/>
      <c r="F2536" s="195"/>
      <c r="G2536" s="195"/>
      <c r="H2536" s="195"/>
      <c r="I2536" s="195"/>
      <c r="J2536" s="195"/>
      <c r="K2536" s="195"/>
      <c r="L2536" s="195"/>
    </row>
    <row r="2537" spans="1:12" x14ac:dyDescent="0.25">
      <c r="A2537" s="195"/>
      <c r="L2537" s="195"/>
    </row>
  </sheetData>
  <sheetProtection selectLockedCells="1"/>
  <protectedRanges>
    <protectedRange sqref="B51:C52 D48:D52 E48:J49" name="Plage3"/>
    <protectedRange sqref="B44 A42:A45" name="Plage3_1"/>
    <protectedRange sqref="I15 I17:I18 I20:I28 I30:I33 I35:I40 I42" name="Plage2"/>
    <protectedRange sqref="B45:C45" name="Plage3_2_1_2_1"/>
    <protectedRange sqref="F45:K47" name="Plage3_2"/>
  </protectedRanges>
  <customSheetViews>
    <customSheetView guid="{5FB36879-52E5-4A28-A554-511D43C212A3}" showRuler="0">
      <selection activeCell="I14" sqref="I14:K42"/>
      <pageMargins left="0.39370078740157483" right="0" top="1.3779527559055118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ALY-C386PR3A du 02 Avril 2007</oddFooter>
      </headerFooter>
    </customSheetView>
  </customSheetViews>
  <mergeCells count="47">
    <mergeCell ref="A1:L1"/>
    <mergeCell ref="A2:L2"/>
    <mergeCell ref="F44:K44"/>
    <mergeCell ref="B56:H56"/>
    <mergeCell ref="C53:K53"/>
    <mergeCell ref="I54:K54"/>
    <mergeCell ref="B45:C45"/>
    <mergeCell ref="B44:C44"/>
    <mergeCell ref="C33:H33"/>
    <mergeCell ref="B39:H39"/>
    <mergeCell ref="B42:H42"/>
    <mergeCell ref="B41:H41"/>
    <mergeCell ref="B40:H40"/>
    <mergeCell ref="B36:H36"/>
    <mergeCell ref="A3:L3"/>
    <mergeCell ref="C5:D5"/>
    <mergeCell ref="B57:H57"/>
    <mergeCell ref="C64:H64"/>
    <mergeCell ref="B62:H62"/>
    <mergeCell ref="B60:H60"/>
    <mergeCell ref="B61:H61"/>
    <mergeCell ref="B58:H58"/>
    <mergeCell ref="B59:H59"/>
    <mergeCell ref="F5:G5"/>
    <mergeCell ref="B19:H19"/>
    <mergeCell ref="B14:H14"/>
    <mergeCell ref="H5:K5"/>
    <mergeCell ref="H11:J11"/>
    <mergeCell ref="B16:H16"/>
    <mergeCell ref="H7:I7"/>
    <mergeCell ref="C7:D7"/>
    <mergeCell ref="B38:H38"/>
    <mergeCell ref="B30:B33"/>
    <mergeCell ref="C32:H32"/>
    <mergeCell ref="B37:H37"/>
    <mergeCell ref="B35:H35"/>
    <mergeCell ref="C31:H31"/>
    <mergeCell ref="B29:H29"/>
    <mergeCell ref="B34:H34"/>
    <mergeCell ref="C30:H30"/>
    <mergeCell ref="F9:H9"/>
    <mergeCell ref="F10:G10"/>
    <mergeCell ref="B15:H15"/>
    <mergeCell ref="B17:H17"/>
    <mergeCell ref="B18:H18"/>
    <mergeCell ref="H10:J10"/>
    <mergeCell ref="C10:D10"/>
  </mergeCells>
  <phoneticPr fontId="2" type="noConversion"/>
  <printOptions horizontalCentered="1" verticalCentered="1"/>
  <pageMargins left="0.39370078740157483" right="0" top="1.3779527559055118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ALY-C386PR3A du 02 Avril 2007</oddFooter>
  </headerFooter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33">
    <tabColor indexed="57"/>
  </sheetPr>
  <dimension ref="A1:L2537"/>
  <sheetViews>
    <sheetView zoomScaleNormal="100" workbookViewId="0">
      <selection activeCell="I15" sqref="I15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8" style="188" customWidth="1"/>
    <col min="7" max="7" width="8.42578125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2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27.75" customHeight="1" thickBot="1" x14ac:dyDescent="0.3">
      <c r="A2" s="666" t="s">
        <v>165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5">
      <c r="A3" s="721" t="s">
        <v>129</v>
      </c>
      <c r="B3" s="721"/>
      <c r="C3" s="721"/>
      <c r="D3" s="721"/>
      <c r="E3" s="721"/>
      <c r="F3" s="721"/>
      <c r="G3" s="721"/>
      <c r="H3" s="721"/>
      <c r="I3" s="721"/>
      <c r="J3" s="721"/>
      <c r="K3" s="721"/>
      <c r="L3" s="721"/>
    </row>
    <row r="4" spans="1:12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2" ht="15" customHeight="1" x14ac:dyDescent="0.25">
      <c r="B5" s="191" t="s">
        <v>0</v>
      </c>
      <c r="C5" s="669" t="str">
        <f>IF('Page de garde'!B20="", "",'Page de garde'!B20)</f>
        <v/>
      </c>
      <c r="D5" s="671"/>
      <c r="E5" s="193"/>
      <c r="F5" s="682" t="s">
        <v>1</v>
      </c>
      <c r="G5" s="683"/>
      <c r="H5" s="669" t="str">
        <f>IF('Page de garde'!D20="", "", 'Page de garde'!D20)</f>
        <v/>
      </c>
      <c r="I5" s="670"/>
      <c r="J5" s="670"/>
      <c r="K5" s="671"/>
      <c r="L5" s="195"/>
    </row>
    <row r="6" spans="1:12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12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161)",IF(AND('Page de garde'!$D$8="X",'Page de garde'!$D$9=""),"(min 161)",IF(AND('Page de garde'!$D$8="",'Page de garde'!$D$9="X"), "(min 12/20)",IF(AND('Page de garde'!$D$8="X",'Page de garde'!$D$9="X"),"(min 161)",""))))</f>
        <v>(min 161)</v>
      </c>
      <c r="H7" s="680" t="str">
        <f>IF(H5="","",SUM(I14,I16,I19,I29,I34,I41))</f>
        <v/>
      </c>
      <c r="I7" s="681"/>
      <c r="J7" s="204" t="s">
        <v>3</v>
      </c>
      <c r="K7" s="192" t="str">
        <f>IF(H7="", "190", IF(I15="", 0, K15)+IF(I17="", 0, K17)+IF(I18="", 0, K18)+IF(I20="", 0, K20)+IF(I21="", 0, K21)+IF(I22="", 0, K22)+IF(I23="", 0, K23)+IF(I24="", 0, K24)+IF(I25="", 0, K25)+IF(I26="", 0, K26)+IF(I27="", 0, K27)+IF(I28="", 0, K28)+IF(I30="", 0, K30)+IF(I31="", 0, K31)+IF(I32="", 0, K32)+IF(I33="", 0, K33)+IF(I35="", 0, K35)+IF(I36="", 0, K36)+IF(I37="", 0, K37)+IF(I38="", 0, K38)+IF(I39="", 0, K39)+IF(I40="", 0, K40)+IF(I42="", 0, K42))</f>
        <v>190</v>
      </c>
      <c r="L7" s="195"/>
    </row>
    <row r="8" spans="1:12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12" s="246" customFormat="1" ht="9" customHeight="1" x14ac:dyDescent="0.25">
      <c r="A9" s="24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45"/>
    </row>
    <row r="10" spans="1:12" ht="15" customHeight="1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IF(H7&gt;=161, "X", ""),IF(AND('Page de garde'!$D$8="",'Page de garde'!$D$9="X"), IF(H7/K7*20&gt;=12, "X", ""),IF(AND('Page de garde'!$D$8="X",'Page de garde'!$D$9="X"),IF(H7&gt;=161, "X", ""),"")))))</f>
        <v/>
      </c>
      <c r="L10" s="195"/>
    </row>
    <row r="11" spans="1:12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IF(H7&lt;161, "X", ""),IF(AND('Page de garde'!$D$8="",'Page de garde'!$D$9="X"), IF(H7/K7*20&lt;12, "X", ""),IF(AND('Page de garde'!$D$8="X",'Page de garde'!$D$9="X"), IF(H7&lt;161, "X", ""),"")))))</f>
        <v/>
      </c>
      <c r="L11" s="195"/>
    </row>
    <row r="12" spans="1:12" ht="12.75" customHeight="1" x14ac:dyDescent="0.25">
      <c r="A12" s="195"/>
      <c r="B12" s="136" t="str">
        <f>IF(AND('Page de garde'!$D$8="",'Page de garde'!$D$9=""), "Pour être reçu, le candidat doit obtenir un minimum de 161 points sur 230",IF(AND('Page de garde'!$D$8="X",'Page de garde'!$D$9=""),"Pour être reçu, le candidat doit obtenir un minimum de 161 points sur 230",IF(AND('Page de garde'!$D$8="",'Page de garde'!$D$9="X"), "Pour être reçu, le candidat doit obtenir un minimum de 12/20.",IF(AND('Page de garde'!$D$8="X",'Page de garde'!$D$9="X"),"Pour être reçu, le candidat doit obtenir un minimum de 161 points sur 230",""))))</f>
        <v>Pour être reçu, le candidat doit obtenir un minimum de 161 points sur 230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2" ht="12.75" customHeight="1" thickBot="1" x14ac:dyDescent="0.3">
      <c r="A13" s="195"/>
      <c r="B13" s="136"/>
      <c r="C13" s="212"/>
      <c r="D13" s="212"/>
      <c r="E13" s="212"/>
      <c r="F13" s="212"/>
      <c r="G13" s="212"/>
      <c r="H13" s="212"/>
      <c r="I13" s="195"/>
      <c r="J13" s="195"/>
      <c r="K13" s="195"/>
      <c r="L13" s="195"/>
    </row>
    <row r="14" spans="1:12" ht="16.5" thickBot="1" x14ac:dyDescent="0.3">
      <c r="A14" s="195"/>
      <c r="B14" s="639" t="s">
        <v>48</v>
      </c>
      <c r="C14" s="640"/>
      <c r="D14" s="640"/>
      <c r="E14" s="640"/>
      <c r="F14" s="640"/>
      <c r="G14" s="640"/>
      <c r="H14" s="641"/>
      <c r="I14" s="215" t="str">
        <f>IF(I15="", "", SUM(I15))</f>
        <v/>
      </c>
      <c r="J14" s="216" t="s">
        <v>3</v>
      </c>
      <c r="K14" s="217">
        <v>10</v>
      </c>
      <c r="L14" s="195"/>
    </row>
    <row r="15" spans="1:12" ht="15.75" customHeight="1" thickBot="1" x14ac:dyDescent="0.3">
      <c r="A15" s="195"/>
      <c r="B15" s="642" t="s">
        <v>49</v>
      </c>
      <c r="C15" s="643"/>
      <c r="D15" s="643"/>
      <c r="E15" s="643"/>
      <c r="F15" s="643"/>
      <c r="G15" s="643"/>
      <c r="H15" s="644"/>
      <c r="I15" s="236"/>
      <c r="J15" s="219" t="s">
        <v>3</v>
      </c>
      <c r="K15" s="220">
        <v>10</v>
      </c>
      <c r="L15" s="195"/>
    </row>
    <row r="16" spans="1:12" ht="16.5" thickBot="1" x14ac:dyDescent="0.3">
      <c r="A16" s="195"/>
      <c r="B16" s="653" t="s">
        <v>7</v>
      </c>
      <c r="C16" s="654"/>
      <c r="D16" s="654"/>
      <c r="E16" s="654"/>
      <c r="F16" s="654"/>
      <c r="G16" s="654"/>
      <c r="H16" s="655"/>
      <c r="I16" s="215" t="str">
        <f>IF(I17="", "", SUM(I17,I18))</f>
        <v/>
      </c>
      <c r="J16" s="216" t="s">
        <v>3</v>
      </c>
      <c r="K16" s="217">
        <v>20</v>
      </c>
      <c r="L16" s="195"/>
    </row>
    <row r="17" spans="1:12" x14ac:dyDescent="0.25">
      <c r="A17" s="195"/>
      <c r="B17" s="656" t="s">
        <v>50</v>
      </c>
      <c r="C17" s="657"/>
      <c r="D17" s="657"/>
      <c r="E17" s="657"/>
      <c r="F17" s="657"/>
      <c r="G17" s="658"/>
      <c r="H17" s="659"/>
      <c r="I17" s="237"/>
      <c r="J17" s="219" t="s">
        <v>3</v>
      </c>
      <c r="K17" s="220">
        <v>10</v>
      </c>
      <c r="L17" s="195"/>
    </row>
    <row r="18" spans="1:12" ht="16.5" thickBot="1" x14ac:dyDescent="0.3">
      <c r="A18" s="195"/>
      <c r="B18" s="645" t="s">
        <v>51</v>
      </c>
      <c r="C18" s="646"/>
      <c r="D18" s="646"/>
      <c r="E18" s="646"/>
      <c r="F18" s="646"/>
      <c r="G18" s="647"/>
      <c r="H18" s="648"/>
      <c r="I18" s="238"/>
      <c r="J18" s="221" t="s">
        <v>3</v>
      </c>
      <c r="K18" s="222">
        <v>10</v>
      </c>
      <c r="L18" s="195"/>
    </row>
    <row r="19" spans="1:12" ht="15.75" customHeight="1" thickBot="1" x14ac:dyDescent="0.3">
      <c r="A19" s="195"/>
      <c r="B19" s="639" t="s">
        <v>52</v>
      </c>
      <c r="C19" s="640"/>
      <c r="D19" s="640"/>
      <c r="E19" s="640"/>
      <c r="F19" s="640"/>
      <c r="G19" s="640"/>
      <c r="H19" s="641"/>
      <c r="I19" s="215" t="str">
        <f>IF(I20="", "", SUM(I20:I28))</f>
        <v/>
      </c>
      <c r="J19" s="216" t="s">
        <v>3</v>
      </c>
      <c r="K19" s="217">
        <v>90</v>
      </c>
      <c r="L19" s="195"/>
    </row>
    <row r="20" spans="1:12" ht="16.5" customHeight="1" x14ac:dyDescent="0.25">
      <c r="A20" s="195"/>
      <c r="B20" s="247" t="s">
        <v>53</v>
      </c>
      <c r="C20" s="248"/>
      <c r="D20" s="248"/>
      <c r="E20" s="248"/>
      <c r="F20" s="248"/>
      <c r="G20" s="248"/>
      <c r="H20" s="249"/>
      <c r="I20" s="236"/>
      <c r="J20" s="219" t="s">
        <v>3</v>
      </c>
      <c r="K20" s="220">
        <v>10</v>
      </c>
      <c r="L20" s="195"/>
    </row>
    <row r="21" spans="1:12" ht="15.75" customHeight="1" x14ac:dyDescent="0.25">
      <c r="A21" s="195"/>
      <c r="B21" s="250" t="s">
        <v>57</v>
      </c>
      <c r="C21" s="251"/>
      <c r="D21" s="251"/>
      <c r="E21" s="251"/>
      <c r="F21" s="251"/>
      <c r="G21" s="251"/>
      <c r="H21" s="252"/>
      <c r="I21" s="239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250" t="s">
        <v>132</v>
      </c>
      <c r="C22" s="253"/>
      <c r="D22" s="253"/>
      <c r="E22" s="253"/>
      <c r="F22" s="253"/>
      <c r="G22" s="253"/>
      <c r="H22" s="254"/>
      <c r="I22" s="239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250" t="s">
        <v>135</v>
      </c>
      <c r="C23" s="253"/>
      <c r="D23" s="253"/>
      <c r="E23" s="253"/>
      <c r="F23" s="253"/>
      <c r="G23" s="253"/>
      <c r="H23" s="254"/>
      <c r="I23" s="239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250" t="s">
        <v>134</v>
      </c>
      <c r="C24" s="251"/>
      <c r="D24" s="251"/>
      <c r="E24" s="251"/>
      <c r="F24" s="251"/>
      <c r="G24" s="251"/>
      <c r="H24" s="252"/>
      <c r="I24" s="239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250" t="s">
        <v>145</v>
      </c>
      <c r="C25" s="251"/>
      <c r="D25" s="251"/>
      <c r="E25" s="251"/>
      <c r="F25" s="251"/>
      <c r="G25" s="251"/>
      <c r="H25" s="252"/>
      <c r="I25" s="239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250" t="s">
        <v>58</v>
      </c>
      <c r="C26" s="251"/>
      <c r="D26" s="251"/>
      <c r="E26" s="251"/>
      <c r="F26" s="251"/>
      <c r="G26" s="251"/>
      <c r="H26" s="252"/>
      <c r="I26" s="239"/>
      <c r="J26" s="221" t="s">
        <v>3</v>
      </c>
      <c r="K26" s="222">
        <v>10</v>
      </c>
      <c r="L26" s="195"/>
    </row>
    <row r="27" spans="1:12" ht="15.75" customHeight="1" x14ac:dyDescent="0.25">
      <c r="A27" s="195"/>
      <c r="B27" s="250" t="s">
        <v>141</v>
      </c>
      <c r="C27" s="253"/>
      <c r="D27" s="253"/>
      <c r="E27" s="253"/>
      <c r="F27" s="253"/>
      <c r="G27" s="253"/>
      <c r="H27" s="254"/>
      <c r="I27" s="239"/>
      <c r="J27" s="221" t="s">
        <v>3</v>
      </c>
      <c r="K27" s="222">
        <v>10</v>
      </c>
      <c r="L27" s="195"/>
    </row>
    <row r="28" spans="1:12" ht="16.5" customHeight="1" thickBot="1" x14ac:dyDescent="0.3">
      <c r="A28" s="195"/>
      <c r="B28" s="255" t="s">
        <v>59</v>
      </c>
      <c r="C28" s="256"/>
      <c r="D28" s="256"/>
      <c r="E28" s="256"/>
      <c r="F28" s="256"/>
      <c r="G28" s="256"/>
      <c r="H28" s="257"/>
      <c r="I28" s="240"/>
      <c r="J28" s="223" t="s">
        <v>3</v>
      </c>
      <c r="K28" s="224">
        <v>10</v>
      </c>
      <c r="L28" s="195"/>
    </row>
    <row r="29" spans="1:12" ht="16.5" thickBot="1" x14ac:dyDescent="0.3">
      <c r="A29" s="195"/>
      <c r="B29" s="708" t="s">
        <v>139</v>
      </c>
      <c r="C29" s="709"/>
      <c r="D29" s="709"/>
      <c r="E29" s="709"/>
      <c r="F29" s="709"/>
      <c r="G29" s="709"/>
      <c r="H29" s="710"/>
      <c r="I29" s="258" t="str">
        <f>IF(I30="", "", SUM(I30:I33))</f>
        <v/>
      </c>
      <c r="J29" s="225" t="s">
        <v>3</v>
      </c>
      <c r="K29" s="226">
        <v>40</v>
      </c>
      <c r="L29" s="195"/>
    </row>
    <row r="30" spans="1:12" ht="15.75" customHeight="1" x14ac:dyDescent="0.25">
      <c r="A30" s="259"/>
      <c r="B30" s="713" t="s">
        <v>140</v>
      </c>
      <c r="C30" s="658" t="s">
        <v>60</v>
      </c>
      <c r="D30" s="711"/>
      <c r="E30" s="711"/>
      <c r="F30" s="711"/>
      <c r="G30" s="711"/>
      <c r="H30" s="712"/>
      <c r="I30" s="266"/>
      <c r="J30" s="260" t="s">
        <v>3</v>
      </c>
      <c r="K30" s="261">
        <v>10</v>
      </c>
      <c r="L30" s="195"/>
    </row>
    <row r="31" spans="1:12" ht="15.75" customHeight="1" x14ac:dyDescent="0.25">
      <c r="A31" s="259"/>
      <c r="B31" s="714"/>
      <c r="C31" s="636" t="s">
        <v>61</v>
      </c>
      <c r="D31" s="706"/>
      <c r="E31" s="706"/>
      <c r="F31" s="706"/>
      <c r="G31" s="706"/>
      <c r="H31" s="70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259"/>
      <c r="B32" s="714"/>
      <c r="C32" s="631" t="s">
        <v>62</v>
      </c>
      <c r="D32" s="716"/>
      <c r="E32" s="716"/>
      <c r="F32" s="716"/>
      <c r="G32" s="716"/>
      <c r="H32" s="71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259"/>
      <c r="B33" s="715"/>
      <c r="C33" s="718" t="s">
        <v>63</v>
      </c>
      <c r="D33" s="719"/>
      <c r="E33" s="719"/>
      <c r="F33" s="719"/>
      <c r="G33" s="719"/>
      <c r="H33" s="720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53" t="s">
        <v>64</v>
      </c>
      <c r="C34" s="654"/>
      <c r="D34" s="654"/>
      <c r="E34" s="654"/>
      <c r="F34" s="654"/>
      <c r="G34" s="654"/>
      <c r="H34" s="655"/>
      <c r="I34" s="258" t="str">
        <f>IF(I35="", "", SUM(I35:I40))</f>
        <v/>
      </c>
      <c r="J34" s="225" t="s">
        <v>3</v>
      </c>
      <c r="K34" s="226">
        <v>60</v>
      </c>
      <c r="L34" s="195"/>
    </row>
    <row r="35" spans="1:12" ht="15.75" customHeight="1" x14ac:dyDescent="0.25">
      <c r="A35" s="195"/>
      <c r="B35" s="656" t="s">
        <v>65</v>
      </c>
      <c r="C35" s="657"/>
      <c r="D35" s="657"/>
      <c r="E35" s="657"/>
      <c r="F35" s="657"/>
      <c r="G35" s="658"/>
      <c r="H35" s="659"/>
      <c r="I35" s="266"/>
      <c r="J35" s="260" t="s">
        <v>3</v>
      </c>
      <c r="K35" s="261">
        <v>10</v>
      </c>
      <c r="L35" s="195"/>
    </row>
    <row r="36" spans="1:12" ht="15.75" customHeight="1" x14ac:dyDescent="0.25">
      <c r="A36" s="195"/>
      <c r="B36" s="634" t="s">
        <v>66</v>
      </c>
      <c r="C36" s="635"/>
      <c r="D36" s="635"/>
      <c r="E36" s="635"/>
      <c r="F36" s="635"/>
      <c r="G36" s="636"/>
      <c r="H36" s="637"/>
      <c r="I36" s="238"/>
      <c r="J36" s="221" t="s">
        <v>3</v>
      </c>
      <c r="K36" s="222">
        <v>10</v>
      </c>
      <c r="L36" s="195"/>
    </row>
    <row r="37" spans="1:12" ht="15.75" customHeight="1" x14ac:dyDescent="0.25">
      <c r="A37" s="195"/>
      <c r="B37" s="634" t="s">
        <v>67</v>
      </c>
      <c r="C37" s="635"/>
      <c r="D37" s="635"/>
      <c r="E37" s="635"/>
      <c r="F37" s="635"/>
      <c r="G37" s="636"/>
      <c r="H37" s="637"/>
      <c r="I37" s="238"/>
      <c r="J37" s="221" t="s">
        <v>3</v>
      </c>
      <c r="K37" s="222">
        <v>10</v>
      </c>
      <c r="L37" s="195"/>
    </row>
    <row r="38" spans="1:12" x14ac:dyDescent="0.25">
      <c r="A38" s="195"/>
      <c r="B38" s="634" t="s">
        <v>68</v>
      </c>
      <c r="C38" s="635"/>
      <c r="D38" s="635"/>
      <c r="E38" s="635"/>
      <c r="F38" s="635"/>
      <c r="G38" s="636"/>
      <c r="H38" s="637"/>
      <c r="I38" s="238"/>
      <c r="J38" s="221" t="s">
        <v>3</v>
      </c>
      <c r="K38" s="222">
        <v>10</v>
      </c>
      <c r="L38" s="195"/>
    </row>
    <row r="39" spans="1:12" ht="15.75" customHeight="1" x14ac:dyDescent="0.25">
      <c r="A39" s="195"/>
      <c r="B39" s="629" t="s">
        <v>69</v>
      </c>
      <c r="C39" s="630"/>
      <c r="D39" s="630"/>
      <c r="E39" s="630"/>
      <c r="F39" s="630"/>
      <c r="G39" s="631"/>
      <c r="H39" s="632"/>
      <c r="I39" s="238"/>
      <c r="J39" s="221" t="s">
        <v>3</v>
      </c>
      <c r="K39" s="222">
        <v>10</v>
      </c>
      <c r="L39" s="195"/>
    </row>
    <row r="40" spans="1:12" ht="16.5" thickBot="1" x14ac:dyDescent="0.3">
      <c r="A40" s="195"/>
      <c r="B40" s="645" t="s">
        <v>54</v>
      </c>
      <c r="C40" s="646"/>
      <c r="D40" s="646"/>
      <c r="E40" s="646"/>
      <c r="F40" s="646"/>
      <c r="G40" s="647"/>
      <c r="H40" s="648"/>
      <c r="I40" s="238"/>
      <c r="J40" s="221" t="s">
        <v>3</v>
      </c>
      <c r="K40" s="222">
        <v>10</v>
      </c>
      <c r="L40" s="195"/>
    </row>
    <row r="41" spans="1:12" ht="16.5" thickBot="1" x14ac:dyDescent="0.3">
      <c r="A41" s="195"/>
      <c r="B41" s="708" t="s">
        <v>70</v>
      </c>
      <c r="C41" s="709"/>
      <c r="D41" s="709"/>
      <c r="E41" s="709"/>
      <c r="F41" s="709"/>
      <c r="G41" s="709"/>
      <c r="H41" s="709"/>
      <c r="I41" s="215" t="str">
        <f>IF(I42="", "", SUM(I42))</f>
        <v/>
      </c>
      <c r="J41" s="225" t="s">
        <v>3</v>
      </c>
      <c r="K41" s="226">
        <v>10</v>
      </c>
      <c r="L41" s="195"/>
    </row>
    <row r="42" spans="1:12" ht="16.5" thickBot="1" x14ac:dyDescent="0.3">
      <c r="A42" s="229"/>
      <c r="B42" s="642" t="s">
        <v>55</v>
      </c>
      <c r="C42" s="643"/>
      <c r="D42" s="643"/>
      <c r="E42" s="643"/>
      <c r="F42" s="643"/>
      <c r="G42" s="643"/>
      <c r="H42" s="643"/>
      <c r="I42" s="267"/>
      <c r="J42" s="262" t="s">
        <v>3</v>
      </c>
      <c r="K42" s="218">
        <v>10</v>
      </c>
      <c r="L42" s="195"/>
    </row>
    <row r="43" spans="1:12" ht="16.5" thickBot="1" x14ac:dyDescent="0.3">
      <c r="A43" s="229"/>
      <c r="B43" s="263"/>
      <c r="L43" s="195"/>
    </row>
    <row r="44" spans="1:12" ht="16.5" thickBot="1" x14ac:dyDescent="0.3">
      <c r="A44" s="231"/>
      <c r="B44" s="626" t="s">
        <v>8</v>
      </c>
      <c r="C44" s="627"/>
      <c r="F44" s="628"/>
      <c r="G44" s="628"/>
      <c r="H44" s="628"/>
      <c r="I44" s="628"/>
      <c r="J44" s="628"/>
      <c r="K44" s="628"/>
      <c r="L44" s="195"/>
    </row>
    <row r="45" spans="1:12" ht="16.5" thickBot="1" x14ac:dyDescent="0.3">
      <c r="A45" s="231"/>
      <c r="B45" s="650" t="str">
        <f>IF('Page de garde'!$C$27="", "", 'Page de garde'!$C$27)</f>
        <v>Serge</v>
      </c>
      <c r="C45" s="651"/>
      <c r="F45" s="198"/>
      <c r="G45" s="198"/>
      <c r="H45" s="198"/>
      <c r="I45" s="198"/>
      <c r="J45" s="198"/>
      <c r="K45" s="230"/>
      <c r="L45" s="195"/>
    </row>
    <row r="46" spans="1:12" x14ac:dyDescent="0.25">
      <c r="A46" s="195"/>
      <c r="F46" s="198"/>
      <c r="G46" s="198"/>
      <c r="H46" s="198"/>
      <c r="I46" s="198"/>
      <c r="J46" s="198"/>
      <c r="K46" s="230"/>
      <c r="L46" s="195"/>
    </row>
    <row r="47" spans="1:12" ht="15.75" customHeight="1" x14ac:dyDescent="0.25">
      <c r="A47" s="195"/>
      <c r="D47" s="195"/>
      <c r="F47" s="198"/>
      <c r="G47" s="198"/>
      <c r="H47" s="198"/>
      <c r="I47" s="198"/>
      <c r="J47" s="198"/>
      <c r="K47" s="230"/>
      <c r="L47" s="195"/>
    </row>
    <row r="48" spans="1:12" ht="15.75" customHeight="1" x14ac:dyDescent="0.25">
      <c r="A48" s="195"/>
      <c r="D48" s="229"/>
      <c r="E48" s="231"/>
      <c r="F48" s="264"/>
      <c r="G48" s="264"/>
      <c r="H48" s="229"/>
      <c r="I48" s="229"/>
      <c r="J48" s="229"/>
      <c r="K48" s="199"/>
      <c r="L48" s="198"/>
    </row>
    <row r="49" spans="1:12" ht="15.75" customHeight="1" x14ac:dyDescent="0.25">
      <c r="A49" s="195"/>
      <c r="B49" s="195"/>
      <c r="C49" s="195"/>
      <c r="D49" s="228"/>
      <c r="E49" s="231"/>
      <c r="F49" s="264"/>
      <c r="G49" s="264"/>
      <c r="H49" s="229"/>
      <c r="I49" s="229"/>
      <c r="J49" s="229"/>
      <c r="K49" s="235"/>
      <c r="L49" s="242"/>
    </row>
    <row r="50" spans="1:12" x14ac:dyDescent="0.25">
      <c r="A50" s="195"/>
      <c r="B50" s="195"/>
      <c r="C50" s="195"/>
      <c r="D50" s="228"/>
      <c r="E50" s="265"/>
      <c r="F50" s="265"/>
      <c r="G50" s="265"/>
      <c r="H50" s="265"/>
      <c r="I50" s="265"/>
      <c r="J50" s="265"/>
      <c r="K50" s="199"/>
      <c r="L50" s="243"/>
    </row>
    <row r="51" spans="1:12" x14ac:dyDescent="0.25">
      <c r="A51" s="195"/>
      <c r="B51" s="231"/>
      <c r="C51" s="231"/>
      <c r="D51" s="231"/>
      <c r="K51" s="235"/>
      <c r="L51" s="243"/>
    </row>
    <row r="52" spans="1:12" x14ac:dyDescent="0.25">
      <c r="A52" s="195"/>
      <c r="B52" s="231"/>
      <c r="C52" s="231"/>
      <c r="D52" s="231"/>
      <c r="K52" s="235"/>
      <c r="L52" s="243"/>
    </row>
    <row r="53" spans="1:12" x14ac:dyDescent="0.25">
      <c r="A53" s="195"/>
      <c r="B53" s="195"/>
      <c r="C53" s="649"/>
      <c r="D53" s="649"/>
      <c r="E53" s="649"/>
      <c r="F53" s="649"/>
      <c r="G53" s="649"/>
      <c r="H53" s="649"/>
      <c r="I53" s="649"/>
      <c r="J53" s="649"/>
      <c r="K53" s="649"/>
      <c r="L53" s="243"/>
    </row>
    <row r="54" spans="1:12" x14ac:dyDescent="0.25">
      <c r="A54" s="195"/>
      <c r="B54" s="195"/>
      <c r="C54" s="229"/>
      <c r="D54" s="229"/>
      <c r="E54" s="229"/>
      <c r="F54" s="229"/>
      <c r="G54" s="229"/>
      <c r="H54" s="229"/>
      <c r="I54" s="638"/>
      <c r="J54" s="638"/>
      <c r="K54" s="638"/>
      <c r="L54" s="243"/>
    </row>
    <row r="55" spans="1:12" ht="15.75" customHeight="1" x14ac:dyDescent="0.25">
      <c r="A55" s="195"/>
      <c r="B55" s="230"/>
      <c r="C55" s="198"/>
      <c r="D55" s="198"/>
      <c r="E55" s="198"/>
      <c r="F55" s="198"/>
      <c r="G55" s="198"/>
      <c r="H55" s="198"/>
      <c r="I55" s="198"/>
      <c r="J55" s="198"/>
      <c r="K55" s="198"/>
      <c r="L55" s="242"/>
    </row>
    <row r="56" spans="1:12" ht="15.75" customHeight="1" x14ac:dyDescent="0.25">
      <c r="A56" s="195"/>
      <c r="B56" s="689"/>
      <c r="C56" s="689"/>
      <c r="D56" s="689"/>
      <c r="E56" s="689"/>
      <c r="F56" s="689"/>
      <c r="G56" s="689"/>
      <c r="H56" s="689"/>
      <c r="I56" s="243"/>
      <c r="J56" s="243"/>
      <c r="K56" s="243"/>
      <c r="L56" s="242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243"/>
      <c r="J57" s="243"/>
      <c r="K57" s="243"/>
      <c r="L57" s="243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243"/>
      <c r="J58" s="243"/>
      <c r="K58" s="243"/>
      <c r="L58" s="243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243"/>
      <c r="J59" s="243"/>
      <c r="K59" s="243"/>
      <c r="L59" s="243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243"/>
      <c r="J60" s="243"/>
      <c r="K60" s="243"/>
      <c r="L60" s="243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243"/>
      <c r="J61" s="243"/>
      <c r="K61" s="243"/>
      <c r="L61" s="243"/>
    </row>
    <row r="62" spans="1:12" x14ac:dyDescent="0.25">
      <c r="A62" s="195"/>
      <c r="B62" s="689"/>
      <c r="C62" s="689"/>
      <c r="D62" s="689"/>
      <c r="E62" s="689"/>
      <c r="F62" s="689"/>
      <c r="G62" s="689"/>
      <c r="H62" s="689"/>
      <c r="I62" s="243"/>
      <c r="J62" s="243"/>
      <c r="K62" s="243"/>
      <c r="L62" s="243"/>
    </row>
    <row r="63" spans="1:12" x14ac:dyDescent="0.25">
      <c r="A63" s="195"/>
      <c r="B63" s="230"/>
      <c r="C63" s="198"/>
      <c r="D63" s="198"/>
      <c r="E63" s="198"/>
      <c r="F63" s="198"/>
      <c r="G63" s="198"/>
      <c r="H63" s="198"/>
      <c r="I63" s="198"/>
      <c r="J63" s="198"/>
      <c r="K63" s="198"/>
      <c r="L63" s="243"/>
    </row>
    <row r="64" spans="1:12" x14ac:dyDescent="0.25">
      <c r="A64" s="195"/>
      <c r="B64" s="230"/>
      <c r="C64" s="689"/>
      <c r="D64" s="689"/>
      <c r="E64" s="689"/>
      <c r="F64" s="689"/>
      <c r="G64" s="689"/>
      <c r="H64" s="689"/>
      <c r="I64" s="243"/>
      <c r="J64" s="243"/>
      <c r="K64" s="243"/>
      <c r="L64" s="198"/>
    </row>
    <row r="65" spans="1:12" x14ac:dyDescent="0.25">
      <c r="A65" s="195"/>
      <c r="B65" s="230"/>
      <c r="C65" s="230"/>
      <c r="D65" s="230"/>
      <c r="E65" s="230"/>
      <c r="F65" s="230"/>
      <c r="G65" s="230"/>
      <c r="H65" s="230"/>
      <c r="I65" s="244"/>
      <c r="J65" s="244"/>
      <c r="K65" s="244"/>
      <c r="L65" s="243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244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  <row r="965" spans="1:12" x14ac:dyDescent="0.25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</row>
    <row r="966" spans="1:12" x14ac:dyDescent="0.25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</row>
    <row r="967" spans="1:12" x14ac:dyDescent="0.25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</row>
    <row r="968" spans="1:12" x14ac:dyDescent="0.25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</row>
    <row r="969" spans="1:12" x14ac:dyDescent="0.25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</row>
    <row r="970" spans="1:12" x14ac:dyDescent="0.25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</row>
    <row r="971" spans="1:12" x14ac:dyDescent="0.25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</row>
    <row r="972" spans="1:12" x14ac:dyDescent="0.25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</row>
    <row r="973" spans="1:12" x14ac:dyDescent="0.25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</row>
    <row r="974" spans="1:12" x14ac:dyDescent="0.25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</row>
    <row r="975" spans="1:12" x14ac:dyDescent="0.25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</row>
    <row r="976" spans="1:12" x14ac:dyDescent="0.25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</row>
    <row r="977" spans="1:12" x14ac:dyDescent="0.25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</row>
    <row r="978" spans="1:12" x14ac:dyDescent="0.25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</row>
    <row r="979" spans="1:12" x14ac:dyDescent="0.25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</row>
    <row r="980" spans="1:12" x14ac:dyDescent="0.25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</row>
    <row r="981" spans="1:12" x14ac:dyDescent="0.25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</row>
    <row r="982" spans="1:12" x14ac:dyDescent="0.25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</row>
    <row r="983" spans="1:12" x14ac:dyDescent="0.25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</row>
    <row r="984" spans="1:12" x14ac:dyDescent="0.25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</row>
    <row r="985" spans="1:12" x14ac:dyDescent="0.25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</row>
    <row r="986" spans="1:12" x14ac:dyDescent="0.25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</row>
    <row r="987" spans="1:12" x14ac:dyDescent="0.25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</row>
    <row r="988" spans="1:12" x14ac:dyDescent="0.25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</row>
    <row r="989" spans="1:12" x14ac:dyDescent="0.25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</row>
    <row r="990" spans="1:12" x14ac:dyDescent="0.25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</row>
    <row r="991" spans="1:12" x14ac:dyDescent="0.25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</row>
    <row r="992" spans="1:12" x14ac:dyDescent="0.25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</row>
    <row r="993" spans="1:12" x14ac:dyDescent="0.25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</row>
    <row r="994" spans="1:12" x14ac:dyDescent="0.25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</row>
    <row r="995" spans="1:12" x14ac:dyDescent="0.25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</row>
    <row r="996" spans="1:12" x14ac:dyDescent="0.25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</row>
    <row r="997" spans="1:12" x14ac:dyDescent="0.25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</row>
    <row r="998" spans="1:12" x14ac:dyDescent="0.25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</row>
    <row r="999" spans="1:12" x14ac:dyDescent="0.25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</row>
    <row r="1000" spans="1:12" x14ac:dyDescent="0.25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</row>
    <row r="1001" spans="1:12" x14ac:dyDescent="0.25">
      <c r="A1001" s="195"/>
      <c r="B1001" s="195"/>
      <c r="C1001" s="195"/>
      <c r="D1001" s="195"/>
      <c r="E1001" s="195"/>
      <c r="F1001" s="195"/>
      <c r="G1001" s="195"/>
      <c r="H1001" s="195"/>
      <c r="I1001" s="195"/>
      <c r="J1001" s="195"/>
      <c r="K1001" s="195"/>
      <c r="L1001" s="195"/>
    </row>
    <row r="1002" spans="1:12" x14ac:dyDescent="0.25">
      <c r="A1002" s="195"/>
      <c r="B1002" s="195"/>
      <c r="C1002" s="195"/>
      <c r="D1002" s="195"/>
      <c r="E1002" s="195"/>
      <c r="F1002" s="195"/>
      <c r="G1002" s="195"/>
      <c r="H1002" s="195"/>
      <c r="I1002" s="195"/>
      <c r="J1002" s="195"/>
      <c r="K1002" s="195"/>
      <c r="L1002" s="195"/>
    </row>
    <row r="1003" spans="1:12" x14ac:dyDescent="0.25">
      <c r="A1003" s="195"/>
      <c r="B1003" s="195"/>
      <c r="C1003" s="195"/>
      <c r="D1003" s="195"/>
      <c r="E1003" s="195"/>
      <c r="F1003" s="195"/>
      <c r="G1003" s="195"/>
      <c r="H1003" s="195"/>
      <c r="I1003" s="195"/>
      <c r="J1003" s="195"/>
      <c r="K1003" s="195"/>
      <c r="L1003" s="195"/>
    </row>
    <row r="1004" spans="1:12" x14ac:dyDescent="0.25">
      <c r="A1004" s="195"/>
      <c r="B1004" s="195"/>
      <c r="C1004" s="195"/>
      <c r="D1004" s="195"/>
      <c r="E1004" s="195"/>
      <c r="F1004" s="195"/>
      <c r="G1004" s="195"/>
      <c r="H1004" s="195"/>
      <c r="I1004" s="195"/>
      <c r="J1004" s="195"/>
      <c r="K1004" s="195"/>
      <c r="L1004" s="195"/>
    </row>
    <row r="1005" spans="1:12" x14ac:dyDescent="0.25">
      <c r="A1005" s="195"/>
      <c r="B1005" s="195"/>
      <c r="C1005" s="195"/>
      <c r="D1005" s="195"/>
      <c r="E1005" s="195"/>
      <c r="F1005" s="195"/>
      <c r="G1005" s="195"/>
      <c r="H1005" s="195"/>
      <c r="I1005" s="195"/>
      <c r="J1005" s="195"/>
      <c r="K1005" s="195"/>
      <c r="L1005" s="195"/>
    </row>
    <row r="1006" spans="1:12" x14ac:dyDescent="0.25">
      <c r="A1006" s="195"/>
      <c r="B1006" s="195"/>
      <c r="C1006" s="195"/>
      <c r="D1006" s="195"/>
      <c r="E1006" s="195"/>
      <c r="F1006" s="195"/>
      <c r="G1006" s="195"/>
      <c r="H1006" s="195"/>
      <c r="I1006" s="195"/>
      <c r="J1006" s="195"/>
      <c r="K1006" s="195"/>
      <c r="L1006" s="195"/>
    </row>
    <row r="1007" spans="1:12" x14ac:dyDescent="0.25">
      <c r="A1007" s="195"/>
      <c r="B1007" s="195"/>
      <c r="C1007" s="195"/>
      <c r="D1007" s="195"/>
      <c r="E1007" s="195"/>
      <c r="F1007" s="195"/>
      <c r="G1007" s="195"/>
      <c r="H1007" s="195"/>
      <c r="I1007" s="195"/>
      <c r="J1007" s="195"/>
      <c r="K1007" s="195"/>
      <c r="L1007" s="195"/>
    </row>
    <row r="1008" spans="1:12" x14ac:dyDescent="0.25">
      <c r="A1008" s="195"/>
      <c r="B1008" s="195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</row>
    <row r="1009" spans="1:12" x14ac:dyDescent="0.25">
      <c r="A1009" s="195"/>
      <c r="B1009" s="195"/>
      <c r="C1009" s="195"/>
      <c r="D1009" s="195"/>
      <c r="E1009" s="195"/>
      <c r="F1009" s="195"/>
      <c r="G1009" s="195"/>
      <c r="H1009" s="195"/>
      <c r="I1009" s="195"/>
      <c r="J1009" s="195"/>
      <c r="K1009" s="195"/>
      <c r="L1009" s="195"/>
    </row>
    <row r="1010" spans="1:12" x14ac:dyDescent="0.25">
      <c r="A1010" s="195"/>
      <c r="B1010" s="195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</row>
    <row r="1011" spans="1:12" x14ac:dyDescent="0.25">
      <c r="A1011" s="195"/>
      <c r="B1011" s="195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</row>
    <row r="1012" spans="1:12" x14ac:dyDescent="0.25">
      <c r="A1012" s="195"/>
      <c r="B1012" s="195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</row>
    <row r="1013" spans="1:12" x14ac:dyDescent="0.25">
      <c r="A1013" s="195"/>
      <c r="B1013" s="195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</row>
    <row r="1014" spans="1:12" x14ac:dyDescent="0.25">
      <c r="A1014" s="195"/>
      <c r="B1014" s="195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</row>
    <row r="1015" spans="1:12" x14ac:dyDescent="0.25">
      <c r="A1015" s="195"/>
      <c r="B1015" s="195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</row>
    <row r="1016" spans="1:12" x14ac:dyDescent="0.25">
      <c r="A1016" s="195"/>
      <c r="B1016" s="195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</row>
    <row r="1017" spans="1:12" x14ac:dyDescent="0.25">
      <c r="A1017" s="195"/>
      <c r="B1017" s="195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</row>
    <row r="1018" spans="1:12" x14ac:dyDescent="0.25">
      <c r="A1018" s="195"/>
      <c r="B1018" s="195"/>
      <c r="C1018" s="195"/>
      <c r="D1018" s="195"/>
      <c r="E1018" s="195"/>
      <c r="F1018" s="195"/>
      <c r="G1018" s="195"/>
      <c r="H1018" s="195"/>
      <c r="I1018" s="195"/>
      <c r="J1018" s="195"/>
      <c r="K1018" s="195"/>
      <c r="L1018" s="195"/>
    </row>
    <row r="1019" spans="1:12" x14ac:dyDescent="0.25">
      <c r="A1019" s="195"/>
      <c r="B1019" s="195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</row>
    <row r="1020" spans="1:12" x14ac:dyDescent="0.25">
      <c r="A1020" s="195"/>
      <c r="B1020" s="19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</row>
    <row r="1021" spans="1:12" x14ac:dyDescent="0.25">
      <c r="A1021" s="195"/>
      <c r="B1021" s="195"/>
      <c r="C1021" s="195"/>
      <c r="D1021" s="195"/>
      <c r="E1021" s="195"/>
      <c r="F1021" s="195"/>
      <c r="G1021" s="195"/>
      <c r="H1021" s="195"/>
      <c r="I1021" s="195"/>
      <c r="J1021" s="195"/>
      <c r="K1021" s="195"/>
      <c r="L1021" s="195"/>
    </row>
    <row r="1022" spans="1:12" x14ac:dyDescent="0.25">
      <c r="A1022" s="195"/>
      <c r="B1022" s="195"/>
      <c r="C1022" s="195"/>
      <c r="D1022" s="195"/>
      <c r="E1022" s="195"/>
      <c r="F1022" s="195"/>
      <c r="G1022" s="195"/>
      <c r="H1022" s="195"/>
      <c r="I1022" s="195"/>
      <c r="J1022" s="195"/>
      <c r="K1022" s="195"/>
      <c r="L1022" s="195"/>
    </row>
    <row r="1023" spans="1:12" x14ac:dyDescent="0.25">
      <c r="A1023" s="195"/>
      <c r="B1023" s="195"/>
      <c r="C1023" s="195"/>
      <c r="D1023" s="195"/>
      <c r="E1023" s="195"/>
      <c r="F1023" s="195"/>
      <c r="G1023" s="195"/>
      <c r="H1023" s="195"/>
      <c r="I1023" s="195"/>
      <c r="J1023" s="195"/>
      <c r="K1023" s="195"/>
      <c r="L1023" s="195"/>
    </row>
    <row r="1024" spans="1:12" x14ac:dyDescent="0.25">
      <c r="A1024" s="195"/>
      <c r="B1024" s="195"/>
      <c r="C1024" s="195"/>
      <c r="D1024" s="195"/>
      <c r="E1024" s="195"/>
      <c r="F1024" s="195"/>
      <c r="G1024" s="195"/>
      <c r="H1024" s="195"/>
      <c r="I1024" s="195"/>
      <c r="J1024" s="195"/>
      <c r="K1024" s="195"/>
      <c r="L1024" s="195"/>
    </row>
    <row r="1025" spans="1:12" x14ac:dyDescent="0.25">
      <c r="A1025" s="195"/>
      <c r="B1025" s="195"/>
      <c r="C1025" s="195"/>
      <c r="D1025" s="195"/>
      <c r="E1025" s="195"/>
      <c r="F1025" s="195"/>
      <c r="G1025" s="195"/>
      <c r="H1025" s="195"/>
      <c r="I1025" s="195"/>
      <c r="J1025" s="195"/>
      <c r="K1025" s="195"/>
      <c r="L1025" s="195"/>
    </row>
    <row r="1026" spans="1:12" x14ac:dyDescent="0.25">
      <c r="A1026" s="195"/>
      <c r="B1026" s="195"/>
      <c r="C1026" s="195"/>
      <c r="D1026" s="195"/>
      <c r="E1026" s="195"/>
      <c r="F1026" s="195"/>
      <c r="G1026" s="195"/>
      <c r="H1026" s="195"/>
      <c r="I1026" s="195"/>
      <c r="J1026" s="195"/>
      <c r="K1026" s="195"/>
      <c r="L1026" s="195"/>
    </row>
    <row r="1027" spans="1:12" x14ac:dyDescent="0.25">
      <c r="A1027" s="195"/>
      <c r="B1027" s="195"/>
      <c r="C1027" s="195"/>
      <c r="D1027" s="195"/>
      <c r="E1027" s="195"/>
      <c r="F1027" s="195"/>
      <c r="G1027" s="195"/>
      <c r="H1027" s="195"/>
      <c r="I1027" s="195"/>
      <c r="J1027" s="195"/>
      <c r="K1027" s="195"/>
      <c r="L1027" s="195"/>
    </row>
    <row r="1028" spans="1:12" x14ac:dyDescent="0.25">
      <c r="A1028" s="195"/>
      <c r="B1028" s="195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</row>
    <row r="1029" spans="1:12" x14ac:dyDescent="0.25">
      <c r="A1029" s="195"/>
      <c r="B1029" s="195"/>
      <c r="C1029" s="195"/>
      <c r="D1029" s="195"/>
      <c r="E1029" s="195"/>
      <c r="F1029" s="195"/>
      <c r="G1029" s="195"/>
      <c r="H1029" s="195"/>
      <c r="I1029" s="195"/>
      <c r="J1029" s="195"/>
      <c r="K1029" s="195"/>
      <c r="L1029" s="195"/>
    </row>
    <row r="1030" spans="1:12" x14ac:dyDescent="0.25">
      <c r="A1030" s="195"/>
      <c r="B1030" s="195"/>
      <c r="C1030" s="195"/>
      <c r="D1030" s="195"/>
      <c r="E1030" s="195"/>
      <c r="F1030" s="195"/>
      <c r="G1030" s="195"/>
      <c r="H1030" s="195"/>
      <c r="I1030" s="195"/>
      <c r="J1030" s="195"/>
      <c r="K1030" s="195"/>
      <c r="L1030" s="195"/>
    </row>
    <row r="1031" spans="1:12" x14ac:dyDescent="0.25">
      <c r="A1031" s="195"/>
      <c r="B1031" s="195"/>
      <c r="C1031" s="195"/>
      <c r="D1031" s="195"/>
      <c r="E1031" s="195"/>
      <c r="F1031" s="195"/>
      <c r="G1031" s="195"/>
      <c r="H1031" s="195"/>
      <c r="I1031" s="195"/>
      <c r="J1031" s="195"/>
      <c r="K1031" s="195"/>
      <c r="L1031" s="195"/>
    </row>
    <row r="1032" spans="1:12" x14ac:dyDescent="0.25">
      <c r="A1032" s="195"/>
      <c r="B1032" s="195"/>
      <c r="C1032" s="195"/>
      <c r="D1032" s="195"/>
      <c r="E1032" s="195"/>
      <c r="F1032" s="195"/>
      <c r="G1032" s="195"/>
      <c r="H1032" s="195"/>
      <c r="I1032" s="195"/>
      <c r="J1032" s="195"/>
      <c r="K1032" s="195"/>
      <c r="L1032" s="195"/>
    </row>
    <row r="1033" spans="1:12" x14ac:dyDescent="0.25">
      <c r="A1033" s="195"/>
      <c r="B1033" s="195"/>
      <c r="C1033" s="195"/>
      <c r="D1033" s="195"/>
      <c r="E1033" s="195"/>
      <c r="F1033" s="195"/>
      <c r="G1033" s="195"/>
      <c r="H1033" s="195"/>
      <c r="I1033" s="195"/>
      <c r="J1033" s="195"/>
      <c r="K1033" s="195"/>
      <c r="L1033" s="195"/>
    </row>
    <row r="1034" spans="1:12" x14ac:dyDescent="0.25">
      <c r="A1034" s="195"/>
      <c r="B1034" s="195"/>
      <c r="C1034" s="195"/>
      <c r="D1034" s="195"/>
      <c r="E1034" s="195"/>
      <c r="F1034" s="195"/>
      <c r="G1034" s="195"/>
      <c r="H1034" s="195"/>
      <c r="I1034" s="195"/>
      <c r="J1034" s="195"/>
      <c r="K1034" s="195"/>
      <c r="L1034" s="195"/>
    </row>
    <row r="1035" spans="1:12" x14ac:dyDescent="0.25">
      <c r="A1035" s="195"/>
      <c r="B1035" s="195"/>
      <c r="C1035" s="195"/>
      <c r="D1035" s="195"/>
      <c r="E1035" s="195"/>
      <c r="F1035" s="195"/>
      <c r="G1035" s="195"/>
      <c r="H1035" s="195"/>
      <c r="I1035" s="195"/>
      <c r="J1035" s="195"/>
      <c r="K1035" s="195"/>
      <c r="L1035" s="195"/>
    </row>
    <row r="1036" spans="1:12" x14ac:dyDescent="0.25">
      <c r="A1036" s="195"/>
      <c r="B1036" s="195"/>
      <c r="C1036" s="195"/>
      <c r="D1036" s="195"/>
      <c r="E1036" s="195"/>
      <c r="F1036" s="195"/>
      <c r="G1036" s="195"/>
      <c r="H1036" s="195"/>
      <c r="I1036" s="195"/>
      <c r="J1036" s="195"/>
      <c r="K1036" s="195"/>
      <c r="L1036" s="195"/>
    </row>
    <row r="1037" spans="1:12" x14ac:dyDescent="0.25">
      <c r="A1037" s="195"/>
      <c r="B1037" s="195"/>
      <c r="C1037" s="195"/>
      <c r="D1037" s="195"/>
      <c r="E1037" s="195"/>
      <c r="F1037" s="195"/>
      <c r="G1037" s="195"/>
      <c r="H1037" s="195"/>
      <c r="I1037" s="195"/>
      <c r="J1037" s="195"/>
      <c r="K1037" s="195"/>
      <c r="L1037" s="195"/>
    </row>
    <row r="1038" spans="1:12" x14ac:dyDescent="0.25">
      <c r="A1038" s="195"/>
      <c r="B1038" s="195"/>
      <c r="C1038" s="195"/>
      <c r="D1038" s="195"/>
      <c r="E1038" s="195"/>
      <c r="F1038" s="195"/>
      <c r="G1038" s="195"/>
      <c r="H1038" s="195"/>
      <c r="I1038" s="195"/>
      <c r="J1038" s="195"/>
      <c r="K1038" s="195"/>
      <c r="L1038" s="195"/>
    </row>
    <row r="1039" spans="1:12" x14ac:dyDescent="0.25">
      <c r="A1039" s="195"/>
      <c r="B1039" s="195"/>
      <c r="C1039" s="195"/>
      <c r="D1039" s="195"/>
      <c r="E1039" s="195"/>
      <c r="F1039" s="195"/>
      <c r="G1039" s="195"/>
      <c r="H1039" s="195"/>
      <c r="I1039" s="195"/>
      <c r="J1039" s="195"/>
      <c r="K1039" s="195"/>
      <c r="L1039" s="195"/>
    </row>
    <row r="1040" spans="1:12" x14ac:dyDescent="0.25">
      <c r="A1040" s="195"/>
      <c r="B1040" s="195"/>
      <c r="C1040" s="195"/>
      <c r="D1040" s="195"/>
      <c r="E1040" s="195"/>
      <c r="F1040" s="195"/>
      <c r="G1040" s="195"/>
      <c r="H1040" s="195"/>
      <c r="I1040" s="195"/>
      <c r="J1040" s="195"/>
      <c r="K1040" s="195"/>
      <c r="L1040" s="195"/>
    </row>
    <row r="1041" spans="1:12" x14ac:dyDescent="0.25">
      <c r="A1041" s="195"/>
      <c r="B1041" s="195"/>
      <c r="C1041" s="195"/>
      <c r="D1041" s="195"/>
      <c r="E1041" s="195"/>
      <c r="F1041" s="195"/>
      <c r="G1041" s="195"/>
      <c r="H1041" s="195"/>
      <c r="I1041" s="195"/>
      <c r="J1041" s="195"/>
      <c r="K1041" s="195"/>
      <c r="L1041" s="195"/>
    </row>
    <row r="1042" spans="1:12" x14ac:dyDescent="0.25">
      <c r="A1042" s="195"/>
      <c r="B1042" s="195"/>
      <c r="C1042" s="195"/>
      <c r="D1042" s="195"/>
      <c r="E1042" s="195"/>
      <c r="F1042" s="195"/>
      <c r="G1042" s="195"/>
      <c r="H1042" s="195"/>
      <c r="I1042" s="195"/>
      <c r="J1042" s="195"/>
      <c r="K1042" s="195"/>
      <c r="L1042" s="195"/>
    </row>
    <row r="1043" spans="1:12" x14ac:dyDescent="0.25">
      <c r="A1043" s="195"/>
      <c r="B1043" s="195"/>
      <c r="C1043" s="195"/>
      <c r="D1043" s="195"/>
      <c r="E1043" s="195"/>
      <c r="F1043" s="195"/>
      <c r="G1043" s="195"/>
      <c r="H1043" s="195"/>
      <c r="I1043" s="195"/>
      <c r="J1043" s="195"/>
      <c r="K1043" s="195"/>
      <c r="L1043" s="195"/>
    </row>
    <row r="1044" spans="1:12" x14ac:dyDescent="0.25">
      <c r="A1044" s="195"/>
      <c r="B1044" s="195"/>
      <c r="C1044" s="195"/>
      <c r="D1044" s="195"/>
      <c r="E1044" s="195"/>
      <c r="F1044" s="195"/>
      <c r="G1044" s="195"/>
      <c r="H1044" s="195"/>
      <c r="I1044" s="195"/>
      <c r="J1044" s="195"/>
      <c r="K1044" s="195"/>
      <c r="L1044" s="195"/>
    </row>
    <row r="1045" spans="1:12" x14ac:dyDescent="0.25">
      <c r="A1045" s="195"/>
      <c r="B1045" s="195"/>
      <c r="C1045" s="195"/>
      <c r="D1045" s="195"/>
      <c r="E1045" s="195"/>
      <c r="F1045" s="195"/>
      <c r="G1045" s="195"/>
      <c r="H1045" s="195"/>
      <c r="I1045" s="195"/>
      <c r="J1045" s="195"/>
      <c r="K1045" s="195"/>
      <c r="L1045" s="195"/>
    </row>
    <row r="1046" spans="1:12" x14ac:dyDescent="0.25">
      <c r="A1046" s="195"/>
      <c r="B1046" s="195"/>
      <c r="C1046" s="195"/>
      <c r="D1046" s="195"/>
      <c r="E1046" s="195"/>
      <c r="F1046" s="195"/>
      <c r="G1046" s="195"/>
      <c r="H1046" s="195"/>
      <c r="I1046" s="195"/>
      <c r="J1046" s="195"/>
      <c r="K1046" s="195"/>
      <c r="L1046" s="195"/>
    </row>
    <row r="1047" spans="1:12" x14ac:dyDescent="0.25">
      <c r="A1047" s="195"/>
      <c r="B1047" s="195"/>
      <c r="C1047" s="195"/>
      <c r="D1047" s="195"/>
      <c r="E1047" s="195"/>
      <c r="F1047" s="195"/>
      <c r="G1047" s="195"/>
      <c r="H1047" s="195"/>
      <c r="I1047" s="195"/>
      <c r="J1047" s="195"/>
      <c r="K1047" s="195"/>
      <c r="L1047" s="195"/>
    </row>
    <row r="1048" spans="1:12" x14ac:dyDescent="0.25">
      <c r="A1048" s="195"/>
      <c r="B1048" s="195"/>
      <c r="C1048" s="195"/>
      <c r="D1048" s="195"/>
      <c r="E1048" s="195"/>
      <c r="F1048" s="195"/>
      <c r="G1048" s="195"/>
      <c r="H1048" s="195"/>
      <c r="I1048" s="195"/>
      <c r="J1048" s="195"/>
      <c r="K1048" s="195"/>
      <c r="L1048" s="195"/>
    </row>
    <row r="1049" spans="1:12" x14ac:dyDescent="0.25">
      <c r="A1049" s="195"/>
      <c r="B1049" s="195"/>
      <c r="C1049" s="195"/>
      <c r="D1049" s="195"/>
      <c r="E1049" s="195"/>
      <c r="F1049" s="195"/>
      <c r="G1049" s="195"/>
      <c r="H1049" s="195"/>
      <c r="I1049" s="195"/>
      <c r="J1049" s="195"/>
      <c r="K1049" s="195"/>
      <c r="L1049" s="195"/>
    </row>
    <row r="1050" spans="1:12" x14ac:dyDescent="0.25">
      <c r="A1050" s="195"/>
      <c r="B1050" s="195"/>
      <c r="C1050" s="195"/>
      <c r="D1050" s="195"/>
      <c r="E1050" s="195"/>
      <c r="F1050" s="195"/>
      <c r="G1050" s="195"/>
      <c r="H1050" s="195"/>
      <c r="I1050" s="195"/>
      <c r="J1050" s="195"/>
      <c r="K1050" s="195"/>
      <c r="L1050" s="195"/>
    </row>
    <row r="1051" spans="1:12" x14ac:dyDescent="0.25">
      <c r="A1051" s="195"/>
      <c r="B1051" s="195"/>
      <c r="C1051" s="195"/>
      <c r="D1051" s="195"/>
      <c r="E1051" s="195"/>
      <c r="F1051" s="195"/>
      <c r="G1051" s="195"/>
      <c r="H1051" s="195"/>
      <c r="I1051" s="195"/>
      <c r="J1051" s="195"/>
      <c r="K1051" s="195"/>
      <c r="L1051" s="195"/>
    </row>
    <row r="1052" spans="1:12" x14ac:dyDescent="0.25">
      <c r="A1052" s="195"/>
      <c r="B1052" s="195"/>
      <c r="C1052" s="195"/>
      <c r="D1052" s="195"/>
      <c r="E1052" s="195"/>
      <c r="F1052" s="195"/>
      <c r="G1052" s="195"/>
      <c r="H1052" s="195"/>
      <c r="I1052" s="195"/>
      <c r="J1052" s="195"/>
      <c r="K1052" s="195"/>
      <c r="L1052" s="195"/>
    </row>
    <row r="1053" spans="1:12" x14ac:dyDescent="0.25">
      <c r="A1053" s="195"/>
      <c r="B1053" s="195"/>
      <c r="C1053" s="195"/>
      <c r="D1053" s="195"/>
      <c r="E1053" s="195"/>
      <c r="F1053" s="195"/>
      <c r="G1053" s="195"/>
      <c r="H1053" s="195"/>
      <c r="I1053" s="195"/>
      <c r="J1053" s="195"/>
      <c r="K1053" s="195"/>
      <c r="L1053" s="195"/>
    </row>
    <row r="1054" spans="1:12" x14ac:dyDescent="0.25">
      <c r="A1054" s="195"/>
      <c r="B1054" s="195"/>
      <c r="C1054" s="195"/>
      <c r="D1054" s="195"/>
      <c r="E1054" s="195"/>
      <c r="F1054" s="195"/>
      <c r="G1054" s="195"/>
      <c r="H1054" s="195"/>
      <c r="I1054" s="195"/>
      <c r="J1054" s="195"/>
      <c r="K1054" s="195"/>
      <c r="L1054" s="195"/>
    </row>
    <row r="1055" spans="1:12" x14ac:dyDescent="0.25">
      <c r="A1055" s="195"/>
      <c r="B1055" s="195"/>
      <c r="C1055" s="195"/>
      <c r="D1055" s="195"/>
      <c r="E1055" s="195"/>
      <c r="F1055" s="195"/>
      <c r="G1055" s="195"/>
      <c r="H1055" s="195"/>
      <c r="I1055" s="195"/>
      <c r="J1055" s="195"/>
      <c r="K1055" s="195"/>
      <c r="L1055" s="195"/>
    </row>
    <row r="1056" spans="1:12" x14ac:dyDescent="0.25">
      <c r="A1056" s="195"/>
      <c r="B1056" s="195"/>
      <c r="C1056" s="195"/>
      <c r="D1056" s="195"/>
      <c r="E1056" s="195"/>
      <c r="F1056" s="195"/>
      <c r="G1056" s="195"/>
      <c r="H1056" s="195"/>
      <c r="I1056" s="195"/>
      <c r="J1056" s="195"/>
      <c r="K1056" s="195"/>
      <c r="L1056" s="195"/>
    </row>
    <row r="1057" spans="1:12" x14ac:dyDescent="0.25">
      <c r="A1057" s="195"/>
      <c r="B1057" s="195"/>
      <c r="C1057" s="195"/>
      <c r="D1057" s="195"/>
      <c r="E1057" s="195"/>
      <c r="F1057" s="195"/>
      <c r="G1057" s="195"/>
      <c r="H1057" s="195"/>
      <c r="I1057" s="195"/>
      <c r="J1057" s="195"/>
      <c r="K1057" s="195"/>
      <c r="L1057" s="195"/>
    </row>
    <row r="1058" spans="1:12" x14ac:dyDescent="0.25">
      <c r="A1058" s="195"/>
      <c r="B1058" s="195"/>
      <c r="C1058" s="195"/>
      <c r="D1058" s="195"/>
      <c r="E1058" s="195"/>
      <c r="F1058" s="195"/>
      <c r="G1058" s="195"/>
      <c r="H1058" s="195"/>
      <c r="I1058" s="195"/>
      <c r="J1058" s="195"/>
      <c r="K1058" s="195"/>
      <c r="L1058" s="195"/>
    </row>
    <row r="1059" spans="1:12" x14ac:dyDescent="0.25">
      <c r="A1059" s="195"/>
      <c r="B1059" s="195"/>
      <c r="C1059" s="195"/>
      <c r="D1059" s="195"/>
      <c r="E1059" s="195"/>
      <c r="F1059" s="195"/>
      <c r="G1059" s="195"/>
      <c r="H1059" s="195"/>
      <c r="I1059" s="195"/>
      <c r="J1059" s="195"/>
      <c r="K1059" s="195"/>
      <c r="L1059" s="195"/>
    </row>
    <row r="1060" spans="1:12" x14ac:dyDescent="0.25">
      <c r="A1060" s="195"/>
      <c r="B1060" s="195"/>
      <c r="C1060" s="195"/>
      <c r="D1060" s="195"/>
      <c r="E1060" s="195"/>
      <c r="F1060" s="195"/>
      <c r="G1060" s="195"/>
      <c r="H1060" s="195"/>
      <c r="I1060" s="195"/>
      <c r="J1060" s="195"/>
      <c r="K1060" s="195"/>
      <c r="L1060" s="195"/>
    </row>
    <row r="1061" spans="1:12" x14ac:dyDescent="0.25">
      <c r="A1061" s="195"/>
      <c r="B1061" s="195"/>
      <c r="C1061" s="195"/>
      <c r="D1061" s="195"/>
      <c r="E1061" s="195"/>
      <c r="F1061" s="195"/>
      <c r="G1061" s="195"/>
      <c r="H1061" s="195"/>
      <c r="I1061" s="195"/>
      <c r="J1061" s="195"/>
      <c r="K1061" s="195"/>
      <c r="L1061" s="195"/>
    </row>
    <row r="1062" spans="1:12" x14ac:dyDescent="0.25">
      <c r="A1062" s="195"/>
      <c r="B1062" s="195"/>
      <c r="C1062" s="195"/>
      <c r="D1062" s="195"/>
      <c r="E1062" s="195"/>
      <c r="F1062" s="195"/>
      <c r="G1062" s="195"/>
      <c r="H1062" s="195"/>
      <c r="I1062" s="195"/>
      <c r="J1062" s="195"/>
      <c r="K1062" s="195"/>
      <c r="L1062" s="195"/>
    </row>
    <row r="1063" spans="1:12" x14ac:dyDescent="0.25">
      <c r="A1063" s="195"/>
      <c r="B1063" s="195"/>
      <c r="C1063" s="195"/>
      <c r="D1063" s="195"/>
      <c r="E1063" s="195"/>
      <c r="F1063" s="195"/>
      <c r="G1063" s="195"/>
      <c r="H1063" s="195"/>
      <c r="I1063" s="195"/>
      <c r="J1063" s="195"/>
      <c r="K1063" s="195"/>
      <c r="L1063" s="195"/>
    </row>
    <row r="1064" spans="1:12" x14ac:dyDescent="0.25">
      <c r="A1064" s="195"/>
      <c r="B1064" s="195"/>
      <c r="C1064" s="195"/>
      <c r="D1064" s="195"/>
      <c r="E1064" s="195"/>
      <c r="F1064" s="195"/>
      <c r="G1064" s="195"/>
      <c r="H1064" s="195"/>
      <c r="I1064" s="195"/>
      <c r="J1064" s="195"/>
      <c r="K1064" s="195"/>
      <c r="L1064" s="195"/>
    </row>
    <row r="1065" spans="1:12" x14ac:dyDescent="0.25">
      <c r="A1065" s="195"/>
      <c r="B1065" s="195"/>
      <c r="C1065" s="195"/>
      <c r="D1065" s="195"/>
      <c r="E1065" s="195"/>
      <c r="F1065" s="195"/>
      <c r="G1065" s="195"/>
      <c r="H1065" s="195"/>
      <c r="I1065" s="195"/>
      <c r="J1065" s="195"/>
      <c r="K1065" s="195"/>
      <c r="L1065" s="195"/>
    </row>
    <row r="1066" spans="1:12" x14ac:dyDescent="0.25">
      <c r="A1066" s="195"/>
      <c r="B1066" s="195"/>
      <c r="C1066" s="195"/>
      <c r="D1066" s="195"/>
      <c r="E1066" s="195"/>
      <c r="F1066" s="195"/>
      <c r="G1066" s="195"/>
      <c r="H1066" s="195"/>
      <c r="I1066" s="195"/>
      <c r="J1066" s="195"/>
      <c r="K1066" s="195"/>
      <c r="L1066" s="195"/>
    </row>
    <row r="1067" spans="1:12" x14ac:dyDescent="0.25">
      <c r="A1067" s="195"/>
      <c r="B1067" s="195"/>
      <c r="C1067" s="195"/>
      <c r="D1067" s="195"/>
      <c r="E1067" s="195"/>
      <c r="F1067" s="195"/>
      <c r="G1067" s="195"/>
      <c r="H1067" s="195"/>
      <c r="I1067" s="195"/>
      <c r="J1067" s="195"/>
      <c r="K1067" s="195"/>
      <c r="L1067" s="195"/>
    </row>
    <row r="1068" spans="1:12" x14ac:dyDescent="0.25">
      <c r="A1068" s="195"/>
      <c r="B1068" s="195"/>
      <c r="C1068" s="195"/>
      <c r="D1068" s="195"/>
      <c r="E1068" s="195"/>
      <c r="F1068" s="195"/>
      <c r="G1068" s="195"/>
      <c r="H1068" s="195"/>
      <c r="I1068" s="195"/>
      <c r="J1068" s="195"/>
      <c r="K1068" s="195"/>
      <c r="L1068" s="195"/>
    </row>
    <row r="1069" spans="1:12" x14ac:dyDescent="0.25">
      <c r="A1069" s="195"/>
      <c r="B1069" s="195"/>
      <c r="C1069" s="195"/>
      <c r="D1069" s="195"/>
      <c r="E1069" s="195"/>
      <c r="F1069" s="195"/>
      <c r="G1069" s="195"/>
      <c r="H1069" s="195"/>
      <c r="I1069" s="195"/>
      <c r="J1069" s="195"/>
      <c r="K1069" s="195"/>
      <c r="L1069" s="195"/>
    </row>
    <row r="1070" spans="1:12" x14ac:dyDescent="0.25">
      <c r="A1070" s="195"/>
      <c r="B1070" s="195"/>
      <c r="C1070" s="195"/>
      <c r="D1070" s="195"/>
      <c r="E1070" s="195"/>
      <c r="F1070" s="195"/>
      <c r="G1070" s="195"/>
      <c r="H1070" s="195"/>
      <c r="I1070" s="195"/>
      <c r="J1070" s="195"/>
      <c r="K1070" s="195"/>
      <c r="L1070" s="195"/>
    </row>
    <row r="1071" spans="1:12" x14ac:dyDescent="0.25">
      <c r="A1071" s="195"/>
      <c r="B1071" s="195"/>
      <c r="C1071" s="195"/>
      <c r="D1071" s="195"/>
      <c r="E1071" s="195"/>
      <c r="F1071" s="195"/>
      <c r="G1071" s="195"/>
      <c r="H1071" s="195"/>
      <c r="I1071" s="195"/>
      <c r="J1071" s="195"/>
      <c r="K1071" s="195"/>
      <c r="L1071" s="195"/>
    </row>
    <row r="1072" spans="1:12" x14ac:dyDescent="0.25">
      <c r="A1072" s="195"/>
      <c r="B1072" s="195"/>
      <c r="C1072" s="195"/>
      <c r="D1072" s="195"/>
      <c r="E1072" s="195"/>
      <c r="F1072" s="195"/>
      <c r="G1072" s="195"/>
      <c r="H1072" s="195"/>
      <c r="I1072" s="195"/>
      <c r="J1072" s="195"/>
      <c r="K1072" s="195"/>
      <c r="L1072" s="195"/>
    </row>
    <row r="1073" spans="1:12" x14ac:dyDescent="0.25">
      <c r="A1073" s="195"/>
      <c r="B1073" s="195"/>
      <c r="C1073" s="195"/>
      <c r="D1073" s="195"/>
      <c r="E1073" s="195"/>
      <c r="F1073" s="195"/>
      <c r="G1073" s="195"/>
      <c r="H1073" s="195"/>
      <c r="I1073" s="195"/>
      <c r="J1073" s="195"/>
      <c r="K1073" s="195"/>
      <c r="L1073" s="195"/>
    </row>
    <row r="1074" spans="1:12" x14ac:dyDescent="0.25">
      <c r="A1074" s="195"/>
      <c r="B1074" s="195"/>
      <c r="C1074" s="195"/>
      <c r="D1074" s="195"/>
      <c r="E1074" s="195"/>
      <c r="F1074" s="195"/>
      <c r="G1074" s="195"/>
      <c r="H1074" s="195"/>
      <c r="I1074" s="195"/>
      <c r="J1074" s="195"/>
      <c r="K1074" s="195"/>
      <c r="L1074" s="195"/>
    </row>
    <row r="1075" spans="1:12" x14ac:dyDescent="0.25">
      <c r="A1075" s="195"/>
      <c r="B1075" s="195"/>
      <c r="C1075" s="195"/>
      <c r="D1075" s="195"/>
      <c r="E1075" s="195"/>
      <c r="F1075" s="195"/>
      <c r="G1075" s="195"/>
      <c r="H1075" s="195"/>
      <c r="I1075" s="195"/>
      <c r="J1075" s="195"/>
      <c r="K1075" s="195"/>
      <c r="L1075" s="195"/>
    </row>
    <row r="1076" spans="1:12" x14ac:dyDescent="0.25">
      <c r="A1076" s="195"/>
      <c r="B1076" s="195"/>
      <c r="C1076" s="195"/>
      <c r="D1076" s="195"/>
      <c r="E1076" s="195"/>
      <c r="F1076" s="195"/>
      <c r="G1076" s="195"/>
      <c r="H1076" s="195"/>
      <c r="I1076" s="195"/>
      <c r="J1076" s="195"/>
      <c r="K1076" s="195"/>
      <c r="L1076" s="195"/>
    </row>
    <row r="1077" spans="1:12" x14ac:dyDescent="0.25">
      <c r="A1077" s="195"/>
      <c r="B1077" s="195"/>
      <c r="C1077" s="195"/>
      <c r="D1077" s="195"/>
      <c r="E1077" s="195"/>
      <c r="F1077" s="195"/>
      <c r="G1077" s="195"/>
      <c r="H1077" s="195"/>
      <c r="I1077" s="195"/>
      <c r="J1077" s="195"/>
      <c r="K1077" s="195"/>
      <c r="L1077" s="195"/>
    </row>
    <row r="1078" spans="1:12" x14ac:dyDescent="0.25">
      <c r="A1078" s="195"/>
      <c r="B1078" s="195"/>
      <c r="C1078" s="195"/>
      <c r="D1078" s="195"/>
      <c r="E1078" s="195"/>
      <c r="F1078" s="195"/>
      <c r="G1078" s="195"/>
      <c r="H1078" s="195"/>
      <c r="I1078" s="195"/>
      <c r="J1078" s="195"/>
      <c r="K1078" s="195"/>
      <c r="L1078" s="195"/>
    </row>
    <row r="1079" spans="1:12" x14ac:dyDescent="0.25">
      <c r="A1079" s="195"/>
      <c r="B1079" s="195"/>
      <c r="C1079" s="195"/>
      <c r="D1079" s="195"/>
      <c r="E1079" s="195"/>
      <c r="F1079" s="195"/>
      <c r="G1079" s="195"/>
      <c r="H1079" s="195"/>
      <c r="I1079" s="195"/>
      <c r="J1079" s="195"/>
      <c r="K1079" s="195"/>
      <c r="L1079" s="195"/>
    </row>
    <row r="1080" spans="1:12" x14ac:dyDescent="0.25">
      <c r="A1080" s="195"/>
      <c r="B1080" s="195"/>
      <c r="C1080" s="195"/>
      <c r="D1080" s="195"/>
      <c r="E1080" s="195"/>
      <c r="F1080" s="195"/>
      <c r="G1080" s="195"/>
      <c r="H1080" s="195"/>
      <c r="I1080" s="195"/>
      <c r="J1080" s="195"/>
      <c r="K1080" s="195"/>
      <c r="L1080" s="195"/>
    </row>
    <row r="1081" spans="1:12" x14ac:dyDescent="0.25">
      <c r="A1081" s="195"/>
      <c r="B1081" s="195"/>
      <c r="C1081" s="195"/>
      <c r="D1081" s="195"/>
      <c r="E1081" s="195"/>
      <c r="F1081" s="195"/>
      <c r="G1081" s="195"/>
      <c r="H1081" s="195"/>
      <c r="I1081" s="195"/>
      <c r="J1081" s="195"/>
      <c r="K1081" s="195"/>
      <c r="L1081" s="195"/>
    </row>
    <row r="1082" spans="1:12" x14ac:dyDescent="0.25">
      <c r="A1082" s="195"/>
      <c r="B1082" s="195"/>
      <c r="C1082" s="195"/>
      <c r="D1082" s="195"/>
      <c r="E1082" s="195"/>
      <c r="F1082" s="195"/>
      <c r="G1082" s="195"/>
      <c r="H1082" s="195"/>
      <c r="I1082" s="195"/>
      <c r="J1082" s="195"/>
      <c r="K1082" s="195"/>
      <c r="L1082" s="195"/>
    </row>
    <row r="1083" spans="1:12" x14ac:dyDescent="0.25">
      <c r="A1083" s="195"/>
      <c r="B1083" s="195"/>
      <c r="C1083" s="195"/>
      <c r="D1083" s="195"/>
      <c r="E1083" s="195"/>
      <c r="F1083" s="195"/>
      <c r="G1083" s="195"/>
      <c r="H1083" s="195"/>
      <c r="I1083" s="195"/>
      <c r="J1083" s="195"/>
      <c r="K1083" s="195"/>
      <c r="L1083" s="195"/>
    </row>
    <row r="1084" spans="1:12" x14ac:dyDescent="0.25">
      <c r="A1084" s="195"/>
      <c r="B1084" s="195"/>
      <c r="C1084" s="195"/>
      <c r="D1084" s="195"/>
      <c r="E1084" s="195"/>
      <c r="F1084" s="195"/>
      <c r="G1084" s="195"/>
      <c r="H1084" s="195"/>
      <c r="I1084" s="195"/>
      <c r="J1084" s="195"/>
      <c r="K1084" s="195"/>
      <c r="L1084" s="195"/>
    </row>
    <row r="1085" spans="1:12" x14ac:dyDescent="0.25">
      <c r="A1085" s="195"/>
      <c r="B1085" s="195"/>
      <c r="C1085" s="195"/>
      <c r="D1085" s="195"/>
      <c r="E1085" s="195"/>
      <c r="F1085" s="195"/>
      <c r="G1085" s="195"/>
      <c r="H1085" s="195"/>
      <c r="I1085" s="195"/>
      <c r="J1085" s="195"/>
      <c r="K1085" s="195"/>
      <c r="L1085" s="195"/>
    </row>
    <row r="1086" spans="1:12" x14ac:dyDescent="0.25">
      <c r="A1086" s="195"/>
      <c r="B1086" s="195"/>
      <c r="C1086" s="195"/>
      <c r="D1086" s="195"/>
      <c r="E1086" s="195"/>
      <c r="F1086" s="195"/>
      <c r="G1086" s="195"/>
      <c r="H1086" s="195"/>
      <c r="I1086" s="195"/>
      <c r="J1086" s="195"/>
      <c r="K1086" s="195"/>
      <c r="L1086" s="195"/>
    </row>
    <row r="1087" spans="1:12" x14ac:dyDescent="0.25">
      <c r="A1087" s="195"/>
      <c r="B1087" s="195"/>
      <c r="C1087" s="195"/>
      <c r="D1087" s="195"/>
      <c r="E1087" s="195"/>
      <c r="F1087" s="195"/>
      <c r="G1087" s="195"/>
      <c r="H1087" s="195"/>
      <c r="I1087" s="195"/>
      <c r="J1087" s="195"/>
      <c r="K1087" s="195"/>
      <c r="L1087" s="195"/>
    </row>
    <row r="1088" spans="1:12" x14ac:dyDescent="0.25">
      <c r="A1088" s="195"/>
      <c r="B1088" s="195"/>
      <c r="C1088" s="195"/>
      <c r="D1088" s="195"/>
      <c r="E1088" s="195"/>
      <c r="F1088" s="195"/>
      <c r="G1088" s="195"/>
      <c r="H1088" s="195"/>
      <c r="I1088" s="195"/>
      <c r="J1088" s="195"/>
      <c r="K1088" s="195"/>
      <c r="L1088" s="195"/>
    </row>
    <row r="1089" spans="1:12" x14ac:dyDescent="0.25">
      <c r="A1089" s="195"/>
      <c r="B1089" s="195"/>
      <c r="C1089" s="195"/>
      <c r="D1089" s="195"/>
      <c r="E1089" s="195"/>
      <c r="F1089" s="195"/>
      <c r="G1089" s="195"/>
      <c r="H1089" s="195"/>
      <c r="I1089" s="195"/>
      <c r="J1089" s="195"/>
      <c r="K1089" s="195"/>
      <c r="L1089" s="195"/>
    </row>
    <row r="1090" spans="1:12" x14ac:dyDescent="0.25">
      <c r="A1090" s="195"/>
      <c r="B1090" s="195"/>
      <c r="C1090" s="195"/>
      <c r="D1090" s="195"/>
      <c r="E1090" s="195"/>
      <c r="F1090" s="195"/>
      <c r="G1090" s="195"/>
      <c r="H1090" s="195"/>
      <c r="I1090" s="195"/>
      <c r="J1090" s="195"/>
      <c r="K1090" s="195"/>
      <c r="L1090" s="195"/>
    </row>
    <row r="1091" spans="1:12" x14ac:dyDescent="0.25">
      <c r="A1091" s="195"/>
      <c r="B1091" s="195"/>
      <c r="C1091" s="195"/>
      <c r="D1091" s="195"/>
      <c r="E1091" s="195"/>
      <c r="F1091" s="195"/>
      <c r="G1091" s="195"/>
      <c r="H1091" s="195"/>
      <c r="I1091" s="195"/>
      <c r="J1091" s="195"/>
      <c r="K1091" s="195"/>
      <c r="L1091" s="195"/>
    </row>
    <row r="1092" spans="1:12" x14ac:dyDescent="0.25">
      <c r="A1092" s="195"/>
      <c r="B1092" s="195"/>
      <c r="C1092" s="195"/>
      <c r="D1092" s="195"/>
      <c r="E1092" s="195"/>
      <c r="F1092" s="195"/>
      <c r="G1092" s="195"/>
      <c r="H1092" s="195"/>
      <c r="I1092" s="195"/>
      <c r="J1092" s="195"/>
      <c r="K1092" s="195"/>
      <c r="L1092" s="195"/>
    </row>
    <row r="1093" spans="1:12" x14ac:dyDescent="0.25">
      <c r="A1093" s="195"/>
      <c r="B1093" s="195"/>
      <c r="C1093" s="195"/>
      <c r="D1093" s="195"/>
      <c r="E1093" s="195"/>
      <c r="F1093" s="195"/>
      <c r="G1093" s="195"/>
      <c r="H1093" s="195"/>
      <c r="I1093" s="195"/>
      <c r="J1093" s="195"/>
      <c r="K1093" s="195"/>
      <c r="L1093" s="195"/>
    </row>
    <row r="1094" spans="1:12" x14ac:dyDescent="0.25">
      <c r="A1094" s="195"/>
      <c r="B1094" s="195"/>
      <c r="C1094" s="195"/>
      <c r="D1094" s="195"/>
      <c r="E1094" s="195"/>
      <c r="F1094" s="195"/>
      <c r="G1094" s="195"/>
      <c r="H1094" s="195"/>
      <c r="I1094" s="195"/>
      <c r="J1094" s="195"/>
      <c r="K1094" s="195"/>
      <c r="L1094" s="195"/>
    </row>
    <row r="1095" spans="1:12" x14ac:dyDescent="0.25">
      <c r="A1095" s="195"/>
      <c r="B1095" s="195"/>
      <c r="C1095" s="195"/>
      <c r="D1095" s="195"/>
      <c r="E1095" s="195"/>
      <c r="F1095" s="195"/>
      <c r="G1095" s="195"/>
      <c r="H1095" s="195"/>
      <c r="I1095" s="195"/>
      <c r="J1095" s="195"/>
      <c r="K1095" s="195"/>
      <c r="L1095" s="195"/>
    </row>
    <row r="1096" spans="1:12" x14ac:dyDescent="0.25">
      <c r="A1096" s="195"/>
      <c r="B1096" s="195"/>
      <c r="C1096" s="195"/>
      <c r="D1096" s="195"/>
      <c r="E1096" s="195"/>
      <c r="F1096" s="195"/>
      <c r="G1096" s="195"/>
      <c r="H1096" s="195"/>
      <c r="I1096" s="195"/>
      <c r="J1096" s="195"/>
      <c r="K1096" s="195"/>
      <c r="L1096" s="195"/>
    </row>
    <row r="1097" spans="1:12" x14ac:dyDescent="0.25">
      <c r="A1097" s="195"/>
      <c r="B1097" s="195"/>
      <c r="C1097" s="195"/>
      <c r="D1097" s="195"/>
      <c r="E1097" s="195"/>
      <c r="F1097" s="195"/>
      <c r="G1097" s="195"/>
      <c r="H1097" s="195"/>
      <c r="I1097" s="195"/>
      <c r="J1097" s="195"/>
      <c r="K1097" s="195"/>
      <c r="L1097" s="195"/>
    </row>
    <row r="1098" spans="1:12" x14ac:dyDescent="0.25">
      <c r="A1098" s="195"/>
      <c r="B1098" s="195"/>
      <c r="C1098" s="195"/>
      <c r="D1098" s="195"/>
      <c r="E1098" s="195"/>
      <c r="F1098" s="195"/>
      <c r="G1098" s="195"/>
      <c r="H1098" s="195"/>
      <c r="I1098" s="195"/>
      <c r="J1098" s="195"/>
      <c r="K1098" s="195"/>
      <c r="L1098" s="195"/>
    </row>
    <row r="1099" spans="1:12" x14ac:dyDescent="0.25">
      <c r="A1099" s="195"/>
      <c r="B1099" s="195"/>
      <c r="C1099" s="195"/>
      <c r="D1099" s="195"/>
      <c r="E1099" s="195"/>
      <c r="F1099" s="195"/>
      <c r="G1099" s="195"/>
      <c r="H1099" s="195"/>
      <c r="I1099" s="195"/>
      <c r="J1099" s="195"/>
      <c r="K1099" s="195"/>
      <c r="L1099" s="195"/>
    </row>
    <row r="1100" spans="1:12" x14ac:dyDescent="0.25">
      <c r="A1100" s="195"/>
      <c r="B1100" s="195"/>
      <c r="C1100" s="195"/>
      <c r="D1100" s="195"/>
      <c r="E1100" s="195"/>
      <c r="F1100" s="195"/>
      <c r="G1100" s="195"/>
      <c r="H1100" s="195"/>
      <c r="I1100" s="195"/>
      <c r="J1100" s="195"/>
      <c r="K1100" s="195"/>
      <c r="L1100" s="195"/>
    </row>
    <row r="1101" spans="1:12" x14ac:dyDescent="0.25">
      <c r="A1101" s="195"/>
      <c r="B1101" s="195"/>
      <c r="C1101" s="195"/>
      <c r="D1101" s="195"/>
      <c r="E1101" s="195"/>
      <c r="F1101" s="195"/>
      <c r="G1101" s="195"/>
      <c r="H1101" s="195"/>
      <c r="I1101" s="195"/>
      <c r="J1101" s="195"/>
      <c r="K1101" s="195"/>
      <c r="L1101" s="195"/>
    </row>
    <row r="1102" spans="1:12" x14ac:dyDescent="0.25">
      <c r="A1102" s="195"/>
      <c r="B1102" s="195"/>
      <c r="C1102" s="195"/>
      <c r="D1102" s="195"/>
      <c r="E1102" s="195"/>
      <c r="F1102" s="195"/>
      <c r="G1102" s="195"/>
      <c r="H1102" s="195"/>
      <c r="I1102" s="195"/>
      <c r="J1102" s="195"/>
      <c r="K1102" s="195"/>
      <c r="L1102" s="195"/>
    </row>
    <row r="1103" spans="1:12" x14ac:dyDescent="0.25">
      <c r="A1103" s="195"/>
      <c r="B1103" s="195"/>
      <c r="C1103" s="195"/>
      <c r="D1103" s="195"/>
      <c r="E1103" s="195"/>
      <c r="F1103" s="195"/>
      <c r="G1103" s="195"/>
      <c r="H1103" s="195"/>
      <c r="I1103" s="195"/>
      <c r="J1103" s="195"/>
      <c r="K1103" s="195"/>
      <c r="L1103" s="195"/>
    </row>
    <row r="1104" spans="1:12" x14ac:dyDescent="0.25">
      <c r="A1104" s="195"/>
      <c r="B1104" s="195"/>
      <c r="C1104" s="195"/>
      <c r="D1104" s="195"/>
      <c r="E1104" s="195"/>
      <c r="F1104" s="195"/>
      <c r="G1104" s="195"/>
      <c r="H1104" s="195"/>
      <c r="I1104" s="195"/>
      <c r="J1104" s="195"/>
      <c r="K1104" s="195"/>
      <c r="L1104" s="195"/>
    </row>
    <row r="1105" spans="1:12" x14ac:dyDescent="0.25">
      <c r="A1105" s="195"/>
      <c r="B1105" s="195"/>
      <c r="C1105" s="195"/>
      <c r="D1105" s="195"/>
      <c r="E1105" s="195"/>
      <c r="F1105" s="195"/>
      <c r="G1105" s="195"/>
      <c r="H1105" s="195"/>
      <c r="I1105" s="195"/>
      <c r="J1105" s="195"/>
      <c r="K1105" s="195"/>
      <c r="L1105" s="195"/>
    </row>
    <row r="1106" spans="1:12" x14ac:dyDescent="0.25">
      <c r="A1106" s="195"/>
      <c r="B1106" s="195"/>
      <c r="C1106" s="195"/>
      <c r="D1106" s="195"/>
      <c r="E1106" s="195"/>
      <c r="F1106" s="195"/>
      <c r="G1106" s="195"/>
      <c r="H1106" s="195"/>
      <c r="I1106" s="195"/>
      <c r="J1106" s="195"/>
      <c r="K1106" s="195"/>
      <c r="L1106" s="195"/>
    </row>
    <row r="1107" spans="1:12" x14ac:dyDescent="0.25">
      <c r="A1107" s="195"/>
      <c r="B1107" s="195"/>
      <c r="C1107" s="195"/>
      <c r="D1107" s="195"/>
      <c r="E1107" s="195"/>
      <c r="F1107" s="195"/>
      <c r="G1107" s="195"/>
      <c r="H1107" s="195"/>
      <c r="I1107" s="195"/>
      <c r="J1107" s="195"/>
      <c r="K1107" s="195"/>
      <c r="L1107" s="195"/>
    </row>
    <row r="1108" spans="1:12" x14ac:dyDescent="0.25">
      <c r="A1108" s="195"/>
      <c r="B1108" s="195"/>
      <c r="C1108" s="195"/>
      <c r="D1108" s="195"/>
      <c r="E1108" s="195"/>
      <c r="F1108" s="195"/>
      <c r="G1108" s="195"/>
      <c r="H1108" s="195"/>
      <c r="I1108" s="195"/>
      <c r="J1108" s="195"/>
      <c r="K1108" s="195"/>
      <c r="L1108" s="195"/>
    </row>
    <row r="1109" spans="1:12" x14ac:dyDescent="0.25">
      <c r="A1109" s="195"/>
      <c r="B1109" s="195"/>
      <c r="C1109" s="195"/>
      <c r="D1109" s="195"/>
      <c r="E1109" s="195"/>
      <c r="F1109" s="195"/>
      <c r="G1109" s="195"/>
      <c r="H1109" s="195"/>
      <c r="I1109" s="195"/>
      <c r="J1109" s="195"/>
      <c r="K1109" s="195"/>
      <c r="L1109" s="195"/>
    </row>
    <row r="1110" spans="1:12" x14ac:dyDescent="0.25">
      <c r="A1110" s="195"/>
      <c r="B1110" s="195"/>
      <c r="C1110" s="195"/>
      <c r="D1110" s="195"/>
      <c r="E1110" s="195"/>
      <c r="F1110" s="195"/>
      <c r="G1110" s="195"/>
      <c r="H1110" s="195"/>
      <c r="I1110" s="195"/>
      <c r="J1110" s="195"/>
      <c r="K1110" s="195"/>
      <c r="L1110" s="195"/>
    </row>
    <row r="1111" spans="1:12" x14ac:dyDescent="0.25">
      <c r="A1111" s="195"/>
      <c r="B1111" s="195"/>
      <c r="C1111" s="195"/>
      <c r="D1111" s="195"/>
      <c r="E1111" s="195"/>
      <c r="F1111" s="195"/>
      <c r="G1111" s="195"/>
      <c r="H1111" s="195"/>
      <c r="I1111" s="195"/>
      <c r="J1111" s="195"/>
      <c r="K1111" s="195"/>
      <c r="L1111" s="195"/>
    </row>
    <row r="1112" spans="1:12" x14ac:dyDescent="0.25">
      <c r="A1112" s="195"/>
      <c r="B1112" s="195"/>
      <c r="C1112" s="195"/>
      <c r="D1112" s="195"/>
      <c r="E1112" s="195"/>
      <c r="F1112" s="195"/>
      <c r="G1112" s="195"/>
      <c r="H1112" s="195"/>
      <c r="I1112" s="195"/>
      <c r="J1112" s="195"/>
      <c r="K1112" s="195"/>
      <c r="L1112" s="195"/>
    </row>
    <row r="1113" spans="1:12" x14ac:dyDescent="0.25">
      <c r="A1113" s="195"/>
      <c r="B1113" s="195"/>
      <c r="C1113" s="195"/>
      <c r="D1113" s="195"/>
      <c r="E1113" s="195"/>
      <c r="F1113" s="195"/>
      <c r="G1113" s="195"/>
      <c r="H1113" s="195"/>
      <c r="I1113" s="195"/>
      <c r="J1113" s="195"/>
      <c r="K1113" s="195"/>
      <c r="L1113" s="195"/>
    </row>
    <row r="1114" spans="1:12" x14ac:dyDescent="0.25">
      <c r="A1114" s="195"/>
      <c r="B1114" s="195"/>
      <c r="C1114" s="195"/>
      <c r="D1114" s="195"/>
      <c r="E1114" s="195"/>
      <c r="F1114" s="195"/>
      <c r="G1114" s="195"/>
      <c r="H1114" s="195"/>
      <c r="I1114" s="195"/>
      <c r="J1114" s="195"/>
      <c r="K1114" s="195"/>
      <c r="L1114" s="195"/>
    </row>
    <row r="1115" spans="1:12" x14ac:dyDescent="0.25">
      <c r="A1115" s="195"/>
      <c r="B1115" s="195"/>
      <c r="C1115" s="195"/>
      <c r="D1115" s="195"/>
      <c r="E1115" s="195"/>
      <c r="F1115" s="195"/>
      <c r="G1115" s="195"/>
      <c r="H1115" s="195"/>
      <c r="I1115" s="195"/>
      <c r="J1115" s="195"/>
      <c r="K1115" s="195"/>
      <c r="L1115" s="195"/>
    </row>
    <row r="1116" spans="1:12" x14ac:dyDescent="0.25">
      <c r="A1116" s="195"/>
      <c r="B1116" s="195"/>
      <c r="C1116" s="195"/>
      <c r="D1116" s="195"/>
      <c r="E1116" s="195"/>
      <c r="F1116" s="195"/>
      <c r="G1116" s="195"/>
      <c r="H1116" s="195"/>
      <c r="I1116" s="195"/>
      <c r="J1116" s="195"/>
      <c r="K1116" s="195"/>
      <c r="L1116" s="195"/>
    </row>
    <row r="1117" spans="1:12" x14ac:dyDescent="0.25">
      <c r="A1117" s="195"/>
      <c r="B1117" s="195"/>
      <c r="C1117" s="195"/>
      <c r="D1117" s="195"/>
      <c r="E1117" s="195"/>
      <c r="F1117" s="195"/>
      <c r="G1117" s="195"/>
      <c r="H1117" s="195"/>
      <c r="I1117" s="195"/>
      <c r="J1117" s="195"/>
      <c r="K1117" s="195"/>
      <c r="L1117" s="195"/>
    </row>
    <row r="1118" spans="1:12" x14ac:dyDescent="0.25">
      <c r="A1118" s="195"/>
      <c r="B1118" s="195"/>
      <c r="C1118" s="195"/>
      <c r="D1118" s="195"/>
      <c r="E1118" s="195"/>
      <c r="F1118" s="195"/>
      <c r="G1118" s="195"/>
      <c r="H1118" s="195"/>
      <c r="I1118" s="195"/>
      <c r="J1118" s="195"/>
      <c r="K1118" s="195"/>
      <c r="L1118" s="195"/>
    </row>
    <row r="1119" spans="1:12" x14ac:dyDescent="0.25">
      <c r="A1119" s="195"/>
      <c r="B1119" s="195"/>
      <c r="C1119" s="195"/>
      <c r="D1119" s="195"/>
      <c r="E1119" s="195"/>
      <c r="F1119" s="195"/>
      <c r="G1119" s="195"/>
      <c r="H1119" s="195"/>
      <c r="I1119" s="195"/>
      <c r="J1119" s="195"/>
      <c r="K1119" s="195"/>
      <c r="L1119" s="195"/>
    </row>
    <row r="1120" spans="1:12" x14ac:dyDescent="0.25">
      <c r="A1120" s="195"/>
      <c r="B1120" s="195"/>
      <c r="C1120" s="195"/>
      <c r="D1120" s="195"/>
      <c r="E1120" s="195"/>
      <c r="F1120" s="195"/>
      <c r="G1120" s="195"/>
      <c r="H1120" s="195"/>
      <c r="I1120" s="195"/>
      <c r="J1120" s="195"/>
      <c r="K1120" s="195"/>
      <c r="L1120" s="195"/>
    </row>
    <row r="1121" spans="1:12" x14ac:dyDescent="0.25">
      <c r="A1121" s="195"/>
      <c r="B1121" s="195"/>
      <c r="C1121" s="195"/>
      <c r="D1121" s="195"/>
      <c r="E1121" s="195"/>
      <c r="F1121" s="195"/>
      <c r="G1121" s="195"/>
      <c r="H1121" s="195"/>
      <c r="I1121" s="195"/>
      <c r="J1121" s="195"/>
      <c r="K1121" s="195"/>
      <c r="L1121" s="195"/>
    </row>
    <row r="1122" spans="1:12" x14ac:dyDescent="0.25">
      <c r="A1122" s="195"/>
      <c r="B1122" s="195"/>
      <c r="C1122" s="195"/>
      <c r="D1122" s="195"/>
      <c r="E1122" s="195"/>
      <c r="F1122" s="195"/>
      <c r="G1122" s="195"/>
      <c r="H1122" s="195"/>
      <c r="I1122" s="195"/>
      <c r="J1122" s="195"/>
      <c r="K1122" s="195"/>
      <c r="L1122" s="195"/>
    </row>
    <row r="1123" spans="1:12" x14ac:dyDescent="0.25">
      <c r="A1123" s="195"/>
      <c r="B1123" s="195"/>
      <c r="C1123" s="195"/>
      <c r="D1123" s="195"/>
      <c r="E1123" s="195"/>
      <c r="F1123" s="195"/>
      <c r="G1123" s="195"/>
      <c r="H1123" s="195"/>
      <c r="I1123" s="195"/>
      <c r="J1123" s="195"/>
      <c r="K1123" s="195"/>
      <c r="L1123" s="195"/>
    </row>
    <row r="1124" spans="1:12" x14ac:dyDescent="0.25">
      <c r="A1124" s="195"/>
      <c r="B1124" s="195"/>
      <c r="C1124" s="195"/>
      <c r="D1124" s="195"/>
      <c r="E1124" s="195"/>
      <c r="F1124" s="195"/>
      <c r="G1124" s="195"/>
      <c r="H1124" s="195"/>
      <c r="I1124" s="195"/>
      <c r="J1124" s="195"/>
      <c r="K1124" s="195"/>
      <c r="L1124" s="195"/>
    </row>
    <row r="1125" spans="1:12" x14ac:dyDescent="0.25">
      <c r="A1125" s="195"/>
      <c r="B1125" s="195"/>
      <c r="C1125" s="195"/>
      <c r="D1125" s="195"/>
      <c r="E1125" s="195"/>
      <c r="F1125" s="195"/>
      <c r="G1125" s="195"/>
      <c r="H1125" s="195"/>
      <c r="I1125" s="195"/>
      <c r="J1125" s="195"/>
      <c r="K1125" s="195"/>
      <c r="L1125" s="195"/>
    </row>
    <row r="1126" spans="1:12" x14ac:dyDescent="0.25">
      <c r="A1126" s="195"/>
      <c r="B1126" s="195"/>
      <c r="C1126" s="195"/>
      <c r="D1126" s="195"/>
      <c r="E1126" s="195"/>
      <c r="F1126" s="195"/>
      <c r="G1126" s="195"/>
      <c r="H1126" s="195"/>
      <c r="I1126" s="195"/>
      <c r="J1126" s="195"/>
      <c r="K1126" s="195"/>
      <c r="L1126" s="195"/>
    </row>
    <row r="1127" spans="1:12" x14ac:dyDescent="0.25">
      <c r="A1127" s="195"/>
      <c r="B1127" s="195"/>
      <c r="C1127" s="195"/>
      <c r="D1127" s="195"/>
      <c r="E1127" s="195"/>
      <c r="F1127" s="195"/>
      <c r="G1127" s="195"/>
      <c r="H1127" s="195"/>
      <c r="I1127" s="195"/>
      <c r="J1127" s="195"/>
      <c r="K1127" s="195"/>
      <c r="L1127" s="195"/>
    </row>
    <row r="1128" spans="1:12" x14ac:dyDescent="0.25">
      <c r="A1128" s="195"/>
      <c r="B1128" s="195"/>
      <c r="C1128" s="195"/>
      <c r="D1128" s="195"/>
      <c r="E1128" s="195"/>
      <c r="F1128" s="195"/>
      <c r="G1128" s="195"/>
      <c r="H1128" s="195"/>
      <c r="I1128" s="195"/>
      <c r="J1128" s="195"/>
      <c r="K1128" s="195"/>
      <c r="L1128" s="195"/>
    </row>
    <row r="1129" spans="1:12" x14ac:dyDescent="0.25">
      <c r="A1129" s="195"/>
      <c r="B1129" s="195"/>
      <c r="C1129" s="195"/>
      <c r="D1129" s="195"/>
      <c r="E1129" s="195"/>
      <c r="F1129" s="195"/>
      <c r="G1129" s="195"/>
      <c r="H1129" s="195"/>
      <c r="I1129" s="195"/>
      <c r="J1129" s="195"/>
      <c r="K1129" s="195"/>
      <c r="L1129" s="195"/>
    </row>
    <row r="1130" spans="1:12" x14ac:dyDescent="0.25">
      <c r="A1130" s="195"/>
      <c r="B1130" s="195"/>
      <c r="C1130" s="195"/>
      <c r="D1130" s="195"/>
      <c r="E1130" s="195"/>
      <c r="F1130" s="195"/>
      <c r="G1130" s="195"/>
      <c r="H1130" s="195"/>
      <c r="I1130" s="195"/>
      <c r="J1130" s="195"/>
      <c r="K1130" s="195"/>
      <c r="L1130" s="195"/>
    </row>
    <row r="1131" spans="1:12" x14ac:dyDescent="0.25">
      <c r="A1131" s="195"/>
      <c r="B1131" s="195"/>
      <c r="C1131" s="195"/>
      <c r="D1131" s="195"/>
      <c r="E1131" s="195"/>
      <c r="F1131" s="195"/>
      <c r="G1131" s="195"/>
      <c r="H1131" s="195"/>
      <c r="I1131" s="195"/>
      <c r="J1131" s="195"/>
      <c r="K1131" s="195"/>
      <c r="L1131" s="195"/>
    </row>
    <row r="1132" spans="1:12" x14ac:dyDescent="0.25">
      <c r="A1132" s="195"/>
      <c r="B1132" s="195"/>
      <c r="C1132" s="195"/>
      <c r="D1132" s="195"/>
      <c r="E1132" s="195"/>
      <c r="F1132" s="195"/>
      <c r="G1132" s="195"/>
      <c r="H1132" s="195"/>
      <c r="I1132" s="195"/>
      <c r="J1132" s="195"/>
      <c r="K1132" s="195"/>
      <c r="L1132" s="195"/>
    </row>
    <row r="1133" spans="1:12" x14ac:dyDescent="0.25">
      <c r="A1133" s="195"/>
      <c r="B1133" s="195"/>
      <c r="C1133" s="195"/>
      <c r="D1133" s="195"/>
      <c r="E1133" s="195"/>
      <c r="F1133" s="195"/>
      <c r="G1133" s="195"/>
      <c r="H1133" s="195"/>
      <c r="I1133" s="195"/>
      <c r="J1133" s="195"/>
      <c r="K1133" s="195"/>
      <c r="L1133" s="195"/>
    </row>
    <row r="1134" spans="1:12" x14ac:dyDescent="0.25">
      <c r="A1134" s="195"/>
      <c r="B1134" s="195"/>
      <c r="C1134" s="195"/>
      <c r="D1134" s="195"/>
      <c r="E1134" s="195"/>
      <c r="F1134" s="195"/>
      <c r="G1134" s="195"/>
      <c r="H1134" s="195"/>
      <c r="I1134" s="195"/>
      <c r="J1134" s="195"/>
      <c r="K1134" s="195"/>
      <c r="L1134" s="195"/>
    </row>
    <row r="1135" spans="1:12" x14ac:dyDescent="0.25">
      <c r="A1135" s="195"/>
      <c r="B1135" s="195"/>
      <c r="C1135" s="195"/>
      <c r="D1135" s="195"/>
      <c r="E1135" s="195"/>
      <c r="F1135" s="195"/>
      <c r="G1135" s="195"/>
      <c r="H1135" s="195"/>
      <c r="I1135" s="195"/>
      <c r="J1135" s="195"/>
      <c r="K1135" s="195"/>
      <c r="L1135" s="195"/>
    </row>
    <row r="1136" spans="1:12" x14ac:dyDescent="0.25">
      <c r="A1136" s="195"/>
      <c r="B1136" s="195"/>
      <c r="C1136" s="195"/>
      <c r="D1136" s="195"/>
      <c r="E1136" s="195"/>
      <c r="F1136" s="195"/>
      <c r="G1136" s="195"/>
      <c r="H1136" s="195"/>
      <c r="I1136" s="195"/>
      <c r="J1136" s="195"/>
      <c r="K1136" s="195"/>
      <c r="L1136" s="195"/>
    </row>
    <row r="1137" spans="1:12" x14ac:dyDescent="0.25">
      <c r="A1137" s="195"/>
      <c r="B1137" s="195"/>
      <c r="C1137" s="195"/>
      <c r="D1137" s="195"/>
      <c r="E1137" s="195"/>
      <c r="F1137" s="195"/>
      <c r="G1137" s="195"/>
      <c r="H1137" s="195"/>
      <c r="I1137" s="195"/>
      <c r="J1137" s="195"/>
      <c r="K1137" s="195"/>
      <c r="L1137" s="195"/>
    </row>
    <row r="1138" spans="1:12" x14ac:dyDescent="0.25">
      <c r="A1138" s="195"/>
      <c r="B1138" s="195"/>
      <c r="C1138" s="195"/>
      <c r="D1138" s="195"/>
      <c r="E1138" s="195"/>
      <c r="F1138" s="195"/>
      <c r="G1138" s="195"/>
      <c r="H1138" s="195"/>
      <c r="I1138" s="195"/>
      <c r="J1138" s="195"/>
      <c r="K1138" s="195"/>
      <c r="L1138" s="195"/>
    </row>
    <row r="1139" spans="1:12" x14ac:dyDescent="0.25">
      <c r="A1139" s="195"/>
      <c r="B1139" s="195"/>
      <c r="C1139" s="195"/>
      <c r="D1139" s="195"/>
      <c r="E1139" s="195"/>
      <c r="F1139" s="195"/>
      <c r="G1139" s="195"/>
      <c r="H1139" s="195"/>
      <c r="I1139" s="195"/>
      <c r="J1139" s="195"/>
      <c r="K1139" s="195"/>
      <c r="L1139" s="195"/>
    </row>
    <row r="1140" spans="1:12" x14ac:dyDescent="0.25">
      <c r="A1140" s="195"/>
      <c r="B1140" s="195"/>
      <c r="C1140" s="195"/>
      <c r="D1140" s="195"/>
      <c r="E1140" s="195"/>
      <c r="F1140" s="195"/>
      <c r="G1140" s="195"/>
      <c r="H1140" s="195"/>
      <c r="I1140" s="195"/>
      <c r="J1140" s="195"/>
      <c r="K1140" s="195"/>
      <c r="L1140" s="195"/>
    </row>
    <row r="1141" spans="1:12" x14ac:dyDescent="0.25">
      <c r="A1141" s="195"/>
      <c r="B1141" s="195"/>
      <c r="C1141" s="195"/>
      <c r="D1141" s="195"/>
      <c r="E1141" s="195"/>
      <c r="F1141" s="195"/>
      <c r="G1141" s="195"/>
      <c r="H1141" s="195"/>
      <c r="I1141" s="195"/>
      <c r="J1141" s="195"/>
      <c r="K1141" s="195"/>
      <c r="L1141" s="195"/>
    </row>
    <row r="1142" spans="1:12" x14ac:dyDescent="0.25">
      <c r="A1142" s="195"/>
      <c r="B1142" s="195"/>
      <c r="C1142" s="195"/>
      <c r="D1142" s="195"/>
      <c r="E1142" s="195"/>
      <c r="F1142" s="195"/>
      <c r="G1142" s="195"/>
      <c r="H1142" s="195"/>
      <c r="I1142" s="195"/>
      <c r="J1142" s="195"/>
      <c r="K1142" s="195"/>
      <c r="L1142" s="195"/>
    </row>
    <row r="1143" spans="1:12" x14ac:dyDescent="0.25">
      <c r="A1143" s="195"/>
      <c r="B1143" s="195"/>
      <c r="C1143" s="195"/>
      <c r="D1143" s="195"/>
      <c r="E1143" s="195"/>
      <c r="F1143" s="195"/>
      <c r="G1143" s="195"/>
      <c r="H1143" s="195"/>
      <c r="I1143" s="195"/>
      <c r="J1143" s="195"/>
      <c r="K1143" s="195"/>
      <c r="L1143" s="195"/>
    </row>
    <row r="1144" spans="1:12" x14ac:dyDescent="0.25">
      <c r="A1144" s="195"/>
      <c r="B1144" s="195"/>
      <c r="C1144" s="195"/>
      <c r="D1144" s="195"/>
      <c r="E1144" s="195"/>
      <c r="F1144" s="195"/>
      <c r="G1144" s="195"/>
      <c r="H1144" s="195"/>
      <c r="I1144" s="195"/>
      <c r="J1144" s="195"/>
      <c r="K1144" s="195"/>
      <c r="L1144" s="195"/>
    </row>
    <row r="1145" spans="1:12" x14ac:dyDescent="0.25">
      <c r="A1145" s="195"/>
      <c r="B1145" s="195"/>
      <c r="C1145" s="195"/>
      <c r="D1145" s="195"/>
      <c r="E1145" s="195"/>
      <c r="F1145" s="195"/>
      <c r="G1145" s="195"/>
      <c r="H1145" s="195"/>
      <c r="I1145" s="195"/>
      <c r="J1145" s="195"/>
      <c r="K1145" s="195"/>
      <c r="L1145" s="195"/>
    </row>
    <row r="1146" spans="1:12" x14ac:dyDescent="0.25">
      <c r="A1146" s="195"/>
      <c r="B1146" s="195"/>
      <c r="C1146" s="195"/>
      <c r="D1146" s="195"/>
      <c r="E1146" s="195"/>
      <c r="F1146" s="195"/>
      <c r="G1146" s="195"/>
      <c r="H1146" s="195"/>
      <c r="I1146" s="195"/>
      <c r="J1146" s="195"/>
      <c r="K1146" s="195"/>
      <c r="L1146" s="195"/>
    </row>
    <row r="1147" spans="1:12" x14ac:dyDescent="0.25">
      <c r="A1147" s="195"/>
      <c r="B1147" s="195"/>
      <c r="C1147" s="195"/>
      <c r="D1147" s="195"/>
      <c r="E1147" s="195"/>
      <c r="F1147" s="195"/>
      <c r="G1147" s="195"/>
      <c r="H1147" s="195"/>
      <c r="I1147" s="195"/>
      <c r="J1147" s="195"/>
      <c r="K1147" s="195"/>
      <c r="L1147" s="195"/>
    </row>
    <row r="1148" spans="1:12" x14ac:dyDescent="0.25">
      <c r="A1148" s="195"/>
      <c r="B1148" s="195"/>
      <c r="C1148" s="195"/>
      <c r="D1148" s="195"/>
      <c r="E1148" s="195"/>
      <c r="F1148" s="195"/>
      <c r="G1148" s="195"/>
      <c r="H1148" s="195"/>
      <c r="I1148" s="195"/>
      <c r="J1148" s="195"/>
      <c r="K1148" s="195"/>
      <c r="L1148" s="195"/>
    </row>
    <row r="1149" spans="1:12" x14ac:dyDescent="0.25">
      <c r="A1149" s="195"/>
      <c r="B1149" s="195"/>
      <c r="C1149" s="195"/>
      <c r="D1149" s="195"/>
      <c r="E1149" s="195"/>
      <c r="F1149" s="195"/>
      <c r="G1149" s="195"/>
      <c r="H1149" s="195"/>
      <c r="I1149" s="195"/>
      <c r="J1149" s="195"/>
      <c r="K1149" s="195"/>
      <c r="L1149" s="195"/>
    </row>
    <row r="1150" spans="1:12" x14ac:dyDescent="0.25">
      <c r="A1150" s="195"/>
      <c r="B1150" s="195"/>
      <c r="C1150" s="195"/>
      <c r="D1150" s="195"/>
      <c r="E1150" s="195"/>
      <c r="F1150" s="195"/>
      <c r="G1150" s="195"/>
      <c r="H1150" s="195"/>
      <c r="I1150" s="195"/>
      <c r="J1150" s="195"/>
      <c r="K1150" s="195"/>
      <c r="L1150" s="195"/>
    </row>
    <row r="1151" spans="1:12" x14ac:dyDescent="0.25">
      <c r="A1151" s="195"/>
      <c r="B1151" s="195"/>
      <c r="C1151" s="195"/>
      <c r="D1151" s="195"/>
      <c r="E1151" s="195"/>
      <c r="F1151" s="195"/>
      <c r="G1151" s="195"/>
      <c r="H1151" s="195"/>
      <c r="I1151" s="195"/>
      <c r="J1151" s="195"/>
      <c r="K1151" s="195"/>
      <c r="L1151" s="195"/>
    </row>
    <row r="1152" spans="1:12" x14ac:dyDescent="0.25">
      <c r="A1152" s="195"/>
      <c r="B1152" s="195"/>
      <c r="C1152" s="195"/>
      <c r="D1152" s="195"/>
      <c r="E1152" s="195"/>
      <c r="F1152" s="195"/>
      <c r="G1152" s="195"/>
      <c r="H1152" s="195"/>
      <c r="I1152" s="195"/>
      <c r="J1152" s="195"/>
      <c r="K1152" s="195"/>
      <c r="L1152" s="195"/>
    </row>
    <row r="1153" spans="1:12" x14ac:dyDescent="0.25">
      <c r="A1153" s="195"/>
      <c r="B1153" s="195"/>
      <c r="C1153" s="195"/>
      <c r="D1153" s="195"/>
      <c r="E1153" s="195"/>
      <c r="F1153" s="195"/>
      <c r="G1153" s="195"/>
      <c r="H1153" s="195"/>
      <c r="I1153" s="195"/>
      <c r="J1153" s="195"/>
      <c r="K1153" s="195"/>
      <c r="L1153" s="195"/>
    </row>
    <row r="1154" spans="1:12" x14ac:dyDescent="0.25">
      <c r="A1154" s="195"/>
      <c r="B1154" s="195"/>
      <c r="C1154" s="195"/>
      <c r="D1154" s="195"/>
      <c r="E1154" s="195"/>
      <c r="F1154" s="195"/>
      <c r="G1154" s="195"/>
      <c r="H1154" s="195"/>
      <c r="I1154" s="195"/>
      <c r="J1154" s="195"/>
      <c r="K1154" s="195"/>
      <c r="L1154" s="195"/>
    </row>
    <row r="1155" spans="1:12" x14ac:dyDescent="0.25">
      <c r="A1155" s="195"/>
      <c r="B1155" s="195"/>
      <c r="C1155" s="195"/>
      <c r="D1155" s="195"/>
      <c r="E1155" s="195"/>
      <c r="F1155" s="195"/>
      <c r="G1155" s="195"/>
      <c r="H1155" s="195"/>
      <c r="I1155" s="195"/>
      <c r="J1155" s="195"/>
      <c r="K1155" s="195"/>
      <c r="L1155" s="195"/>
    </row>
    <row r="1156" spans="1:12" x14ac:dyDescent="0.25">
      <c r="A1156" s="195"/>
      <c r="B1156" s="195"/>
      <c r="C1156" s="195"/>
      <c r="D1156" s="195"/>
      <c r="E1156" s="195"/>
      <c r="F1156" s="195"/>
      <c r="G1156" s="195"/>
      <c r="H1156" s="195"/>
      <c r="I1156" s="195"/>
      <c r="J1156" s="195"/>
      <c r="K1156" s="195"/>
      <c r="L1156" s="195"/>
    </row>
    <row r="1157" spans="1:12" x14ac:dyDescent="0.25">
      <c r="A1157" s="195"/>
      <c r="B1157" s="195"/>
      <c r="C1157" s="195"/>
      <c r="D1157" s="195"/>
      <c r="E1157" s="195"/>
      <c r="F1157" s="195"/>
      <c r="G1157" s="195"/>
      <c r="H1157" s="195"/>
      <c r="I1157" s="195"/>
      <c r="J1157" s="195"/>
      <c r="K1157" s="195"/>
      <c r="L1157" s="195"/>
    </row>
    <row r="1158" spans="1:12" x14ac:dyDescent="0.25">
      <c r="A1158" s="195"/>
      <c r="B1158" s="195"/>
      <c r="C1158" s="195"/>
      <c r="D1158" s="195"/>
      <c r="E1158" s="195"/>
      <c r="F1158" s="195"/>
      <c r="G1158" s="195"/>
      <c r="H1158" s="195"/>
      <c r="I1158" s="195"/>
      <c r="J1158" s="195"/>
      <c r="K1158" s="195"/>
      <c r="L1158" s="195"/>
    </row>
    <row r="1159" spans="1:12" x14ac:dyDescent="0.25">
      <c r="A1159" s="195"/>
      <c r="B1159" s="195"/>
      <c r="C1159" s="195"/>
      <c r="D1159" s="195"/>
      <c r="E1159" s="195"/>
      <c r="F1159" s="195"/>
      <c r="G1159" s="195"/>
      <c r="H1159" s="195"/>
      <c r="I1159" s="195"/>
      <c r="J1159" s="195"/>
      <c r="K1159" s="195"/>
      <c r="L1159" s="195"/>
    </row>
    <row r="1160" spans="1:12" x14ac:dyDescent="0.25">
      <c r="A1160" s="195"/>
      <c r="B1160" s="195"/>
      <c r="C1160" s="195"/>
      <c r="D1160" s="195"/>
      <c r="E1160" s="195"/>
      <c r="F1160" s="195"/>
      <c r="G1160" s="195"/>
      <c r="H1160" s="195"/>
      <c r="I1160" s="195"/>
      <c r="J1160" s="195"/>
      <c r="K1160" s="195"/>
      <c r="L1160" s="195"/>
    </row>
    <row r="1161" spans="1:12" x14ac:dyDescent="0.25">
      <c r="A1161" s="195"/>
      <c r="B1161" s="195"/>
      <c r="C1161" s="195"/>
      <c r="D1161" s="195"/>
      <c r="E1161" s="195"/>
      <c r="F1161" s="195"/>
      <c r="G1161" s="195"/>
      <c r="H1161" s="195"/>
      <c r="I1161" s="195"/>
      <c r="J1161" s="195"/>
      <c r="K1161" s="195"/>
      <c r="L1161" s="195"/>
    </row>
    <row r="1162" spans="1:12" x14ac:dyDescent="0.25">
      <c r="A1162" s="195"/>
      <c r="B1162" s="195"/>
      <c r="C1162" s="195"/>
      <c r="D1162" s="195"/>
      <c r="E1162" s="195"/>
      <c r="F1162" s="195"/>
      <c r="G1162" s="195"/>
      <c r="H1162" s="195"/>
      <c r="I1162" s="195"/>
      <c r="J1162" s="195"/>
      <c r="K1162" s="195"/>
      <c r="L1162" s="195"/>
    </row>
    <row r="1163" spans="1:12" x14ac:dyDescent="0.25">
      <c r="A1163" s="195"/>
      <c r="B1163" s="195"/>
      <c r="C1163" s="195"/>
      <c r="D1163" s="195"/>
      <c r="E1163" s="195"/>
      <c r="F1163" s="195"/>
      <c r="G1163" s="195"/>
      <c r="H1163" s="195"/>
      <c r="I1163" s="195"/>
      <c r="J1163" s="195"/>
      <c r="K1163" s="195"/>
      <c r="L1163" s="195"/>
    </row>
    <row r="1164" spans="1:12" x14ac:dyDescent="0.25">
      <c r="A1164" s="195"/>
      <c r="B1164" s="195"/>
      <c r="C1164" s="195"/>
      <c r="D1164" s="195"/>
      <c r="E1164" s="195"/>
      <c r="F1164" s="195"/>
      <c r="G1164" s="195"/>
      <c r="H1164" s="195"/>
      <c r="I1164" s="195"/>
      <c r="J1164" s="195"/>
      <c r="K1164" s="195"/>
      <c r="L1164" s="195"/>
    </row>
    <row r="1165" spans="1:12" x14ac:dyDescent="0.25">
      <c r="A1165" s="195"/>
      <c r="B1165" s="195"/>
      <c r="C1165" s="195"/>
      <c r="D1165" s="195"/>
      <c r="E1165" s="195"/>
      <c r="F1165" s="195"/>
      <c r="G1165" s="195"/>
      <c r="H1165" s="195"/>
      <c r="I1165" s="195"/>
      <c r="J1165" s="195"/>
      <c r="K1165" s="195"/>
      <c r="L1165" s="195"/>
    </row>
    <row r="1166" spans="1:12" x14ac:dyDescent="0.25">
      <c r="A1166" s="195"/>
      <c r="B1166" s="195"/>
      <c r="C1166" s="195"/>
      <c r="D1166" s="195"/>
      <c r="E1166" s="195"/>
      <c r="F1166" s="195"/>
      <c r="G1166" s="195"/>
      <c r="H1166" s="195"/>
      <c r="I1166" s="195"/>
      <c r="J1166" s="195"/>
      <c r="K1166" s="195"/>
      <c r="L1166" s="195"/>
    </row>
    <row r="1167" spans="1:12" x14ac:dyDescent="0.25">
      <c r="A1167" s="195"/>
      <c r="B1167" s="195"/>
      <c r="C1167" s="195"/>
      <c r="D1167" s="195"/>
      <c r="E1167" s="195"/>
      <c r="F1167" s="195"/>
      <c r="G1167" s="195"/>
      <c r="H1167" s="195"/>
      <c r="I1167" s="195"/>
      <c r="J1167" s="195"/>
      <c r="K1167" s="195"/>
      <c r="L1167" s="195"/>
    </row>
    <row r="1168" spans="1:12" x14ac:dyDescent="0.25">
      <c r="A1168" s="195"/>
      <c r="B1168" s="195"/>
      <c r="C1168" s="195"/>
      <c r="D1168" s="195"/>
      <c r="E1168" s="195"/>
      <c r="F1168" s="195"/>
      <c r="G1168" s="195"/>
      <c r="H1168" s="195"/>
      <c r="I1168" s="195"/>
      <c r="J1168" s="195"/>
      <c r="K1168" s="195"/>
      <c r="L1168" s="195"/>
    </row>
    <row r="1169" spans="1:12" x14ac:dyDescent="0.25">
      <c r="A1169" s="195"/>
      <c r="B1169" s="195"/>
      <c r="C1169" s="195"/>
      <c r="D1169" s="195"/>
      <c r="E1169" s="195"/>
      <c r="F1169" s="195"/>
      <c r="G1169" s="195"/>
      <c r="H1169" s="195"/>
      <c r="I1169" s="195"/>
      <c r="J1169" s="195"/>
      <c r="K1169" s="195"/>
      <c r="L1169" s="195"/>
    </row>
    <row r="1170" spans="1:12" x14ac:dyDescent="0.25">
      <c r="A1170" s="195"/>
      <c r="B1170" s="195"/>
      <c r="C1170" s="195"/>
      <c r="D1170" s="195"/>
      <c r="E1170" s="195"/>
      <c r="F1170" s="195"/>
      <c r="G1170" s="195"/>
      <c r="H1170" s="195"/>
      <c r="I1170" s="195"/>
      <c r="J1170" s="195"/>
      <c r="K1170" s="195"/>
      <c r="L1170" s="195"/>
    </row>
    <row r="1171" spans="1:12" x14ac:dyDescent="0.25">
      <c r="A1171" s="195"/>
      <c r="B1171" s="195"/>
      <c r="C1171" s="195"/>
      <c r="D1171" s="195"/>
      <c r="E1171" s="195"/>
      <c r="F1171" s="195"/>
      <c r="G1171" s="195"/>
      <c r="H1171" s="195"/>
      <c r="I1171" s="195"/>
      <c r="J1171" s="195"/>
      <c r="K1171" s="195"/>
      <c r="L1171" s="195"/>
    </row>
    <row r="1172" spans="1:12" x14ac:dyDescent="0.25">
      <c r="A1172" s="195"/>
      <c r="B1172" s="195"/>
      <c r="C1172" s="195"/>
      <c r="D1172" s="195"/>
      <c r="E1172" s="195"/>
      <c r="F1172" s="195"/>
      <c r="G1172" s="195"/>
      <c r="H1172" s="195"/>
      <c r="I1172" s="195"/>
      <c r="J1172" s="195"/>
      <c r="K1172" s="195"/>
      <c r="L1172" s="195"/>
    </row>
    <row r="1173" spans="1:12" x14ac:dyDescent="0.25">
      <c r="A1173" s="195"/>
      <c r="B1173" s="195"/>
      <c r="C1173" s="195"/>
      <c r="D1173" s="195"/>
      <c r="E1173" s="195"/>
      <c r="F1173" s="195"/>
      <c r="G1173" s="195"/>
      <c r="H1173" s="195"/>
      <c r="I1173" s="195"/>
      <c r="J1173" s="195"/>
      <c r="K1173" s="195"/>
      <c r="L1173" s="195"/>
    </row>
    <row r="1174" spans="1:12" x14ac:dyDescent="0.25">
      <c r="A1174" s="195"/>
      <c r="B1174" s="195"/>
      <c r="C1174" s="195"/>
      <c r="D1174" s="195"/>
      <c r="E1174" s="195"/>
      <c r="F1174" s="195"/>
      <c r="G1174" s="195"/>
      <c r="H1174" s="195"/>
      <c r="I1174" s="195"/>
      <c r="J1174" s="195"/>
      <c r="K1174" s="195"/>
      <c r="L1174" s="195"/>
    </row>
    <row r="1175" spans="1:12" x14ac:dyDescent="0.25">
      <c r="A1175" s="195"/>
      <c r="B1175" s="195"/>
      <c r="C1175" s="195"/>
      <c r="D1175" s="195"/>
      <c r="E1175" s="195"/>
      <c r="F1175" s="195"/>
      <c r="G1175" s="195"/>
      <c r="H1175" s="195"/>
      <c r="I1175" s="195"/>
      <c r="J1175" s="195"/>
      <c r="K1175" s="195"/>
      <c r="L1175" s="195"/>
    </row>
    <row r="1176" spans="1:12" x14ac:dyDescent="0.25">
      <c r="A1176" s="195"/>
      <c r="B1176" s="195"/>
      <c r="C1176" s="195"/>
      <c r="D1176" s="195"/>
      <c r="E1176" s="195"/>
      <c r="F1176" s="195"/>
      <c r="G1176" s="195"/>
      <c r="H1176" s="195"/>
      <c r="I1176" s="195"/>
      <c r="J1176" s="195"/>
      <c r="K1176" s="195"/>
      <c r="L1176" s="195"/>
    </row>
    <row r="1177" spans="1:12" x14ac:dyDescent="0.25">
      <c r="A1177" s="195"/>
      <c r="B1177" s="195"/>
      <c r="C1177" s="195"/>
      <c r="D1177" s="195"/>
      <c r="E1177" s="195"/>
      <c r="F1177" s="195"/>
      <c r="G1177" s="195"/>
      <c r="H1177" s="195"/>
      <c r="I1177" s="195"/>
      <c r="J1177" s="195"/>
      <c r="K1177" s="195"/>
      <c r="L1177" s="195"/>
    </row>
    <row r="1178" spans="1:12" x14ac:dyDescent="0.25">
      <c r="A1178" s="195"/>
      <c r="B1178" s="195"/>
      <c r="C1178" s="195"/>
      <c r="D1178" s="195"/>
      <c r="E1178" s="195"/>
      <c r="F1178" s="195"/>
      <c r="G1178" s="195"/>
      <c r="H1178" s="195"/>
      <c r="I1178" s="195"/>
      <c r="J1178" s="195"/>
      <c r="K1178" s="195"/>
      <c r="L1178" s="195"/>
    </row>
    <row r="1179" spans="1:12" x14ac:dyDescent="0.25">
      <c r="A1179" s="195"/>
      <c r="B1179" s="195"/>
      <c r="C1179" s="195"/>
      <c r="D1179" s="195"/>
      <c r="E1179" s="195"/>
      <c r="F1179" s="195"/>
      <c r="G1179" s="195"/>
      <c r="H1179" s="195"/>
      <c r="I1179" s="195"/>
      <c r="J1179" s="195"/>
      <c r="K1179" s="195"/>
      <c r="L1179" s="195"/>
    </row>
    <row r="1180" spans="1:12" x14ac:dyDescent="0.25">
      <c r="A1180" s="195"/>
      <c r="B1180" s="195"/>
      <c r="C1180" s="195"/>
      <c r="D1180" s="195"/>
      <c r="E1180" s="195"/>
      <c r="F1180" s="195"/>
      <c r="G1180" s="195"/>
      <c r="H1180" s="195"/>
      <c r="I1180" s="195"/>
      <c r="J1180" s="195"/>
      <c r="K1180" s="195"/>
      <c r="L1180" s="195"/>
    </row>
    <row r="1181" spans="1:12" x14ac:dyDescent="0.25">
      <c r="A1181" s="195"/>
      <c r="B1181" s="195"/>
      <c r="C1181" s="195"/>
      <c r="D1181" s="195"/>
      <c r="E1181" s="195"/>
      <c r="F1181" s="195"/>
      <c r="G1181" s="195"/>
      <c r="H1181" s="195"/>
      <c r="I1181" s="195"/>
      <c r="J1181" s="195"/>
      <c r="K1181" s="195"/>
      <c r="L1181" s="195"/>
    </row>
    <row r="1182" spans="1:12" x14ac:dyDescent="0.25">
      <c r="A1182" s="195"/>
      <c r="B1182" s="195"/>
      <c r="C1182" s="195"/>
      <c r="D1182" s="195"/>
      <c r="E1182" s="195"/>
      <c r="F1182" s="195"/>
      <c r="G1182" s="195"/>
      <c r="H1182" s="195"/>
      <c r="I1182" s="195"/>
      <c r="J1182" s="195"/>
      <c r="K1182" s="195"/>
      <c r="L1182" s="195"/>
    </row>
    <row r="1183" spans="1:12" x14ac:dyDescent="0.25">
      <c r="A1183" s="195"/>
      <c r="B1183" s="195"/>
      <c r="C1183" s="195"/>
      <c r="D1183" s="195"/>
      <c r="E1183" s="195"/>
      <c r="F1183" s="195"/>
      <c r="G1183" s="195"/>
      <c r="H1183" s="195"/>
      <c r="I1183" s="195"/>
      <c r="J1183" s="195"/>
      <c r="K1183" s="195"/>
      <c r="L1183" s="195"/>
    </row>
    <row r="1184" spans="1:12" x14ac:dyDescent="0.25">
      <c r="A1184" s="195"/>
      <c r="B1184" s="195"/>
      <c r="C1184" s="195"/>
      <c r="D1184" s="195"/>
      <c r="E1184" s="195"/>
      <c r="F1184" s="195"/>
      <c r="G1184" s="195"/>
      <c r="H1184" s="195"/>
      <c r="I1184" s="195"/>
      <c r="J1184" s="195"/>
      <c r="K1184" s="195"/>
      <c r="L1184" s="195"/>
    </row>
    <row r="1185" spans="1:12" x14ac:dyDescent="0.25">
      <c r="A1185" s="195"/>
      <c r="B1185" s="195"/>
      <c r="C1185" s="195"/>
      <c r="D1185" s="195"/>
      <c r="E1185" s="195"/>
      <c r="F1185" s="195"/>
      <c r="G1185" s="195"/>
      <c r="H1185" s="195"/>
      <c r="I1185" s="195"/>
      <c r="J1185" s="195"/>
      <c r="K1185" s="195"/>
      <c r="L1185" s="195"/>
    </row>
    <row r="1186" spans="1:12" x14ac:dyDescent="0.25">
      <c r="A1186" s="195"/>
      <c r="B1186" s="195"/>
      <c r="C1186" s="195"/>
      <c r="D1186" s="195"/>
      <c r="E1186" s="195"/>
      <c r="F1186" s="195"/>
      <c r="G1186" s="195"/>
      <c r="H1186" s="195"/>
      <c r="I1186" s="195"/>
      <c r="J1186" s="195"/>
      <c r="K1186" s="195"/>
      <c r="L1186" s="195"/>
    </row>
    <row r="1187" spans="1:12" x14ac:dyDescent="0.25">
      <c r="A1187" s="195"/>
      <c r="B1187" s="195"/>
      <c r="C1187" s="195"/>
      <c r="D1187" s="195"/>
      <c r="E1187" s="195"/>
      <c r="F1187" s="195"/>
      <c r="G1187" s="195"/>
      <c r="H1187" s="195"/>
      <c r="I1187" s="195"/>
      <c r="J1187" s="195"/>
      <c r="K1187" s="195"/>
      <c r="L1187" s="195"/>
    </row>
    <row r="1188" spans="1:12" x14ac:dyDescent="0.25">
      <c r="A1188" s="195"/>
      <c r="B1188" s="195"/>
      <c r="C1188" s="195"/>
      <c r="D1188" s="195"/>
      <c r="E1188" s="195"/>
      <c r="F1188" s="195"/>
      <c r="G1188" s="195"/>
      <c r="H1188" s="195"/>
      <c r="I1188" s="195"/>
      <c r="J1188" s="195"/>
      <c r="K1188" s="195"/>
      <c r="L1188" s="195"/>
    </row>
    <row r="1189" spans="1:12" x14ac:dyDescent="0.25">
      <c r="A1189" s="195"/>
      <c r="B1189" s="195"/>
      <c r="C1189" s="195"/>
      <c r="D1189" s="195"/>
      <c r="E1189" s="195"/>
      <c r="F1189" s="195"/>
      <c r="G1189" s="195"/>
      <c r="H1189" s="195"/>
      <c r="I1189" s="195"/>
      <c r="J1189" s="195"/>
      <c r="K1189" s="195"/>
      <c r="L1189" s="195"/>
    </row>
    <row r="1190" spans="1:12" x14ac:dyDescent="0.25">
      <c r="A1190" s="195"/>
      <c r="B1190" s="195"/>
      <c r="C1190" s="195"/>
      <c r="D1190" s="195"/>
      <c r="E1190" s="195"/>
      <c r="F1190" s="195"/>
      <c r="G1190" s="195"/>
      <c r="H1190" s="195"/>
      <c r="I1190" s="195"/>
      <c r="J1190" s="195"/>
      <c r="K1190" s="195"/>
      <c r="L1190" s="195"/>
    </row>
    <row r="1191" spans="1:12" x14ac:dyDescent="0.25">
      <c r="A1191" s="195"/>
      <c r="B1191" s="195"/>
      <c r="C1191" s="195"/>
      <c r="D1191" s="195"/>
      <c r="E1191" s="195"/>
      <c r="F1191" s="195"/>
      <c r="G1191" s="195"/>
      <c r="H1191" s="195"/>
      <c r="I1191" s="195"/>
      <c r="J1191" s="195"/>
      <c r="K1191" s="195"/>
      <c r="L1191" s="195"/>
    </row>
    <row r="1192" spans="1:12" x14ac:dyDescent="0.25">
      <c r="A1192" s="195"/>
      <c r="B1192" s="195"/>
      <c r="C1192" s="195"/>
      <c r="D1192" s="195"/>
      <c r="E1192" s="195"/>
      <c r="F1192" s="195"/>
      <c r="G1192" s="195"/>
      <c r="H1192" s="195"/>
      <c r="I1192" s="195"/>
      <c r="J1192" s="195"/>
      <c r="K1192" s="195"/>
      <c r="L1192" s="195"/>
    </row>
    <row r="1193" spans="1:12" x14ac:dyDescent="0.25">
      <c r="A1193" s="195"/>
      <c r="B1193" s="195"/>
      <c r="C1193" s="195"/>
      <c r="D1193" s="195"/>
      <c r="E1193" s="195"/>
      <c r="F1193" s="195"/>
      <c r="G1193" s="195"/>
      <c r="H1193" s="195"/>
      <c r="I1193" s="195"/>
      <c r="J1193" s="195"/>
      <c r="K1193" s="195"/>
      <c r="L1193" s="195"/>
    </row>
    <row r="1194" spans="1:12" x14ac:dyDescent="0.25">
      <c r="A1194" s="195"/>
      <c r="B1194" s="195"/>
      <c r="C1194" s="195"/>
      <c r="D1194" s="195"/>
      <c r="E1194" s="195"/>
      <c r="F1194" s="195"/>
      <c r="G1194" s="195"/>
      <c r="H1194" s="195"/>
      <c r="I1194" s="195"/>
      <c r="J1194" s="195"/>
      <c r="K1194" s="195"/>
      <c r="L1194" s="195"/>
    </row>
    <row r="1195" spans="1:12" x14ac:dyDescent="0.25">
      <c r="A1195" s="195"/>
      <c r="B1195" s="195"/>
      <c r="C1195" s="195"/>
      <c r="D1195" s="195"/>
      <c r="E1195" s="195"/>
      <c r="F1195" s="195"/>
      <c r="G1195" s="195"/>
      <c r="H1195" s="195"/>
      <c r="I1195" s="195"/>
      <c r="J1195" s="195"/>
      <c r="K1195" s="195"/>
      <c r="L1195" s="195"/>
    </row>
    <row r="1196" spans="1:12" x14ac:dyDescent="0.25">
      <c r="A1196" s="195"/>
      <c r="B1196" s="195"/>
      <c r="C1196" s="195"/>
      <c r="D1196" s="195"/>
      <c r="E1196" s="195"/>
      <c r="F1196" s="195"/>
      <c r="G1196" s="195"/>
      <c r="H1196" s="195"/>
      <c r="I1196" s="195"/>
      <c r="J1196" s="195"/>
      <c r="K1196" s="195"/>
      <c r="L1196" s="195"/>
    </row>
    <row r="1197" spans="1:12" x14ac:dyDescent="0.25">
      <c r="A1197" s="195"/>
      <c r="B1197" s="195"/>
      <c r="C1197" s="195"/>
      <c r="D1197" s="195"/>
      <c r="E1197" s="195"/>
      <c r="F1197" s="195"/>
      <c r="G1197" s="195"/>
      <c r="H1197" s="195"/>
      <c r="I1197" s="195"/>
      <c r="J1197" s="195"/>
      <c r="K1197" s="195"/>
      <c r="L1197" s="195"/>
    </row>
    <row r="1198" spans="1:12" x14ac:dyDescent="0.25">
      <c r="A1198" s="195"/>
      <c r="B1198" s="195"/>
      <c r="C1198" s="195"/>
      <c r="D1198" s="195"/>
      <c r="E1198" s="195"/>
      <c r="F1198" s="195"/>
      <c r="G1198" s="195"/>
      <c r="H1198" s="195"/>
      <c r="I1198" s="195"/>
      <c r="J1198" s="195"/>
      <c r="K1198" s="195"/>
      <c r="L1198" s="195"/>
    </row>
    <row r="1199" spans="1:12" x14ac:dyDescent="0.25">
      <c r="A1199" s="195"/>
      <c r="B1199" s="195"/>
      <c r="C1199" s="195"/>
      <c r="D1199" s="195"/>
      <c r="E1199" s="195"/>
      <c r="F1199" s="195"/>
      <c r="G1199" s="195"/>
      <c r="H1199" s="195"/>
      <c r="I1199" s="195"/>
      <c r="J1199" s="195"/>
      <c r="K1199" s="195"/>
      <c r="L1199" s="195"/>
    </row>
    <row r="1200" spans="1:12" x14ac:dyDescent="0.25">
      <c r="A1200" s="195"/>
      <c r="B1200" s="195"/>
      <c r="C1200" s="195"/>
      <c r="D1200" s="195"/>
      <c r="E1200" s="195"/>
      <c r="F1200" s="195"/>
      <c r="G1200" s="195"/>
      <c r="H1200" s="195"/>
      <c r="I1200" s="195"/>
      <c r="J1200" s="195"/>
      <c r="K1200" s="195"/>
      <c r="L1200" s="195"/>
    </row>
    <row r="1201" spans="1:12" x14ac:dyDescent="0.25">
      <c r="A1201" s="195"/>
      <c r="B1201" s="195"/>
      <c r="C1201" s="195"/>
      <c r="D1201" s="195"/>
      <c r="E1201" s="195"/>
      <c r="F1201" s="195"/>
      <c r="G1201" s="195"/>
      <c r="H1201" s="195"/>
      <c r="I1201" s="195"/>
      <c r="J1201" s="195"/>
      <c r="K1201" s="195"/>
      <c r="L1201" s="195"/>
    </row>
    <row r="1202" spans="1:12" x14ac:dyDescent="0.25">
      <c r="A1202" s="195"/>
      <c r="B1202" s="195"/>
      <c r="C1202" s="195"/>
      <c r="D1202" s="195"/>
      <c r="E1202" s="195"/>
      <c r="F1202" s="195"/>
      <c r="G1202" s="195"/>
      <c r="H1202" s="195"/>
      <c r="I1202" s="195"/>
      <c r="J1202" s="195"/>
      <c r="K1202" s="195"/>
      <c r="L1202" s="195"/>
    </row>
    <row r="1203" spans="1:12" x14ac:dyDescent="0.25">
      <c r="A1203" s="195"/>
      <c r="B1203" s="195"/>
      <c r="C1203" s="195"/>
      <c r="D1203" s="195"/>
      <c r="E1203" s="195"/>
      <c r="F1203" s="195"/>
      <c r="G1203" s="195"/>
      <c r="H1203" s="195"/>
      <c r="I1203" s="195"/>
      <c r="J1203" s="195"/>
      <c r="K1203" s="195"/>
      <c r="L1203" s="195"/>
    </row>
    <row r="1204" spans="1:12" x14ac:dyDescent="0.25">
      <c r="A1204" s="195"/>
      <c r="B1204" s="195"/>
      <c r="C1204" s="195"/>
      <c r="D1204" s="195"/>
      <c r="E1204" s="195"/>
      <c r="F1204" s="195"/>
      <c r="G1204" s="195"/>
      <c r="H1204" s="195"/>
      <c r="I1204" s="195"/>
      <c r="J1204" s="195"/>
      <c r="K1204" s="195"/>
      <c r="L1204" s="195"/>
    </row>
    <row r="1205" spans="1:12" x14ac:dyDescent="0.25">
      <c r="A1205" s="195"/>
      <c r="B1205" s="195"/>
      <c r="C1205" s="195"/>
      <c r="D1205" s="195"/>
      <c r="E1205" s="195"/>
      <c r="F1205" s="195"/>
      <c r="G1205" s="195"/>
      <c r="H1205" s="195"/>
      <c r="I1205" s="195"/>
      <c r="J1205" s="195"/>
      <c r="K1205" s="195"/>
      <c r="L1205" s="195"/>
    </row>
    <row r="1206" spans="1:12" x14ac:dyDescent="0.25">
      <c r="A1206" s="195"/>
      <c r="B1206" s="195"/>
      <c r="C1206" s="195"/>
      <c r="D1206" s="195"/>
      <c r="E1206" s="195"/>
      <c r="F1206" s="195"/>
      <c r="G1206" s="195"/>
      <c r="H1206" s="195"/>
      <c r="I1206" s="195"/>
      <c r="J1206" s="195"/>
      <c r="K1206" s="195"/>
      <c r="L1206" s="195"/>
    </row>
    <row r="1207" spans="1:12" x14ac:dyDescent="0.25">
      <c r="A1207" s="195"/>
      <c r="B1207" s="195"/>
      <c r="C1207" s="195"/>
      <c r="D1207" s="195"/>
      <c r="E1207" s="195"/>
      <c r="F1207" s="195"/>
      <c r="G1207" s="195"/>
      <c r="H1207" s="195"/>
      <c r="I1207" s="195"/>
      <c r="J1207" s="195"/>
      <c r="K1207" s="195"/>
      <c r="L1207" s="195"/>
    </row>
    <row r="1208" spans="1:12" x14ac:dyDescent="0.25">
      <c r="A1208" s="195"/>
      <c r="B1208" s="195"/>
      <c r="C1208" s="195"/>
      <c r="D1208" s="195"/>
      <c r="E1208" s="195"/>
      <c r="F1208" s="195"/>
      <c r="G1208" s="195"/>
      <c r="H1208" s="195"/>
      <c r="I1208" s="195"/>
      <c r="J1208" s="195"/>
      <c r="K1208" s="195"/>
      <c r="L1208" s="195"/>
    </row>
    <row r="1209" spans="1:12" x14ac:dyDescent="0.25">
      <c r="A1209" s="195"/>
      <c r="B1209" s="195"/>
      <c r="C1209" s="195"/>
      <c r="D1209" s="195"/>
      <c r="E1209" s="195"/>
      <c r="F1209" s="195"/>
      <c r="G1209" s="195"/>
      <c r="H1209" s="195"/>
      <c r="I1209" s="195"/>
      <c r="J1209" s="195"/>
      <c r="K1209" s="195"/>
      <c r="L1209" s="195"/>
    </row>
    <row r="1210" spans="1:12" x14ac:dyDescent="0.25">
      <c r="A1210" s="195"/>
      <c r="B1210" s="195"/>
      <c r="C1210" s="195"/>
      <c r="D1210" s="195"/>
      <c r="E1210" s="195"/>
      <c r="F1210" s="195"/>
      <c r="G1210" s="195"/>
      <c r="H1210" s="195"/>
      <c r="I1210" s="195"/>
      <c r="J1210" s="195"/>
      <c r="K1210" s="195"/>
      <c r="L1210" s="195"/>
    </row>
    <row r="1211" spans="1:12" x14ac:dyDescent="0.25">
      <c r="A1211" s="195"/>
      <c r="B1211" s="195"/>
      <c r="C1211" s="195"/>
      <c r="D1211" s="195"/>
      <c r="E1211" s="195"/>
      <c r="F1211" s="195"/>
      <c r="G1211" s="195"/>
      <c r="H1211" s="195"/>
      <c r="I1211" s="195"/>
      <c r="J1211" s="195"/>
      <c r="K1211" s="195"/>
      <c r="L1211" s="195"/>
    </row>
    <row r="1212" spans="1:12" x14ac:dyDescent="0.25">
      <c r="A1212" s="195"/>
      <c r="B1212" s="195"/>
      <c r="C1212" s="195"/>
      <c r="D1212" s="195"/>
      <c r="E1212" s="195"/>
      <c r="F1212" s="195"/>
      <c r="G1212" s="195"/>
      <c r="H1212" s="195"/>
      <c r="I1212" s="195"/>
      <c r="J1212" s="195"/>
      <c r="K1212" s="195"/>
      <c r="L1212" s="195"/>
    </row>
    <row r="1213" spans="1:12" x14ac:dyDescent="0.25">
      <c r="A1213" s="195"/>
      <c r="B1213" s="195"/>
      <c r="C1213" s="195"/>
      <c r="D1213" s="195"/>
      <c r="E1213" s="195"/>
      <c r="F1213" s="195"/>
      <c r="G1213" s="195"/>
      <c r="H1213" s="195"/>
      <c r="I1213" s="195"/>
      <c r="J1213" s="195"/>
      <c r="K1213" s="195"/>
      <c r="L1213" s="195"/>
    </row>
    <row r="1214" spans="1:12" x14ac:dyDescent="0.25">
      <c r="A1214" s="195"/>
      <c r="B1214" s="195"/>
      <c r="C1214" s="195"/>
      <c r="D1214" s="195"/>
      <c r="E1214" s="195"/>
      <c r="F1214" s="195"/>
      <c r="G1214" s="195"/>
      <c r="H1214" s="195"/>
      <c r="I1214" s="195"/>
      <c r="J1214" s="195"/>
      <c r="K1214" s="195"/>
      <c r="L1214" s="195"/>
    </row>
    <row r="1215" spans="1:12" x14ac:dyDescent="0.25">
      <c r="A1215" s="195"/>
      <c r="B1215" s="195"/>
      <c r="C1215" s="195"/>
      <c r="D1215" s="195"/>
      <c r="E1215" s="195"/>
      <c r="F1215" s="195"/>
      <c r="G1215" s="195"/>
      <c r="H1215" s="195"/>
      <c r="I1215" s="195"/>
      <c r="J1215" s="195"/>
      <c r="K1215" s="195"/>
      <c r="L1215" s="195"/>
    </row>
    <row r="1216" spans="1:12" x14ac:dyDescent="0.25">
      <c r="A1216" s="195"/>
      <c r="B1216" s="195"/>
      <c r="C1216" s="195"/>
      <c r="D1216" s="195"/>
      <c r="E1216" s="195"/>
      <c r="F1216" s="195"/>
      <c r="G1216" s="195"/>
      <c r="H1216" s="195"/>
      <c r="I1216" s="195"/>
      <c r="J1216" s="195"/>
      <c r="K1216" s="195"/>
      <c r="L1216" s="195"/>
    </row>
    <row r="1217" spans="1:12" x14ac:dyDescent="0.25">
      <c r="A1217" s="195"/>
      <c r="B1217" s="195"/>
      <c r="C1217" s="195"/>
      <c r="D1217" s="195"/>
      <c r="E1217" s="195"/>
      <c r="F1217" s="195"/>
      <c r="G1217" s="195"/>
      <c r="H1217" s="195"/>
      <c r="I1217" s="195"/>
      <c r="J1217" s="195"/>
      <c r="K1217" s="195"/>
      <c r="L1217" s="195"/>
    </row>
    <row r="1218" spans="1:12" x14ac:dyDescent="0.25">
      <c r="A1218" s="195"/>
      <c r="B1218" s="195"/>
      <c r="C1218" s="195"/>
      <c r="D1218" s="195"/>
      <c r="E1218" s="195"/>
      <c r="F1218" s="195"/>
      <c r="G1218" s="195"/>
      <c r="H1218" s="195"/>
      <c r="I1218" s="195"/>
      <c r="J1218" s="195"/>
      <c r="K1218" s="195"/>
      <c r="L1218" s="195"/>
    </row>
    <row r="1219" spans="1:12" x14ac:dyDescent="0.25">
      <c r="A1219" s="195"/>
      <c r="B1219" s="195"/>
      <c r="C1219" s="195"/>
      <c r="D1219" s="195"/>
      <c r="E1219" s="195"/>
      <c r="F1219" s="195"/>
      <c r="G1219" s="195"/>
      <c r="H1219" s="195"/>
      <c r="I1219" s="195"/>
      <c r="J1219" s="195"/>
      <c r="K1219" s="195"/>
      <c r="L1219" s="195"/>
    </row>
    <row r="1220" spans="1:12" x14ac:dyDescent="0.25">
      <c r="A1220" s="195"/>
      <c r="B1220" s="195"/>
      <c r="C1220" s="195"/>
      <c r="D1220" s="195"/>
      <c r="E1220" s="195"/>
      <c r="F1220" s="195"/>
      <c r="G1220" s="195"/>
      <c r="H1220" s="195"/>
      <c r="I1220" s="195"/>
      <c r="J1220" s="195"/>
      <c r="K1220" s="195"/>
      <c r="L1220" s="195"/>
    </row>
    <row r="1221" spans="1:12" x14ac:dyDescent="0.25">
      <c r="A1221" s="195"/>
      <c r="B1221" s="195"/>
      <c r="C1221" s="195"/>
      <c r="D1221" s="195"/>
      <c r="E1221" s="195"/>
      <c r="F1221" s="195"/>
      <c r="G1221" s="195"/>
      <c r="H1221" s="195"/>
      <c r="I1221" s="195"/>
      <c r="J1221" s="195"/>
      <c r="K1221" s="195"/>
      <c r="L1221" s="195"/>
    </row>
    <row r="1222" spans="1:12" x14ac:dyDescent="0.25">
      <c r="A1222" s="195"/>
      <c r="B1222" s="195"/>
      <c r="C1222" s="195"/>
      <c r="D1222" s="195"/>
      <c r="E1222" s="195"/>
      <c r="F1222" s="195"/>
      <c r="G1222" s="195"/>
      <c r="H1222" s="195"/>
      <c r="I1222" s="195"/>
      <c r="J1222" s="195"/>
      <c r="K1222" s="195"/>
      <c r="L1222" s="195"/>
    </row>
    <row r="1223" spans="1:12" x14ac:dyDescent="0.25">
      <c r="A1223" s="195"/>
      <c r="B1223" s="195"/>
      <c r="C1223" s="195"/>
      <c r="D1223" s="195"/>
      <c r="E1223" s="195"/>
      <c r="F1223" s="195"/>
      <c r="G1223" s="195"/>
      <c r="H1223" s="195"/>
      <c r="I1223" s="195"/>
      <c r="J1223" s="195"/>
      <c r="K1223" s="195"/>
      <c r="L1223" s="195"/>
    </row>
    <row r="1224" spans="1:12" x14ac:dyDescent="0.25">
      <c r="A1224" s="195"/>
      <c r="B1224" s="195"/>
      <c r="C1224" s="195"/>
      <c r="D1224" s="195"/>
      <c r="E1224" s="195"/>
      <c r="F1224" s="195"/>
      <c r="G1224" s="195"/>
      <c r="H1224" s="195"/>
      <c r="I1224" s="195"/>
      <c r="J1224" s="195"/>
      <c r="K1224" s="195"/>
      <c r="L1224" s="195"/>
    </row>
    <row r="1225" spans="1:12" x14ac:dyDescent="0.25">
      <c r="A1225" s="195"/>
      <c r="B1225" s="195"/>
      <c r="C1225" s="195"/>
      <c r="D1225" s="195"/>
      <c r="E1225" s="195"/>
      <c r="F1225" s="195"/>
      <c r="G1225" s="195"/>
      <c r="H1225" s="195"/>
      <c r="I1225" s="195"/>
      <c r="J1225" s="195"/>
      <c r="K1225" s="195"/>
      <c r="L1225" s="195"/>
    </row>
    <row r="1226" spans="1:12" x14ac:dyDescent="0.25">
      <c r="A1226" s="195"/>
      <c r="B1226" s="195"/>
      <c r="C1226" s="195"/>
      <c r="D1226" s="195"/>
      <c r="E1226" s="195"/>
      <c r="F1226" s="195"/>
      <c r="G1226" s="195"/>
      <c r="H1226" s="195"/>
      <c r="I1226" s="195"/>
      <c r="J1226" s="195"/>
      <c r="K1226" s="195"/>
      <c r="L1226" s="195"/>
    </row>
    <row r="1227" spans="1:12" x14ac:dyDescent="0.25">
      <c r="A1227" s="195"/>
      <c r="B1227" s="195"/>
      <c r="C1227" s="195"/>
      <c r="D1227" s="195"/>
      <c r="E1227" s="195"/>
      <c r="F1227" s="195"/>
      <c r="G1227" s="195"/>
      <c r="H1227" s="195"/>
      <c r="I1227" s="195"/>
      <c r="J1227" s="195"/>
      <c r="K1227" s="195"/>
      <c r="L1227" s="195"/>
    </row>
    <row r="1228" spans="1:12" x14ac:dyDescent="0.25">
      <c r="A1228" s="195"/>
      <c r="B1228" s="195"/>
      <c r="C1228" s="195"/>
      <c r="D1228" s="195"/>
      <c r="E1228" s="195"/>
      <c r="F1228" s="195"/>
      <c r="G1228" s="195"/>
      <c r="H1228" s="195"/>
      <c r="I1228" s="195"/>
      <c r="J1228" s="195"/>
      <c r="K1228" s="195"/>
      <c r="L1228" s="195"/>
    </row>
    <row r="1229" spans="1:12" x14ac:dyDescent="0.25">
      <c r="A1229" s="195"/>
      <c r="B1229" s="195"/>
      <c r="C1229" s="195"/>
      <c r="D1229" s="195"/>
      <c r="E1229" s="195"/>
      <c r="F1229" s="195"/>
      <c r="G1229" s="195"/>
      <c r="H1229" s="195"/>
      <c r="I1229" s="195"/>
      <c r="J1229" s="195"/>
      <c r="K1229" s="195"/>
      <c r="L1229" s="195"/>
    </row>
    <row r="1230" spans="1:12" x14ac:dyDescent="0.25">
      <c r="A1230" s="195"/>
      <c r="B1230" s="195"/>
      <c r="C1230" s="195"/>
      <c r="D1230" s="195"/>
      <c r="E1230" s="195"/>
      <c r="F1230" s="195"/>
      <c r="G1230" s="195"/>
      <c r="H1230" s="195"/>
      <c r="I1230" s="195"/>
      <c r="J1230" s="195"/>
      <c r="K1230" s="195"/>
      <c r="L1230" s="195"/>
    </row>
    <row r="1231" spans="1:12" x14ac:dyDescent="0.25">
      <c r="A1231" s="195"/>
      <c r="B1231" s="195"/>
      <c r="C1231" s="195"/>
      <c r="D1231" s="195"/>
      <c r="E1231" s="195"/>
      <c r="F1231" s="195"/>
      <c r="G1231" s="195"/>
      <c r="H1231" s="195"/>
      <c r="I1231" s="195"/>
      <c r="J1231" s="195"/>
      <c r="K1231" s="195"/>
      <c r="L1231" s="195"/>
    </row>
    <row r="1232" spans="1:12" x14ac:dyDescent="0.25">
      <c r="A1232" s="195"/>
      <c r="B1232" s="195"/>
      <c r="C1232" s="195"/>
      <c r="D1232" s="195"/>
      <c r="E1232" s="195"/>
      <c r="F1232" s="195"/>
      <c r="G1232" s="195"/>
      <c r="H1232" s="195"/>
      <c r="I1232" s="195"/>
      <c r="J1232" s="195"/>
      <c r="K1232" s="195"/>
      <c r="L1232" s="195"/>
    </row>
    <row r="1233" spans="1:12" x14ac:dyDescent="0.25">
      <c r="A1233" s="195"/>
      <c r="B1233" s="195"/>
      <c r="C1233" s="195"/>
      <c r="D1233" s="195"/>
      <c r="E1233" s="195"/>
      <c r="F1233" s="195"/>
      <c r="G1233" s="195"/>
      <c r="H1233" s="195"/>
      <c r="I1233" s="195"/>
      <c r="J1233" s="195"/>
      <c r="K1233" s="195"/>
      <c r="L1233" s="195"/>
    </row>
    <row r="1234" spans="1:12" x14ac:dyDescent="0.25">
      <c r="A1234" s="195"/>
      <c r="B1234" s="195"/>
      <c r="C1234" s="195"/>
      <c r="D1234" s="195"/>
      <c r="E1234" s="195"/>
      <c r="F1234" s="195"/>
      <c r="G1234" s="195"/>
      <c r="H1234" s="195"/>
      <c r="I1234" s="195"/>
      <c r="J1234" s="195"/>
      <c r="K1234" s="195"/>
      <c r="L1234" s="195"/>
    </row>
    <row r="1235" spans="1:12" x14ac:dyDescent="0.25">
      <c r="A1235" s="195"/>
      <c r="B1235" s="195"/>
      <c r="C1235" s="195"/>
      <c r="D1235" s="195"/>
      <c r="E1235" s="195"/>
      <c r="F1235" s="195"/>
      <c r="G1235" s="195"/>
      <c r="H1235" s="195"/>
      <c r="I1235" s="195"/>
      <c r="J1235" s="195"/>
      <c r="K1235" s="195"/>
      <c r="L1235" s="195"/>
    </row>
    <row r="1236" spans="1:12" x14ac:dyDescent="0.25">
      <c r="A1236" s="195"/>
      <c r="B1236" s="195"/>
      <c r="C1236" s="195"/>
      <c r="D1236" s="195"/>
      <c r="E1236" s="195"/>
      <c r="F1236" s="195"/>
      <c r="G1236" s="195"/>
      <c r="H1236" s="195"/>
      <c r="I1236" s="195"/>
      <c r="J1236" s="195"/>
      <c r="K1236" s="195"/>
      <c r="L1236" s="195"/>
    </row>
    <row r="1237" spans="1:12" x14ac:dyDescent="0.25">
      <c r="A1237" s="195"/>
      <c r="B1237" s="195"/>
      <c r="C1237" s="195"/>
      <c r="D1237" s="195"/>
      <c r="E1237" s="195"/>
      <c r="F1237" s="195"/>
      <c r="G1237" s="195"/>
      <c r="H1237" s="195"/>
      <c r="I1237" s="195"/>
      <c r="J1237" s="195"/>
      <c r="K1237" s="195"/>
      <c r="L1237" s="195"/>
    </row>
    <row r="1238" spans="1:12" x14ac:dyDescent="0.25">
      <c r="A1238" s="195"/>
      <c r="B1238" s="195"/>
      <c r="C1238" s="195"/>
      <c r="D1238" s="195"/>
      <c r="E1238" s="195"/>
      <c r="F1238" s="195"/>
      <c r="G1238" s="195"/>
      <c r="H1238" s="195"/>
      <c r="I1238" s="195"/>
      <c r="J1238" s="195"/>
      <c r="K1238" s="195"/>
      <c r="L1238" s="195"/>
    </row>
    <row r="1239" spans="1:12" x14ac:dyDescent="0.25">
      <c r="A1239" s="195"/>
      <c r="B1239" s="195"/>
      <c r="C1239" s="195"/>
      <c r="D1239" s="195"/>
      <c r="E1239" s="195"/>
      <c r="F1239" s="195"/>
      <c r="G1239" s="195"/>
      <c r="H1239" s="195"/>
      <c r="I1239" s="195"/>
      <c r="J1239" s="195"/>
      <c r="K1239" s="195"/>
      <c r="L1239" s="195"/>
    </row>
    <row r="1240" spans="1:12" x14ac:dyDescent="0.25">
      <c r="A1240" s="195"/>
      <c r="B1240" s="195"/>
      <c r="C1240" s="195"/>
      <c r="D1240" s="195"/>
      <c r="E1240" s="195"/>
      <c r="F1240" s="195"/>
      <c r="G1240" s="195"/>
      <c r="H1240" s="195"/>
      <c r="I1240" s="195"/>
      <c r="J1240" s="195"/>
      <c r="K1240" s="195"/>
      <c r="L1240" s="195"/>
    </row>
    <row r="1241" spans="1:12" x14ac:dyDescent="0.25">
      <c r="A1241" s="195"/>
      <c r="B1241" s="195"/>
      <c r="C1241" s="195"/>
      <c r="D1241" s="195"/>
      <c r="E1241" s="195"/>
      <c r="F1241" s="195"/>
      <c r="G1241" s="195"/>
      <c r="H1241" s="195"/>
      <c r="I1241" s="195"/>
      <c r="J1241" s="195"/>
      <c r="K1241" s="195"/>
      <c r="L1241" s="195"/>
    </row>
    <row r="1242" spans="1:12" x14ac:dyDescent="0.25">
      <c r="A1242" s="195"/>
      <c r="B1242" s="195"/>
      <c r="C1242" s="195"/>
      <c r="D1242" s="195"/>
      <c r="E1242" s="195"/>
      <c r="F1242" s="195"/>
      <c r="G1242" s="195"/>
      <c r="H1242" s="195"/>
      <c r="I1242" s="195"/>
      <c r="J1242" s="195"/>
      <c r="K1242" s="195"/>
      <c r="L1242" s="195"/>
    </row>
    <row r="1243" spans="1:12" x14ac:dyDescent="0.25">
      <c r="A1243" s="195"/>
      <c r="B1243" s="195"/>
      <c r="C1243" s="195"/>
      <c r="D1243" s="195"/>
      <c r="E1243" s="195"/>
      <c r="F1243" s="195"/>
      <c r="G1243" s="195"/>
      <c r="H1243" s="195"/>
      <c r="I1243" s="195"/>
      <c r="J1243" s="195"/>
      <c r="K1243" s="195"/>
      <c r="L1243" s="195"/>
    </row>
    <row r="1244" spans="1:12" x14ac:dyDescent="0.25">
      <c r="A1244" s="195"/>
      <c r="B1244" s="195"/>
      <c r="C1244" s="195"/>
      <c r="D1244" s="195"/>
      <c r="E1244" s="195"/>
      <c r="F1244" s="195"/>
      <c r="G1244" s="195"/>
      <c r="H1244" s="195"/>
      <c r="I1244" s="195"/>
      <c r="J1244" s="195"/>
      <c r="K1244" s="195"/>
      <c r="L1244" s="195"/>
    </row>
    <row r="1245" spans="1:12" x14ac:dyDescent="0.25">
      <c r="A1245" s="195"/>
      <c r="B1245" s="195"/>
      <c r="C1245" s="195"/>
      <c r="D1245" s="195"/>
      <c r="E1245" s="195"/>
      <c r="F1245" s="195"/>
      <c r="G1245" s="195"/>
      <c r="H1245" s="195"/>
      <c r="I1245" s="195"/>
      <c r="J1245" s="195"/>
      <c r="K1245" s="195"/>
      <c r="L1245" s="195"/>
    </row>
    <row r="1246" spans="1:12" x14ac:dyDescent="0.25">
      <c r="A1246" s="195"/>
      <c r="B1246" s="195"/>
      <c r="C1246" s="195"/>
      <c r="D1246" s="195"/>
      <c r="E1246" s="195"/>
      <c r="F1246" s="195"/>
      <c r="G1246" s="195"/>
      <c r="H1246" s="195"/>
      <c r="I1246" s="195"/>
      <c r="J1246" s="195"/>
      <c r="K1246" s="195"/>
      <c r="L1246" s="195"/>
    </row>
    <row r="1247" spans="1:12" x14ac:dyDescent="0.25">
      <c r="A1247" s="195"/>
      <c r="B1247" s="195"/>
      <c r="C1247" s="195"/>
      <c r="D1247" s="195"/>
      <c r="E1247" s="195"/>
      <c r="F1247" s="195"/>
      <c r="G1247" s="195"/>
      <c r="H1247" s="195"/>
      <c r="I1247" s="195"/>
      <c r="J1247" s="195"/>
      <c r="K1247" s="195"/>
      <c r="L1247" s="195"/>
    </row>
    <row r="1248" spans="1:12" x14ac:dyDescent="0.25">
      <c r="A1248" s="195"/>
      <c r="B1248" s="195"/>
      <c r="C1248" s="195"/>
      <c r="D1248" s="195"/>
      <c r="E1248" s="195"/>
      <c r="F1248" s="195"/>
      <c r="G1248" s="195"/>
      <c r="H1248" s="195"/>
      <c r="I1248" s="195"/>
      <c r="J1248" s="195"/>
      <c r="K1248" s="195"/>
      <c r="L1248" s="195"/>
    </row>
    <row r="1249" spans="1:12" x14ac:dyDescent="0.25">
      <c r="A1249" s="195"/>
      <c r="B1249" s="195"/>
      <c r="C1249" s="195"/>
      <c r="D1249" s="195"/>
      <c r="E1249" s="195"/>
      <c r="F1249" s="195"/>
      <c r="G1249" s="195"/>
      <c r="H1249" s="195"/>
      <c r="I1249" s="195"/>
      <c r="J1249" s="195"/>
      <c r="K1249" s="195"/>
      <c r="L1249" s="195"/>
    </row>
    <row r="1250" spans="1:12" x14ac:dyDescent="0.25">
      <c r="A1250" s="195"/>
      <c r="B1250" s="195"/>
      <c r="C1250" s="195"/>
      <c r="D1250" s="195"/>
      <c r="E1250" s="195"/>
      <c r="F1250" s="195"/>
      <c r="G1250" s="195"/>
      <c r="H1250" s="195"/>
      <c r="I1250" s="195"/>
      <c r="J1250" s="195"/>
      <c r="K1250" s="195"/>
      <c r="L1250" s="195"/>
    </row>
    <row r="1251" spans="1:12" x14ac:dyDescent="0.25">
      <c r="A1251" s="195"/>
      <c r="B1251" s="195"/>
      <c r="C1251" s="195"/>
      <c r="D1251" s="195"/>
      <c r="E1251" s="195"/>
      <c r="F1251" s="195"/>
      <c r="G1251" s="195"/>
      <c r="H1251" s="195"/>
      <c r="I1251" s="195"/>
      <c r="J1251" s="195"/>
      <c r="K1251" s="195"/>
      <c r="L1251" s="195"/>
    </row>
    <row r="1252" spans="1:12" x14ac:dyDescent="0.25">
      <c r="A1252" s="195"/>
      <c r="B1252" s="195"/>
      <c r="C1252" s="195"/>
      <c r="D1252" s="195"/>
      <c r="E1252" s="195"/>
      <c r="F1252" s="195"/>
      <c r="G1252" s="195"/>
      <c r="H1252" s="195"/>
      <c r="I1252" s="195"/>
      <c r="J1252" s="195"/>
      <c r="K1252" s="195"/>
      <c r="L1252" s="195"/>
    </row>
    <row r="1253" spans="1:12" x14ac:dyDescent="0.25">
      <c r="A1253" s="195"/>
      <c r="B1253" s="195"/>
      <c r="C1253" s="195"/>
      <c r="D1253" s="195"/>
      <c r="E1253" s="195"/>
      <c r="F1253" s="195"/>
      <c r="G1253" s="195"/>
      <c r="H1253" s="195"/>
      <c r="I1253" s="195"/>
      <c r="J1253" s="195"/>
      <c r="K1253" s="195"/>
      <c r="L1253" s="195"/>
    </row>
    <row r="1254" spans="1:12" x14ac:dyDescent="0.25">
      <c r="A1254" s="195"/>
      <c r="B1254" s="195"/>
      <c r="C1254" s="195"/>
      <c r="D1254" s="195"/>
      <c r="E1254" s="195"/>
      <c r="F1254" s="195"/>
      <c r="G1254" s="195"/>
      <c r="H1254" s="195"/>
      <c r="I1254" s="195"/>
      <c r="J1254" s="195"/>
      <c r="K1254" s="195"/>
      <c r="L1254" s="195"/>
    </row>
    <row r="1255" spans="1:12" x14ac:dyDescent="0.25">
      <c r="A1255" s="195"/>
      <c r="B1255" s="195"/>
      <c r="C1255" s="195"/>
      <c r="D1255" s="195"/>
      <c r="E1255" s="195"/>
      <c r="F1255" s="195"/>
      <c r="G1255" s="195"/>
      <c r="H1255" s="195"/>
      <c r="I1255" s="195"/>
      <c r="J1255" s="195"/>
      <c r="K1255" s="195"/>
      <c r="L1255" s="195"/>
    </row>
    <row r="1256" spans="1:12" x14ac:dyDescent="0.25">
      <c r="A1256" s="195"/>
      <c r="B1256" s="195"/>
      <c r="C1256" s="195"/>
      <c r="D1256" s="195"/>
      <c r="E1256" s="195"/>
      <c r="F1256" s="195"/>
      <c r="G1256" s="195"/>
      <c r="H1256" s="195"/>
      <c r="I1256" s="195"/>
      <c r="J1256" s="195"/>
      <c r="K1256" s="195"/>
      <c r="L1256" s="195"/>
    </row>
    <row r="1257" spans="1:12" x14ac:dyDescent="0.25">
      <c r="A1257" s="195"/>
      <c r="B1257" s="195"/>
      <c r="C1257" s="195"/>
      <c r="D1257" s="195"/>
      <c r="E1257" s="195"/>
      <c r="F1257" s="195"/>
      <c r="G1257" s="195"/>
      <c r="H1257" s="195"/>
      <c r="I1257" s="195"/>
      <c r="J1257" s="195"/>
      <c r="K1257" s="195"/>
      <c r="L1257" s="195"/>
    </row>
    <row r="1258" spans="1:12" x14ac:dyDescent="0.25">
      <c r="A1258" s="195"/>
      <c r="B1258" s="195"/>
      <c r="C1258" s="195"/>
      <c r="D1258" s="195"/>
      <c r="E1258" s="195"/>
      <c r="F1258" s="195"/>
      <c r="G1258" s="195"/>
      <c r="H1258" s="195"/>
      <c r="I1258" s="195"/>
      <c r="J1258" s="195"/>
      <c r="K1258" s="195"/>
      <c r="L1258" s="195"/>
    </row>
    <row r="1259" spans="1:12" x14ac:dyDescent="0.25">
      <c r="A1259" s="195"/>
      <c r="B1259" s="195"/>
      <c r="C1259" s="195"/>
      <c r="D1259" s="195"/>
      <c r="E1259" s="195"/>
      <c r="F1259" s="195"/>
      <c r="G1259" s="195"/>
      <c r="H1259" s="195"/>
      <c r="I1259" s="195"/>
      <c r="J1259" s="195"/>
      <c r="K1259" s="195"/>
      <c r="L1259" s="195"/>
    </row>
    <row r="1260" spans="1:12" x14ac:dyDescent="0.25">
      <c r="A1260" s="195"/>
      <c r="B1260" s="195"/>
      <c r="C1260" s="195"/>
      <c r="D1260" s="195"/>
      <c r="E1260" s="195"/>
      <c r="F1260" s="195"/>
      <c r="G1260" s="195"/>
      <c r="H1260" s="195"/>
      <c r="I1260" s="195"/>
      <c r="J1260" s="195"/>
      <c r="K1260" s="195"/>
      <c r="L1260" s="195"/>
    </row>
    <row r="1261" spans="1:12" x14ac:dyDescent="0.25">
      <c r="A1261" s="195"/>
      <c r="B1261" s="195"/>
      <c r="C1261" s="195"/>
      <c r="D1261" s="195"/>
      <c r="E1261" s="195"/>
      <c r="F1261" s="195"/>
      <c r="G1261" s="195"/>
      <c r="H1261" s="195"/>
      <c r="I1261" s="195"/>
      <c r="J1261" s="195"/>
      <c r="K1261" s="195"/>
      <c r="L1261" s="195"/>
    </row>
    <row r="1262" spans="1:12" x14ac:dyDescent="0.25">
      <c r="A1262" s="195"/>
      <c r="B1262" s="195"/>
      <c r="C1262" s="195"/>
      <c r="D1262" s="195"/>
      <c r="E1262" s="195"/>
      <c r="F1262" s="195"/>
      <c r="G1262" s="195"/>
      <c r="H1262" s="195"/>
      <c r="I1262" s="195"/>
      <c r="J1262" s="195"/>
      <c r="K1262" s="195"/>
      <c r="L1262" s="195"/>
    </row>
    <row r="1263" spans="1:12" x14ac:dyDescent="0.25">
      <c r="A1263" s="195"/>
      <c r="B1263" s="195"/>
      <c r="C1263" s="195"/>
      <c r="D1263" s="195"/>
      <c r="E1263" s="195"/>
      <c r="F1263" s="195"/>
      <c r="G1263" s="195"/>
      <c r="H1263" s="195"/>
      <c r="I1263" s="195"/>
      <c r="J1263" s="195"/>
      <c r="K1263" s="195"/>
      <c r="L1263" s="195"/>
    </row>
    <row r="1264" spans="1:12" x14ac:dyDescent="0.25">
      <c r="A1264" s="195"/>
      <c r="B1264" s="195"/>
      <c r="C1264" s="195"/>
      <c r="D1264" s="195"/>
      <c r="E1264" s="195"/>
      <c r="F1264" s="195"/>
      <c r="G1264" s="195"/>
      <c r="H1264" s="195"/>
      <c r="I1264" s="195"/>
      <c r="J1264" s="195"/>
      <c r="K1264" s="195"/>
      <c r="L1264" s="195"/>
    </row>
    <row r="1265" spans="1:12" x14ac:dyDescent="0.25">
      <c r="A1265" s="195"/>
      <c r="B1265" s="195"/>
      <c r="C1265" s="195"/>
      <c r="D1265" s="195"/>
      <c r="E1265" s="195"/>
      <c r="F1265" s="195"/>
      <c r="G1265" s="195"/>
      <c r="H1265" s="195"/>
      <c r="I1265" s="195"/>
      <c r="J1265" s="195"/>
      <c r="K1265" s="195"/>
      <c r="L1265" s="195"/>
    </row>
    <row r="1266" spans="1:12" x14ac:dyDescent="0.25">
      <c r="A1266" s="195"/>
      <c r="B1266" s="195"/>
      <c r="C1266" s="195"/>
      <c r="D1266" s="195"/>
      <c r="E1266" s="195"/>
      <c r="F1266" s="195"/>
      <c r="G1266" s="195"/>
      <c r="H1266" s="195"/>
      <c r="I1266" s="195"/>
      <c r="J1266" s="195"/>
      <c r="K1266" s="195"/>
      <c r="L1266" s="195"/>
    </row>
    <row r="1267" spans="1:12" x14ac:dyDescent="0.25">
      <c r="A1267" s="195"/>
      <c r="B1267" s="195"/>
      <c r="C1267" s="195"/>
      <c r="D1267" s="195"/>
      <c r="E1267" s="195"/>
      <c r="F1267" s="195"/>
      <c r="G1267" s="195"/>
      <c r="H1267" s="195"/>
      <c r="I1267" s="195"/>
      <c r="J1267" s="195"/>
      <c r="K1267" s="195"/>
      <c r="L1267" s="195"/>
    </row>
    <row r="1268" spans="1:12" x14ac:dyDescent="0.25">
      <c r="A1268" s="195"/>
      <c r="B1268" s="195"/>
      <c r="C1268" s="195"/>
      <c r="D1268" s="195"/>
      <c r="E1268" s="195"/>
      <c r="F1268" s="195"/>
      <c r="G1268" s="195"/>
      <c r="H1268" s="195"/>
      <c r="I1268" s="195"/>
      <c r="J1268" s="195"/>
      <c r="K1268" s="195"/>
      <c r="L1268" s="195"/>
    </row>
    <row r="1269" spans="1:12" x14ac:dyDescent="0.25">
      <c r="A1269" s="195"/>
      <c r="B1269" s="195"/>
      <c r="C1269" s="195"/>
      <c r="D1269" s="195"/>
      <c r="E1269" s="195"/>
      <c r="F1269" s="195"/>
      <c r="G1269" s="195"/>
      <c r="H1269" s="195"/>
      <c r="I1269" s="195"/>
      <c r="J1269" s="195"/>
      <c r="K1269" s="195"/>
      <c r="L1269" s="195"/>
    </row>
    <row r="1270" spans="1:12" x14ac:dyDescent="0.25">
      <c r="A1270" s="195"/>
      <c r="B1270" s="195"/>
      <c r="C1270" s="195"/>
      <c r="D1270" s="195"/>
      <c r="E1270" s="195"/>
      <c r="F1270" s="195"/>
      <c r="G1270" s="195"/>
      <c r="H1270" s="195"/>
      <c r="I1270" s="195"/>
      <c r="J1270" s="195"/>
      <c r="K1270" s="195"/>
      <c r="L1270" s="195"/>
    </row>
    <row r="1271" spans="1:12" x14ac:dyDescent="0.25">
      <c r="A1271" s="195"/>
      <c r="B1271" s="195"/>
      <c r="C1271" s="195"/>
      <c r="D1271" s="195"/>
      <c r="E1271" s="195"/>
      <c r="F1271" s="195"/>
      <c r="G1271" s="195"/>
      <c r="H1271" s="195"/>
      <c r="I1271" s="195"/>
      <c r="J1271" s="195"/>
      <c r="K1271" s="195"/>
      <c r="L1271" s="195"/>
    </row>
    <row r="1272" spans="1:12" x14ac:dyDescent="0.25">
      <c r="A1272" s="195"/>
      <c r="B1272" s="195"/>
      <c r="C1272" s="195"/>
      <c r="D1272" s="195"/>
      <c r="E1272" s="195"/>
      <c r="F1272" s="195"/>
      <c r="G1272" s="195"/>
      <c r="H1272" s="195"/>
      <c r="I1272" s="195"/>
      <c r="J1272" s="195"/>
      <c r="K1272" s="195"/>
      <c r="L1272" s="195"/>
    </row>
    <row r="1273" spans="1:12" x14ac:dyDescent="0.25">
      <c r="A1273" s="195"/>
      <c r="B1273" s="195"/>
      <c r="C1273" s="195"/>
      <c r="D1273" s="195"/>
      <c r="E1273" s="195"/>
      <c r="F1273" s="195"/>
      <c r="G1273" s="195"/>
      <c r="H1273" s="195"/>
      <c r="I1273" s="195"/>
      <c r="J1273" s="195"/>
      <c r="K1273" s="195"/>
      <c r="L1273" s="195"/>
    </row>
    <row r="1274" spans="1:12" x14ac:dyDescent="0.25">
      <c r="A1274" s="195"/>
      <c r="B1274" s="195"/>
      <c r="C1274" s="195"/>
      <c r="D1274" s="195"/>
      <c r="E1274" s="195"/>
      <c r="F1274" s="195"/>
      <c r="G1274" s="195"/>
      <c r="H1274" s="195"/>
      <c r="I1274" s="195"/>
      <c r="J1274" s="195"/>
      <c r="K1274" s="195"/>
      <c r="L1274" s="195"/>
    </row>
    <row r="1275" spans="1:12" x14ac:dyDescent="0.25">
      <c r="A1275" s="195"/>
      <c r="B1275" s="195"/>
      <c r="C1275" s="195"/>
      <c r="D1275" s="195"/>
      <c r="E1275" s="195"/>
      <c r="F1275" s="195"/>
      <c r="G1275" s="195"/>
      <c r="H1275" s="195"/>
      <c r="I1275" s="195"/>
      <c r="J1275" s="195"/>
      <c r="K1275" s="195"/>
      <c r="L1275" s="195"/>
    </row>
    <row r="1276" spans="1:12" x14ac:dyDescent="0.25">
      <c r="A1276" s="195"/>
      <c r="B1276" s="195"/>
      <c r="C1276" s="195"/>
      <c r="D1276" s="195"/>
      <c r="E1276" s="195"/>
      <c r="F1276" s="195"/>
      <c r="G1276" s="195"/>
      <c r="H1276" s="195"/>
      <c r="I1276" s="195"/>
      <c r="J1276" s="195"/>
      <c r="K1276" s="195"/>
      <c r="L1276" s="195"/>
    </row>
    <row r="1277" spans="1:12" x14ac:dyDescent="0.25">
      <c r="A1277" s="195"/>
      <c r="B1277" s="195"/>
      <c r="C1277" s="195"/>
      <c r="D1277" s="195"/>
      <c r="E1277" s="195"/>
      <c r="F1277" s="195"/>
      <c r="G1277" s="195"/>
      <c r="H1277" s="195"/>
      <c r="I1277" s="195"/>
      <c r="J1277" s="195"/>
      <c r="K1277" s="195"/>
      <c r="L1277" s="195"/>
    </row>
    <row r="1278" spans="1:12" x14ac:dyDescent="0.25">
      <c r="A1278" s="195"/>
      <c r="B1278" s="195"/>
      <c r="C1278" s="195"/>
      <c r="D1278" s="195"/>
      <c r="E1278" s="195"/>
      <c r="F1278" s="195"/>
      <c r="G1278" s="195"/>
      <c r="H1278" s="195"/>
      <c r="I1278" s="195"/>
      <c r="J1278" s="195"/>
      <c r="K1278" s="195"/>
      <c r="L1278" s="195"/>
    </row>
    <row r="1279" spans="1:12" x14ac:dyDescent="0.25">
      <c r="A1279" s="195"/>
      <c r="B1279" s="195"/>
      <c r="C1279" s="195"/>
      <c r="D1279" s="195"/>
      <c r="E1279" s="195"/>
      <c r="F1279" s="195"/>
      <c r="G1279" s="195"/>
      <c r="H1279" s="195"/>
      <c r="I1279" s="195"/>
      <c r="J1279" s="195"/>
      <c r="K1279" s="195"/>
      <c r="L1279" s="195"/>
    </row>
    <row r="1280" spans="1:12" x14ac:dyDescent="0.25">
      <c r="A1280" s="195"/>
      <c r="B1280" s="195"/>
      <c r="C1280" s="195"/>
      <c r="D1280" s="195"/>
      <c r="E1280" s="195"/>
      <c r="F1280" s="195"/>
      <c r="G1280" s="195"/>
      <c r="H1280" s="195"/>
      <c r="I1280" s="195"/>
      <c r="J1280" s="195"/>
      <c r="K1280" s="195"/>
      <c r="L1280" s="195"/>
    </row>
    <row r="1281" spans="1:12" x14ac:dyDescent="0.25">
      <c r="A1281" s="195"/>
      <c r="B1281" s="195"/>
      <c r="C1281" s="195"/>
      <c r="D1281" s="195"/>
      <c r="E1281" s="195"/>
      <c r="F1281" s="195"/>
      <c r="G1281" s="195"/>
      <c r="H1281" s="195"/>
      <c r="I1281" s="195"/>
      <c r="J1281" s="195"/>
      <c r="K1281" s="195"/>
      <c r="L1281" s="195"/>
    </row>
    <row r="1282" spans="1:12" x14ac:dyDescent="0.25">
      <c r="A1282" s="195"/>
      <c r="B1282" s="195"/>
      <c r="C1282" s="195"/>
      <c r="D1282" s="195"/>
      <c r="E1282" s="195"/>
      <c r="F1282" s="195"/>
      <c r="G1282" s="195"/>
      <c r="H1282" s="195"/>
      <c r="I1282" s="195"/>
      <c r="J1282" s="195"/>
      <c r="K1282" s="195"/>
      <c r="L1282" s="195"/>
    </row>
    <row r="1283" spans="1:12" x14ac:dyDescent="0.25">
      <c r="A1283" s="195"/>
      <c r="B1283" s="195"/>
      <c r="C1283" s="195"/>
      <c r="D1283" s="195"/>
      <c r="E1283" s="195"/>
      <c r="F1283" s="195"/>
      <c r="G1283" s="195"/>
      <c r="H1283" s="195"/>
      <c r="I1283" s="195"/>
      <c r="J1283" s="195"/>
      <c r="K1283" s="195"/>
      <c r="L1283" s="195"/>
    </row>
    <row r="1284" spans="1:12" x14ac:dyDescent="0.25">
      <c r="A1284" s="195"/>
      <c r="B1284" s="195"/>
      <c r="C1284" s="195"/>
      <c r="D1284" s="195"/>
      <c r="E1284" s="195"/>
      <c r="F1284" s="195"/>
      <c r="G1284" s="195"/>
      <c r="H1284" s="195"/>
      <c r="I1284" s="195"/>
      <c r="J1284" s="195"/>
      <c r="K1284" s="195"/>
      <c r="L1284" s="195"/>
    </row>
    <row r="1285" spans="1:12" x14ac:dyDescent="0.25">
      <c r="A1285" s="195"/>
      <c r="B1285" s="195"/>
      <c r="C1285" s="195"/>
      <c r="D1285" s="195"/>
      <c r="E1285" s="195"/>
      <c r="F1285" s="195"/>
      <c r="G1285" s="195"/>
      <c r="H1285" s="195"/>
      <c r="I1285" s="195"/>
      <c r="J1285" s="195"/>
      <c r="K1285" s="195"/>
      <c r="L1285" s="195"/>
    </row>
    <row r="1286" spans="1:12" x14ac:dyDescent="0.25">
      <c r="A1286" s="195"/>
      <c r="B1286" s="195"/>
      <c r="C1286" s="195"/>
      <c r="D1286" s="195"/>
      <c r="E1286" s="195"/>
      <c r="F1286" s="195"/>
      <c r="G1286" s="195"/>
      <c r="H1286" s="195"/>
      <c r="I1286" s="195"/>
      <c r="J1286" s="195"/>
      <c r="K1286" s="195"/>
      <c r="L1286" s="195"/>
    </row>
    <row r="1287" spans="1:12" x14ac:dyDescent="0.25">
      <c r="A1287" s="195"/>
      <c r="B1287" s="195"/>
      <c r="C1287" s="195"/>
      <c r="D1287" s="195"/>
      <c r="E1287" s="195"/>
      <c r="F1287" s="195"/>
      <c r="G1287" s="195"/>
      <c r="H1287" s="195"/>
      <c r="I1287" s="195"/>
      <c r="J1287" s="195"/>
      <c r="K1287" s="195"/>
      <c r="L1287" s="195"/>
    </row>
    <row r="1288" spans="1:12" x14ac:dyDescent="0.25">
      <c r="A1288" s="195"/>
      <c r="B1288" s="195"/>
      <c r="C1288" s="195"/>
      <c r="D1288" s="195"/>
      <c r="E1288" s="195"/>
      <c r="F1288" s="195"/>
      <c r="G1288" s="195"/>
      <c r="H1288" s="195"/>
      <c r="I1288" s="195"/>
      <c r="J1288" s="195"/>
      <c r="K1288" s="195"/>
      <c r="L1288" s="195"/>
    </row>
    <row r="1289" spans="1:12" x14ac:dyDescent="0.25">
      <c r="A1289" s="195"/>
      <c r="B1289" s="195"/>
      <c r="C1289" s="195"/>
      <c r="D1289" s="195"/>
      <c r="E1289" s="195"/>
      <c r="F1289" s="195"/>
      <c r="G1289" s="195"/>
      <c r="H1289" s="195"/>
      <c r="I1289" s="195"/>
      <c r="J1289" s="195"/>
      <c r="K1289" s="195"/>
      <c r="L1289" s="195"/>
    </row>
    <row r="1290" spans="1:12" x14ac:dyDescent="0.25">
      <c r="A1290" s="195"/>
      <c r="B1290" s="195"/>
      <c r="C1290" s="195"/>
      <c r="D1290" s="195"/>
      <c r="E1290" s="195"/>
      <c r="F1290" s="195"/>
      <c r="G1290" s="195"/>
      <c r="H1290" s="195"/>
      <c r="I1290" s="195"/>
      <c r="J1290" s="195"/>
      <c r="K1290" s="195"/>
      <c r="L1290" s="195"/>
    </row>
    <row r="1291" spans="1:12" x14ac:dyDescent="0.25">
      <c r="A1291" s="195"/>
      <c r="B1291" s="195"/>
      <c r="C1291" s="195"/>
      <c r="D1291" s="195"/>
      <c r="E1291" s="195"/>
      <c r="F1291" s="195"/>
      <c r="G1291" s="195"/>
      <c r="H1291" s="195"/>
      <c r="I1291" s="195"/>
      <c r="J1291" s="195"/>
      <c r="K1291" s="195"/>
      <c r="L1291" s="195"/>
    </row>
    <row r="1292" spans="1:12" x14ac:dyDescent="0.25">
      <c r="A1292" s="195"/>
      <c r="B1292" s="195"/>
      <c r="C1292" s="195"/>
      <c r="D1292" s="195"/>
      <c r="E1292" s="195"/>
      <c r="F1292" s="195"/>
      <c r="G1292" s="195"/>
      <c r="H1292" s="195"/>
      <c r="I1292" s="195"/>
      <c r="J1292" s="195"/>
      <c r="K1292" s="195"/>
      <c r="L1292" s="195"/>
    </row>
    <row r="1293" spans="1:12" x14ac:dyDescent="0.25">
      <c r="A1293" s="195"/>
      <c r="B1293" s="195"/>
      <c r="C1293" s="195"/>
      <c r="D1293" s="195"/>
      <c r="E1293" s="195"/>
      <c r="F1293" s="195"/>
      <c r="G1293" s="195"/>
      <c r="H1293" s="195"/>
      <c r="I1293" s="195"/>
      <c r="J1293" s="195"/>
      <c r="K1293" s="195"/>
      <c r="L1293" s="195"/>
    </row>
    <row r="1294" spans="1:12" x14ac:dyDescent="0.25">
      <c r="A1294" s="195"/>
      <c r="B1294" s="195"/>
      <c r="C1294" s="195"/>
      <c r="D1294" s="195"/>
      <c r="E1294" s="195"/>
      <c r="F1294" s="195"/>
      <c r="G1294" s="195"/>
      <c r="H1294" s="195"/>
      <c r="I1294" s="195"/>
      <c r="J1294" s="195"/>
      <c r="K1294" s="195"/>
      <c r="L1294" s="195"/>
    </row>
    <row r="1295" spans="1:12" x14ac:dyDescent="0.25">
      <c r="A1295" s="195"/>
      <c r="B1295" s="195"/>
      <c r="C1295" s="195"/>
      <c r="D1295" s="195"/>
      <c r="E1295" s="195"/>
      <c r="F1295" s="195"/>
      <c r="G1295" s="195"/>
      <c r="H1295" s="195"/>
      <c r="I1295" s="195"/>
      <c r="J1295" s="195"/>
      <c r="K1295" s="195"/>
      <c r="L1295" s="195"/>
    </row>
    <row r="1296" spans="1:12" x14ac:dyDescent="0.25">
      <c r="A1296" s="195"/>
      <c r="B1296" s="195"/>
      <c r="C1296" s="195"/>
      <c r="D1296" s="195"/>
      <c r="E1296" s="195"/>
      <c r="F1296" s="195"/>
      <c r="G1296" s="195"/>
      <c r="H1296" s="195"/>
      <c r="I1296" s="195"/>
      <c r="J1296" s="195"/>
      <c r="K1296" s="195"/>
      <c r="L1296" s="195"/>
    </row>
    <row r="1297" spans="1:12" x14ac:dyDescent="0.25">
      <c r="A1297" s="195"/>
      <c r="B1297" s="195"/>
      <c r="C1297" s="195"/>
      <c r="D1297" s="195"/>
      <c r="E1297" s="195"/>
      <c r="F1297" s="195"/>
      <c r="G1297" s="195"/>
      <c r="H1297" s="195"/>
      <c r="I1297" s="195"/>
      <c r="J1297" s="195"/>
      <c r="K1297" s="195"/>
      <c r="L1297" s="195"/>
    </row>
    <row r="1298" spans="1:12" x14ac:dyDescent="0.25">
      <c r="A1298" s="195"/>
      <c r="B1298" s="195"/>
      <c r="C1298" s="195"/>
      <c r="D1298" s="195"/>
      <c r="E1298" s="195"/>
      <c r="F1298" s="195"/>
      <c r="G1298" s="195"/>
      <c r="H1298" s="195"/>
      <c r="I1298" s="195"/>
      <c r="J1298" s="195"/>
      <c r="K1298" s="195"/>
      <c r="L1298" s="195"/>
    </row>
    <row r="1299" spans="1:12" x14ac:dyDescent="0.25">
      <c r="A1299" s="195"/>
      <c r="B1299" s="195"/>
      <c r="C1299" s="195"/>
      <c r="D1299" s="195"/>
      <c r="E1299" s="195"/>
      <c r="F1299" s="195"/>
      <c r="G1299" s="195"/>
      <c r="H1299" s="195"/>
      <c r="I1299" s="195"/>
      <c r="J1299" s="195"/>
      <c r="K1299" s="195"/>
      <c r="L1299" s="195"/>
    </row>
    <row r="1300" spans="1:12" x14ac:dyDescent="0.25">
      <c r="A1300" s="195"/>
      <c r="B1300" s="195"/>
      <c r="C1300" s="195"/>
      <c r="D1300" s="195"/>
      <c r="E1300" s="195"/>
      <c r="F1300" s="195"/>
      <c r="G1300" s="195"/>
      <c r="H1300" s="195"/>
      <c r="I1300" s="195"/>
      <c r="J1300" s="195"/>
      <c r="K1300" s="195"/>
      <c r="L1300" s="195"/>
    </row>
    <row r="1301" spans="1:12" x14ac:dyDescent="0.25">
      <c r="A1301" s="195"/>
      <c r="B1301" s="195"/>
      <c r="C1301" s="195"/>
      <c r="D1301" s="195"/>
      <c r="E1301" s="195"/>
      <c r="F1301" s="195"/>
      <c r="G1301" s="195"/>
      <c r="H1301" s="195"/>
      <c r="I1301" s="195"/>
      <c r="J1301" s="195"/>
      <c r="K1301" s="195"/>
      <c r="L1301" s="195"/>
    </row>
    <row r="1302" spans="1:12" x14ac:dyDescent="0.25">
      <c r="A1302" s="195"/>
      <c r="B1302" s="195"/>
      <c r="C1302" s="195"/>
      <c r="D1302" s="195"/>
      <c r="E1302" s="195"/>
      <c r="F1302" s="195"/>
      <c r="G1302" s="195"/>
      <c r="H1302" s="195"/>
      <c r="I1302" s="195"/>
      <c r="J1302" s="195"/>
      <c r="K1302" s="195"/>
      <c r="L1302" s="195"/>
    </row>
    <row r="1303" spans="1:12" x14ac:dyDescent="0.25">
      <c r="A1303" s="195"/>
      <c r="B1303" s="195"/>
      <c r="C1303" s="195"/>
      <c r="D1303" s="195"/>
      <c r="E1303" s="195"/>
      <c r="F1303" s="195"/>
      <c r="G1303" s="195"/>
      <c r="H1303" s="195"/>
      <c r="I1303" s="195"/>
      <c r="J1303" s="195"/>
      <c r="K1303" s="195"/>
      <c r="L1303" s="195"/>
    </row>
    <row r="1304" spans="1:12" x14ac:dyDescent="0.25">
      <c r="A1304" s="195"/>
      <c r="B1304" s="195"/>
      <c r="C1304" s="195"/>
      <c r="D1304" s="195"/>
      <c r="E1304" s="195"/>
      <c r="F1304" s="195"/>
      <c r="G1304" s="195"/>
      <c r="H1304" s="195"/>
      <c r="I1304" s="195"/>
      <c r="J1304" s="195"/>
      <c r="K1304" s="195"/>
      <c r="L1304" s="195"/>
    </row>
    <row r="1305" spans="1:12" x14ac:dyDescent="0.25">
      <c r="A1305" s="195"/>
      <c r="B1305" s="195"/>
      <c r="C1305" s="195"/>
      <c r="D1305" s="195"/>
      <c r="E1305" s="195"/>
      <c r="F1305" s="195"/>
      <c r="G1305" s="195"/>
      <c r="H1305" s="195"/>
      <c r="I1305" s="195"/>
      <c r="J1305" s="195"/>
      <c r="K1305" s="195"/>
      <c r="L1305" s="195"/>
    </row>
    <row r="1306" spans="1:12" x14ac:dyDescent="0.25">
      <c r="A1306" s="195"/>
      <c r="B1306" s="195"/>
      <c r="C1306" s="195"/>
      <c r="D1306" s="195"/>
      <c r="E1306" s="195"/>
      <c r="F1306" s="195"/>
      <c r="G1306" s="195"/>
      <c r="H1306" s="195"/>
      <c r="I1306" s="195"/>
      <c r="J1306" s="195"/>
      <c r="K1306" s="195"/>
      <c r="L1306" s="195"/>
    </row>
    <row r="1307" spans="1:12" x14ac:dyDescent="0.25">
      <c r="A1307" s="195"/>
      <c r="B1307" s="195"/>
      <c r="C1307" s="195"/>
      <c r="D1307" s="195"/>
      <c r="E1307" s="195"/>
      <c r="F1307" s="195"/>
      <c r="G1307" s="195"/>
      <c r="H1307" s="195"/>
      <c r="I1307" s="195"/>
      <c r="J1307" s="195"/>
      <c r="K1307" s="195"/>
      <c r="L1307" s="195"/>
    </row>
    <row r="1308" spans="1:12" x14ac:dyDescent="0.25">
      <c r="A1308" s="195"/>
      <c r="B1308" s="195"/>
      <c r="C1308" s="195"/>
      <c r="D1308" s="195"/>
      <c r="E1308" s="195"/>
      <c r="F1308" s="195"/>
      <c r="G1308" s="195"/>
      <c r="H1308" s="195"/>
      <c r="I1308" s="195"/>
      <c r="J1308" s="195"/>
      <c r="K1308" s="195"/>
      <c r="L1308" s="195"/>
    </row>
    <row r="1309" spans="1:12" x14ac:dyDescent="0.25">
      <c r="A1309" s="195"/>
      <c r="B1309" s="195"/>
      <c r="C1309" s="195"/>
      <c r="D1309" s="195"/>
      <c r="E1309" s="195"/>
      <c r="F1309" s="195"/>
      <c r="G1309" s="195"/>
      <c r="H1309" s="195"/>
      <c r="I1309" s="195"/>
      <c r="J1309" s="195"/>
      <c r="K1309" s="195"/>
      <c r="L1309" s="195"/>
    </row>
    <row r="1310" spans="1:12" x14ac:dyDescent="0.25">
      <c r="A1310" s="195"/>
      <c r="B1310" s="195"/>
      <c r="C1310" s="195"/>
      <c r="D1310" s="195"/>
      <c r="E1310" s="195"/>
      <c r="F1310" s="195"/>
      <c r="G1310" s="195"/>
      <c r="H1310" s="195"/>
      <c r="I1310" s="195"/>
      <c r="J1310" s="195"/>
      <c r="K1310" s="195"/>
      <c r="L1310" s="195"/>
    </row>
    <row r="1311" spans="1:12" x14ac:dyDescent="0.25">
      <c r="A1311" s="195"/>
      <c r="B1311" s="195"/>
      <c r="C1311" s="195"/>
      <c r="D1311" s="195"/>
      <c r="E1311" s="195"/>
      <c r="F1311" s="195"/>
      <c r="G1311" s="195"/>
      <c r="H1311" s="195"/>
      <c r="I1311" s="195"/>
      <c r="J1311" s="195"/>
      <c r="K1311" s="195"/>
      <c r="L1311" s="195"/>
    </row>
    <row r="1312" spans="1:12" x14ac:dyDescent="0.25">
      <c r="A1312" s="195"/>
      <c r="B1312" s="195"/>
      <c r="C1312" s="195"/>
      <c r="D1312" s="195"/>
      <c r="E1312" s="195"/>
      <c r="F1312" s="195"/>
      <c r="G1312" s="195"/>
      <c r="H1312" s="195"/>
      <c r="I1312" s="195"/>
      <c r="J1312" s="195"/>
      <c r="K1312" s="195"/>
      <c r="L1312" s="195"/>
    </row>
    <row r="1313" spans="1:12" x14ac:dyDescent="0.25">
      <c r="A1313" s="195"/>
      <c r="B1313" s="195"/>
      <c r="C1313" s="195"/>
      <c r="D1313" s="195"/>
      <c r="E1313" s="195"/>
      <c r="F1313" s="195"/>
      <c r="G1313" s="195"/>
      <c r="H1313" s="195"/>
      <c r="I1313" s="195"/>
      <c r="J1313" s="195"/>
      <c r="K1313" s="195"/>
      <c r="L1313" s="195"/>
    </row>
    <row r="1314" spans="1:12" x14ac:dyDescent="0.25">
      <c r="A1314" s="195"/>
      <c r="B1314" s="195"/>
      <c r="C1314" s="195"/>
      <c r="D1314" s="195"/>
      <c r="E1314" s="195"/>
      <c r="F1314" s="195"/>
      <c r="G1314" s="195"/>
      <c r="H1314" s="195"/>
      <c r="I1314" s="195"/>
      <c r="J1314" s="195"/>
      <c r="K1314" s="195"/>
      <c r="L1314" s="195"/>
    </row>
    <row r="1315" spans="1:12" x14ac:dyDescent="0.25">
      <c r="A1315" s="195"/>
      <c r="B1315" s="195"/>
      <c r="C1315" s="195"/>
      <c r="D1315" s="195"/>
      <c r="E1315" s="195"/>
      <c r="F1315" s="195"/>
      <c r="G1315" s="195"/>
      <c r="H1315" s="195"/>
      <c r="I1315" s="195"/>
      <c r="J1315" s="195"/>
      <c r="K1315" s="195"/>
      <c r="L1315" s="195"/>
    </row>
    <row r="1316" spans="1:12" x14ac:dyDescent="0.25">
      <c r="A1316" s="195"/>
      <c r="B1316" s="195"/>
      <c r="C1316" s="195"/>
      <c r="D1316" s="195"/>
      <c r="E1316" s="195"/>
      <c r="F1316" s="195"/>
      <c r="G1316" s="195"/>
      <c r="H1316" s="195"/>
      <c r="I1316" s="195"/>
      <c r="J1316" s="195"/>
      <c r="K1316" s="195"/>
      <c r="L1316" s="195"/>
    </row>
    <row r="1317" spans="1:12" x14ac:dyDescent="0.25">
      <c r="A1317" s="195"/>
      <c r="B1317" s="195"/>
      <c r="C1317" s="195"/>
      <c r="D1317" s="195"/>
      <c r="E1317" s="195"/>
      <c r="F1317" s="195"/>
      <c r="G1317" s="195"/>
      <c r="H1317" s="195"/>
      <c r="I1317" s="195"/>
      <c r="J1317" s="195"/>
      <c r="K1317" s="195"/>
      <c r="L1317" s="195"/>
    </row>
    <row r="1318" spans="1:12" x14ac:dyDescent="0.25">
      <c r="A1318" s="195"/>
      <c r="B1318" s="195"/>
      <c r="C1318" s="195"/>
      <c r="D1318" s="195"/>
      <c r="E1318" s="195"/>
      <c r="F1318" s="195"/>
      <c r="G1318" s="195"/>
      <c r="H1318" s="195"/>
      <c r="I1318" s="195"/>
      <c r="J1318" s="195"/>
      <c r="K1318" s="195"/>
      <c r="L1318" s="195"/>
    </row>
    <row r="1319" spans="1:12" x14ac:dyDescent="0.25">
      <c r="A1319" s="195"/>
      <c r="B1319" s="195"/>
      <c r="C1319" s="195"/>
      <c r="D1319" s="195"/>
      <c r="E1319" s="195"/>
      <c r="F1319" s="195"/>
      <c r="G1319" s="195"/>
      <c r="H1319" s="195"/>
      <c r="I1319" s="195"/>
      <c r="J1319" s="195"/>
      <c r="K1319" s="195"/>
      <c r="L1319" s="195"/>
    </row>
    <row r="1320" spans="1:12" x14ac:dyDescent="0.25">
      <c r="A1320" s="195"/>
      <c r="B1320" s="195"/>
      <c r="C1320" s="195"/>
      <c r="D1320" s="195"/>
      <c r="E1320" s="195"/>
      <c r="F1320" s="195"/>
      <c r="G1320" s="195"/>
      <c r="H1320" s="195"/>
      <c r="I1320" s="195"/>
      <c r="J1320" s="195"/>
      <c r="K1320" s="195"/>
      <c r="L1320" s="195"/>
    </row>
    <row r="1321" spans="1:12" x14ac:dyDescent="0.25">
      <c r="A1321" s="195"/>
      <c r="B1321" s="195"/>
      <c r="C1321" s="195"/>
      <c r="D1321" s="195"/>
      <c r="E1321" s="195"/>
      <c r="F1321" s="195"/>
      <c r="G1321" s="195"/>
      <c r="H1321" s="195"/>
      <c r="I1321" s="195"/>
      <c r="J1321" s="195"/>
      <c r="K1321" s="195"/>
      <c r="L1321" s="195"/>
    </row>
    <row r="1322" spans="1:12" x14ac:dyDescent="0.25">
      <c r="A1322" s="195"/>
      <c r="B1322" s="195"/>
      <c r="C1322" s="195"/>
      <c r="D1322" s="195"/>
      <c r="E1322" s="195"/>
      <c r="F1322" s="195"/>
      <c r="G1322" s="195"/>
      <c r="H1322" s="195"/>
      <c r="I1322" s="195"/>
      <c r="J1322" s="195"/>
      <c r="K1322" s="195"/>
      <c r="L1322" s="195"/>
    </row>
    <row r="1323" spans="1:12" x14ac:dyDescent="0.25">
      <c r="A1323" s="195"/>
      <c r="B1323" s="195"/>
      <c r="C1323" s="195"/>
      <c r="D1323" s="195"/>
      <c r="E1323" s="195"/>
      <c r="F1323" s="195"/>
      <c r="G1323" s="195"/>
      <c r="H1323" s="195"/>
      <c r="I1323" s="195"/>
      <c r="J1323" s="195"/>
      <c r="K1323" s="195"/>
      <c r="L1323" s="195"/>
    </row>
    <row r="1324" spans="1:12" x14ac:dyDescent="0.25">
      <c r="A1324" s="195"/>
      <c r="B1324" s="195"/>
      <c r="C1324" s="195"/>
      <c r="D1324" s="195"/>
      <c r="E1324" s="195"/>
      <c r="F1324" s="195"/>
      <c r="G1324" s="195"/>
      <c r="H1324" s="195"/>
      <c r="I1324" s="195"/>
      <c r="J1324" s="195"/>
      <c r="K1324" s="195"/>
      <c r="L1324" s="195"/>
    </row>
    <row r="1325" spans="1:12" x14ac:dyDescent="0.25">
      <c r="A1325" s="195"/>
      <c r="B1325" s="195"/>
      <c r="C1325" s="195"/>
      <c r="D1325" s="195"/>
      <c r="E1325" s="195"/>
      <c r="F1325" s="195"/>
      <c r="G1325" s="195"/>
      <c r="H1325" s="195"/>
      <c r="I1325" s="195"/>
      <c r="J1325" s="195"/>
      <c r="K1325" s="195"/>
      <c r="L1325" s="195"/>
    </row>
    <row r="1326" spans="1:12" x14ac:dyDescent="0.25">
      <c r="A1326" s="195"/>
      <c r="B1326" s="195"/>
      <c r="C1326" s="195"/>
      <c r="D1326" s="195"/>
      <c r="E1326" s="195"/>
      <c r="F1326" s="195"/>
      <c r="G1326" s="195"/>
      <c r="H1326" s="195"/>
      <c r="I1326" s="195"/>
      <c r="J1326" s="195"/>
      <c r="K1326" s="195"/>
      <c r="L1326" s="195"/>
    </row>
    <row r="1327" spans="1:12" x14ac:dyDescent="0.25">
      <c r="A1327" s="195"/>
      <c r="B1327" s="195"/>
      <c r="C1327" s="195"/>
      <c r="D1327" s="195"/>
      <c r="E1327" s="195"/>
      <c r="F1327" s="195"/>
      <c r="G1327" s="195"/>
      <c r="H1327" s="195"/>
      <c r="I1327" s="195"/>
      <c r="J1327" s="195"/>
      <c r="K1327" s="195"/>
      <c r="L1327" s="195"/>
    </row>
    <row r="1328" spans="1:12" x14ac:dyDescent="0.25">
      <c r="A1328" s="195"/>
      <c r="B1328" s="195"/>
      <c r="C1328" s="195"/>
      <c r="D1328" s="195"/>
      <c r="E1328" s="195"/>
      <c r="F1328" s="195"/>
      <c r="G1328" s="195"/>
      <c r="H1328" s="195"/>
      <c r="I1328" s="195"/>
      <c r="J1328" s="195"/>
      <c r="K1328" s="195"/>
      <c r="L1328" s="195"/>
    </row>
    <row r="1329" spans="1:12" x14ac:dyDescent="0.25">
      <c r="A1329" s="195"/>
      <c r="B1329" s="195"/>
      <c r="C1329" s="195"/>
      <c r="D1329" s="195"/>
      <c r="E1329" s="195"/>
      <c r="F1329" s="195"/>
      <c r="G1329" s="195"/>
      <c r="H1329" s="195"/>
      <c r="I1329" s="195"/>
      <c r="J1329" s="195"/>
      <c r="K1329" s="195"/>
      <c r="L1329" s="195"/>
    </row>
    <row r="1330" spans="1:12" x14ac:dyDescent="0.25">
      <c r="A1330" s="195"/>
      <c r="B1330" s="195"/>
      <c r="C1330" s="195"/>
      <c r="D1330" s="195"/>
      <c r="E1330" s="195"/>
      <c r="F1330" s="195"/>
      <c r="G1330" s="195"/>
      <c r="H1330" s="195"/>
      <c r="I1330" s="195"/>
      <c r="J1330" s="195"/>
      <c r="K1330" s="195"/>
      <c r="L1330" s="195"/>
    </row>
    <row r="1331" spans="1:12" x14ac:dyDescent="0.25">
      <c r="A1331" s="195"/>
      <c r="B1331" s="195"/>
      <c r="C1331" s="195"/>
      <c r="D1331" s="195"/>
      <c r="E1331" s="195"/>
      <c r="F1331" s="195"/>
      <c r="G1331" s="195"/>
      <c r="H1331" s="195"/>
      <c r="I1331" s="195"/>
      <c r="J1331" s="195"/>
      <c r="K1331" s="195"/>
      <c r="L1331" s="195"/>
    </row>
    <row r="1332" spans="1:12" x14ac:dyDescent="0.25">
      <c r="A1332" s="195"/>
      <c r="B1332" s="195"/>
      <c r="C1332" s="195"/>
      <c r="D1332" s="195"/>
      <c r="E1332" s="195"/>
      <c r="F1332" s="195"/>
      <c r="G1332" s="195"/>
      <c r="H1332" s="195"/>
      <c r="I1332" s="195"/>
      <c r="J1332" s="195"/>
      <c r="K1332" s="195"/>
      <c r="L1332" s="195"/>
    </row>
    <row r="1333" spans="1:12" x14ac:dyDescent="0.25">
      <c r="A1333" s="195"/>
      <c r="B1333" s="195"/>
      <c r="C1333" s="195"/>
      <c r="D1333" s="195"/>
      <c r="E1333" s="195"/>
      <c r="F1333" s="195"/>
      <c r="G1333" s="195"/>
      <c r="H1333" s="195"/>
      <c r="I1333" s="195"/>
      <c r="J1333" s="195"/>
      <c r="K1333" s="195"/>
      <c r="L1333" s="195"/>
    </row>
    <row r="1334" spans="1:12" x14ac:dyDescent="0.25">
      <c r="A1334" s="195"/>
      <c r="B1334" s="195"/>
      <c r="C1334" s="195"/>
      <c r="D1334" s="195"/>
      <c r="E1334" s="195"/>
      <c r="F1334" s="195"/>
      <c r="G1334" s="195"/>
      <c r="H1334" s="195"/>
      <c r="I1334" s="195"/>
      <c r="J1334" s="195"/>
      <c r="K1334" s="195"/>
      <c r="L1334" s="195"/>
    </row>
    <row r="1335" spans="1:12" x14ac:dyDescent="0.25">
      <c r="A1335" s="195"/>
      <c r="B1335" s="195"/>
      <c r="C1335" s="195"/>
      <c r="D1335" s="195"/>
      <c r="E1335" s="195"/>
      <c r="F1335" s="195"/>
      <c r="G1335" s="195"/>
      <c r="H1335" s="195"/>
      <c r="I1335" s="195"/>
      <c r="J1335" s="195"/>
      <c r="K1335" s="195"/>
      <c r="L1335" s="195"/>
    </row>
    <row r="1336" spans="1:12" x14ac:dyDescent="0.25">
      <c r="A1336" s="195"/>
      <c r="B1336" s="195"/>
      <c r="C1336" s="195"/>
      <c r="D1336" s="195"/>
      <c r="E1336" s="195"/>
      <c r="F1336" s="195"/>
      <c r="G1336" s="195"/>
      <c r="H1336" s="195"/>
      <c r="I1336" s="195"/>
      <c r="J1336" s="195"/>
      <c r="K1336" s="195"/>
      <c r="L1336" s="195"/>
    </row>
    <row r="1337" spans="1:12" x14ac:dyDescent="0.25">
      <c r="A1337" s="195"/>
      <c r="B1337" s="195"/>
      <c r="C1337" s="195"/>
      <c r="D1337" s="195"/>
      <c r="E1337" s="195"/>
      <c r="F1337" s="195"/>
      <c r="G1337" s="195"/>
      <c r="H1337" s="195"/>
      <c r="I1337" s="195"/>
      <c r="J1337" s="195"/>
      <c r="K1337" s="195"/>
      <c r="L1337" s="195"/>
    </row>
    <row r="1338" spans="1:12" x14ac:dyDescent="0.25">
      <c r="A1338" s="195"/>
      <c r="B1338" s="195"/>
      <c r="C1338" s="195"/>
      <c r="D1338" s="195"/>
      <c r="E1338" s="195"/>
      <c r="F1338" s="195"/>
      <c r="G1338" s="195"/>
      <c r="H1338" s="195"/>
      <c r="I1338" s="195"/>
      <c r="J1338" s="195"/>
      <c r="K1338" s="195"/>
      <c r="L1338" s="195"/>
    </row>
    <row r="1339" spans="1:12" x14ac:dyDescent="0.25">
      <c r="A1339" s="195"/>
      <c r="B1339" s="195"/>
      <c r="C1339" s="195"/>
      <c r="D1339" s="195"/>
      <c r="E1339" s="195"/>
      <c r="F1339" s="195"/>
      <c r="G1339" s="195"/>
      <c r="H1339" s="195"/>
      <c r="I1339" s="195"/>
      <c r="J1339" s="195"/>
      <c r="K1339" s="195"/>
      <c r="L1339" s="195"/>
    </row>
    <row r="1340" spans="1:12" x14ac:dyDescent="0.25">
      <c r="A1340" s="195"/>
      <c r="B1340" s="195"/>
      <c r="C1340" s="195"/>
      <c r="D1340" s="195"/>
      <c r="E1340" s="195"/>
      <c r="F1340" s="195"/>
      <c r="G1340" s="195"/>
      <c r="H1340" s="195"/>
      <c r="I1340" s="195"/>
      <c r="J1340" s="195"/>
      <c r="K1340" s="195"/>
      <c r="L1340" s="195"/>
    </row>
    <row r="1341" spans="1:12" x14ac:dyDescent="0.25">
      <c r="A1341" s="195"/>
      <c r="B1341" s="195"/>
      <c r="C1341" s="195"/>
      <c r="D1341" s="195"/>
      <c r="E1341" s="195"/>
      <c r="F1341" s="195"/>
      <c r="G1341" s="195"/>
      <c r="H1341" s="195"/>
      <c r="I1341" s="195"/>
      <c r="J1341" s="195"/>
      <c r="K1341" s="195"/>
      <c r="L1341" s="195"/>
    </row>
    <row r="1342" spans="1:12" x14ac:dyDescent="0.25">
      <c r="A1342" s="195"/>
      <c r="B1342" s="195"/>
      <c r="C1342" s="195"/>
      <c r="D1342" s="195"/>
      <c r="E1342" s="195"/>
      <c r="F1342" s="195"/>
      <c r="G1342" s="195"/>
      <c r="H1342" s="195"/>
      <c r="I1342" s="195"/>
      <c r="J1342" s="195"/>
      <c r="K1342" s="195"/>
      <c r="L1342" s="195"/>
    </row>
    <row r="1343" spans="1:12" x14ac:dyDescent="0.25">
      <c r="A1343" s="195"/>
      <c r="B1343" s="195"/>
      <c r="C1343" s="195"/>
      <c r="D1343" s="195"/>
      <c r="E1343" s="195"/>
      <c r="F1343" s="195"/>
      <c r="G1343" s="195"/>
      <c r="H1343" s="195"/>
      <c r="I1343" s="195"/>
      <c r="J1343" s="195"/>
      <c r="K1343" s="195"/>
      <c r="L1343" s="195"/>
    </row>
    <row r="1344" spans="1:12" x14ac:dyDescent="0.25">
      <c r="A1344" s="195"/>
      <c r="B1344" s="195"/>
      <c r="C1344" s="195"/>
      <c r="D1344" s="195"/>
      <c r="E1344" s="195"/>
      <c r="F1344" s="195"/>
      <c r="G1344" s="195"/>
      <c r="H1344" s="195"/>
      <c r="I1344" s="195"/>
      <c r="J1344" s="195"/>
      <c r="K1344" s="195"/>
      <c r="L1344" s="195"/>
    </row>
    <row r="1345" spans="1:12" x14ac:dyDescent="0.25">
      <c r="A1345" s="195"/>
      <c r="B1345" s="195"/>
      <c r="C1345" s="195"/>
      <c r="D1345" s="195"/>
      <c r="E1345" s="195"/>
      <c r="F1345" s="195"/>
      <c r="G1345" s="195"/>
      <c r="H1345" s="195"/>
      <c r="I1345" s="195"/>
      <c r="J1345" s="195"/>
      <c r="K1345" s="195"/>
      <c r="L1345" s="195"/>
    </row>
    <row r="1346" spans="1:12" x14ac:dyDescent="0.25">
      <c r="A1346" s="195"/>
      <c r="B1346" s="195"/>
      <c r="C1346" s="195"/>
      <c r="D1346" s="195"/>
      <c r="E1346" s="195"/>
      <c r="F1346" s="195"/>
      <c r="G1346" s="195"/>
      <c r="H1346" s="195"/>
      <c r="I1346" s="195"/>
      <c r="J1346" s="195"/>
      <c r="K1346" s="195"/>
      <c r="L1346" s="195"/>
    </row>
    <row r="1347" spans="1:12" x14ac:dyDescent="0.25">
      <c r="A1347" s="195"/>
      <c r="B1347" s="195"/>
      <c r="C1347" s="195"/>
      <c r="D1347" s="195"/>
      <c r="E1347" s="195"/>
      <c r="F1347" s="195"/>
      <c r="G1347" s="195"/>
      <c r="H1347" s="195"/>
      <c r="I1347" s="195"/>
      <c r="J1347" s="195"/>
      <c r="K1347" s="195"/>
      <c r="L1347" s="195"/>
    </row>
    <row r="1348" spans="1:12" x14ac:dyDescent="0.25">
      <c r="A1348" s="195"/>
      <c r="B1348" s="195"/>
      <c r="C1348" s="195"/>
      <c r="D1348" s="195"/>
      <c r="E1348" s="195"/>
      <c r="F1348" s="195"/>
      <c r="G1348" s="195"/>
      <c r="H1348" s="195"/>
      <c r="I1348" s="195"/>
      <c r="J1348" s="195"/>
      <c r="K1348" s="195"/>
      <c r="L1348" s="195"/>
    </row>
    <row r="1349" spans="1:12" x14ac:dyDescent="0.25">
      <c r="A1349" s="195"/>
      <c r="B1349" s="195"/>
      <c r="C1349" s="195"/>
      <c r="D1349" s="195"/>
      <c r="E1349" s="195"/>
      <c r="F1349" s="195"/>
      <c r="G1349" s="195"/>
      <c r="H1349" s="195"/>
      <c r="I1349" s="195"/>
      <c r="J1349" s="195"/>
      <c r="K1349" s="195"/>
      <c r="L1349" s="195"/>
    </row>
    <row r="1350" spans="1:12" x14ac:dyDescent="0.25">
      <c r="A1350" s="195"/>
      <c r="B1350" s="195"/>
      <c r="C1350" s="195"/>
      <c r="D1350" s="195"/>
      <c r="E1350" s="195"/>
      <c r="F1350" s="195"/>
      <c r="G1350" s="195"/>
      <c r="H1350" s="195"/>
      <c r="I1350" s="195"/>
      <c r="J1350" s="195"/>
      <c r="K1350" s="195"/>
      <c r="L1350" s="195"/>
    </row>
    <row r="1351" spans="1:12" x14ac:dyDescent="0.25">
      <c r="A1351" s="195"/>
      <c r="B1351" s="195"/>
      <c r="C1351" s="195"/>
      <c r="D1351" s="195"/>
      <c r="E1351" s="195"/>
      <c r="F1351" s="195"/>
      <c r="G1351" s="195"/>
      <c r="H1351" s="195"/>
      <c r="I1351" s="195"/>
      <c r="J1351" s="195"/>
      <c r="K1351" s="195"/>
      <c r="L1351" s="195"/>
    </row>
    <row r="1352" spans="1:12" x14ac:dyDescent="0.25">
      <c r="A1352" s="195"/>
      <c r="B1352" s="195"/>
      <c r="C1352" s="195"/>
      <c r="D1352" s="195"/>
      <c r="E1352" s="195"/>
      <c r="F1352" s="195"/>
      <c r="G1352" s="195"/>
      <c r="H1352" s="195"/>
      <c r="I1352" s="195"/>
      <c r="J1352" s="195"/>
      <c r="K1352" s="195"/>
      <c r="L1352" s="195"/>
    </row>
    <row r="1353" spans="1:12" x14ac:dyDescent="0.25">
      <c r="A1353" s="195"/>
      <c r="B1353" s="195"/>
      <c r="C1353" s="195"/>
      <c r="D1353" s="195"/>
      <c r="E1353" s="195"/>
      <c r="F1353" s="195"/>
      <c r="G1353" s="195"/>
      <c r="H1353" s="195"/>
      <c r="I1353" s="195"/>
      <c r="J1353" s="195"/>
      <c r="K1353" s="195"/>
      <c r="L1353" s="195"/>
    </row>
    <row r="1354" spans="1:12" x14ac:dyDescent="0.25">
      <c r="A1354" s="195"/>
      <c r="B1354" s="195"/>
      <c r="C1354" s="195"/>
      <c r="D1354" s="195"/>
      <c r="E1354" s="195"/>
      <c r="F1354" s="195"/>
      <c r="G1354" s="195"/>
      <c r="H1354" s="195"/>
      <c r="I1354" s="195"/>
      <c r="J1354" s="195"/>
      <c r="K1354" s="195"/>
      <c r="L1354" s="195"/>
    </row>
    <row r="1355" spans="1:12" x14ac:dyDescent="0.25">
      <c r="A1355" s="195"/>
      <c r="B1355" s="195"/>
      <c r="C1355" s="195"/>
      <c r="D1355" s="195"/>
      <c r="E1355" s="195"/>
      <c r="F1355" s="195"/>
      <c r="G1355" s="195"/>
      <c r="H1355" s="195"/>
      <c r="I1355" s="195"/>
      <c r="J1355" s="195"/>
      <c r="K1355" s="195"/>
      <c r="L1355" s="195"/>
    </row>
    <row r="1356" spans="1:12" x14ac:dyDescent="0.25">
      <c r="A1356" s="195"/>
      <c r="B1356" s="195"/>
      <c r="C1356" s="195"/>
      <c r="D1356" s="195"/>
      <c r="E1356" s="195"/>
      <c r="F1356" s="195"/>
      <c r="G1356" s="195"/>
      <c r="H1356" s="195"/>
      <c r="I1356" s="195"/>
      <c r="J1356" s="195"/>
      <c r="K1356" s="195"/>
      <c r="L1356" s="195"/>
    </row>
    <row r="1357" spans="1:12" x14ac:dyDescent="0.25">
      <c r="A1357" s="195"/>
      <c r="B1357" s="195"/>
      <c r="C1357" s="195"/>
      <c r="D1357" s="195"/>
      <c r="E1357" s="195"/>
      <c r="F1357" s="195"/>
      <c r="G1357" s="195"/>
      <c r="H1357" s="195"/>
      <c r="I1357" s="195"/>
      <c r="J1357" s="195"/>
      <c r="K1357" s="195"/>
      <c r="L1357" s="195"/>
    </row>
    <row r="1358" spans="1:12" x14ac:dyDescent="0.25">
      <c r="A1358" s="195"/>
      <c r="B1358" s="195"/>
      <c r="C1358" s="195"/>
      <c r="D1358" s="195"/>
      <c r="E1358" s="195"/>
      <c r="F1358" s="195"/>
      <c r="G1358" s="195"/>
      <c r="H1358" s="195"/>
      <c r="I1358" s="195"/>
      <c r="J1358" s="195"/>
      <c r="K1358" s="195"/>
      <c r="L1358" s="195"/>
    </row>
    <row r="1359" spans="1:12" x14ac:dyDescent="0.25">
      <c r="A1359" s="195"/>
      <c r="B1359" s="195"/>
      <c r="C1359" s="195"/>
      <c r="D1359" s="195"/>
      <c r="E1359" s="195"/>
      <c r="F1359" s="195"/>
      <c r="G1359" s="195"/>
      <c r="H1359" s="195"/>
      <c r="I1359" s="195"/>
      <c r="J1359" s="195"/>
      <c r="K1359" s="195"/>
      <c r="L1359" s="195"/>
    </row>
    <row r="1360" spans="1:12" x14ac:dyDescent="0.25">
      <c r="A1360" s="195"/>
      <c r="B1360" s="195"/>
      <c r="C1360" s="195"/>
      <c r="D1360" s="195"/>
      <c r="E1360" s="195"/>
      <c r="F1360" s="195"/>
      <c r="G1360" s="195"/>
      <c r="H1360" s="195"/>
      <c r="I1360" s="195"/>
      <c r="J1360" s="195"/>
      <c r="K1360" s="195"/>
      <c r="L1360" s="195"/>
    </row>
    <row r="1361" spans="1:12" x14ac:dyDescent="0.25">
      <c r="A1361" s="195"/>
      <c r="B1361" s="195"/>
      <c r="C1361" s="195"/>
      <c r="D1361" s="195"/>
      <c r="E1361" s="195"/>
      <c r="F1361" s="195"/>
      <c r="G1361" s="195"/>
      <c r="H1361" s="195"/>
      <c r="I1361" s="195"/>
      <c r="J1361" s="195"/>
      <c r="K1361" s="195"/>
      <c r="L1361" s="195"/>
    </row>
    <row r="1362" spans="1:12" x14ac:dyDescent="0.25">
      <c r="A1362" s="195"/>
      <c r="B1362" s="195"/>
      <c r="C1362" s="195"/>
      <c r="D1362" s="195"/>
      <c r="E1362" s="195"/>
      <c r="F1362" s="195"/>
      <c r="G1362" s="195"/>
      <c r="H1362" s="195"/>
      <c r="I1362" s="195"/>
      <c r="J1362" s="195"/>
      <c r="K1362" s="195"/>
      <c r="L1362" s="195"/>
    </row>
    <row r="1363" spans="1:12" x14ac:dyDescent="0.25">
      <c r="A1363" s="195"/>
      <c r="B1363" s="195"/>
      <c r="C1363" s="195"/>
      <c r="D1363" s="195"/>
      <c r="E1363" s="195"/>
      <c r="F1363" s="195"/>
      <c r="G1363" s="195"/>
      <c r="H1363" s="195"/>
      <c r="I1363" s="195"/>
      <c r="J1363" s="195"/>
      <c r="K1363" s="195"/>
      <c r="L1363" s="195"/>
    </row>
    <row r="1364" spans="1:12" x14ac:dyDescent="0.25">
      <c r="A1364" s="195"/>
      <c r="B1364" s="195"/>
      <c r="C1364" s="195"/>
      <c r="D1364" s="195"/>
      <c r="E1364" s="195"/>
      <c r="F1364" s="195"/>
      <c r="G1364" s="195"/>
      <c r="H1364" s="195"/>
      <c r="I1364" s="195"/>
      <c r="J1364" s="195"/>
      <c r="K1364" s="195"/>
      <c r="L1364" s="195"/>
    </row>
    <row r="1365" spans="1:12" x14ac:dyDescent="0.25">
      <c r="A1365" s="195"/>
      <c r="B1365" s="195"/>
      <c r="C1365" s="195"/>
      <c r="D1365" s="195"/>
      <c r="E1365" s="195"/>
      <c r="F1365" s="195"/>
      <c r="G1365" s="195"/>
      <c r="H1365" s="195"/>
      <c r="I1365" s="195"/>
      <c r="J1365" s="195"/>
      <c r="K1365" s="195"/>
      <c r="L1365" s="195"/>
    </row>
    <row r="1366" spans="1:12" x14ac:dyDescent="0.25">
      <c r="A1366" s="195"/>
      <c r="B1366" s="195"/>
      <c r="C1366" s="195"/>
      <c r="D1366" s="195"/>
      <c r="E1366" s="195"/>
      <c r="F1366" s="195"/>
      <c r="G1366" s="195"/>
      <c r="H1366" s="195"/>
      <c r="I1366" s="195"/>
      <c r="J1366" s="195"/>
      <c r="K1366" s="195"/>
      <c r="L1366" s="195"/>
    </row>
    <row r="1367" spans="1:12" x14ac:dyDescent="0.25">
      <c r="A1367" s="195"/>
      <c r="B1367" s="195"/>
      <c r="C1367" s="195"/>
      <c r="D1367" s="195"/>
      <c r="E1367" s="195"/>
      <c r="F1367" s="195"/>
      <c r="G1367" s="195"/>
      <c r="H1367" s="195"/>
      <c r="I1367" s="195"/>
      <c r="J1367" s="195"/>
      <c r="K1367" s="195"/>
      <c r="L1367" s="195"/>
    </row>
    <row r="1368" spans="1:12" x14ac:dyDescent="0.25">
      <c r="A1368" s="195"/>
      <c r="B1368" s="195"/>
      <c r="C1368" s="195"/>
      <c r="D1368" s="195"/>
      <c r="E1368" s="195"/>
      <c r="F1368" s="195"/>
      <c r="G1368" s="195"/>
      <c r="H1368" s="195"/>
      <c r="I1368" s="195"/>
      <c r="J1368" s="195"/>
      <c r="K1368" s="195"/>
      <c r="L1368" s="195"/>
    </row>
    <row r="1369" spans="1:12" x14ac:dyDescent="0.25">
      <c r="A1369" s="195"/>
      <c r="B1369" s="195"/>
      <c r="C1369" s="195"/>
      <c r="D1369" s="195"/>
      <c r="E1369" s="195"/>
      <c r="F1369" s="195"/>
      <c r="G1369" s="195"/>
      <c r="H1369" s="195"/>
      <c r="I1369" s="195"/>
      <c r="J1369" s="195"/>
      <c r="K1369" s="195"/>
      <c r="L1369" s="195"/>
    </row>
    <row r="1370" spans="1:12" x14ac:dyDescent="0.25">
      <c r="A1370" s="195"/>
      <c r="B1370" s="195"/>
      <c r="C1370" s="195"/>
      <c r="D1370" s="195"/>
      <c r="E1370" s="195"/>
      <c r="F1370" s="195"/>
      <c r="G1370" s="195"/>
      <c r="H1370" s="195"/>
      <c r="I1370" s="195"/>
      <c r="J1370" s="195"/>
      <c r="K1370" s="195"/>
      <c r="L1370" s="195"/>
    </row>
    <row r="1371" spans="1:12" x14ac:dyDescent="0.25">
      <c r="A1371" s="195"/>
      <c r="B1371" s="195"/>
      <c r="C1371" s="195"/>
      <c r="D1371" s="195"/>
      <c r="E1371" s="195"/>
      <c r="F1371" s="195"/>
      <c r="G1371" s="195"/>
      <c r="H1371" s="195"/>
      <c r="I1371" s="195"/>
      <c r="J1371" s="195"/>
      <c r="K1371" s="195"/>
      <c r="L1371" s="195"/>
    </row>
    <row r="1372" spans="1:12" x14ac:dyDescent="0.25">
      <c r="A1372" s="195"/>
      <c r="B1372" s="195"/>
      <c r="C1372" s="195"/>
      <c r="D1372" s="195"/>
      <c r="E1372" s="195"/>
      <c r="F1372" s="195"/>
      <c r="G1372" s="195"/>
      <c r="H1372" s="195"/>
      <c r="I1372" s="195"/>
      <c r="J1372" s="195"/>
      <c r="K1372" s="195"/>
      <c r="L1372" s="195"/>
    </row>
    <row r="1373" spans="1:12" x14ac:dyDescent="0.25">
      <c r="A1373" s="195"/>
      <c r="B1373" s="195"/>
      <c r="C1373" s="195"/>
      <c r="D1373" s="195"/>
      <c r="E1373" s="195"/>
      <c r="F1373" s="195"/>
      <c r="G1373" s="195"/>
      <c r="H1373" s="195"/>
      <c r="I1373" s="195"/>
      <c r="J1373" s="195"/>
      <c r="K1373" s="195"/>
      <c r="L1373" s="195"/>
    </row>
    <row r="1374" spans="1:12" x14ac:dyDescent="0.25">
      <c r="A1374" s="195"/>
      <c r="B1374" s="195"/>
      <c r="C1374" s="195"/>
      <c r="D1374" s="195"/>
      <c r="E1374" s="195"/>
      <c r="F1374" s="195"/>
      <c r="G1374" s="195"/>
      <c r="H1374" s="195"/>
      <c r="I1374" s="195"/>
      <c r="J1374" s="195"/>
      <c r="K1374" s="195"/>
      <c r="L1374" s="195"/>
    </row>
    <row r="1375" spans="1:12" x14ac:dyDescent="0.25">
      <c r="A1375" s="195"/>
      <c r="B1375" s="195"/>
      <c r="C1375" s="195"/>
      <c r="D1375" s="195"/>
      <c r="E1375" s="195"/>
      <c r="F1375" s="195"/>
      <c r="G1375" s="195"/>
      <c r="H1375" s="195"/>
      <c r="I1375" s="195"/>
      <c r="J1375" s="195"/>
      <c r="K1375" s="195"/>
      <c r="L1375" s="195"/>
    </row>
    <row r="1376" spans="1:12" x14ac:dyDescent="0.25">
      <c r="A1376" s="195"/>
      <c r="B1376" s="195"/>
      <c r="C1376" s="195"/>
      <c r="D1376" s="195"/>
      <c r="E1376" s="195"/>
      <c r="F1376" s="195"/>
      <c r="G1376" s="195"/>
      <c r="H1376" s="195"/>
      <c r="I1376" s="195"/>
      <c r="J1376" s="195"/>
      <c r="K1376" s="195"/>
      <c r="L1376" s="195"/>
    </row>
    <row r="1377" spans="1:12" x14ac:dyDescent="0.25">
      <c r="A1377" s="195"/>
      <c r="B1377" s="195"/>
      <c r="C1377" s="195"/>
      <c r="D1377" s="195"/>
      <c r="E1377" s="195"/>
      <c r="F1377" s="195"/>
      <c r="G1377" s="195"/>
      <c r="H1377" s="195"/>
      <c r="I1377" s="195"/>
      <c r="J1377" s="195"/>
      <c r="K1377" s="195"/>
      <c r="L1377" s="195"/>
    </row>
    <row r="1378" spans="1:12" x14ac:dyDescent="0.25">
      <c r="A1378" s="195"/>
      <c r="B1378" s="195"/>
      <c r="C1378" s="195"/>
      <c r="D1378" s="195"/>
      <c r="E1378" s="195"/>
      <c r="F1378" s="195"/>
      <c r="G1378" s="195"/>
      <c r="H1378" s="195"/>
      <c r="I1378" s="195"/>
      <c r="J1378" s="195"/>
      <c r="K1378" s="195"/>
      <c r="L1378" s="195"/>
    </row>
    <row r="1379" spans="1:12" x14ac:dyDescent="0.25">
      <c r="A1379" s="195"/>
      <c r="B1379" s="195"/>
      <c r="C1379" s="195"/>
      <c r="D1379" s="195"/>
      <c r="E1379" s="195"/>
      <c r="F1379" s="195"/>
      <c r="G1379" s="195"/>
      <c r="H1379" s="195"/>
      <c r="I1379" s="195"/>
      <c r="J1379" s="195"/>
      <c r="K1379" s="195"/>
      <c r="L1379" s="195"/>
    </row>
    <row r="1380" spans="1:12" x14ac:dyDescent="0.25">
      <c r="A1380" s="195"/>
      <c r="B1380" s="195"/>
      <c r="C1380" s="195"/>
      <c r="D1380" s="195"/>
      <c r="E1380" s="195"/>
      <c r="F1380" s="195"/>
      <c r="G1380" s="195"/>
      <c r="H1380" s="195"/>
      <c r="I1380" s="195"/>
      <c r="J1380" s="195"/>
      <c r="K1380" s="195"/>
      <c r="L1380" s="195"/>
    </row>
    <row r="1381" spans="1:12" x14ac:dyDescent="0.25">
      <c r="A1381" s="195"/>
      <c r="B1381" s="195"/>
      <c r="C1381" s="195"/>
      <c r="D1381" s="195"/>
      <c r="E1381" s="195"/>
      <c r="F1381" s="195"/>
      <c r="G1381" s="195"/>
      <c r="H1381" s="195"/>
      <c r="I1381" s="195"/>
      <c r="J1381" s="195"/>
      <c r="K1381" s="195"/>
      <c r="L1381" s="195"/>
    </row>
    <row r="1382" spans="1:12" x14ac:dyDescent="0.25">
      <c r="A1382" s="195"/>
      <c r="B1382" s="195"/>
      <c r="C1382" s="195"/>
      <c r="D1382" s="195"/>
      <c r="E1382" s="195"/>
      <c r="F1382" s="195"/>
      <c r="G1382" s="195"/>
      <c r="H1382" s="195"/>
      <c r="I1382" s="195"/>
      <c r="J1382" s="195"/>
      <c r="K1382" s="195"/>
      <c r="L1382" s="195"/>
    </row>
    <row r="1383" spans="1:12" x14ac:dyDescent="0.25">
      <c r="A1383" s="195"/>
      <c r="B1383" s="195"/>
      <c r="C1383" s="195"/>
      <c r="D1383" s="195"/>
      <c r="E1383" s="195"/>
      <c r="F1383" s="195"/>
      <c r="G1383" s="195"/>
      <c r="H1383" s="195"/>
      <c r="I1383" s="195"/>
      <c r="J1383" s="195"/>
      <c r="K1383" s="195"/>
      <c r="L1383" s="195"/>
    </row>
    <row r="1384" spans="1:12" x14ac:dyDescent="0.25">
      <c r="A1384" s="195"/>
      <c r="B1384" s="195"/>
      <c r="C1384" s="195"/>
      <c r="D1384" s="195"/>
      <c r="E1384" s="195"/>
      <c r="F1384" s="195"/>
      <c r="G1384" s="195"/>
      <c r="H1384" s="195"/>
      <c r="I1384" s="195"/>
      <c r="J1384" s="195"/>
      <c r="K1384" s="195"/>
      <c r="L1384" s="195"/>
    </row>
    <row r="1385" spans="1:12" x14ac:dyDescent="0.25">
      <c r="A1385" s="195"/>
      <c r="B1385" s="195"/>
      <c r="C1385" s="195"/>
      <c r="D1385" s="195"/>
      <c r="E1385" s="195"/>
      <c r="F1385" s="195"/>
      <c r="G1385" s="195"/>
      <c r="H1385" s="195"/>
      <c r="I1385" s="195"/>
      <c r="J1385" s="195"/>
      <c r="K1385" s="195"/>
      <c r="L1385" s="195"/>
    </row>
    <row r="1386" spans="1:12" x14ac:dyDescent="0.25">
      <c r="A1386" s="195"/>
      <c r="B1386" s="195"/>
      <c r="C1386" s="195"/>
      <c r="D1386" s="195"/>
      <c r="E1386" s="195"/>
      <c r="F1386" s="195"/>
      <c r="G1386" s="195"/>
      <c r="H1386" s="195"/>
      <c r="I1386" s="195"/>
      <c r="J1386" s="195"/>
      <c r="K1386" s="195"/>
      <c r="L1386" s="195"/>
    </row>
    <row r="1387" spans="1:12" x14ac:dyDescent="0.25">
      <c r="A1387" s="195"/>
      <c r="B1387" s="195"/>
      <c r="C1387" s="195"/>
      <c r="D1387" s="195"/>
      <c r="E1387" s="195"/>
      <c r="F1387" s="195"/>
      <c r="G1387" s="195"/>
      <c r="H1387" s="195"/>
      <c r="I1387" s="195"/>
      <c r="J1387" s="195"/>
      <c r="K1387" s="195"/>
      <c r="L1387" s="195"/>
    </row>
    <row r="1388" spans="1:12" x14ac:dyDescent="0.25">
      <c r="A1388" s="195"/>
      <c r="B1388" s="195"/>
      <c r="C1388" s="195"/>
      <c r="D1388" s="195"/>
      <c r="E1388" s="195"/>
      <c r="F1388" s="195"/>
      <c r="G1388" s="195"/>
      <c r="H1388" s="195"/>
      <c r="I1388" s="195"/>
      <c r="J1388" s="195"/>
      <c r="K1388" s="195"/>
      <c r="L1388" s="195"/>
    </row>
    <row r="1389" spans="1:12" x14ac:dyDescent="0.25">
      <c r="A1389" s="195"/>
      <c r="B1389" s="195"/>
      <c r="C1389" s="195"/>
      <c r="D1389" s="195"/>
      <c r="E1389" s="195"/>
      <c r="F1389" s="195"/>
      <c r="G1389" s="195"/>
      <c r="H1389" s="195"/>
      <c r="I1389" s="195"/>
      <c r="J1389" s="195"/>
      <c r="K1389" s="195"/>
      <c r="L1389" s="195"/>
    </row>
    <row r="1390" spans="1:12" x14ac:dyDescent="0.25">
      <c r="A1390" s="195"/>
      <c r="B1390" s="195"/>
      <c r="C1390" s="195"/>
      <c r="D1390" s="195"/>
      <c r="E1390" s="195"/>
      <c r="F1390" s="195"/>
      <c r="G1390" s="195"/>
      <c r="H1390" s="195"/>
      <c r="I1390" s="195"/>
      <c r="J1390" s="195"/>
      <c r="K1390" s="195"/>
      <c r="L1390" s="195"/>
    </row>
    <row r="1391" spans="1:12" x14ac:dyDescent="0.25">
      <c r="A1391" s="195"/>
      <c r="B1391" s="195"/>
      <c r="C1391" s="195"/>
      <c r="D1391" s="195"/>
      <c r="E1391" s="195"/>
      <c r="F1391" s="195"/>
      <c r="G1391" s="195"/>
      <c r="H1391" s="195"/>
      <c r="I1391" s="195"/>
      <c r="J1391" s="195"/>
      <c r="K1391" s="195"/>
      <c r="L1391" s="195"/>
    </row>
    <row r="1392" spans="1:12" x14ac:dyDescent="0.25">
      <c r="A1392" s="195"/>
      <c r="B1392" s="195"/>
      <c r="C1392" s="195"/>
      <c r="D1392" s="195"/>
      <c r="E1392" s="195"/>
      <c r="F1392" s="195"/>
      <c r="G1392" s="195"/>
      <c r="H1392" s="195"/>
      <c r="I1392" s="195"/>
      <c r="J1392" s="195"/>
      <c r="K1392" s="195"/>
      <c r="L1392" s="195"/>
    </row>
    <row r="1393" spans="1:12" x14ac:dyDescent="0.25">
      <c r="A1393" s="195"/>
      <c r="B1393" s="195"/>
      <c r="C1393" s="195"/>
      <c r="D1393" s="195"/>
      <c r="E1393" s="195"/>
      <c r="F1393" s="195"/>
      <c r="G1393" s="195"/>
      <c r="H1393" s="195"/>
      <c r="I1393" s="195"/>
      <c r="J1393" s="195"/>
      <c r="K1393" s="195"/>
      <c r="L1393" s="195"/>
    </row>
    <row r="1394" spans="1:12" x14ac:dyDescent="0.25">
      <c r="A1394" s="195"/>
      <c r="B1394" s="195"/>
      <c r="C1394" s="195"/>
      <c r="D1394" s="195"/>
      <c r="E1394" s="195"/>
      <c r="F1394" s="195"/>
      <c r="G1394" s="195"/>
      <c r="H1394" s="195"/>
      <c r="I1394" s="195"/>
      <c r="J1394" s="195"/>
      <c r="K1394" s="195"/>
      <c r="L1394" s="195"/>
    </row>
    <row r="1395" spans="1:12" x14ac:dyDescent="0.25">
      <c r="A1395" s="195"/>
      <c r="B1395" s="195"/>
      <c r="C1395" s="195"/>
      <c r="D1395" s="195"/>
      <c r="E1395" s="195"/>
      <c r="F1395" s="195"/>
      <c r="G1395" s="195"/>
      <c r="H1395" s="195"/>
      <c r="I1395" s="195"/>
      <c r="J1395" s="195"/>
      <c r="K1395" s="195"/>
      <c r="L1395" s="195"/>
    </row>
    <row r="1396" spans="1:12" x14ac:dyDescent="0.25">
      <c r="A1396" s="195"/>
      <c r="B1396" s="195"/>
      <c r="C1396" s="195"/>
      <c r="D1396" s="195"/>
      <c r="E1396" s="195"/>
      <c r="F1396" s="195"/>
      <c r="G1396" s="195"/>
      <c r="H1396" s="195"/>
      <c r="I1396" s="195"/>
      <c r="J1396" s="195"/>
      <c r="K1396" s="195"/>
      <c r="L1396" s="195"/>
    </row>
    <row r="1397" spans="1:12" x14ac:dyDescent="0.25">
      <c r="A1397" s="195"/>
      <c r="B1397" s="195"/>
      <c r="C1397" s="195"/>
      <c r="D1397" s="195"/>
      <c r="E1397" s="195"/>
      <c r="F1397" s="195"/>
      <c r="G1397" s="195"/>
      <c r="H1397" s="195"/>
      <c r="I1397" s="195"/>
      <c r="J1397" s="195"/>
      <c r="K1397" s="195"/>
      <c r="L1397" s="195"/>
    </row>
    <row r="1398" spans="1:12" x14ac:dyDescent="0.25">
      <c r="A1398" s="195"/>
      <c r="B1398" s="195"/>
      <c r="C1398" s="195"/>
      <c r="D1398" s="195"/>
      <c r="E1398" s="195"/>
      <c r="F1398" s="195"/>
      <c r="G1398" s="195"/>
      <c r="H1398" s="195"/>
      <c r="I1398" s="195"/>
      <c r="J1398" s="195"/>
      <c r="K1398" s="195"/>
      <c r="L1398" s="195"/>
    </row>
    <row r="1399" spans="1:12" x14ac:dyDescent="0.25">
      <c r="A1399" s="195"/>
      <c r="B1399" s="195"/>
      <c r="C1399" s="195"/>
      <c r="D1399" s="195"/>
      <c r="E1399" s="195"/>
      <c r="F1399" s="195"/>
      <c r="G1399" s="195"/>
      <c r="H1399" s="195"/>
      <c r="I1399" s="195"/>
      <c r="J1399" s="195"/>
      <c r="K1399" s="195"/>
      <c r="L1399" s="195"/>
    </row>
    <row r="1400" spans="1:12" x14ac:dyDescent="0.25">
      <c r="A1400" s="195"/>
      <c r="B1400" s="195"/>
      <c r="C1400" s="195"/>
      <c r="D1400" s="195"/>
      <c r="E1400" s="195"/>
      <c r="F1400" s="195"/>
      <c r="G1400" s="195"/>
      <c r="H1400" s="195"/>
      <c r="I1400" s="195"/>
      <c r="J1400" s="195"/>
      <c r="K1400" s="195"/>
      <c r="L1400" s="195"/>
    </row>
    <row r="1401" spans="1:12" x14ac:dyDescent="0.25">
      <c r="A1401" s="195"/>
      <c r="B1401" s="195"/>
      <c r="C1401" s="195"/>
      <c r="D1401" s="195"/>
      <c r="E1401" s="195"/>
      <c r="F1401" s="195"/>
      <c r="G1401" s="195"/>
      <c r="H1401" s="195"/>
      <c r="I1401" s="195"/>
      <c r="J1401" s="195"/>
      <c r="K1401" s="195"/>
      <c r="L1401" s="195"/>
    </row>
    <row r="1402" spans="1:12" x14ac:dyDescent="0.25">
      <c r="A1402" s="195"/>
      <c r="B1402" s="195"/>
      <c r="C1402" s="195"/>
      <c r="D1402" s="195"/>
      <c r="E1402" s="195"/>
      <c r="F1402" s="195"/>
      <c r="G1402" s="195"/>
      <c r="H1402" s="195"/>
      <c r="I1402" s="195"/>
      <c r="J1402" s="195"/>
      <c r="K1402" s="195"/>
      <c r="L1402" s="195"/>
    </row>
    <row r="1403" spans="1:12" x14ac:dyDescent="0.25">
      <c r="A1403" s="195"/>
      <c r="B1403" s="195"/>
      <c r="C1403" s="195"/>
      <c r="D1403" s="195"/>
      <c r="E1403" s="195"/>
      <c r="F1403" s="195"/>
      <c r="G1403" s="195"/>
      <c r="H1403" s="195"/>
      <c r="I1403" s="195"/>
      <c r="J1403" s="195"/>
      <c r="K1403" s="195"/>
      <c r="L1403" s="195"/>
    </row>
    <row r="1404" spans="1:12" x14ac:dyDescent="0.25">
      <c r="A1404" s="195"/>
      <c r="B1404" s="195"/>
      <c r="C1404" s="195"/>
      <c r="D1404" s="195"/>
      <c r="E1404" s="195"/>
      <c r="F1404" s="195"/>
      <c r="G1404" s="195"/>
      <c r="H1404" s="195"/>
      <c r="I1404" s="195"/>
      <c r="J1404" s="195"/>
      <c r="K1404" s="195"/>
      <c r="L1404" s="195"/>
    </row>
    <row r="1405" spans="1:12" x14ac:dyDescent="0.25">
      <c r="A1405" s="195"/>
      <c r="B1405" s="195"/>
      <c r="C1405" s="195"/>
      <c r="D1405" s="195"/>
      <c r="E1405" s="195"/>
      <c r="F1405" s="195"/>
      <c r="G1405" s="195"/>
      <c r="H1405" s="195"/>
      <c r="I1405" s="195"/>
      <c r="J1405" s="195"/>
      <c r="K1405" s="195"/>
      <c r="L1405" s="195"/>
    </row>
    <row r="1406" spans="1:12" x14ac:dyDescent="0.25">
      <c r="A1406" s="195"/>
      <c r="B1406" s="195"/>
      <c r="C1406" s="195"/>
      <c r="D1406" s="195"/>
      <c r="E1406" s="195"/>
      <c r="F1406" s="195"/>
      <c r="G1406" s="195"/>
      <c r="H1406" s="195"/>
      <c r="I1406" s="195"/>
      <c r="J1406" s="195"/>
      <c r="K1406" s="195"/>
      <c r="L1406" s="195"/>
    </row>
    <row r="1407" spans="1:12" x14ac:dyDescent="0.25">
      <c r="A1407" s="195"/>
      <c r="B1407" s="195"/>
      <c r="C1407" s="195"/>
      <c r="D1407" s="195"/>
      <c r="E1407" s="195"/>
      <c r="F1407" s="195"/>
      <c r="G1407" s="195"/>
      <c r="H1407" s="195"/>
      <c r="I1407" s="195"/>
      <c r="J1407" s="195"/>
      <c r="K1407" s="195"/>
      <c r="L1407" s="195"/>
    </row>
    <row r="1408" spans="1:12" x14ac:dyDescent="0.25">
      <c r="A1408" s="195"/>
      <c r="B1408" s="195"/>
      <c r="C1408" s="195"/>
      <c r="D1408" s="195"/>
      <c r="E1408" s="195"/>
      <c r="F1408" s="195"/>
      <c r="G1408" s="195"/>
      <c r="H1408" s="195"/>
      <c r="I1408" s="195"/>
      <c r="J1408" s="195"/>
      <c r="K1408" s="195"/>
      <c r="L1408" s="195"/>
    </row>
    <row r="1409" spans="1:12" x14ac:dyDescent="0.25">
      <c r="A1409" s="195"/>
      <c r="B1409" s="195"/>
      <c r="C1409" s="195"/>
      <c r="D1409" s="195"/>
      <c r="E1409" s="195"/>
      <c r="F1409" s="195"/>
      <c r="G1409" s="195"/>
      <c r="H1409" s="195"/>
      <c r="I1409" s="195"/>
      <c r="J1409" s="195"/>
      <c r="K1409" s="195"/>
      <c r="L1409" s="195"/>
    </row>
    <row r="1410" spans="1:12" x14ac:dyDescent="0.25">
      <c r="A1410" s="195"/>
      <c r="B1410" s="195"/>
      <c r="C1410" s="195"/>
      <c r="D1410" s="195"/>
      <c r="E1410" s="195"/>
      <c r="F1410" s="195"/>
      <c r="G1410" s="195"/>
      <c r="H1410" s="195"/>
      <c r="I1410" s="195"/>
      <c r="J1410" s="195"/>
      <c r="K1410" s="195"/>
      <c r="L1410" s="195"/>
    </row>
    <row r="1411" spans="1:12" x14ac:dyDescent="0.25">
      <c r="A1411" s="195"/>
      <c r="B1411" s="195"/>
      <c r="C1411" s="195"/>
      <c r="D1411" s="195"/>
      <c r="E1411" s="195"/>
      <c r="F1411" s="195"/>
      <c r="G1411" s="195"/>
      <c r="H1411" s="195"/>
      <c r="I1411" s="195"/>
      <c r="J1411" s="195"/>
      <c r="K1411" s="195"/>
      <c r="L1411" s="195"/>
    </row>
    <row r="1412" spans="1:12" x14ac:dyDescent="0.25">
      <c r="A1412" s="195"/>
      <c r="B1412" s="195"/>
      <c r="C1412" s="195"/>
      <c r="D1412" s="195"/>
      <c r="E1412" s="195"/>
      <c r="F1412" s="195"/>
      <c r="G1412" s="195"/>
      <c r="H1412" s="195"/>
      <c r="I1412" s="195"/>
      <c r="J1412" s="195"/>
      <c r="K1412" s="195"/>
      <c r="L1412" s="195"/>
    </row>
    <row r="1413" spans="1:12" x14ac:dyDescent="0.25">
      <c r="A1413" s="195"/>
      <c r="B1413" s="195"/>
      <c r="C1413" s="195"/>
      <c r="D1413" s="195"/>
      <c r="E1413" s="195"/>
      <c r="F1413" s="195"/>
      <c r="G1413" s="195"/>
      <c r="H1413" s="195"/>
      <c r="I1413" s="195"/>
      <c r="J1413" s="195"/>
      <c r="K1413" s="195"/>
      <c r="L1413" s="195"/>
    </row>
    <row r="1414" spans="1:12" x14ac:dyDescent="0.25">
      <c r="A1414" s="195"/>
      <c r="B1414" s="195"/>
      <c r="C1414" s="195"/>
      <c r="D1414" s="195"/>
      <c r="E1414" s="195"/>
      <c r="F1414" s="195"/>
      <c r="G1414" s="195"/>
      <c r="H1414" s="195"/>
      <c r="I1414" s="195"/>
      <c r="J1414" s="195"/>
      <c r="K1414" s="195"/>
      <c r="L1414" s="195"/>
    </row>
    <row r="1415" spans="1:12" x14ac:dyDescent="0.25">
      <c r="A1415" s="195"/>
      <c r="B1415" s="195"/>
      <c r="C1415" s="195"/>
      <c r="D1415" s="195"/>
      <c r="E1415" s="195"/>
      <c r="F1415" s="195"/>
      <c r="G1415" s="195"/>
      <c r="H1415" s="195"/>
      <c r="I1415" s="195"/>
      <c r="J1415" s="195"/>
      <c r="K1415" s="195"/>
      <c r="L1415" s="195"/>
    </row>
    <row r="1416" spans="1:12" x14ac:dyDescent="0.25">
      <c r="A1416" s="195"/>
      <c r="B1416" s="195"/>
      <c r="C1416" s="195"/>
      <c r="D1416" s="195"/>
      <c r="E1416" s="195"/>
      <c r="F1416" s="195"/>
      <c r="G1416" s="195"/>
      <c r="H1416" s="195"/>
      <c r="I1416" s="195"/>
      <c r="J1416" s="195"/>
      <c r="K1416" s="195"/>
      <c r="L1416" s="195"/>
    </row>
    <row r="1417" spans="1:12" x14ac:dyDescent="0.25">
      <c r="A1417" s="195"/>
      <c r="B1417" s="195"/>
      <c r="C1417" s="195"/>
      <c r="D1417" s="195"/>
      <c r="E1417" s="195"/>
      <c r="F1417" s="195"/>
      <c r="G1417" s="195"/>
      <c r="H1417" s="195"/>
      <c r="I1417" s="195"/>
      <c r="J1417" s="195"/>
      <c r="K1417" s="195"/>
      <c r="L1417" s="195"/>
    </row>
    <row r="1418" spans="1:12" x14ac:dyDescent="0.25">
      <c r="A1418" s="195"/>
      <c r="B1418" s="195"/>
      <c r="C1418" s="195"/>
      <c r="D1418" s="195"/>
      <c r="E1418" s="195"/>
      <c r="F1418" s="195"/>
      <c r="G1418" s="195"/>
      <c r="H1418" s="195"/>
      <c r="I1418" s="195"/>
      <c r="J1418" s="195"/>
      <c r="K1418" s="195"/>
      <c r="L1418" s="195"/>
    </row>
    <row r="1419" spans="1:12" x14ac:dyDescent="0.25">
      <c r="A1419" s="195"/>
      <c r="B1419" s="195"/>
      <c r="C1419" s="195"/>
      <c r="D1419" s="195"/>
      <c r="E1419" s="195"/>
      <c r="F1419" s="195"/>
      <c r="G1419" s="195"/>
      <c r="H1419" s="195"/>
      <c r="I1419" s="195"/>
      <c r="J1419" s="195"/>
      <c r="K1419" s="195"/>
      <c r="L1419" s="195"/>
    </row>
    <row r="1420" spans="1:12" x14ac:dyDescent="0.25">
      <c r="A1420" s="195"/>
      <c r="B1420" s="195"/>
      <c r="C1420" s="195"/>
      <c r="D1420" s="195"/>
      <c r="E1420" s="195"/>
      <c r="F1420" s="195"/>
      <c r="G1420" s="195"/>
      <c r="H1420" s="195"/>
      <c r="I1420" s="195"/>
      <c r="J1420" s="195"/>
      <c r="K1420" s="195"/>
      <c r="L1420" s="195"/>
    </row>
    <row r="1421" spans="1:12" x14ac:dyDescent="0.25">
      <c r="A1421" s="195"/>
      <c r="B1421" s="195"/>
      <c r="C1421" s="195"/>
      <c r="D1421" s="195"/>
      <c r="E1421" s="195"/>
      <c r="F1421" s="195"/>
      <c r="G1421" s="195"/>
      <c r="H1421" s="195"/>
      <c r="I1421" s="195"/>
      <c r="J1421" s="195"/>
      <c r="K1421" s="195"/>
      <c r="L1421" s="195"/>
    </row>
    <row r="1422" spans="1:12" x14ac:dyDescent="0.25">
      <c r="A1422" s="195"/>
      <c r="B1422" s="195"/>
      <c r="C1422" s="195"/>
      <c r="D1422" s="195"/>
      <c r="E1422" s="195"/>
      <c r="F1422" s="195"/>
      <c r="G1422" s="195"/>
      <c r="H1422" s="195"/>
      <c r="I1422" s="195"/>
      <c r="J1422" s="195"/>
      <c r="K1422" s="195"/>
      <c r="L1422" s="195"/>
    </row>
    <row r="1423" spans="1:12" x14ac:dyDescent="0.25">
      <c r="A1423" s="195"/>
      <c r="B1423" s="195"/>
      <c r="C1423" s="195"/>
      <c r="D1423" s="195"/>
      <c r="E1423" s="195"/>
      <c r="F1423" s="195"/>
      <c r="G1423" s="195"/>
      <c r="H1423" s="195"/>
      <c r="I1423" s="195"/>
      <c r="J1423" s="195"/>
      <c r="K1423" s="195"/>
      <c r="L1423" s="195"/>
    </row>
    <row r="1424" spans="1:12" x14ac:dyDescent="0.25">
      <c r="A1424" s="195"/>
      <c r="B1424" s="195"/>
      <c r="C1424" s="195"/>
      <c r="D1424" s="195"/>
      <c r="E1424" s="195"/>
      <c r="F1424" s="195"/>
      <c r="G1424" s="195"/>
      <c r="H1424" s="195"/>
      <c r="I1424" s="195"/>
      <c r="J1424" s="195"/>
      <c r="K1424" s="195"/>
      <c r="L1424" s="195"/>
    </row>
    <row r="1425" spans="1:12" x14ac:dyDescent="0.25">
      <c r="A1425" s="195"/>
      <c r="B1425" s="195"/>
      <c r="C1425" s="195"/>
      <c r="D1425" s="195"/>
      <c r="E1425" s="195"/>
      <c r="F1425" s="195"/>
      <c r="G1425" s="195"/>
      <c r="H1425" s="195"/>
      <c r="I1425" s="195"/>
      <c r="J1425" s="195"/>
      <c r="K1425" s="195"/>
      <c r="L1425" s="195"/>
    </row>
    <row r="1426" spans="1:12" x14ac:dyDescent="0.25">
      <c r="A1426" s="195"/>
      <c r="B1426" s="195"/>
      <c r="C1426" s="195"/>
      <c r="D1426" s="195"/>
      <c r="E1426" s="195"/>
      <c r="F1426" s="195"/>
      <c r="G1426" s="195"/>
      <c r="H1426" s="195"/>
      <c r="I1426" s="195"/>
      <c r="J1426" s="195"/>
      <c r="K1426" s="195"/>
      <c r="L1426" s="195"/>
    </row>
    <row r="1427" spans="1:12" x14ac:dyDescent="0.25">
      <c r="A1427" s="195"/>
      <c r="B1427" s="195"/>
      <c r="C1427" s="195"/>
      <c r="D1427" s="195"/>
      <c r="E1427" s="195"/>
      <c r="F1427" s="195"/>
      <c r="G1427" s="195"/>
      <c r="H1427" s="195"/>
      <c r="I1427" s="195"/>
      <c r="J1427" s="195"/>
      <c r="K1427" s="195"/>
      <c r="L1427" s="195"/>
    </row>
    <row r="1428" spans="1:12" x14ac:dyDescent="0.25">
      <c r="A1428" s="195"/>
      <c r="B1428" s="195"/>
      <c r="C1428" s="195"/>
      <c r="D1428" s="195"/>
      <c r="E1428" s="195"/>
      <c r="F1428" s="195"/>
      <c r="G1428" s="195"/>
      <c r="H1428" s="195"/>
      <c r="I1428" s="195"/>
      <c r="J1428" s="195"/>
      <c r="K1428" s="195"/>
      <c r="L1428" s="195"/>
    </row>
    <row r="1429" spans="1:12" x14ac:dyDescent="0.25">
      <c r="A1429" s="195"/>
      <c r="B1429" s="195"/>
      <c r="C1429" s="195"/>
      <c r="D1429" s="195"/>
      <c r="E1429" s="195"/>
      <c r="F1429" s="195"/>
      <c r="G1429" s="195"/>
      <c r="H1429" s="195"/>
      <c r="I1429" s="195"/>
      <c r="J1429" s="195"/>
      <c r="K1429" s="195"/>
      <c r="L1429" s="195"/>
    </row>
    <row r="1430" spans="1:12" x14ac:dyDescent="0.25">
      <c r="A1430" s="195"/>
      <c r="B1430" s="195"/>
      <c r="C1430" s="195"/>
      <c r="D1430" s="195"/>
      <c r="E1430" s="195"/>
      <c r="F1430" s="195"/>
      <c r="G1430" s="195"/>
      <c r="H1430" s="195"/>
      <c r="I1430" s="195"/>
      <c r="J1430" s="195"/>
      <c r="K1430" s="195"/>
      <c r="L1430" s="195"/>
    </row>
    <row r="1431" spans="1:12" x14ac:dyDescent="0.25">
      <c r="A1431" s="195"/>
      <c r="B1431" s="195"/>
      <c r="C1431" s="195"/>
      <c r="D1431" s="195"/>
      <c r="E1431" s="195"/>
      <c r="F1431" s="195"/>
      <c r="G1431" s="195"/>
      <c r="H1431" s="195"/>
      <c r="I1431" s="195"/>
      <c r="J1431" s="195"/>
      <c r="K1431" s="195"/>
      <c r="L1431" s="195"/>
    </row>
    <row r="1432" spans="1:12" x14ac:dyDescent="0.25">
      <c r="A1432" s="195"/>
      <c r="B1432" s="195"/>
      <c r="C1432" s="195"/>
      <c r="D1432" s="195"/>
      <c r="E1432" s="195"/>
      <c r="F1432" s="195"/>
      <c r="G1432" s="195"/>
      <c r="H1432" s="195"/>
      <c r="I1432" s="195"/>
      <c r="J1432" s="195"/>
      <c r="K1432" s="195"/>
      <c r="L1432" s="195"/>
    </row>
    <row r="1433" spans="1:12" x14ac:dyDescent="0.25">
      <c r="A1433" s="195"/>
      <c r="B1433" s="195"/>
      <c r="C1433" s="195"/>
      <c r="D1433" s="195"/>
      <c r="E1433" s="195"/>
      <c r="F1433" s="195"/>
      <c r="G1433" s="195"/>
      <c r="H1433" s="195"/>
      <c r="I1433" s="195"/>
      <c r="J1433" s="195"/>
      <c r="K1433" s="195"/>
      <c r="L1433" s="195"/>
    </row>
    <row r="1434" spans="1:12" x14ac:dyDescent="0.25">
      <c r="A1434" s="195"/>
      <c r="B1434" s="195"/>
      <c r="C1434" s="195"/>
      <c r="D1434" s="195"/>
      <c r="E1434" s="195"/>
      <c r="F1434" s="195"/>
      <c r="G1434" s="195"/>
      <c r="H1434" s="195"/>
      <c r="I1434" s="195"/>
      <c r="J1434" s="195"/>
      <c r="K1434" s="195"/>
      <c r="L1434" s="195"/>
    </row>
    <row r="1435" spans="1:12" x14ac:dyDescent="0.25">
      <c r="A1435" s="195"/>
      <c r="B1435" s="195"/>
      <c r="C1435" s="195"/>
      <c r="D1435" s="195"/>
      <c r="E1435" s="195"/>
      <c r="F1435" s="195"/>
      <c r="G1435" s="195"/>
      <c r="H1435" s="195"/>
      <c r="I1435" s="195"/>
      <c r="J1435" s="195"/>
      <c r="K1435" s="195"/>
      <c r="L1435" s="195"/>
    </row>
    <row r="1436" spans="1:12" x14ac:dyDescent="0.25">
      <c r="A1436" s="195"/>
      <c r="B1436" s="195"/>
      <c r="C1436" s="195"/>
      <c r="D1436" s="195"/>
      <c r="E1436" s="195"/>
      <c r="F1436" s="195"/>
      <c r="G1436" s="195"/>
      <c r="H1436" s="195"/>
      <c r="I1436" s="195"/>
      <c r="J1436" s="195"/>
      <c r="K1436" s="195"/>
      <c r="L1436" s="195"/>
    </row>
    <row r="1437" spans="1:12" x14ac:dyDescent="0.25">
      <c r="A1437" s="195"/>
      <c r="B1437" s="195"/>
      <c r="C1437" s="195"/>
      <c r="D1437" s="195"/>
      <c r="E1437" s="195"/>
      <c r="F1437" s="195"/>
      <c r="G1437" s="195"/>
      <c r="H1437" s="195"/>
      <c r="I1437" s="195"/>
      <c r="J1437" s="195"/>
      <c r="K1437" s="195"/>
      <c r="L1437" s="195"/>
    </row>
    <row r="1438" spans="1:12" x14ac:dyDescent="0.25">
      <c r="A1438" s="195"/>
      <c r="B1438" s="195"/>
      <c r="C1438" s="195"/>
      <c r="D1438" s="195"/>
      <c r="E1438" s="195"/>
      <c r="F1438" s="195"/>
      <c r="G1438" s="195"/>
      <c r="H1438" s="195"/>
      <c r="I1438" s="195"/>
      <c r="J1438" s="195"/>
      <c r="K1438" s="195"/>
      <c r="L1438" s="195"/>
    </row>
    <row r="1439" spans="1:12" x14ac:dyDescent="0.25">
      <c r="A1439" s="195"/>
      <c r="B1439" s="195"/>
      <c r="C1439" s="195"/>
      <c r="D1439" s="195"/>
      <c r="E1439" s="195"/>
      <c r="F1439" s="195"/>
      <c r="G1439" s="195"/>
      <c r="H1439" s="195"/>
      <c r="I1439" s="195"/>
      <c r="J1439" s="195"/>
      <c r="K1439" s="195"/>
      <c r="L1439" s="195"/>
    </row>
    <row r="1440" spans="1:12" x14ac:dyDescent="0.25">
      <c r="A1440" s="195"/>
      <c r="B1440" s="195"/>
      <c r="C1440" s="195"/>
      <c r="D1440" s="195"/>
      <c r="E1440" s="195"/>
      <c r="F1440" s="195"/>
      <c r="G1440" s="195"/>
      <c r="H1440" s="195"/>
      <c r="I1440" s="195"/>
      <c r="J1440" s="195"/>
      <c r="K1440" s="195"/>
      <c r="L1440" s="195"/>
    </row>
    <row r="1441" spans="1:12" x14ac:dyDescent="0.25">
      <c r="A1441" s="195"/>
      <c r="B1441" s="195"/>
      <c r="C1441" s="195"/>
      <c r="D1441" s="195"/>
      <c r="E1441" s="195"/>
      <c r="F1441" s="195"/>
      <c r="G1441" s="195"/>
      <c r="H1441" s="195"/>
      <c r="I1441" s="195"/>
      <c r="J1441" s="195"/>
      <c r="K1441" s="195"/>
      <c r="L1441" s="195"/>
    </row>
    <row r="1442" spans="1:12" x14ac:dyDescent="0.25">
      <c r="A1442" s="195"/>
      <c r="B1442" s="195"/>
      <c r="C1442" s="195"/>
      <c r="D1442" s="195"/>
      <c r="E1442" s="195"/>
      <c r="F1442" s="195"/>
      <c r="G1442" s="195"/>
      <c r="H1442" s="195"/>
      <c r="I1442" s="195"/>
      <c r="J1442" s="195"/>
      <c r="K1442" s="195"/>
      <c r="L1442" s="195"/>
    </row>
    <row r="1443" spans="1:12" x14ac:dyDescent="0.25">
      <c r="A1443" s="195"/>
      <c r="B1443" s="195"/>
      <c r="C1443" s="195"/>
      <c r="D1443" s="195"/>
      <c r="E1443" s="195"/>
      <c r="F1443" s="195"/>
      <c r="G1443" s="195"/>
      <c r="H1443" s="195"/>
      <c r="I1443" s="195"/>
      <c r="J1443" s="195"/>
      <c r="K1443" s="195"/>
      <c r="L1443" s="195"/>
    </row>
    <row r="1444" spans="1:12" x14ac:dyDescent="0.25">
      <c r="A1444" s="195"/>
      <c r="B1444" s="195"/>
      <c r="C1444" s="195"/>
      <c r="D1444" s="195"/>
      <c r="E1444" s="195"/>
      <c r="F1444" s="195"/>
      <c r="G1444" s="195"/>
      <c r="H1444" s="195"/>
      <c r="I1444" s="195"/>
      <c r="J1444" s="195"/>
      <c r="K1444" s="195"/>
      <c r="L1444" s="195"/>
    </row>
    <row r="1445" spans="1:12" x14ac:dyDescent="0.25">
      <c r="A1445" s="195"/>
      <c r="B1445" s="195"/>
      <c r="C1445" s="195"/>
      <c r="D1445" s="195"/>
      <c r="E1445" s="195"/>
      <c r="F1445" s="195"/>
      <c r="G1445" s="195"/>
      <c r="H1445" s="195"/>
      <c r="I1445" s="195"/>
      <c r="J1445" s="195"/>
      <c r="K1445" s="195"/>
      <c r="L1445" s="195"/>
    </row>
    <row r="1446" spans="1:12" x14ac:dyDescent="0.25">
      <c r="A1446" s="195"/>
      <c r="B1446" s="195"/>
      <c r="C1446" s="195"/>
      <c r="D1446" s="195"/>
      <c r="E1446" s="195"/>
      <c r="F1446" s="195"/>
      <c r="G1446" s="195"/>
      <c r="H1446" s="195"/>
      <c r="I1446" s="195"/>
      <c r="J1446" s="195"/>
      <c r="K1446" s="195"/>
      <c r="L1446" s="195"/>
    </row>
    <row r="1447" spans="1:12" x14ac:dyDescent="0.25">
      <c r="A1447" s="195"/>
      <c r="B1447" s="195"/>
      <c r="C1447" s="195"/>
      <c r="D1447" s="195"/>
      <c r="E1447" s="195"/>
      <c r="F1447" s="195"/>
      <c r="G1447" s="195"/>
      <c r="H1447" s="195"/>
      <c r="I1447" s="195"/>
      <c r="J1447" s="195"/>
      <c r="K1447" s="195"/>
      <c r="L1447" s="195"/>
    </row>
    <row r="1448" spans="1:12" x14ac:dyDescent="0.25">
      <c r="A1448" s="195"/>
      <c r="B1448" s="195"/>
      <c r="C1448" s="195"/>
      <c r="D1448" s="195"/>
      <c r="E1448" s="195"/>
      <c r="F1448" s="195"/>
      <c r="G1448" s="195"/>
      <c r="H1448" s="195"/>
      <c r="I1448" s="195"/>
      <c r="J1448" s="195"/>
      <c r="K1448" s="195"/>
      <c r="L1448" s="195"/>
    </row>
    <row r="1449" spans="1:12" x14ac:dyDescent="0.25">
      <c r="A1449" s="195"/>
      <c r="B1449" s="195"/>
      <c r="C1449" s="195"/>
      <c r="D1449" s="195"/>
      <c r="E1449" s="195"/>
      <c r="F1449" s="195"/>
      <c r="G1449" s="195"/>
      <c r="H1449" s="195"/>
      <c r="I1449" s="195"/>
      <c r="J1449" s="195"/>
      <c r="K1449" s="195"/>
      <c r="L1449" s="195"/>
    </row>
    <row r="1450" spans="1:12" x14ac:dyDescent="0.25">
      <c r="A1450" s="195"/>
      <c r="B1450" s="195"/>
      <c r="C1450" s="195"/>
      <c r="D1450" s="195"/>
      <c r="E1450" s="195"/>
      <c r="F1450" s="195"/>
      <c r="G1450" s="195"/>
      <c r="H1450" s="195"/>
      <c r="I1450" s="195"/>
      <c r="J1450" s="195"/>
      <c r="K1450" s="195"/>
      <c r="L1450" s="195"/>
    </row>
    <row r="1451" spans="1:12" x14ac:dyDescent="0.25">
      <c r="A1451" s="195"/>
      <c r="B1451" s="195"/>
      <c r="C1451" s="195"/>
      <c r="D1451" s="195"/>
      <c r="E1451" s="195"/>
      <c r="F1451" s="195"/>
      <c r="G1451" s="195"/>
      <c r="H1451" s="195"/>
      <c r="I1451" s="195"/>
      <c r="J1451" s="195"/>
      <c r="K1451" s="195"/>
      <c r="L1451" s="195"/>
    </row>
    <row r="1452" spans="1:12" x14ac:dyDescent="0.25">
      <c r="A1452" s="195"/>
      <c r="B1452" s="195"/>
      <c r="C1452" s="195"/>
      <c r="D1452" s="195"/>
      <c r="E1452" s="195"/>
      <c r="F1452" s="195"/>
      <c r="G1452" s="195"/>
      <c r="H1452" s="195"/>
      <c r="I1452" s="195"/>
      <c r="J1452" s="195"/>
      <c r="K1452" s="195"/>
      <c r="L1452" s="195"/>
    </row>
    <row r="1453" spans="1:12" x14ac:dyDescent="0.25">
      <c r="A1453" s="195"/>
      <c r="B1453" s="195"/>
      <c r="C1453" s="195"/>
      <c r="D1453" s="195"/>
      <c r="E1453" s="195"/>
      <c r="F1453" s="195"/>
      <c r="G1453" s="195"/>
      <c r="H1453" s="195"/>
      <c r="I1453" s="195"/>
      <c r="J1453" s="195"/>
      <c r="K1453" s="195"/>
      <c r="L1453" s="195"/>
    </row>
    <row r="1454" spans="1:12" x14ac:dyDescent="0.25">
      <c r="A1454" s="195"/>
      <c r="B1454" s="195"/>
      <c r="C1454" s="195"/>
      <c r="D1454" s="195"/>
      <c r="E1454" s="195"/>
      <c r="F1454" s="195"/>
      <c r="G1454" s="195"/>
      <c r="H1454" s="195"/>
      <c r="I1454" s="195"/>
      <c r="J1454" s="195"/>
      <c r="K1454" s="195"/>
      <c r="L1454" s="195"/>
    </row>
    <row r="1455" spans="1:12" x14ac:dyDescent="0.25">
      <c r="A1455" s="195"/>
      <c r="B1455" s="195"/>
      <c r="C1455" s="195"/>
      <c r="D1455" s="195"/>
      <c r="E1455" s="195"/>
      <c r="F1455" s="195"/>
      <c r="G1455" s="195"/>
      <c r="H1455" s="195"/>
      <c r="I1455" s="195"/>
      <c r="J1455" s="195"/>
      <c r="K1455" s="195"/>
      <c r="L1455" s="195"/>
    </row>
    <row r="1456" spans="1:12" x14ac:dyDescent="0.25">
      <c r="A1456" s="195"/>
      <c r="B1456" s="195"/>
      <c r="C1456" s="195"/>
      <c r="D1456" s="195"/>
      <c r="E1456" s="195"/>
      <c r="F1456" s="195"/>
      <c r="G1456" s="195"/>
      <c r="H1456" s="195"/>
      <c r="I1456" s="195"/>
      <c r="J1456" s="195"/>
      <c r="K1456" s="195"/>
      <c r="L1456" s="195"/>
    </row>
    <row r="1457" spans="1:12" x14ac:dyDescent="0.25">
      <c r="A1457" s="195"/>
      <c r="B1457" s="195"/>
      <c r="C1457" s="195"/>
      <c r="D1457" s="195"/>
      <c r="E1457" s="195"/>
      <c r="F1457" s="195"/>
      <c r="G1457" s="195"/>
      <c r="H1457" s="195"/>
      <c r="I1457" s="195"/>
      <c r="J1457" s="195"/>
      <c r="K1457" s="195"/>
      <c r="L1457" s="195"/>
    </row>
    <row r="1458" spans="1:12" x14ac:dyDescent="0.25">
      <c r="A1458" s="195"/>
      <c r="B1458" s="195"/>
      <c r="C1458" s="195"/>
      <c r="D1458" s="195"/>
      <c r="E1458" s="195"/>
      <c r="F1458" s="195"/>
      <c r="G1458" s="195"/>
      <c r="H1458" s="195"/>
      <c r="I1458" s="195"/>
      <c r="J1458" s="195"/>
      <c r="K1458" s="195"/>
      <c r="L1458" s="195"/>
    </row>
    <row r="1459" spans="1:12" x14ac:dyDescent="0.25">
      <c r="A1459" s="195"/>
      <c r="B1459" s="195"/>
      <c r="C1459" s="195"/>
      <c r="D1459" s="195"/>
      <c r="E1459" s="195"/>
      <c r="F1459" s="195"/>
      <c r="G1459" s="195"/>
      <c r="H1459" s="195"/>
      <c r="I1459" s="195"/>
      <c r="J1459" s="195"/>
      <c r="K1459" s="195"/>
      <c r="L1459" s="195"/>
    </row>
    <row r="1460" spans="1:12" x14ac:dyDescent="0.25">
      <c r="A1460" s="195"/>
      <c r="B1460" s="195"/>
      <c r="C1460" s="195"/>
      <c r="D1460" s="195"/>
      <c r="E1460" s="195"/>
      <c r="F1460" s="195"/>
      <c r="G1460" s="195"/>
      <c r="H1460" s="195"/>
      <c r="I1460" s="195"/>
      <c r="J1460" s="195"/>
      <c r="K1460" s="195"/>
      <c r="L1460" s="195"/>
    </row>
    <row r="1461" spans="1:12" x14ac:dyDescent="0.25">
      <c r="A1461" s="195"/>
      <c r="B1461" s="195"/>
      <c r="C1461" s="195"/>
      <c r="D1461" s="195"/>
      <c r="E1461" s="195"/>
      <c r="F1461" s="195"/>
      <c r="G1461" s="195"/>
      <c r="H1461" s="195"/>
      <c r="I1461" s="195"/>
      <c r="J1461" s="195"/>
      <c r="K1461" s="195"/>
      <c r="L1461" s="195"/>
    </row>
    <row r="1462" spans="1:12" x14ac:dyDescent="0.25">
      <c r="A1462" s="195"/>
      <c r="B1462" s="195"/>
      <c r="C1462" s="195"/>
      <c r="D1462" s="195"/>
      <c r="E1462" s="195"/>
      <c r="F1462" s="195"/>
      <c r="G1462" s="195"/>
      <c r="H1462" s="195"/>
      <c r="I1462" s="195"/>
      <c r="J1462" s="195"/>
      <c r="K1462" s="195"/>
      <c r="L1462" s="195"/>
    </row>
    <row r="1463" spans="1:12" x14ac:dyDescent="0.25">
      <c r="A1463" s="195"/>
      <c r="B1463" s="195"/>
      <c r="C1463" s="195"/>
      <c r="D1463" s="195"/>
      <c r="E1463" s="195"/>
      <c r="F1463" s="195"/>
      <c r="G1463" s="195"/>
      <c r="H1463" s="195"/>
      <c r="I1463" s="195"/>
      <c r="J1463" s="195"/>
      <c r="K1463" s="195"/>
      <c r="L1463" s="195"/>
    </row>
    <row r="1464" spans="1:12" x14ac:dyDescent="0.25">
      <c r="A1464" s="195"/>
      <c r="B1464" s="195"/>
      <c r="C1464" s="195"/>
      <c r="D1464" s="195"/>
      <c r="E1464" s="195"/>
      <c r="F1464" s="195"/>
      <c r="G1464" s="195"/>
      <c r="H1464" s="195"/>
      <c r="I1464" s="195"/>
      <c r="J1464" s="195"/>
      <c r="K1464" s="195"/>
      <c r="L1464" s="195"/>
    </row>
    <row r="1465" spans="1:12" x14ac:dyDescent="0.25">
      <c r="A1465" s="195"/>
      <c r="B1465" s="195"/>
      <c r="C1465" s="195"/>
      <c r="D1465" s="195"/>
      <c r="E1465" s="195"/>
      <c r="F1465" s="195"/>
      <c r="G1465" s="195"/>
      <c r="H1465" s="195"/>
      <c r="I1465" s="195"/>
      <c r="J1465" s="195"/>
      <c r="K1465" s="195"/>
      <c r="L1465" s="195"/>
    </row>
    <row r="1466" spans="1:12" x14ac:dyDescent="0.25">
      <c r="A1466" s="195"/>
      <c r="B1466" s="195"/>
      <c r="C1466" s="195"/>
      <c r="D1466" s="195"/>
      <c r="E1466" s="195"/>
      <c r="F1466" s="195"/>
      <c r="G1466" s="195"/>
      <c r="H1466" s="195"/>
      <c r="I1466" s="195"/>
      <c r="J1466" s="195"/>
      <c r="K1466" s="195"/>
      <c r="L1466" s="195"/>
    </row>
    <row r="1467" spans="1:12" x14ac:dyDescent="0.25">
      <c r="A1467" s="195"/>
      <c r="B1467" s="195"/>
      <c r="C1467" s="195"/>
      <c r="D1467" s="195"/>
      <c r="E1467" s="195"/>
      <c r="F1467" s="195"/>
      <c r="G1467" s="195"/>
      <c r="H1467" s="195"/>
      <c r="I1467" s="195"/>
      <c r="J1467" s="195"/>
      <c r="K1467" s="195"/>
      <c r="L1467" s="195"/>
    </row>
    <row r="1468" spans="1:12" x14ac:dyDescent="0.25">
      <c r="A1468" s="195"/>
      <c r="B1468" s="195"/>
      <c r="C1468" s="195"/>
      <c r="D1468" s="195"/>
      <c r="E1468" s="195"/>
      <c r="F1468" s="195"/>
      <c r="G1468" s="195"/>
      <c r="H1468" s="195"/>
      <c r="I1468" s="195"/>
      <c r="J1468" s="195"/>
      <c r="K1468" s="195"/>
      <c r="L1468" s="195"/>
    </row>
    <row r="1469" spans="1:12" x14ac:dyDescent="0.25">
      <c r="A1469" s="195"/>
      <c r="B1469" s="195"/>
      <c r="C1469" s="195"/>
      <c r="D1469" s="195"/>
      <c r="E1469" s="195"/>
      <c r="F1469" s="195"/>
      <c r="G1469" s="195"/>
      <c r="H1469" s="195"/>
      <c r="I1469" s="195"/>
      <c r="J1469" s="195"/>
      <c r="K1469" s="195"/>
      <c r="L1469" s="195"/>
    </row>
    <row r="1470" spans="1:12" x14ac:dyDescent="0.25">
      <c r="A1470" s="195"/>
      <c r="B1470" s="195"/>
      <c r="C1470" s="195"/>
      <c r="D1470" s="195"/>
      <c r="E1470" s="195"/>
      <c r="F1470" s="195"/>
      <c r="G1470" s="195"/>
      <c r="H1470" s="195"/>
      <c r="I1470" s="195"/>
      <c r="J1470" s="195"/>
      <c r="K1470" s="195"/>
      <c r="L1470" s="195"/>
    </row>
    <row r="1471" spans="1:12" x14ac:dyDescent="0.25">
      <c r="A1471" s="195"/>
      <c r="B1471" s="195"/>
      <c r="C1471" s="195"/>
      <c r="D1471" s="195"/>
      <c r="E1471" s="195"/>
      <c r="F1471" s="195"/>
      <c r="G1471" s="195"/>
      <c r="H1471" s="195"/>
      <c r="I1471" s="195"/>
      <c r="J1471" s="195"/>
      <c r="K1471" s="195"/>
      <c r="L1471" s="195"/>
    </row>
    <row r="1472" spans="1:12" x14ac:dyDescent="0.25">
      <c r="A1472" s="195"/>
      <c r="B1472" s="195"/>
      <c r="C1472" s="195"/>
      <c r="D1472" s="195"/>
      <c r="E1472" s="195"/>
      <c r="F1472" s="195"/>
      <c r="G1472" s="195"/>
      <c r="H1472" s="195"/>
      <c r="I1472" s="195"/>
      <c r="J1472" s="195"/>
      <c r="K1472" s="195"/>
      <c r="L1472" s="195"/>
    </row>
    <row r="1473" spans="1:12" x14ac:dyDescent="0.25">
      <c r="A1473" s="195"/>
      <c r="B1473" s="195"/>
      <c r="C1473" s="195"/>
      <c r="D1473" s="195"/>
      <c r="E1473" s="195"/>
      <c r="F1473" s="195"/>
      <c r="G1473" s="195"/>
      <c r="H1473" s="195"/>
      <c r="I1473" s="195"/>
      <c r="J1473" s="195"/>
      <c r="K1473" s="195"/>
      <c r="L1473" s="195"/>
    </row>
    <row r="1474" spans="1:12" x14ac:dyDescent="0.25">
      <c r="A1474" s="195"/>
      <c r="B1474" s="195"/>
      <c r="C1474" s="195"/>
      <c r="D1474" s="195"/>
      <c r="E1474" s="195"/>
      <c r="F1474" s="195"/>
      <c r="G1474" s="195"/>
      <c r="H1474" s="195"/>
      <c r="I1474" s="195"/>
      <c r="J1474" s="195"/>
      <c r="K1474" s="195"/>
      <c r="L1474" s="195"/>
    </row>
    <row r="1475" spans="1:12" x14ac:dyDescent="0.25">
      <c r="A1475" s="195"/>
      <c r="B1475" s="195"/>
      <c r="C1475" s="195"/>
      <c r="D1475" s="195"/>
      <c r="E1475" s="195"/>
      <c r="F1475" s="195"/>
      <c r="G1475" s="195"/>
      <c r="H1475" s="195"/>
      <c r="I1475" s="195"/>
      <c r="J1475" s="195"/>
      <c r="K1475" s="195"/>
      <c r="L1475" s="195"/>
    </row>
    <row r="1476" spans="1:12" x14ac:dyDescent="0.25">
      <c r="A1476" s="195"/>
      <c r="B1476" s="195"/>
      <c r="C1476" s="195"/>
      <c r="D1476" s="195"/>
      <c r="E1476" s="195"/>
      <c r="F1476" s="195"/>
      <c r="G1476" s="195"/>
      <c r="H1476" s="195"/>
      <c r="I1476" s="195"/>
      <c r="J1476" s="195"/>
      <c r="K1476" s="195"/>
      <c r="L1476" s="195"/>
    </row>
    <row r="1477" spans="1:12" x14ac:dyDescent="0.25">
      <c r="A1477" s="195"/>
      <c r="B1477" s="195"/>
      <c r="C1477" s="195"/>
      <c r="D1477" s="195"/>
      <c r="E1477" s="195"/>
      <c r="F1477" s="195"/>
      <c r="G1477" s="195"/>
      <c r="H1477" s="195"/>
      <c r="I1477" s="195"/>
      <c r="J1477" s="195"/>
      <c r="K1477" s="195"/>
      <c r="L1477" s="195"/>
    </row>
    <row r="1478" spans="1:12" x14ac:dyDescent="0.25">
      <c r="A1478" s="195"/>
      <c r="B1478" s="195"/>
      <c r="C1478" s="195"/>
      <c r="D1478" s="195"/>
      <c r="E1478" s="195"/>
      <c r="F1478" s="195"/>
      <c r="G1478" s="195"/>
      <c r="H1478" s="195"/>
      <c r="I1478" s="195"/>
      <c r="J1478" s="195"/>
      <c r="K1478" s="195"/>
      <c r="L1478" s="195"/>
    </row>
    <row r="1479" spans="1:12" x14ac:dyDescent="0.25">
      <c r="A1479" s="195"/>
      <c r="B1479" s="195"/>
      <c r="C1479" s="195"/>
      <c r="D1479" s="195"/>
      <c r="E1479" s="195"/>
      <c r="F1479" s="195"/>
      <c r="G1479" s="195"/>
      <c r="H1479" s="195"/>
      <c r="I1479" s="195"/>
      <c r="J1479" s="195"/>
      <c r="K1479" s="195"/>
      <c r="L1479" s="195"/>
    </row>
    <row r="1480" spans="1:12" x14ac:dyDescent="0.25">
      <c r="A1480" s="195"/>
      <c r="B1480" s="195"/>
      <c r="C1480" s="195"/>
      <c r="D1480" s="195"/>
      <c r="E1480" s="195"/>
      <c r="F1480" s="195"/>
      <c r="G1480" s="195"/>
      <c r="H1480" s="195"/>
      <c r="I1480" s="195"/>
      <c r="J1480" s="195"/>
      <c r="K1480" s="195"/>
      <c r="L1480" s="195"/>
    </row>
    <row r="1481" spans="1:12" x14ac:dyDescent="0.25">
      <c r="A1481" s="195"/>
      <c r="B1481" s="195"/>
      <c r="C1481" s="195"/>
      <c r="D1481" s="195"/>
      <c r="E1481" s="195"/>
      <c r="F1481" s="195"/>
      <c r="G1481" s="195"/>
      <c r="H1481" s="195"/>
      <c r="I1481" s="195"/>
      <c r="J1481" s="195"/>
      <c r="K1481" s="195"/>
      <c r="L1481" s="195"/>
    </row>
    <row r="1482" spans="1:12" x14ac:dyDescent="0.25">
      <c r="A1482" s="195"/>
      <c r="B1482" s="195"/>
      <c r="C1482" s="195"/>
      <c r="D1482" s="195"/>
      <c r="E1482" s="195"/>
      <c r="F1482" s="195"/>
      <c r="G1482" s="195"/>
      <c r="H1482" s="195"/>
      <c r="I1482" s="195"/>
      <c r="J1482" s="195"/>
      <c r="K1482" s="195"/>
      <c r="L1482" s="195"/>
    </row>
    <row r="1483" spans="1:12" x14ac:dyDescent="0.25">
      <c r="A1483" s="195"/>
      <c r="B1483" s="195"/>
      <c r="C1483" s="195"/>
      <c r="D1483" s="195"/>
      <c r="E1483" s="195"/>
      <c r="F1483" s="195"/>
      <c r="G1483" s="195"/>
      <c r="H1483" s="195"/>
      <c r="I1483" s="195"/>
      <c r="J1483" s="195"/>
      <c r="K1483" s="195"/>
      <c r="L1483" s="195"/>
    </row>
    <row r="1484" spans="1:12" x14ac:dyDescent="0.25">
      <c r="A1484" s="195"/>
      <c r="B1484" s="195"/>
      <c r="C1484" s="195"/>
      <c r="D1484" s="195"/>
      <c r="E1484" s="195"/>
      <c r="F1484" s="195"/>
      <c r="G1484" s="195"/>
      <c r="H1484" s="195"/>
      <c r="I1484" s="195"/>
      <c r="J1484" s="195"/>
      <c r="K1484" s="195"/>
      <c r="L1484" s="195"/>
    </row>
    <row r="1485" spans="1:12" x14ac:dyDescent="0.25">
      <c r="A1485" s="195"/>
      <c r="B1485" s="195"/>
      <c r="C1485" s="195"/>
      <c r="D1485" s="195"/>
      <c r="E1485" s="195"/>
      <c r="F1485" s="195"/>
      <c r="G1485" s="195"/>
      <c r="H1485" s="195"/>
      <c r="I1485" s="195"/>
      <c r="J1485" s="195"/>
      <c r="K1485" s="195"/>
      <c r="L1485" s="195"/>
    </row>
    <row r="1486" spans="1:12" x14ac:dyDescent="0.25">
      <c r="A1486" s="195"/>
      <c r="B1486" s="195"/>
      <c r="C1486" s="195"/>
      <c r="D1486" s="195"/>
      <c r="E1486" s="195"/>
      <c r="F1486" s="195"/>
      <c r="G1486" s="195"/>
      <c r="H1486" s="195"/>
      <c r="I1486" s="195"/>
      <c r="J1486" s="195"/>
      <c r="K1486" s="195"/>
      <c r="L1486" s="195"/>
    </row>
    <row r="1487" spans="1:12" x14ac:dyDescent="0.25">
      <c r="A1487" s="195"/>
      <c r="B1487" s="195"/>
      <c r="C1487" s="195"/>
      <c r="D1487" s="195"/>
      <c r="E1487" s="195"/>
      <c r="F1487" s="195"/>
      <c r="G1487" s="195"/>
      <c r="H1487" s="195"/>
      <c r="I1487" s="195"/>
      <c r="J1487" s="195"/>
      <c r="K1487" s="195"/>
      <c r="L1487" s="195"/>
    </row>
    <row r="1488" spans="1:12" x14ac:dyDescent="0.25">
      <c r="A1488" s="195"/>
      <c r="B1488" s="195"/>
      <c r="C1488" s="195"/>
      <c r="D1488" s="195"/>
      <c r="E1488" s="195"/>
      <c r="F1488" s="195"/>
      <c r="G1488" s="195"/>
      <c r="H1488" s="195"/>
      <c r="I1488" s="195"/>
      <c r="J1488" s="195"/>
      <c r="K1488" s="195"/>
      <c r="L1488" s="195"/>
    </row>
    <row r="1489" spans="1:12" x14ac:dyDescent="0.25">
      <c r="A1489" s="195"/>
      <c r="B1489" s="195"/>
      <c r="C1489" s="195"/>
      <c r="D1489" s="195"/>
      <c r="E1489" s="195"/>
      <c r="F1489" s="195"/>
      <c r="G1489" s="195"/>
      <c r="H1489" s="195"/>
      <c r="I1489" s="195"/>
      <c r="J1489" s="195"/>
      <c r="K1489" s="195"/>
      <c r="L1489" s="195"/>
    </row>
    <row r="1490" spans="1:12" x14ac:dyDescent="0.25">
      <c r="A1490" s="195"/>
      <c r="B1490" s="195"/>
      <c r="C1490" s="195"/>
      <c r="D1490" s="195"/>
      <c r="E1490" s="195"/>
      <c r="F1490" s="195"/>
      <c r="G1490" s="195"/>
      <c r="H1490" s="195"/>
      <c r="I1490" s="195"/>
      <c r="J1490" s="195"/>
      <c r="K1490" s="195"/>
      <c r="L1490" s="195"/>
    </row>
    <row r="1491" spans="1:12" x14ac:dyDescent="0.25">
      <c r="A1491" s="195"/>
      <c r="B1491" s="195"/>
      <c r="C1491" s="195"/>
      <c r="D1491" s="195"/>
      <c r="E1491" s="195"/>
      <c r="F1491" s="195"/>
      <c r="G1491" s="195"/>
      <c r="H1491" s="195"/>
      <c r="I1491" s="195"/>
      <c r="J1491" s="195"/>
      <c r="K1491" s="195"/>
      <c r="L1491" s="195"/>
    </row>
    <row r="1492" spans="1:12" x14ac:dyDescent="0.25">
      <c r="A1492" s="195"/>
      <c r="B1492" s="195"/>
      <c r="C1492" s="195"/>
      <c r="D1492" s="195"/>
      <c r="E1492" s="195"/>
      <c r="F1492" s="195"/>
      <c r="G1492" s="195"/>
      <c r="H1492" s="195"/>
      <c r="I1492" s="195"/>
      <c r="J1492" s="195"/>
      <c r="K1492" s="195"/>
      <c r="L1492" s="195"/>
    </row>
    <row r="1493" spans="1:12" x14ac:dyDescent="0.25">
      <c r="A1493" s="195"/>
      <c r="B1493" s="195"/>
      <c r="C1493" s="195"/>
      <c r="D1493" s="195"/>
      <c r="E1493" s="195"/>
      <c r="F1493" s="195"/>
      <c r="G1493" s="195"/>
      <c r="H1493" s="195"/>
      <c r="I1493" s="195"/>
      <c r="J1493" s="195"/>
      <c r="K1493" s="195"/>
      <c r="L1493" s="195"/>
    </row>
    <row r="1494" spans="1:12" x14ac:dyDescent="0.25">
      <c r="A1494" s="195"/>
      <c r="B1494" s="195"/>
      <c r="C1494" s="195"/>
      <c r="D1494" s="195"/>
      <c r="E1494" s="195"/>
      <c r="F1494" s="195"/>
      <c r="G1494" s="195"/>
      <c r="H1494" s="195"/>
      <c r="I1494" s="195"/>
      <c r="J1494" s="195"/>
      <c r="K1494" s="195"/>
      <c r="L1494" s="195"/>
    </row>
    <row r="1495" spans="1:12" x14ac:dyDescent="0.25">
      <c r="A1495" s="195"/>
      <c r="B1495" s="195"/>
      <c r="C1495" s="195"/>
      <c r="D1495" s="195"/>
      <c r="E1495" s="195"/>
      <c r="F1495" s="195"/>
      <c r="G1495" s="195"/>
      <c r="H1495" s="195"/>
      <c r="I1495" s="195"/>
      <c r="J1495" s="195"/>
      <c r="K1495" s="195"/>
      <c r="L1495" s="195"/>
    </row>
    <row r="1496" spans="1:12" x14ac:dyDescent="0.25">
      <c r="A1496" s="195"/>
      <c r="B1496" s="195"/>
      <c r="C1496" s="195"/>
      <c r="D1496" s="195"/>
      <c r="E1496" s="195"/>
      <c r="F1496" s="195"/>
      <c r="G1496" s="195"/>
      <c r="H1496" s="195"/>
      <c r="I1496" s="195"/>
      <c r="J1496" s="195"/>
      <c r="K1496" s="195"/>
      <c r="L1496" s="195"/>
    </row>
    <row r="1497" spans="1:12" x14ac:dyDescent="0.25">
      <c r="A1497" s="195"/>
      <c r="B1497" s="195"/>
      <c r="C1497" s="195"/>
      <c r="D1497" s="195"/>
      <c r="E1497" s="195"/>
      <c r="F1497" s="195"/>
      <c r="G1497" s="195"/>
      <c r="H1497" s="195"/>
      <c r="I1497" s="195"/>
      <c r="J1497" s="195"/>
      <c r="K1497" s="195"/>
      <c r="L1497" s="195"/>
    </row>
    <row r="1498" spans="1:12" x14ac:dyDescent="0.25">
      <c r="A1498" s="195"/>
      <c r="B1498" s="195"/>
      <c r="C1498" s="195"/>
      <c r="D1498" s="195"/>
      <c r="E1498" s="195"/>
      <c r="F1498" s="195"/>
      <c r="G1498" s="195"/>
      <c r="H1498" s="195"/>
      <c r="I1498" s="195"/>
      <c r="J1498" s="195"/>
      <c r="K1498" s="195"/>
      <c r="L1498" s="195"/>
    </row>
    <row r="1499" spans="1:12" x14ac:dyDescent="0.25">
      <c r="A1499" s="195"/>
      <c r="B1499" s="195"/>
      <c r="C1499" s="195"/>
      <c r="D1499" s="195"/>
      <c r="E1499" s="195"/>
      <c r="F1499" s="195"/>
      <c r="G1499" s="195"/>
      <c r="H1499" s="195"/>
      <c r="I1499" s="195"/>
      <c r="J1499" s="195"/>
      <c r="K1499" s="195"/>
      <c r="L1499" s="195"/>
    </row>
    <row r="1500" spans="1:12" x14ac:dyDescent="0.25">
      <c r="A1500" s="195"/>
      <c r="B1500" s="195"/>
      <c r="C1500" s="195"/>
      <c r="D1500" s="195"/>
      <c r="E1500" s="195"/>
      <c r="F1500" s="195"/>
      <c r="G1500" s="195"/>
      <c r="H1500" s="195"/>
      <c r="I1500" s="195"/>
      <c r="J1500" s="195"/>
      <c r="K1500" s="195"/>
      <c r="L1500" s="195"/>
    </row>
    <row r="1501" spans="1:12" x14ac:dyDescent="0.25">
      <c r="A1501" s="195"/>
      <c r="B1501" s="195"/>
      <c r="C1501" s="195"/>
      <c r="D1501" s="195"/>
      <c r="E1501" s="195"/>
      <c r="F1501" s="195"/>
      <c r="G1501" s="195"/>
      <c r="H1501" s="195"/>
      <c r="I1501" s="195"/>
      <c r="J1501" s="195"/>
      <c r="K1501" s="195"/>
      <c r="L1501" s="195"/>
    </row>
    <row r="1502" spans="1:12" x14ac:dyDescent="0.25">
      <c r="A1502" s="195"/>
      <c r="B1502" s="195"/>
      <c r="C1502" s="195"/>
      <c r="D1502" s="195"/>
      <c r="E1502" s="195"/>
      <c r="F1502" s="195"/>
      <c r="G1502" s="195"/>
      <c r="H1502" s="195"/>
      <c r="I1502" s="195"/>
      <c r="J1502" s="195"/>
      <c r="K1502" s="195"/>
      <c r="L1502" s="195"/>
    </row>
    <row r="1503" spans="1:12" x14ac:dyDescent="0.25">
      <c r="A1503" s="195"/>
      <c r="B1503" s="195"/>
      <c r="C1503" s="195"/>
      <c r="D1503" s="195"/>
      <c r="E1503" s="195"/>
      <c r="F1503" s="195"/>
      <c r="G1503" s="195"/>
      <c r="H1503" s="195"/>
      <c r="I1503" s="195"/>
      <c r="J1503" s="195"/>
      <c r="K1503" s="195"/>
      <c r="L1503" s="195"/>
    </row>
    <row r="1504" spans="1:12" x14ac:dyDescent="0.25">
      <c r="A1504" s="195"/>
      <c r="B1504" s="195"/>
      <c r="C1504" s="195"/>
      <c r="D1504" s="195"/>
      <c r="E1504" s="195"/>
      <c r="F1504" s="195"/>
      <c r="G1504" s="195"/>
      <c r="H1504" s="195"/>
      <c r="I1504" s="195"/>
      <c r="J1504" s="195"/>
      <c r="K1504" s="195"/>
      <c r="L1504" s="195"/>
    </row>
    <row r="1505" spans="1:12" x14ac:dyDescent="0.25">
      <c r="A1505" s="195"/>
      <c r="B1505" s="195"/>
      <c r="C1505" s="195"/>
      <c r="D1505" s="195"/>
      <c r="E1505" s="195"/>
      <c r="F1505" s="195"/>
      <c r="G1505" s="195"/>
      <c r="H1505" s="195"/>
      <c r="I1505" s="195"/>
      <c r="J1505" s="195"/>
      <c r="K1505" s="195"/>
      <c r="L1505" s="195"/>
    </row>
    <row r="1506" spans="1:12" x14ac:dyDescent="0.25">
      <c r="A1506" s="195"/>
      <c r="B1506" s="195"/>
      <c r="C1506" s="195"/>
      <c r="D1506" s="195"/>
      <c r="E1506" s="195"/>
      <c r="F1506" s="195"/>
      <c r="G1506" s="195"/>
      <c r="H1506" s="195"/>
      <c r="I1506" s="195"/>
      <c r="J1506" s="195"/>
      <c r="K1506" s="195"/>
      <c r="L1506" s="195"/>
    </row>
    <row r="1507" spans="1:12" x14ac:dyDescent="0.25">
      <c r="A1507" s="195"/>
      <c r="B1507" s="195"/>
      <c r="C1507" s="195"/>
      <c r="D1507" s="195"/>
      <c r="E1507" s="195"/>
      <c r="F1507" s="195"/>
      <c r="G1507" s="195"/>
      <c r="H1507" s="195"/>
      <c r="I1507" s="195"/>
      <c r="J1507" s="195"/>
      <c r="K1507" s="195"/>
      <c r="L1507" s="195"/>
    </row>
    <row r="1508" spans="1:12" x14ac:dyDescent="0.25">
      <c r="A1508" s="195"/>
      <c r="B1508" s="195"/>
      <c r="C1508" s="195"/>
      <c r="D1508" s="195"/>
      <c r="E1508" s="195"/>
      <c r="F1508" s="195"/>
      <c r="G1508" s="195"/>
      <c r="H1508" s="195"/>
      <c r="I1508" s="195"/>
      <c r="J1508" s="195"/>
      <c r="K1508" s="195"/>
      <c r="L1508" s="195"/>
    </row>
    <row r="1509" spans="1:12" x14ac:dyDescent="0.25">
      <c r="A1509" s="195"/>
      <c r="B1509" s="195"/>
      <c r="C1509" s="195"/>
      <c r="D1509" s="195"/>
      <c r="E1509" s="195"/>
      <c r="F1509" s="195"/>
      <c r="G1509" s="195"/>
      <c r="H1509" s="195"/>
      <c r="I1509" s="195"/>
      <c r="J1509" s="195"/>
      <c r="K1509" s="195"/>
      <c r="L1509" s="195"/>
    </row>
    <row r="1510" spans="1:12" x14ac:dyDescent="0.25">
      <c r="A1510" s="195"/>
      <c r="B1510" s="195"/>
      <c r="C1510" s="195"/>
      <c r="D1510" s="195"/>
      <c r="E1510" s="195"/>
      <c r="F1510" s="195"/>
      <c r="G1510" s="195"/>
      <c r="H1510" s="195"/>
      <c r="I1510" s="195"/>
      <c r="J1510" s="195"/>
      <c r="K1510" s="195"/>
      <c r="L1510" s="195"/>
    </row>
    <row r="1511" spans="1:12" x14ac:dyDescent="0.25">
      <c r="A1511" s="195"/>
      <c r="B1511" s="195"/>
      <c r="C1511" s="195"/>
      <c r="D1511" s="195"/>
      <c r="E1511" s="195"/>
      <c r="F1511" s="195"/>
      <c r="G1511" s="195"/>
      <c r="H1511" s="195"/>
      <c r="I1511" s="195"/>
      <c r="J1511" s="195"/>
      <c r="K1511" s="195"/>
      <c r="L1511" s="195"/>
    </row>
    <row r="1512" spans="1:12" x14ac:dyDescent="0.25">
      <c r="A1512" s="195"/>
      <c r="B1512" s="195"/>
      <c r="C1512" s="195"/>
      <c r="D1512" s="195"/>
      <c r="E1512" s="195"/>
      <c r="F1512" s="195"/>
      <c r="G1512" s="195"/>
      <c r="H1512" s="195"/>
      <c r="I1512" s="195"/>
      <c r="J1512" s="195"/>
      <c r="K1512" s="195"/>
      <c r="L1512" s="195"/>
    </row>
    <row r="1513" spans="1:12" x14ac:dyDescent="0.25">
      <c r="A1513" s="195"/>
      <c r="B1513" s="195"/>
      <c r="C1513" s="195"/>
      <c r="D1513" s="195"/>
      <c r="E1513" s="195"/>
      <c r="F1513" s="195"/>
      <c r="G1513" s="195"/>
      <c r="H1513" s="195"/>
      <c r="I1513" s="195"/>
      <c r="J1513" s="195"/>
      <c r="K1513" s="195"/>
      <c r="L1513" s="195"/>
    </row>
    <row r="1514" spans="1:12" x14ac:dyDescent="0.25">
      <c r="A1514" s="195"/>
      <c r="B1514" s="195"/>
      <c r="C1514" s="195"/>
      <c r="D1514" s="195"/>
      <c r="E1514" s="195"/>
      <c r="F1514" s="195"/>
      <c r="G1514" s="195"/>
      <c r="H1514" s="195"/>
      <c r="I1514" s="195"/>
      <c r="J1514" s="195"/>
      <c r="K1514" s="195"/>
      <c r="L1514" s="195"/>
    </row>
    <row r="1515" spans="1:12" x14ac:dyDescent="0.25">
      <c r="A1515" s="195"/>
      <c r="B1515" s="195"/>
      <c r="C1515" s="195"/>
      <c r="D1515" s="195"/>
      <c r="E1515" s="195"/>
      <c r="F1515" s="195"/>
      <c r="G1515" s="195"/>
      <c r="H1515" s="195"/>
      <c r="I1515" s="195"/>
      <c r="J1515" s="195"/>
      <c r="K1515" s="195"/>
      <c r="L1515" s="195"/>
    </row>
    <row r="1516" spans="1:12" x14ac:dyDescent="0.25">
      <c r="A1516" s="195"/>
      <c r="B1516" s="195"/>
      <c r="C1516" s="195"/>
      <c r="D1516" s="195"/>
      <c r="E1516" s="195"/>
      <c r="F1516" s="195"/>
      <c r="G1516" s="195"/>
      <c r="H1516" s="195"/>
      <c r="I1516" s="195"/>
      <c r="J1516" s="195"/>
      <c r="K1516" s="195"/>
      <c r="L1516" s="195"/>
    </row>
    <row r="1517" spans="1:12" x14ac:dyDescent="0.25">
      <c r="A1517" s="195"/>
      <c r="B1517" s="195"/>
      <c r="C1517" s="195"/>
      <c r="D1517" s="195"/>
      <c r="E1517" s="195"/>
      <c r="F1517" s="195"/>
      <c r="G1517" s="195"/>
      <c r="H1517" s="195"/>
      <c r="I1517" s="195"/>
      <c r="J1517" s="195"/>
      <c r="K1517" s="195"/>
      <c r="L1517" s="195"/>
    </row>
    <row r="1518" spans="1:12" x14ac:dyDescent="0.25">
      <c r="A1518" s="195"/>
      <c r="B1518" s="195"/>
      <c r="C1518" s="195"/>
      <c r="D1518" s="195"/>
      <c r="E1518" s="195"/>
      <c r="F1518" s="195"/>
      <c r="G1518" s="195"/>
      <c r="H1518" s="195"/>
      <c r="I1518" s="195"/>
      <c r="J1518" s="195"/>
      <c r="K1518" s="195"/>
      <c r="L1518" s="195"/>
    </row>
    <row r="1519" spans="1:12" x14ac:dyDescent="0.25">
      <c r="A1519" s="195"/>
      <c r="B1519" s="195"/>
      <c r="C1519" s="195"/>
      <c r="D1519" s="195"/>
      <c r="E1519" s="195"/>
      <c r="F1519" s="195"/>
      <c r="G1519" s="195"/>
      <c r="H1519" s="195"/>
      <c r="I1519" s="195"/>
      <c r="J1519" s="195"/>
      <c r="K1519" s="195"/>
      <c r="L1519" s="195"/>
    </row>
    <row r="1520" spans="1:12" x14ac:dyDescent="0.25">
      <c r="A1520" s="195"/>
      <c r="B1520" s="195"/>
      <c r="C1520" s="195"/>
      <c r="D1520" s="195"/>
      <c r="E1520" s="195"/>
      <c r="F1520" s="195"/>
      <c r="G1520" s="195"/>
      <c r="H1520" s="195"/>
      <c r="I1520" s="195"/>
      <c r="J1520" s="195"/>
      <c r="K1520" s="195"/>
      <c r="L1520" s="195"/>
    </row>
    <row r="1521" spans="1:12" x14ac:dyDescent="0.25">
      <c r="A1521" s="195"/>
      <c r="B1521" s="195"/>
      <c r="C1521" s="195"/>
      <c r="D1521" s="195"/>
      <c r="E1521" s="195"/>
      <c r="F1521" s="195"/>
      <c r="G1521" s="195"/>
      <c r="H1521" s="195"/>
      <c r="I1521" s="195"/>
      <c r="J1521" s="195"/>
      <c r="K1521" s="195"/>
      <c r="L1521" s="195"/>
    </row>
    <row r="1522" spans="1:12" x14ac:dyDescent="0.25">
      <c r="A1522" s="195"/>
      <c r="B1522" s="195"/>
      <c r="C1522" s="195"/>
      <c r="D1522" s="195"/>
      <c r="E1522" s="195"/>
      <c r="F1522" s="195"/>
      <c r="G1522" s="195"/>
      <c r="H1522" s="195"/>
      <c r="I1522" s="195"/>
      <c r="J1522" s="195"/>
      <c r="K1522" s="195"/>
      <c r="L1522" s="195"/>
    </row>
    <row r="1523" spans="1:12" x14ac:dyDescent="0.25">
      <c r="A1523" s="195"/>
      <c r="B1523" s="195"/>
      <c r="C1523" s="195"/>
      <c r="D1523" s="195"/>
      <c r="E1523" s="195"/>
      <c r="F1523" s="195"/>
      <c r="G1523" s="195"/>
      <c r="H1523" s="195"/>
      <c r="I1523" s="195"/>
      <c r="J1523" s="195"/>
      <c r="K1523" s="195"/>
      <c r="L1523" s="195"/>
    </row>
    <row r="1524" spans="1:12" x14ac:dyDescent="0.25">
      <c r="A1524" s="195"/>
      <c r="B1524" s="195"/>
      <c r="C1524" s="195"/>
      <c r="D1524" s="195"/>
      <c r="E1524" s="195"/>
      <c r="F1524" s="195"/>
      <c r="G1524" s="195"/>
      <c r="H1524" s="195"/>
      <c r="I1524" s="195"/>
      <c r="J1524" s="195"/>
      <c r="K1524" s="195"/>
      <c r="L1524" s="195"/>
    </row>
    <row r="1525" spans="1:12" x14ac:dyDescent="0.25">
      <c r="A1525" s="195"/>
      <c r="B1525" s="195"/>
      <c r="C1525" s="195"/>
      <c r="D1525" s="195"/>
      <c r="E1525" s="195"/>
      <c r="F1525" s="195"/>
      <c r="G1525" s="195"/>
      <c r="H1525" s="195"/>
      <c r="I1525" s="195"/>
      <c r="J1525" s="195"/>
      <c r="K1525" s="195"/>
      <c r="L1525" s="195"/>
    </row>
    <row r="1526" spans="1:12" x14ac:dyDescent="0.25">
      <c r="A1526" s="195"/>
      <c r="B1526" s="195"/>
      <c r="C1526" s="195"/>
      <c r="D1526" s="195"/>
      <c r="E1526" s="195"/>
      <c r="F1526" s="195"/>
      <c r="G1526" s="195"/>
      <c r="H1526" s="195"/>
      <c r="I1526" s="195"/>
      <c r="J1526" s="195"/>
      <c r="K1526" s="195"/>
      <c r="L1526" s="195"/>
    </row>
    <row r="1527" spans="1:12" x14ac:dyDescent="0.25">
      <c r="A1527" s="195"/>
      <c r="B1527" s="195"/>
      <c r="C1527" s="195"/>
      <c r="D1527" s="195"/>
      <c r="E1527" s="195"/>
      <c r="F1527" s="195"/>
      <c r="G1527" s="195"/>
      <c r="H1527" s="195"/>
      <c r="I1527" s="195"/>
      <c r="J1527" s="195"/>
      <c r="K1527" s="195"/>
      <c r="L1527" s="195"/>
    </row>
    <row r="1528" spans="1:12" x14ac:dyDescent="0.25">
      <c r="A1528" s="195"/>
      <c r="B1528" s="195"/>
      <c r="C1528" s="195"/>
      <c r="D1528" s="195"/>
      <c r="E1528" s="195"/>
      <c r="F1528" s="195"/>
      <c r="G1528" s="195"/>
      <c r="H1528" s="195"/>
      <c r="I1528" s="195"/>
      <c r="J1528" s="195"/>
      <c r="K1528" s="195"/>
      <c r="L1528" s="195"/>
    </row>
    <row r="1529" spans="1:12" x14ac:dyDescent="0.25">
      <c r="A1529" s="195"/>
      <c r="B1529" s="195"/>
      <c r="C1529" s="195"/>
      <c r="D1529" s="195"/>
      <c r="E1529" s="195"/>
      <c r="F1529" s="195"/>
      <c r="G1529" s="195"/>
      <c r="H1529" s="195"/>
      <c r="I1529" s="195"/>
      <c r="J1529" s="195"/>
      <c r="K1529" s="195"/>
      <c r="L1529" s="195"/>
    </row>
    <row r="1530" spans="1:12" x14ac:dyDescent="0.25">
      <c r="A1530" s="195"/>
      <c r="B1530" s="195"/>
      <c r="C1530" s="195"/>
      <c r="D1530" s="195"/>
      <c r="E1530" s="195"/>
      <c r="F1530" s="195"/>
      <c r="G1530" s="195"/>
      <c r="H1530" s="195"/>
      <c r="I1530" s="195"/>
      <c r="J1530" s="195"/>
      <c r="K1530" s="195"/>
      <c r="L1530" s="195"/>
    </row>
    <row r="1531" spans="1:12" x14ac:dyDescent="0.25">
      <c r="A1531" s="195"/>
      <c r="B1531" s="195"/>
      <c r="C1531" s="195"/>
      <c r="D1531" s="195"/>
      <c r="E1531" s="195"/>
      <c r="F1531" s="195"/>
      <c r="G1531" s="195"/>
      <c r="H1531" s="195"/>
      <c r="I1531" s="195"/>
      <c r="J1531" s="195"/>
      <c r="K1531" s="195"/>
      <c r="L1531" s="195"/>
    </row>
    <row r="1532" spans="1:12" x14ac:dyDescent="0.25">
      <c r="A1532" s="195"/>
      <c r="B1532" s="195"/>
      <c r="C1532" s="195"/>
      <c r="D1532" s="195"/>
      <c r="E1532" s="195"/>
      <c r="F1532" s="195"/>
      <c r="G1532" s="195"/>
      <c r="H1532" s="195"/>
      <c r="I1532" s="195"/>
      <c r="J1532" s="195"/>
      <c r="K1532" s="195"/>
      <c r="L1532" s="195"/>
    </row>
    <row r="1533" spans="1:12" x14ac:dyDescent="0.25">
      <c r="A1533" s="195"/>
      <c r="B1533" s="195"/>
      <c r="C1533" s="195"/>
      <c r="D1533" s="195"/>
      <c r="E1533" s="195"/>
      <c r="F1533" s="195"/>
      <c r="G1533" s="195"/>
      <c r="H1533" s="195"/>
      <c r="I1533" s="195"/>
      <c r="J1533" s="195"/>
      <c r="K1533" s="195"/>
      <c r="L1533" s="195"/>
    </row>
    <row r="1534" spans="1:12" x14ac:dyDescent="0.25">
      <c r="A1534" s="195"/>
      <c r="B1534" s="195"/>
      <c r="C1534" s="195"/>
      <c r="D1534" s="195"/>
      <c r="E1534" s="195"/>
      <c r="F1534" s="195"/>
      <c r="G1534" s="195"/>
      <c r="H1534" s="195"/>
      <c r="I1534" s="195"/>
      <c r="J1534" s="195"/>
      <c r="K1534" s="195"/>
      <c r="L1534" s="195"/>
    </row>
    <row r="1535" spans="1:12" x14ac:dyDescent="0.25">
      <c r="A1535" s="195"/>
      <c r="B1535" s="195"/>
      <c r="C1535" s="195"/>
      <c r="D1535" s="195"/>
      <c r="E1535" s="195"/>
      <c r="F1535" s="195"/>
      <c r="G1535" s="195"/>
      <c r="H1535" s="195"/>
      <c r="I1535" s="195"/>
      <c r="J1535" s="195"/>
      <c r="K1535" s="195"/>
      <c r="L1535" s="195"/>
    </row>
    <row r="1536" spans="1:12" x14ac:dyDescent="0.25">
      <c r="A1536" s="195"/>
      <c r="B1536" s="195"/>
      <c r="C1536" s="195"/>
      <c r="D1536" s="195"/>
      <c r="E1536" s="195"/>
      <c r="F1536" s="195"/>
      <c r="G1536" s="195"/>
      <c r="H1536" s="195"/>
      <c r="I1536" s="195"/>
      <c r="J1536" s="195"/>
      <c r="K1536" s="195"/>
      <c r="L1536" s="195"/>
    </row>
    <row r="1537" spans="1:12" x14ac:dyDescent="0.25">
      <c r="A1537" s="195"/>
      <c r="B1537" s="195"/>
      <c r="C1537" s="195"/>
      <c r="D1537" s="195"/>
      <c r="E1537" s="195"/>
      <c r="F1537" s="195"/>
      <c r="G1537" s="195"/>
      <c r="H1537" s="195"/>
      <c r="I1537" s="195"/>
      <c r="J1537" s="195"/>
      <c r="K1537" s="195"/>
      <c r="L1537" s="195"/>
    </row>
    <row r="1538" spans="1:12" x14ac:dyDescent="0.25">
      <c r="A1538" s="195"/>
      <c r="B1538" s="195"/>
      <c r="C1538" s="195"/>
      <c r="D1538" s="195"/>
      <c r="E1538" s="195"/>
      <c r="F1538" s="195"/>
      <c r="G1538" s="195"/>
      <c r="H1538" s="195"/>
      <c r="I1538" s="195"/>
      <c r="J1538" s="195"/>
      <c r="K1538" s="195"/>
      <c r="L1538" s="195"/>
    </row>
    <row r="1539" spans="1:12" x14ac:dyDescent="0.25">
      <c r="A1539" s="195"/>
      <c r="B1539" s="195"/>
      <c r="C1539" s="195"/>
      <c r="D1539" s="195"/>
      <c r="E1539" s="195"/>
      <c r="F1539" s="195"/>
      <c r="G1539" s="195"/>
      <c r="H1539" s="195"/>
      <c r="I1539" s="195"/>
      <c r="J1539" s="195"/>
      <c r="K1539" s="195"/>
      <c r="L1539" s="195"/>
    </row>
    <row r="1540" spans="1:12" x14ac:dyDescent="0.25">
      <c r="A1540" s="195"/>
      <c r="B1540" s="195"/>
      <c r="C1540" s="195"/>
      <c r="D1540" s="195"/>
      <c r="E1540" s="195"/>
      <c r="F1540" s="195"/>
      <c r="G1540" s="195"/>
      <c r="H1540" s="195"/>
      <c r="I1540" s="195"/>
      <c r="J1540" s="195"/>
      <c r="K1540" s="195"/>
      <c r="L1540" s="195"/>
    </row>
    <row r="1541" spans="1:12" x14ac:dyDescent="0.25">
      <c r="A1541" s="195"/>
      <c r="B1541" s="195"/>
      <c r="C1541" s="195"/>
      <c r="D1541" s="195"/>
      <c r="E1541" s="195"/>
      <c r="F1541" s="195"/>
      <c r="G1541" s="195"/>
      <c r="H1541" s="195"/>
      <c r="I1541" s="195"/>
      <c r="J1541" s="195"/>
      <c r="K1541" s="195"/>
      <c r="L1541" s="195"/>
    </row>
    <row r="1542" spans="1:12" x14ac:dyDescent="0.25">
      <c r="A1542" s="195"/>
      <c r="B1542" s="195"/>
      <c r="C1542" s="195"/>
      <c r="D1542" s="195"/>
      <c r="E1542" s="195"/>
      <c r="F1542" s="195"/>
      <c r="G1542" s="195"/>
      <c r="H1542" s="195"/>
      <c r="I1542" s="195"/>
      <c r="J1542" s="195"/>
      <c r="K1542" s="195"/>
      <c r="L1542" s="195"/>
    </row>
    <row r="1543" spans="1:12" x14ac:dyDescent="0.25">
      <c r="A1543" s="195"/>
      <c r="B1543" s="195"/>
      <c r="C1543" s="195"/>
      <c r="D1543" s="195"/>
      <c r="E1543" s="195"/>
      <c r="F1543" s="195"/>
      <c r="G1543" s="195"/>
      <c r="H1543" s="195"/>
      <c r="I1543" s="195"/>
      <c r="J1543" s="195"/>
      <c r="K1543" s="195"/>
      <c r="L1543" s="195"/>
    </row>
    <row r="1544" spans="1:12" x14ac:dyDescent="0.25">
      <c r="A1544" s="195"/>
      <c r="B1544" s="195"/>
      <c r="C1544" s="195"/>
      <c r="D1544" s="195"/>
      <c r="E1544" s="195"/>
      <c r="F1544" s="195"/>
      <c r="G1544" s="195"/>
      <c r="H1544" s="195"/>
      <c r="I1544" s="195"/>
      <c r="J1544" s="195"/>
      <c r="K1544" s="195"/>
      <c r="L1544" s="195"/>
    </row>
    <row r="1545" spans="1:12" x14ac:dyDescent="0.25">
      <c r="A1545" s="195"/>
      <c r="B1545" s="195"/>
      <c r="C1545" s="195"/>
      <c r="D1545" s="195"/>
      <c r="E1545" s="195"/>
      <c r="F1545" s="195"/>
      <c r="G1545" s="195"/>
      <c r="H1545" s="195"/>
      <c r="I1545" s="195"/>
      <c r="J1545" s="195"/>
      <c r="K1545" s="195"/>
      <c r="L1545" s="195"/>
    </row>
    <row r="1546" spans="1:12" x14ac:dyDescent="0.25">
      <c r="A1546" s="195"/>
      <c r="B1546" s="195"/>
      <c r="C1546" s="195"/>
      <c r="D1546" s="195"/>
      <c r="E1546" s="195"/>
      <c r="F1546" s="195"/>
      <c r="G1546" s="195"/>
      <c r="H1546" s="195"/>
      <c r="I1546" s="195"/>
      <c r="J1546" s="195"/>
      <c r="K1546" s="195"/>
      <c r="L1546" s="195"/>
    </row>
    <row r="1547" spans="1:12" x14ac:dyDescent="0.25">
      <c r="A1547" s="195"/>
      <c r="B1547" s="195"/>
      <c r="C1547" s="195"/>
      <c r="D1547" s="195"/>
      <c r="E1547" s="195"/>
      <c r="F1547" s="195"/>
      <c r="G1547" s="195"/>
      <c r="H1547" s="195"/>
      <c r="I1547" s="195"/>
      <c r="J1547" s="195"/>
      <c r="K1547" s="195"/>
      <c r="L1547" s="195"/>
    </row>
    <row r="1548" spans="1:12" x14ac:dyDescent="0.25">
      <c r="A1548" s="195"/>
      <c r="B1548" s="195"/>
      <c r="C1548" s="195"/>
      <c r="D1548" s="195"/>
      <c r="E1548" s="195"/>
      <c r="F1548" s="195"/>
      <c r="G1548" s="195"/>
      <c r="H1548" s="195"/>
      <c r="I1548" s="195"/>
      <c r="J1548" s="195"/>
      <c r="K1548" s="195"/>
      <c r="L1548" s="195"/>
    </row>
    <row r="1549" spans="1:12" x14ac:dyDescent="0.25">
      <c r="A1549" s="195"/>
      <c r="B1549" s="195"/>
      <c r="C1549" s="195"/>
      <c r="D1549" s="195"/>
      <c r="E1549" s="195"/>
      <c r="F1549" s="195"/>
      <c r="G1549" s="195"/>
      <c r="H1549" s="195"/>
      <c r="I1549" s="195"/>
      <c r="J1549" s="195"/>
      <c r="K1549" s="195"/>
      <c r="L1549" s="195"/>
    </row>
    <row r="1550" spans="1:12" x14ac:dyDescent="0.25">
      <c r="A1550" s="195"/>
      <c r="B1550" s="195"/>
      <c r="C1550" s="195"/>
      <c r="D1550" s="195"/>
      <c r="E1550" s="195"/>
      <c r="F1550" s="195"/>
      <c r="G1550" s="195"/>
      <c r="H1550" s="195"/>
      <c r="I1550" s="195"/>
      <c r="J1550" s="195"/>
      <c r="K1550" s="195"/>
      <c r="L1550" s="195"/>
    </row>
    <row r="1551" spans="1:12" x14ac:dyDescent="0.25">
      <c r="A1551" s="195"/>
      <c r="B1551" s="195"/>
      <c r="C1551" s="195"/>
      <c r="D1551" s="195"/>
      <c r="E1551" s="195"/>
      <c r="F1551" s="195"/>
      <c r="G1551" s="195"/>
      <c r="H1551" s="195"/>
      <c r="I1551" s="195"/>
      <c r="J1551" s="195"/>
      <c r="K1551" s="195"/>
      <c r="L1551" s="195"/>
    </row>
    <row r="1552" spans="1:12" x14ac:dyDescent="0.25">
      <c r="A1552" s="195"/>
      <c r="B1552" s="195"/>
      <c r="C1552" s="195"/>
      <c r="D1552" s="195"/>
      <c r="E1552" s="195"/>
      <c r="F1552" s="195"/>
      <c r="G1552" s="195"/>
      <c r="H1552" s="195"/>
      <c r="I1552" s="195"/>
      <c r="J1552" s="195"/>
      <c r="K1552" s="195"/>
      <c r="L1552" s="195"/>
    </row>
    <row r="1553" spans="1:12" x14ac:dyDescent="0.25">
      <c r="A1553" s="195"/>
      <c r="B1553" s="195"/>
      <c r="C1553" s="195"/>
      <c r="D1553" s="195"/>
      <c r="E1553" s="195"/>
      <c r="F1553" s="195"/>
      <c r="G1553" s="195"/>
      <c r="H1553" s="195"/>
      <c r="I1553" s="195"/>
      <c r="J1553" s="195"/>
      <c r="K1553" s="195"/>
      <c r="L1553" s="195"/>
    </row>
    <row r="1554" spans="1:12" x14ac:dyDescent="0.25">
      <c r="A1554" s="195"/>
      <c r="B1554" s="195"/>
      <c r="C1554" s="195"/>
      <c r="D1554" s="195"/>
      <c r="E1554" s="195"/>
      <c r="F1554" s="195"/>
      <c r="G1554" s="195"/>
      <c r="H1554" s="195"/>
      <c r="I1554" s="195"/>
      <c r="J1554" s="195"/>
      <c r="K1554" s="195"/>
      <c r="L1554" s="195"/>
    </row>
    <row r="1555" spans="1:12" x14ac:dyDescent="0.25">
      <c r="A1555" s="195"/>
      <c r="B1555" s="195"/>
      <c r="C1555" s="195"/>
      <c r="D1555" s="195"/>
      <c r="E1555" s="195"/>
      <c r="F1555" s="195"/>
      <c r="G1555" s="195"/>
      <c r="H1555" s="195"/>
      <c r="I1555" s="195"/>
      <c r="J1555" s="195"/>
      <c r="K1555" s="195"/>
      <c r="L1555" s="195"/>
    </row>
    <row r="1556" spans="1:12" x14ac:dyDescent="0.25">
      <c r="A1556" s="195"/>
      <c r="B1556" s="195"/>
      <c r="C1556" s="195"/>
      <c r="D1556" s="195"/>
      <c r="E1556" s="195"/>
      <c r="F1556" s="195"/>
      <c r="G1556" s="195"/>
      <c r="H1556" s="195"/>
      <c r="I1556" s="195"/>
      <c r="J1556" s="195"/>
      <c r="K1556" s="195"/>
      <c r="L1556" s="195"/>
    </row>
    <row r="1557" spans="1:12" x14ac:dyDescent="0.25">
      <c r="A1557" s="195"/>
      <c r="B1557" s="195"/>
      <c r="C1557" s="195"/>
      <c r="D1557" s="195"/>
      <c r="E1557" s="195"/>
      <c r="F1557" s="195"/>
      <c r="G1557" s="195"/>
      <c r="H1557" s="195"/>
      <c r="I1557" s="195"/>
      <c r="J1557" s="195"/>
      <c r="K1557" s="195"/>
      <c r="L1557" s="195"/>
    </row>
    <row r="1558" spans="1:12" x14ac:dyDescent="0.25">
      <c r="A1558" s="195"/>
      <c r="B1558" s="195"/>
      <c r="C1558" s="195"/>
      <c r="D1558" s="195"/>
      <c r="E1558" s="195"/>
      <c r="F1558" s="195"/>
      <c r="G1558" s="195"/>
      <c r="H1558" s="195"/>
      <c r="I1558" s="195"/>
      <c r="J1558" s="195"/>
      <c r="K1558" s="195"/>
      <c r="L1558" s="195"/>
    </row>
    <row r="1559" spans="1:12" x14ac:dyDescent="0.25">
      <c r="A1559" s="195"/>
      <c r="B1559" s="195"/>
      <c r="C1559" s="195"/>
      <c r="D1559" s="195"/>
      <c r="E1559" s="195"/>
      <c r="F1559" s="195"/>
      <c r="G1559" s="195"/>
      <c r="H1559" s="195"/>
      <c r="I1559" s="195"/>
      <c r="J1559" s="195"/>
      <c r="K1559" s="195"/>
      <c r="L1559" s="195"/>
    </row>
    <row r="1560" spans="1:12" x14ac:dyDescent="0.25">
      <c r="A1560" s="195"/>
      <c r="B1560" s="195"/>
      <c r="C1560" s="195"/>
      <c r="D1560" s="195"/>
      <c r="E1560" s="195"/>
      <c r="F1560" s="195"/>
      <c r="G1560" s="195"/>
      <c r="H1560" s="195"/>
      <c r="I1560" s="195"/>
      <c r="J1560" s="195"/>
      <c r="K1560" s="195"/>
      <c r="L1560" s="195"/>
    </row>
    <row r="1561" spans="1:12" x14ac:dyDescent="0.25">
      <c r="A1561" s="195"/>
      <c r="B1561" s="195"/>
      <c r="C1561" s="195"/>
      <c r="D1561" s="195"/>
      <c r="E1561" s="195"/>
      <c r="F1561" s="195"/>
      <c r="G1561" s="195"/>
      <c r="H1561" s="195"/>
      <c r="I1561" s="195"/>
      <c r="J1561" s="195"/>
      <c r="K1561" s="195"/>
      <c r="L1561" s="195"/>
    </row>
    <row r="1562" spans="1:12" x14ac:dyDescent="0.25">
      <c r="A1562" s="195"/>
      <c r="B1562" s="195"/>
      <c r="C1562" s="195"/>
      <c r="D1562" s="195"/>
      <c r="E1562" s="195"/>
      <c r="F1562" s="195"/>
      <c r="G1562" s="195"/>
      <c r="H1562" s="195"/>
      <c r="I1562" s="195"/>
      <c r="J1562" s="195"/>
      <c r="K1562" s="195"/>
      <c r="L1562" s="195"/>
    </row>
    <row r="1563" spans="1:12" x14ac:dyDescent="0.25">
      <c r="A1563" s="195"/>
      <c r="B1563" s="195"/>
      <c r="C1563" s="195"/>
      <c r="D1563" s="195"/>
      <c r="E1563" s="195"/>
      <c r="F1563" s="195"/>
      <c r="G1563" s="195"/>
      <c r="H1563" s="195"/>
      <c r="I1563" s="195"/>
      <c r="J1563" s="195"/>
      <c r="K1563" s="195"/>
      <c r="L1563" s="195"/>
    </row>
    <row r="1564" spans="1:12" x14ac:dyDescent="0.25">
      <c r="A1564" s="195"/>
      <c r="B1564" s="195"/>
      <c r="C1564" s="195"/>
      <c r="D1564" s="195"/>
      <c r="E1564" s="195"/>
      <c r="F1564" s="195"/>
      <c r="G1564" s="195"/>
      <c r="H1564" s="195"/>
      <c r="I1564" s="195"/>
      <c r="J1564" s="195"/>
      <c r="K1564" s="195"/>
      <c r="L1564" s="195"/>
    </row>
    <row r="1565" spans="1:12" x14ac:dyDescent="0.25">
      <c r="A1565" s="195"/>
      <c r="B1565" s="195"/>
      <c r="C1565" s="195"/>
      <c r="D1565" s="195"/>
      <c r="E1565" s="195"/>
      <c r="F1565" s="195"/>
      <c r="G1565" s="195"/>
      <c r="H1565" s="195"/>
      <c r="I1565" s="195"/>
      <c r="J1565" s="195"/>
      <c r="K1565" s="195"/>
      <c r="L1565" s="195"/>
    </row>
    <row r="1566" spans="1:12" x14ac:dyDescent="0.25">
      <c r="A1566" s="195"/>
      <c r="B1566" s="195"/>
      <c r="C1566" s="195"/>
      <c r="D1566" s="195"/>
      <c r="E1566" s="195"/>
      <c r="F1566" s="195"/>
      <c r="G1566" s="195"/>
      <c r="H1566" s="195"/>
      <c r="I1566" s="195"/>
      <c r="J1566" s="195"/>
      <c r="K1566" s="195"/>
      <c r="L1566" s="195"/>
    </row>
    <row r="1567" spans="1:12" x14ac:dyDescent="0.25">
      <c r="A1567" s="195"/>
      <c r="B1567" s="195"/>
      <c r="C1567" s="195"/>
      <c r="D1567" s="195"/>
      <c r="E1567" s="195"/>
      <c r="F1567" s="195"/>
      <c r="G1567" s="195"/>
      <c r="H1567" s="195"/>
      <c r="I1567" s="195"/>
      <c r="J1567" s="195"/>
      <c r="K1567" s="195"/>
      <c r="L1567" s="195"/>
    </row>
    <row r="1568" spans="1:12" x14ac:dyDescent="0.25">
      <c r="A1568" s="195"/>
      <c r="B1568" s="195"/>
      <c r="C1568" s="195"/>
      <c r="D1568" s="195"/>
      <c r="E1568" s="195"/>
      <c r="F1568" s="195"/>
      <c r="G1568" s="195"/>
      <c r="H1568" s="195"/>
      <c r="I1568" s="195"/>
      <c r="J1568" s="195"/>
      <c r="K1568" s="195"/>
      <c r="L1568" s="195"/>
    </row>
    <row r="1569" spans="1:12" x14ac:dyDescent="0.25">
      <c r="A1569" s="195"/>
      <c r="B1569" s="195"/>
      <c r="C1569" s="195"/>
      <c r="D1569" s="195"/>
      <c r="E1569" s="195"/>
      <c r="F1569" s="195"/>
      <c r="G1569" s="195"/>
      <c r="H1569" s="195"/>
      <c r="I1569" s="195"/>
      <c r="J1569" s="195"/>
      <c r="K1569" s="195"/>
      <c r="L1569" s="195"/>
    </row>
    <row r="1570" spans="1:12" x14ac:dyDescent="0.25">
      <c r="A1570" s="195"/>
      <c r="B1570" s="195"/>
      <c r="C1570" s="195"/>
      <c r="D1570" s="195"/>
      <c r="E1570" s="195"/>
      <c r="F1570" s="195"/>
      <c r="G1570" s="195"/>
      <c r="H1570" s="195"/>
      <c r="I1570" s="195"/>
      <c r="J1570" s="195"/>
      <c r="K1570" s="195"/>
      <c r="L1570" s="195"/>
    </row>
    <row r="1571" spans="1:12" x14ac:dyDescent="0.25">
      <c r="A1571" s="195"/>
      <c r="B1571" s="195"/>
      <c r="C1571" s="195"/>
      <c r="D1571" s="195"/>
      <c r="E1571" s="195"/>
      <c r="F1571" s="195"/>
      <c r="G1571" s="195"/>
      <c r="H1571" s="195"/>
      <c r="I1571" s="195"/>
      <c r="J1571" s="195"/>
      <c r="K1571" s="195"/>
      <c r="L1571" s="195"/>
    </row>
    <row r="1572" spans="1:12" x14ac:dyDescent="0.25">
      <c r="A1572" s="195"/>
      <c r="B1572" s="195"/>
      <c r="C1572" s="195"/>
      <c r="D1572" s="195"/>
      <c r="E1572" s="195"/>
      <c r="F1572" s="195"/>
      <c r="G1572" s="195"/>
      <c r="H1572" s="195"/>
      <c r="I1572" s="195"/>
      <c r="J1572" s="195"/>
      <c r="K1572" s="195"/>
      <c r="L1572" s="195"/>
    </row>
    <row r="1573" spans="1:12" x14ac:dyDescent="0.25">
      <c r="A1573" s="195"/>
      <c r="B1573" s="195"/>
      <c r="C1573" s="195"/>
      <c r="D1573" s="195"/>
      <c r="E1573" s="195"/>
      <c r="F1573" s="195"/>
      <c r="G1573" s="195"/>
      <c r="H1573" s="195"/>
      <c r="I1573" s="195"/>
      <c r="J1573" s="195"/>
      <c r="K1573" s="195"/>
      <c r="L1573" s="195"/>
    </row>
    <row r="1574" spans="1:12" x14ac:dyDescent="0.25">
      <c r="A1574" s="195"/>
      <c r="B1574" s="195"/>
      <c r="C1574" s="195"/>
      <c r="D1574" s="195"/>
      <c r="E1574" s="195"/>
      <c r="F1574" s="195"/>
      <c r="G1574" s="195"/>
      <c r="H1574" s="195"/>
      <c r="I1574" s="195"/>
      <c r="J1574" s="195"/>
      <c r="K1574" s="195"/>
      <c r="L1574" s="195"/>
    </row>
    <row r="1575" spans="1:12" x14ac:dyDescent="0.25">
      <c r="A1575" s="195"/>
      <c r="B1575" s="195"/>
      <c r="C1575" s="195"/>
      <c r="D1575" s="195"/>
      <c r="E1575" s="195"/>
      <c r="F1575" s="195"/>
      <c r="G1575" s="195"/>
      <c r="H1575" s="195"/>
      <c r="I1575" s="195"/>
      <c r="J1575" s="195"/>
      <c r="K1575" s="195"/>
      <c r="L1575" s="195"/>
    </row>
    <row r="1576" spans="1:12" x14ac:dyDescent="0.25">
      <c r="A1576" s="195"/>
      <c r="B1576" s="195"/>
      <c r="C1576" s="195"/>
      <c r="D1576" s="195"/>
      <c r="E1576" s="195"/>
      <c r="F1576" s="195"/>
      <c r="G1576" s="195"/>
      <c r="H1576" s="195"/>
      <c r="I1576" s="195"/>
      <c r="J1576" s="195"/>
      <c r="K1576" s="195"/>
      <c r="L1576" s="195"/>
    </row>
    <row r="1577" spans="1:12" x14ac:dyDescent="0.25">
      <c r="A1577" s="195"/>
      <c r="B1577" s="195"/>
      <c r="C1577" s="195"/>
      <c r="D1577" s="195"/>
      <c r="E1577" s="195"/>
      <c r="F1577" s="195"/>
      <c r="G1577" s="195"/>
      <c r="H1577" s="195"/>
      <c r="I1577" s="195"/>
      <c r="J1577" s="195"/>
      <c r="K1577" s="195"/>
      <c r="L1577" s="195"/>
    </row>
    <row r="1578" spans="1:12" x14ac:dyDescent="0.25">
      <c r="A1578" s="195"/>
      <c r="B1578" s="195"/>
      <c r="C1578" s="195"/>
      <c r="D1578" s="195"/>
      <c r="E1578" s="195"/>
      <c r="F1578" s="195"/>
      <c r="G1578" s="195"/>
      <c r="H1578" s="195"/>
      <c r="I1578" s="195"/>
      <c r="J1578" s="195"/>
      <c r="K1578" s="195"/>
      <c r="L1578" s="195"/>
    </row>
    <row r="1579" spans="1:12" x14ac:dyDescent="0.25">
      <c r="A1579" s="195"/>
      <c r="B1579" s="195"/>
      <c r="C1579" s="195"/>
      <c r="D1579" s="195"/>
      <c r="E1579" s="195"/>
      <c r="F1579" s="195"/>
      <c r="G1579" s="195"/>
      <c r="H1579" s="195"/>
      <c r="I1579" s="195"/>
      <c r="J1579" s="195"/>
      <c r="K1579" s="195"/>
      <c r="L1579" s="195"/>
    </row>
    <row r="1580" spans="1:12" x14ac:dyDescent="0.25">
      <c r="A1580" s="195"/>
      <c r="B1580" s="195"/>
      <c r="C1580" s="195"/>
      <c r="D1580" s="195"/>
      <c r="E1580" s="195"/>
      <c r="F1580" s="195"/>
      <c r="G1580" s="195"/>
      <c r="H1580" s="195"/>
      <c r="I1580" s="195"/>
      <c r="J1580" s="195"/>
      <c r="K1580" s="195"/>
      <c r="L1580" s="195"/>
    </row>
    <row r="1581" spans="1:12" x14ac:dyDescent="0.25">
      <c r="A1581" s="195"/>
      <c r="B1581" s="195"/>
      <c r="C1581" s="195"/>
      <c r="D1581" s="195"/>
      <c r="E1581" s="195"/>
      <c r="F1581" s="195"/>
      <c r="G1581" s="195"/>
      <c r="H1581" s="195"/>
      <c r="I1581" s="195"/>
      <c r="J1581" s="195"/>
      <c r="K1581" s="195"/>
      <c r="L1581" s="195"/>
    </row>
    <row r="1582" spans="1:12" x14ac:dyDescent="0.25">
      <c r="A1582" s="195"/>
      <c r="B1582" s="195"/>
      <c r="C1582" s="195"/>
      <c r="D1582" s="195"/>
      <c r="E1582" s="195"/>
      <c r="F1582" s="195"/>
      <c r="G1582" s="195"/>
      <c r="H1582" s="195"/>
      <c r="I1582" s="195"/>
      <c r="J1582" s="195"/>
      <c r="K1582" s="195"/>
      <c r="L1582" s="195"/>
    </row>
    <row r="1583" spans="1:12" x14ac:dyDescent="0.25">
      <c r="A1583" s="195"/>
      <c r="B1583" s="195"/>
      <c r="C1583" s="195"/>
      <c r="D1583" s="195"/>
      <c r="E1583" s="195"/>
      <c r="F1583" s="195"/>
      <c r="G1583" s="195"/>
      <c r="H1583" s="195"/>
      <c r="I1583" s="195"/>
      <c r="J1583" s="195"/>
      <c r="K1583" s="195"/>
      <c r="L1583" s="195"/>
    </row>
    <row r="1584" spans="1:12" x14ac:dyDescent="0.25">
      <c r="A1584" s="195"/>
      <c r="B1584" s="195"/>
      <c r="C1584" s="195"/>
      <c r="D1584" s="195"/>
      <c r="E1584" s="195"/>
      <c r="F1584" s="195"/>
      <c r="G1584" s="195"/>
      <c r="H1584" s="195"/>
      <c r="I1584" s="195"/>
      <c r="J1584" s="195"/>
      <c r="K1584" s="195"/>
      <c r="L1584" s="195"/>
    </row>
    <row r="1585" spans="1:12" x14ac:dyDescent="0.25">
      <c r="A1585" s="195"/>
      <c r="B1585" s="195"/>
      <c r="C1585" s="195"/>
      <c r="D1585" s="195"/>
      <c r="E1585" s="195"/>
      <c r="F1585" s="195"/>
      <c r="G1585" s="195"/>
      <c r="H1585" s="195"/>
      <c r="I1585" s="195"/>
      <c r="J1585" s="195"/>
      <c r="K1585" s="195"/>
      <c r="L1585" s="195"/>
    </row>
    <row r="1586" spans="1:12" x14ac:dyDescent="0.25">
      <c r="A1586" s="195"/>
      <c r="B1586" s="195"/>
      <c r="C1586" s="195"/>
      <c r="D1586" s="195"/>
      <c r="E1586" s="195"/>
      <c r="F1586" s="195"/>
      <c r="G1586" s="195"/>
      <c r="H1586" s="195"/>
      <c r="I1586" s="195"/>
      <c r="J1586" s="195"/>
      <c r="K1586" s="195"/>
      <c r="L1586" s="195"/>
    </row>
    <row r="1587" spans="1:12" x14ac:dyDescent="0.25">
      <c r="A1587" s="195"/>
      <c r="B1587" s="195"/>
      <c r="C1587" s="195"/>
      <c r="D1587" s="195"/>
      <c r="E1587" s="195"/>
      <c r="F1587" s="195"/>
      <c r="G1587" s="195"/>
      <c r="H1587" s="195"/>
      <c r="I1587" s="195"/>
      <c r="J1587" s="195"/>
      <c r="K1587" s="195"/>
      <c r="L1587" s="195"/>
    </row>
    <row r="1588" spans="1:12" x14ac:dyDescent="0.25">
      <c r="A1588" s="195"/>
      <c r="B1588" s="195"/>
      <c r="C1588" s="195"/>
      <c r="D1588" s="195"/>
      <c r="E1588" s="195"/>
      <c r="F1588" s="195"/>
      <c r="G1588" s="195"/>
      <c r="H1588" s="195"/>
      <c r="I1588" s="195"/>
      <c r="J1588" s="195"/>
      <c r="K1588" s="195"/>
      <c r="L1588" s="195"/>
    </row>
    <row r="1589" spans="1:12" x14ac:dyDescent="0.25">
      <c r="A1589" s="195"/>
      <c r="B1589" s="195"/>
      <c r="C1589" s="195"/>
      <c r="D1589" s="195"/>
      <c r="E1589" s="195"/>
      <c r="F1589" s="195"/>
      <c r="G1589" s="195"/>
      <c r="H1589" s="195"/>
      <c r="I1589" s="195"/>
      <c r="J1589" s="195"/>
      <c r="K1589" s="195"/>
      <c r="L1589" s="195"/>
    </row>
    <row r="1590" spans="1:12" x14ac:dyDescent="0.25">
      <c r="A1590" s="195"/>
      <c r="B1590" s="195"/>
      <c r="C1590" s="195"/>
      <c r="D1590" s="195"/>
      <c r="E1590" s="195"/>
      <c r="F1590" s="195"/>
      <c r="G1590" s="195"/>
      <c r="H1590" s="195"/>
      <c r="I1590" s="195"/>
      <c r="J1590" s="195"/>
      <c r="K1590" s="195"/>
      <c r="L1590" s="195"/>
    </row>
    <row r="1591" spans="1:12" x14ac:dyDescent="0.25">
      <c r="A1591" s="195"/>
      <c r="B1591" s="195"/>
      <c r="C1591" s="195"/>
      <c r="D1591" s="195"/>
      <c r="E1591" s="195"/>
      <c r="F1591" s="195"/>
      <c r="G1591" s="195"/>
      <c r="H1591" s="195"/>
      <c r="I1591" s="195"/>
      <c r="J1591" s="195"/>
      <c r="K1591" s="195"/>
      <c r="L1591" s="195"/>
    </row>
    <row r="1592" spans="1:12" x14ac:dyDescent="0.25">
      <c r="A1592" s="195"/>
      <c r="B1592" s="195"/>
      <c r="C1592" s="195"/>
      <c r="D1592" s="195"/>
      <c r="E1592" s="195"/>
      <c r="F1592" s="195"/>
      <c r="G1592" s="195"/>
      <c r="H1592" s="195"/>
      <c r="I1592" s="195"/>
      <c r="J1592" s="195"/>
      <c r="K1592" s="195"/>
      <c r="L1592" s="195"/>
    </row>
    <row r="1593" spans="1:12" x14ac:dyDescent="0.25">
      <c r="A1593" s="195"/>
      <c r="B1593" s="195"/>
      <c r="C1593" s="195"/>
      <c r="D1593" s="195"/>
      <c r="E1593" s="195"/>
      <c r="F1593" s="195"/>
      <c r="G1593" s="195"/>
      <c r="H1593" s="195"/>
      <c r="I1593" s="195"/>
      <c r="J1593" s="195"/>
      <c r="K1593" s="195"/>
      <c r="L1593" s="195"/>
    </row>
    <row r="1594" spans="1:12" x14ac:dyDescent="0.25">
      <c r="A1594" s="195"/>
      <c r="B1594" s="195"/>
      <c r="C1594" s="195"/>
      <c r="D1594" s="195"/>
      <c r="E1594" s="195"/>
      <c r="F1594" s="195"/>
      <c r="G1594" s="195"/>
      <c r="H1594" s="195"/>
      <c r="I1594" s="195"/>
      <c r="J1594" s="195"/>
      <c r="K1594" s="195"/>
      <c r="L1594" s="195"/>
    </row>
    <row r="1595" spans="1:12" x14ac:dyDescent="0.25">
      <c r="A1595" s="195"/>
      <c r="B1595" s="195"/>
      <c r="C1595" s="195"/>
      <c r="D1595" s="195"/>
      <c r="E1595" s="195"/>
      <c r="F1595" s="195"/>
      <c r="G1595" s="195"/>
      <c r="H1595" s="195"/>
      <c r="I1595" s="195"/>
      <c r="J1595" s="195"/>
      <c r="K1595" s="195"/>
      <c r="L1595" s="195"/>
    </row>
    <row r="1596" spans="1:12" x14ac:dyDescent="0.25">
      <c r="A1596" s="195"/>
      <c r="B1596" s="195"/>
      <c r="C1596" s="195"/>
      <c r="D1596" s="195"/>
      <c r="E1596" s="195"/>
      <c r="F1596" s="195"/>
      <c r="G1596" s="195"/>
      <c r="H1596" s="195"/>
      <c r="I1596" s="195"/>
      <c r="J1596" s="195"/>
      <c r="K1596" s="195"/>
      <c r="L1596" s="195"/>
    </row>
    <row r="1597" spans="1:12" x14ac:dyDescent="0.25">
      <c r="A1597" s="195"/>
      <c r="B1597" s="195"/>
      <c r="C1597" s="195"/>
      <c r="D1597" s="195"/>
      <c r="E1597" s="195"/>
      <c r="F1597" s="195"/>
      <c r="G1597" s="195"/>
      <c r="H1597" s="195"/>
      <c r="I1597" s="195"/>
      <c r="J1597" s="195"/>
      <c r="K1597" s="195"/>
      <c r="L1597" s="195"/>
    </row>
    <row r="1598" spans="1:12" x14ac:dyDescent="0.25">
      <c r="A1598" s="195"/>
      <c r="B1598" s="195"/>
      <c r="C1598" s="195"/>
      <c r="D1598" s="195"/>
      <c r="E1598" s="195"/>
      <c r="F1598" s="195"/>
      <c r="G1598" s="195"/>
      <c r="H1598" s="195"/>
      <c r="I1598" s="195"/>
      <c r="J1598" s="195"/>
      <c r="K1598" s="195"/>
      <c r="L1598" s="195"/>
    </row>
    <row r="1599" spans="1:12" x14ac:dyDescent="0.25">
      <c r="A1599" s="195"/>
      <c r="B1599" s="195"/>
      <c r="C1599" s="195"/>
      <c r="D1599" s="195"/>
      <c r="E1599" s="195"/>
      <c r="F1599" s="195"/>
      <c r="G1599" s="195"/>
      <c r="H1599" s="195"/>
      <c r="I1599" s="195"/>
      <c r="J1599" s="195"/>
      <c r="K1599" s="195"/>
      <c r="L1599" s="195"/>
    </row>
    <row r="1600" spans="1:12" x14ac:dyDescent="0.25">
      <c r="A1600" s="195"/>
      <c r="B1600" s="195"/>
      <c r="C1600" s="195"/>
      <c r="D1600" s="195"/>
      <c r="E1600" s="195"/>
      <c r="F1600" s="195"/>
      <c r="G1600" s="195"/>
      <c r="H1600" s="195"/>
      <c r="I1600" s="195"/>
      <c r="J1600" s="195"/>
      <c r="K1600" s="195"/>
      <c r="L1600" s="195"/>
    </row>
    <row r="1601" spans="1:12" x14ac:dyDescent="0.25">
      <c r="A1601" s="195"/>
      <c r="B1601" s="195"/>
      <c r="C1601" s="195"/>
      <c r="D1601" s="195"/>
      <c r="E1601" s="195"/>
      <c r="F1601" s="195"/>
      <c r="G1601" s="195"/>
      <c r="H1601" s="195"/>
      <c r="I1601" s="195"/>
      <c r="J1601" s="195"/>
      <c r="K1601" s="195"/>
      <c r="L1601" s="195"/>
    </row>
    <row r="1602" spans="1:12" x14ac:dyDescent="0.25">
      <c r="A1602" s="195"/>
      <c r="B1602" s="195"/>
      <c r="C1602" s="195"/>
      <c r="D1602" s="195"/>
      <c r="E1602" s="195"/>
      <c r="F1602" s="195"/>
      <c r="G1602" s="195"/>
      <c r="H1602" s="195"/>
      <c r="I1602" s="195"/>
      <c r="J1602" s="195"/>
      <c r="K1602" s="195"/>
      <c r="L1602" s="195"/>
    </row>
    <row r="1603" spans="1:12" x14ac:dyDescent="0.25">
      <c r="A1603" s="195"/>
      <c r="B1603" s="195"/>
      <c r="C1603" s="195"/>
      <c r="D1603" s="195"/>
      <c r="E1603" s="195"/>
      <c r="F1603" s="195"/>
      <c r="G1603" s="195"/>
      <c r="H1603" s="195"/>
      <c r="I1603" s="195"/>
      <c r="J1603" s="195"/>
      <c r="K1603" s="195"/>
      <c r="L1603" s="195"/>
    </row>
    <row r="1604" spans="1:12" x14ac:dyDescent="0.25">
      <c r="A1604" s="195"/>
      <c r="B1604" s="195"/>
      <c r="C1604" s="195"/>
      <c r="D1604" s="195"/>
      <c r="E1604" s="195"/>
      <c r="F1604" s="195"/>
      <c r="G1604" s="195"/>
      <c r="H1604" s="195"/>
      <c r="I1604" s="195"/>
      <c r="J1604" s="195"/>
      <c r="K1604" s="195"/>
      <c r="L1604" s="195"/>
    </row>
    <row r="1605" spans="1:12" x14ac:dyDescent="0.25">
      <c r="A1605" s="195"/>
      <c r="B1605" s="195"/>
      <c r="C1605" s="195"/>
      <c r="D1605" s="195"/>
      <c r="E1605" s="195"/>
      <c r="F1605" s="195"/>
      <c r="G1605" s="195"/>
      <c r="H1605" s="195"/>
      <c r="I1605" s="195"/>
      <c r="J1605" s="195"/>
      <c r="K1605" s="195"/>
      <c r="L1605" s="195"/>
    </row>
    <row r="1606" spans="1:12" x14ac:dyDescent="0.25">
      <c r="A1606" s="195"/>
      <c r="B1606" s="195"/>
      <c r="C1606" s="195"/>
      <c r="D1606" s="195"/>
      <c r="E1606" s="195"/>
      <c r="F1606" s="195"/>
      <c r="G1606" s="195"/>
      <c r="H1606" s="195"/>
      <c r="I1606" s="195"/>
      <c r="J1606" s="195"/>
      <c r="K1606" s="195"/>
      <c r="L1606" s="195"/>
    </row>
    <row r="1607" spans="1:12" x14ac:dyDescent="0.25">
      <c r="A1607" s="195"/>
      <c r="B1607" s="195"/>
      <c r="C1607" s="195"/>
      <c r="D1607" s="195"/>
      <c r="E1607" s="195"/>
      <c r="F1607" s="195"/>
      <c r="G1607" s="195"/>
      <c r="H1607" s="195"/>
      <c r="I1607" s="195"/>
      <c r="J1607" s="195"/>
      <c r="K1607" s="195"/>
      <c r="L1607" s="195"/>
    </row>
    <row r="1608" spans="1:12" x14ac:dyDescent="0.25">
      <c r="A1608" s="195"/>
      <c r="B1608" s="195"/>
      <c r="C1608" s="195"/>
      <c r="D1608" s="195"/>
      <c r="E1608" s="195"/>
      <c r="F1608" s="195"/>
      <c r="G1608" s="195"/>
      <c r="H1608" s="195"/>
      <c r="I1608" s="195"/>
      <c r="J1608" s="195"/>
      <c r="K1608" s="195"/>
      <c r="L1608" s="195"/>
    </row>
    <row r="1609" spans="1:12" x14ac:dyDescent="0.25">
      <c r="A1609" s="195"/>
      <c r="B1609" s="195"/>
      <c r="C1609" s="195"/>
      <c r="D1609" s="195"/>
      <c r="E1609" s="195"/>
      <c r="F1609" s="195"/>
      <c r="G1609" s="195"/>
      <c r="H1609" s="195"/>
      <c r="I1609" s="195"/>
      <c r="J1609" s="195"/>
      <c r="K1609" s="195"/>
      <c r="L1609" s="195"/>
    </row>
    <row r="1610" spans="1:12" x14ac:dyDescent="0.25">
      <c r="A1610" s="195"/>
      <c r="B1610" s="195"/>
      <c r="C1610" s="195"/>
      <c r="D1610" s="195"/>
      <c r="E1610" s="195"/>
      <c r="F1610" s="195"/>
      <c r="G1610" s="195"/>
      <c r="H1610" s="195"/>
      <c r="I1610" s="195"/>
      <c r="J1610" s="195"/>
      <c r="K1610" s="195"/>
      <c r="L1610" s="195"/>
    </row>
    <row r="1611" spans="1:12" x14ac:dyDescent="0.25">
      <c r="A1611" s="195"/>
      <c r="B1611" s="195"/>
      <c r="C1611" s="195"/>
      <c r="D1611" s="195"/>
      <c r="E1611" s="195"/>
      <c r="F1611" s="195"/>
      <c r="G1611" s="195"/>
      <c r="H1611" s="195"/>
      <c r="I1611" s="195"/>
      <c r="J1611" s="195"/>
      <c r="K1611" s="195"/>
      <c r="L1611" s="195"/>
    </row>
    <row r="1612" spans="1:12" x14ac:dyDescent="0.25">
      <c r="A1612" s="195"/>
      <c r="B1612" s="195"/>
      <c r="C1612" s="195"/>
      <c r="D1612" s="195"/>
      <c r="E1612" s="195"/>
      <c r="F1612" s="195"/>
      <c r="G1612" s="195"/>
      <c r="H1612" s="195"/>
      <c r="I1612" s="195"/>
      <c r="J1612" s="195"/>
      <c r="K1612" s="195"/>
      <c r="L1612" s="195"/>
    </row>
    <row r="1613" spans="1:12" x14ac:dyDescent="0.25">
      <c r="A1613" s="195"/>
      <c r="B1613" s="195"/>
      <c r="C1613" s="195"/>
      <c r="D1613" s="195"/>
      <c r="E1613" s="195"/>
      <c r="F1613" s="195"/>
      <c r="G1613" s="195"/>
      <c r="H1613" s="195"/>
      <c r="I1613" s="195"/>
      <c r="J1613" s="195"/>
      <c r="K1613" s="195"/>
      <c r="L1613" s="195"/>
    </row>
    <row r="1614" spans="1:12" x14ac:dyDescent="0.25">
      <c r="A1614" s="195"/>
      <c r="B1614" s="195"/>
      <c r="C1614" s="195"/>
      <c r="D1614" s="195"/>
      <c r="E1614" s="195"/>
      <c r="F1614" s="195"/>
      <c r="G1614" s="195"/>
      <c r="H1614" s="195"/>
      <c r="I1614" s="195"/>
      <c r="J1614" s="195"/>
      <c r="K1614" s="195"/>
      <c r="L1614" s="195"/>
    </row>
    <row r="1615" spans="1:12" x14ac:dyDescent="0.25">
      <c r="A1615" s="195"/>
      <c r="B1615" s="195"/>
      <c r="C1615" s="195"/>
      <c r="D1615" s="195"/>
      <c r="E1615" s="195"/>
      <c r="F1615" s="195"/>
      <c r="G1615" s="195"/>
      <c r="H1615" s="195"/>
      <c r="I1615" s="195"/>
      <c r="J1615" s="195"/>
      <c r="K1615" s="195"/>
      <c r="L1615" s="195"/>
    </row>
    <row r="1616" spans="1:12" x14ac:dyDescent="0.25">
      <c r="A1616" s="195"/>
      <c r="B1616" s="195"/>
      <c r="C1616" s="195"/>
      <c r="D1616" s="195"/>
      <c r="E1616" s="195"/>
      <c r="F1616" s="195"/>
      <c r="G1616" s="195"/>
      <c r="H1616" s="195"/>
      <c r="I1616" s="195"/>
      <c r="J1616" s="195"/>
      <c r="K1616" s="195"/>
      <c r="L1616" s="195"/>
    </row>
    <row r="1617" spans="1:12" x14ac:dyDescent="0.25">
      <c r="A1617" s="195"/>
      <c r="B1617" s="195"/>
      <c r="C1617" s="195"/>
      <c r="D1617" s="195"/>
      <c r="E1617" s="195"/>
      <c r="F1617" s="195"/>
      <c r="G1617" s="195"/>
      <c r="H1617" s="195"/>
      <c r="I1617" s="195"/>
      <c r="J1617" s="195"/>
      <c r="K1617" s="195"/>
      <c r="L1617" s="195"/>
    </row>
    <row r="1618" spans="1:12" x14ac:dyDescent="0.25">
      <c r="A1618" s="195"/>
      <c r="B1618" s="195"/>
      <c r="C1618" s="195"/>
      <c r="D1618" s="195"/>
      <c r="E1618" s="195"/>
      <c r="F1618" s="195"/>
      <c r="G1618" s="195"/>
      <c r="H1618" s="195"/>
      <c r="I1618" s="195"/>
      <c r="J1618" s="195"/>
      <c r="K1618" s="195"/>
      <c r="L1618" s="195"/>
    </row>
    <row r="1619" spans="1:12" x14ac:dyDescent="0.25">
      <c r="A1619" s="195"/>
      <c r="B1619" s="195"/>
      <c r="C1619" s="195"/>
      <c r="D1619" s="195"/>
      <c r="E1619" s="195"/>
      <c r="F1619" s="195"/>
      <c r="G1619" s="195"/>
      <c r="H1619" s="195"/>
      <c r="I1619" s="195"/>
      <c r="J1619" s="195"/>
      <c r="K1619" s="195"/>
      <c r="L1619" s="195"/>
    </row>
    <row r="1620" spans="1:12" x14ac:dyDescent="0.25">
      <c r="A1620" s="195"/>
      <c r="B1620" s="195"/>
      <c r="C1620" s="195"/>
      <c r="D1620" s="195"/>
      <c r="E1620" s="195"/>
      <c r="F1620" s="195"/>
      <c r="G1620" s="195"/>
      <c r="H1620" s="195"/>
      <c r="I1620" s="195"/>
      <c r="J1620" s="195"/>
      <c r="K1620" s="195"/>
      <c r="L1620" s="195"/>
    </row>
    <row r="1621" spans="1:12" x14ac:dyDescent="0.25">
      <c r="A1621" s="195"/>
      <c r="B1621" s="195"/>
      <c r="C1621" s="195"/>
      <c r="D1621" s="195"/>
      <c r="E1621" s="195"/>
      <c r="F1621" s="195"/>
      <c r="G1621" s="195"/>
      <c r="H1621" s="195"/>
      <c r="I1621" s="195"/>
      <c r="J1621" s="195"/>
      <c r="K1621" s="195"/>
      <c r="L1621" s="195"/>
    </row>
    <row r="1622" spans="1:12" x14ac:dyDescent="0.25">
      <c r="A1622" s="195"/>
      <c r="B1622" s="195"/>
      <c r="C1622" s="195"/>
      <c r="D1622" s="195"/>
      <c r="E1622" s="195"/>
      <c r="F1622" s="195"/>
      <c r="G1622" s="195"/>
      <c r="H1622" s="195"/>
      <c r="I1622" s="195"/>
      <c r="J1622" s="195"/>
      <c r="K1622" s="195"/>
      <c r="L1622" s="195"/>
    </row>
    <row r="1623" spans="1:12" x14ac:dyDescent="0.25">
      <c r="A1623" s="195"/>
      <c r="B1623" s="195"/>
      <c r="C1623" s="195"/>
      <c r="D1623" s="195"/>
      <c r="E1623" s="195"/>
      <c r="F1623" s="195"/>
      <c r="G1623" s="195"/>
      <c r="H1623" s="195"/>
      <c r="I1623" s="195"/>
      <c r="J1623" s="195"/>
      <c r="K1623" s="195"/>
      <c r="L1623" s="195"/>
    </row>
    <row r="1624" spans="1:12" x14ac:dyDescent="0.25">
      <c r="A1624" s="195"/>
      <c r="B1624" s="195"/>
      <c r="C1624" s="195"/>
      <c r="D1624" s="195"/>
      <c r="E1624" s="195"/>
      <c r="F1624" s="195"/>
      <c r="G1624" s="195"/>
      <c r="H1624" s="195"/>
      <c r="I1624" s="195"/>
      <c r="J1624" s="195"/>
      <c r="K1624" s="195"/>
      <c r="L1624" s="195"/>
    </row>
    <row r="1625" spans="1:12" x14ac:dyDescent="0.25">
      <c r="A1625" s="195"/>
      <c r="B1625" s="195"/>
      <c r="C1625" s="195"/>
      <c r="D1625" s="195"/>
      <c r="E1625" s="195"/>
      <c r="F1625" s="195"/>
      <c r="G1625" s="195"/>
      <c r="H1625" s="195"/>
      <c r="I1625" s="195"/>
      <c r="J1625" s="195"/>
      <c r="K1625" s="195"/>
      <c r="L1625" s="195"/>
    </row>
    <row r="1626" spans="1:12" x14ac:dyDescent="0.25">
      <c r="A1626" s="195"/>
      <c r="B1626" s="195"/>
      <c r="C1626" s="195"/>
      <c r="D1626" s="195"/>
      <c r="E1626" s="195"/>
      <c r="F1626" s="195"/>
      <c r="G1626" s="195"/>
      <c r="H1626" s="195"/>
      <c r="I1626" s="195"/>
      <c r="J1626" s="195"/>
      <c r="K1626" s="195"/>
      <c r="L1626" s="195"/>
    </row>
    <row r="1627" spans="1:12" x14ac:dyDescent="0.25">
      <c r="A1627" s="195"/>
      <c r="B1627" s="195"/>
      <c r="C1627" s="195"/>
      <c r="D1627" s="195"/>
      <c r="E1627" s="195"/>
      <c r="F1627" s="195"/>
      <c r="G1627" s="195"/>
      <c r="H1627" s="195"/>
      <c r="I1627" s="195"/>
      <c r="J1627" s="195"/>
      <c r="K1627" s="195"/>
      <c r="L1627" s="195"/>
    </row>
    <row r="1628" spans="1:12" x14ac:dyDescent="0.25">
      <c r="A1628" s="195"/>
      <c r="B1628" s="195"/>
      <c r="C1628" s="195"/>
      <c r="D1628" s="195"/>
      <c r="E1628" s="195"/>
      <c r="F1628" s="195"/>
      <c r="G1628" s="195"/>
      <c r="H1628" s="195"/>
      <c r="I1628" s="195"/>
      <c r="J1628" s="195"/>
      <c r="K1628" s="195"/>
      <c r="L1628" s="195"/>
    </row>
    <row r="1629" spans="1:12" x14ac:dyDescent="0.25">
      <c r="A1629" s="195"/>
      <c r="B1629" s="195"/>
      <c r="C1629" s="195"/>
      <c r="D1629" s="195"/>
      <c r="E1629" s="195"/>
      <c r="F1629" s="195"/>
      <c r="G1629" s="195"/>
      <c r="H1629" s="195"/>
      <c r="I1629" s="195"/>
      <c r="J1629" s="195"/>
      <c r="K1629" s="195"/>
      <c r="L1629" s="195"/>
    </row>
    <row r="1630" spans="1:12" x14ac:dyDescent="0.25">
      <c r="A1630" s="195"/>
      <c r="B1630" s="195"/>
      <c r="C1630" s="195"/>
      <c r="D1630" s="195"/>
      <c r="E1630" s="195"/>
      <c r="F1630" s="195"/>
      <c r="G1630" s="195"/>
      <c r="H1630" s="195"/>
      <c r="I1630" s="195"/>
      <c r="J1630" s="195"/>
      <c r="K1630" s="195"/>
      <c r="L1630" s="195"/>
    </row>
    <row r="1631" spans="1:12" x14ac:dyDescent="0.25">
      <c r="A1631" s="195"/>
      <c r="B1631" s="195"/>
      <c r="C1631" s="195"/>
      <c r="D1631" s="195"/>
      <c r="E1631" s="195"/>
      <c r="F1631" s="195"/>
      <c r="G1631" s="195"/>
      <c r="H1631" s="195"/>
      <c r="I1631" s="195"/>
      <c r="J1631" s="195"/>
      <c r="K1631" s="195"/>
      <c r="L1631" s="195"/>
    </row>
    <row r="1632" spans="1:12" x14ac:dyDescent="0.25">
      <c r="A1632" s="195"/>
      <c r="B1632" s="195"/>
      <c r="C1632" s="195"/>
      <c r="D1632" s="195"/>
      <c r="E1632" s="195"/>
      <c r="F1632" s="195"/>
      <c r="G1632" s="195"/>
      <c r="H1632" s="195"/>
      <c r="I1632" s="195"/>
      <c r="J1632" s="195"/>
      <c r="K1632" s="195"/>
      <c r="L1632" s="195"/>
    </row>
    <row r="1633" spans="1:12" x14ac:dyDescent="0.25">
      <c r="A1633" s="195"/>
      <c r="B1633" s="195"/>
      <c r="C1633" s="195"/>
      <c r="D1633" s="195"/>
      <c r="E1633" s="195"/>
      <c r="F1633" s="195"/>
      <c r="G1633" s="195"/>
      <c r="H1633" s="195"/>
      <c r="I1633" s="195"/>
      <c r="J1633" s="195"/>
      <c r="K1633" s="195"/>
      <c r="L1633" s="195"/>
    </row>
    <row r="1634" spans="1:12" x14ac:dyDescent="0.25">
      <c r="A1634" s="195"/>
      <c r="B1634" s="195"/>
      <c r="C1634" s="195"/>
      <c r="D1634" s="195"/>
      <c r="E1634" s="195"/>
      <c r="F1634" s="195"/>
      <c r="G1634" s="195"/>
      <c r="H1634" s="195"/>
      <c r="I1634" s="195"/>
      <c r="J1634" s="195"/>
      <c r="K1634" s="195"/>
      <c r="L1634" s="195"/>
    </row>
    <row r="1635" spans="1:12" x14ac:dyDescent="0.25">
      <c r="A1635" s="195"/>
      <c r="B1635" s="195"/>
      <c r="C1635" s="195"/>
      <c r="D1635" s="195"/>
      <c r="E1635" s="195"/>
      <c r="F1635" s="195"/>
      <c r="G1635" s="195"/>
      <c r="H1635" s="195"/>
      <c r="I1635" s="195"/>
      <c r="J1635" s="195"/>
      <c r="K1635" s="195"/>
      <c r="L1635" s="195"/>
    </row>
    <row r="1636" spans="1:12" x14ac:dyDescent="0.25">
      <c r="A1636" s="195"/>
      <c r="B1636" s="195"/>
      <c r="C1636" s="195"/>
      <c r="D1636" s="195"/>
      <c r="E1636" s="195"/>
      <c r="F1636" s="195"/>
      <c r="G1636" s="195"/>
      <c r="H1636" s="195"/>
      <c r="I1636" s="195"/>
      <c r="J1636" s="195"/>
      <c r="K1636" s="195"/>
      <c r="L1636" s="195"/>
    </row>
    <row r="1637" spans="1:12" x14ac:dyDescent="0.25">
      <c r="A1637" s="195"/>
      <c r="B1637" s="195"/>
      <c r="C1637" s="195"/>
      <c r="D1637" s="195"/>
      <c r="E1637" s="195"/>
      <c r="F1637" s="195"/>
      <c r="G1637" s="195"/>
      <c r="H1637" s="195"/>
      <c r="I1637" s="195"/>
      <c r="J1637" s="195"/>
      <c r="K1637" s="195"/>
      <c r="L1637" s="195"/>
    </row>
    <row r="1638" spans="1:12" x14ac:dyDescent="0.25">
      <c r="A1638" s="195"/>
      <c r="B1638" s="195"/>
      <c r="C1638" s="195"/>
      <c r="D1638" s="195"/>
      <c r="E1638" s="195"/>
      <c r="F1638" s="195"/>
      <c r="G1638" s="195"/>
      <c r="H1638" s="195"/>
      <c r="I1638" s="195"/>
      <c r="J1638" s="195"/>
      <c r="K1638" s="195"/>
      <c r="L1638" s="195"/>
    </row>
    <row r="1639" spans="1:12" x14ac:dyDescent="0.25">
      <c r="A1639" s="195"/>
      <c r="B1639" s="195"/>
      <c r="C1639" s="195"/>
      <c r="D1639" s="195"/>
      <c r="E1639" s="195"/>
      <c r="F1639" s="195"/>
      <c r="G1639" s="195"/>
      <c r="H1639" s="195"/>
      <c r="I1639" s="195"/>
      <c r="J1639" s="195"/>
      <c r="K1639" s="195"/>
      <c r="L1639" s="195"/>
    </row>
    <row r="1640" spans="1:12" x14ac:dyDescent="0.25">
      <c r="A1640" s="195"/>
      <c r="B1640" s="195"/>
      <c r="C1640" s="195"/>
      <c r="D1640" s="195"/>
      <c r="E1640" s="195"/>
      <c r="F1640" s="195"/>
      <c r="G1640" s="195"/>
      <c r="H1640" s="195"/>
      <c r="I1640" s="195"/>
      <c r="J1640" s="195"/>
      <c r="K1640" s="195"/>
      <c r="L1640" s="195"/>
    </row>
    <row r="1641" spans="1:12" x14ac:dyDescent="0.25">
      <c r="A1641" s="195"/>
      <c r="B1641" s="195"/>
      <c r="C1641" s="195"/>
      <c r="D1641" s="195"/>
      <c r="E1641" s="195"/>
      <c r="F1641" s="195"/>
      <c r="G1641" s="195"/>
      <c r="H1641" s="195"/>
      <c r="I1641" s="195"/>
      <c r="J1641" s="195"/>
      <c r="K1641" s="195"/>
      <c r="L1641" s="195"/>
    </row>
    <row r="1642" spans="1:12" x14ac:dyDescent="0.25">
      <c r="A1642" s="195"/>
      <c r="B1642" s="195"/>
      <c r="C1642" s="195"/>
      <c r="D1642" s="195"/>
      <c r="E1642" s="195"/>
      <c r="F1642" s="195"/>
      <c r="G1642" s="195"/>
      <c r="H1642" s="195"/>
      <c r="I1642" s="195"/>
      <c r="J1642" s="195"/>
      <c r="K1642" s="195"/>
      <c r="L1642" s="195"/>
    </row>
    <row r="1643" spans="1:12" x14ac:dyDescent="0.25">
      <c r="A1643" s="195"/>
      <c r="B1643" s="195"/>
      <c r="C1643" s="195"/>
      <c r="D1643" s="195"/>
      <c r="E1643" s="195"/>
      <c r="F1643" s="195"/>
      <c r="G1643" s="195"/>
      <c r="H1643" s="195"/>
      <c r="I1643" s="195"/>
      <c r="J1643" s="195"/>
      <c r="K1643" s="195"/>
      <c r="L1643" s="195"/>
    </row>
    <row r="1644" spans="1:12" x14ac:dyDescent="0.25">
      <c r="A1644" s="195"/>
      <c r="B1644" s="195"/>
      <c r="C1644" s="195"/>
      <c r="D1644" s="195"/>
      <c r="E1644" s="195"/>
      <c r="F1644" s="195"/>
      <c r="G1644" s="195"/>
      <c r="H1644" s="195"/>
      <c r="I1644" s="195"/>
      <c r="J1644" s="195"/>
      <c r="K1644" s="195"/>
      <c r="L1644" s="195"/>
    </row>
    <row r="1645" spans="1:12" x14ac:dyDescent="0.25">
      <c r="A1645" s="195"/>
      <c r="B1645" s="195"/>
      <c r="C1645" s="195"/>
      <c r="D1645" s="195"/>
      <c r="E1645" s="195"/>
      <c r="F1645" s="195"/>
      <c r="G1645" s="195"/>
      <c r="H1645" s="195"/>
      <c r="I1645" s="195"/>
      <c r="J1645" s="195"/>
      <c r="K1645" s="195"/>
      <c r="L1645" s="195"/>
    </row>
    <row r="1646" spans="1:12" x14ac:dyDescent="0.25">
      <c r="A1646" s="195"/>
      <c r="B1646" s="195"/>
      <c r="C1646" s="195"/>
      <c r="D1646" s="195"/>
      <c r="E1646" s="195"/>
      <c r="F1646" s="195"/>
      <c r="G1646" s="195"/>
      <c r="H1646" s="195"/>
      <c r="I1646" s="195"/>
      <c r="J1646" s="195"/>
      <c r="K1646" s="195"/>
      <c r="L1646" s="195"/>
    </row>
    <row r="1647" spans="1:12" x14ac:dyDescent="0.25">
      <c r="A1647" s="195"/>
      <c r="B1647" s="195"/>
      <c r="C1647" s="195"/>
      <c r="D1647" s="195"/>
      <c r="E1647" s="195"/>
      <c r="F1647" s="195"/>
      <c r="G1647" s="195"/>
      <c r="H1647" s="195"/>
      <c r="I1647" s="195"/>
      <c r="J1647" s="195"/>
      <c r="K1647" s="195"/>
      <c r="L1647" s="195"/>
    </row>
    <row r="1648" spans="1:12" x14ac:dyDescent="0.25">
      <c r="A1648" s="195"/>
      <c r="B1648" s="195"/>
      <c r="C1648" s="195"/>
      <c r="D1648" s="195"/>
      <c r="E1648" s="195"/>
      <c r="F1648" s="195"/>
      <c r="G1648" s="195"/>
      <c r="H1648" s="195"/>
      <c r="I1648" s="195"/>
      <c r="J1648" s="195"/>
      <c r="K1648" s="195"/>
      <c r="L1648" s="195"/>
    </row>
    <row r="1649" spans="1:12" x14ac:dyDescent="0.25">
      <c r="A1649" s="195"/>
      <c r="B1649" s="195"/>
      <c r="C1649" s="195"/>
      <c r="D1649" s="195"/>
      <c r="E1649" s="195"/>
      <c r="F1649" s="195"/>
      <c r="G1649" s="195"/>
      <c r="H1649" s="195"/>
      <c r="I1649" s="195"/>
      <c r="J1649" s="195"/>
      <c r="K1649" s="195"/>
      <c r="L1649" s="195"/>
    </row>
    <row r="1650" spans="1:12" x14ac:dyDescent="0.25">
      <c r="A1650" s="195"/>
      <c r="B1650" s="195"/>
      <c r="C1650" s="195"/>
      <c r="D1650" s="195"/>
      <c r="E1650" s="195"/>
      <c r="F1650" s="195"/>
      <c r="G1650" s="195"/>
      <c r="H1650" s="195"/>
      <c r="I1650" s="195"/>
      <c r="J1650" s="195"/>
      <c r="K1650" s="195"/>
      <c r="L1650" s="195"/>
    </row>
    <row r="1651" spans="1:12" x14ac:dyDescent="0.25">
      <c r="A1651" s="195"/>
      <c r="B1651" s="195"/>
      <c r="C1651" s="195"/>
      <c r="D1651" s="195"/>
      <c r="E1651" s="195"/>
      <c r="F1651" s="195"/>
      <c r="G1651" s="195"/>
      <c r="H1651" s="195"/>
      <c r="I1651" s="195"/>
      <c r="J1651" s="195"/>
      <c r="K1651" s="195"/>
      <c r="L1651" s="195"/>
    </row>
    <row r="1652" spans="1:12" x14ac:dyDescent="0.25">
      <c r="A1652" s="195"/>
      <c r="B1652" s="195"/>
      <c r="C1652" s="195"/>
      <c r="D1652" s="195"/>
      <c r="E1652" s="195"/>
      <c r="F1652" s="195"/>
      <c r="G1652" s="195"/>
      <c r="H1652" s="195"/>
      <c r="I1652" s="195"/>
      <c r="J1652" s="195"/>
      <c r="K1652" s="195"/>
      <c r="L1652" s="195"/>
    </row>
    <row r="1653" spans="1:12" x14ac:dyDescent="0.25">
      <c r="A1653" s="195"/>
      <c r="B1653" s="195"/>
      <c r="C1653" s="195"/>
      <c r="D1653" s="195"/>
      <c r="E1653" s="195"/>
      <c r="F1653" s="195"/>
      <c r="G1653" s="195"/>
      <c r="H1653" s="195"/>
      <c r="I1653" s="195"/>
      <c r="J1653" s="195"/>
      <c r="K1653" s="195"/>
      <c r="L1653" s="195"/>
    </row>
    <row r="1654" spans="1:12" x14ac:dyDescent="0.25">
      <c r="A1654" s="195"/>
      <c r="B1654" s="195"/>
      <c r="C1654" s="195"/>
      <c r="D1654" s="195"/>
      <c r="E1654" s="195"/>
      <c r="F1654" s="195"/>
      <c r="G1654" s="195"/>
      <c r="H1654" s="195"/>
      <c r="I1654" s="195"/>
      <c r="J1654" s="195"/>
      <c r="K1654" s="195"/>
      <c r="L1654" s="195"/>
    </row>
    <row r="1655" spans="1:12" x14ac:dyDescent="0.25">
      <c r="A1655" s="195"/>
      <c r="B1655" s="195"/>
      <c r="C1655" s="195"/>
      <c r="D1655" s="195"/>
      <c r="E1655" s="195"/>
      <c r="F1655" s="195"/>
      <c r="G1655" s="195"/>
      <c r="H1655" s="195"/>
      <c r="I1655" s="195"/>
      <c r="J1655" s="195"/>
      <c r="K1655" s="195"/>
      <c r="L1655" s="195"/>
    </row>
    <row r="1656" spans="1:12" x14ac:dyDescent="0.25">
      <c r="A1656" s="195"/>
      <c r="B1656" s="195"/>
      <c r="C1656" s="195"/>
      <c r="D1656" s="195"/>
      <c r="E1656" s="195"/>
      <c r="F1656" s="195"/>
      <c r="G1656" s="195"/>
      <c r="H1656" s="195"/>
      <c r="I1656" s="195"/>
      <c r="J1656" s="195"/>
      <c r="K1656" s="195"/>
      <c r="L1656" s="195"/>
    </row>
    <row r="1657" spans="1:12" x14ac:dyDescent="0.25">
      <c r="A1657" s="195"/>
      <c r="B1657" s="195"/>
      <c r="C1657" s="195"/>
      <c r="D1657" s="195"/>
      <c r="E1657" s="195"/>
      <c r="F1657" s="195"/>
      <c r="G1657" s="195"/>
      <c r="H1657" s="195"/>
      <c r="I1657" s="195"/>
      <c r="J1657" s="195"/>
      <c r="K1657" s="195"/>
      <c r="L1657" s="195"/>
    </row>
    <row r="1658" spans="1:12" x14ac:dyDescent="0.25">
      <c r="A1658" s="195"/>
      <c r="B1658" s="195"/>
      <c r="C1658" s="195"/>
      <c r="D1658" s="195"/>
      <c r="E1658" s="195"/>
      <c r="F1658" s="195"/>
      <c r="G1658" s="195"/>
      <c r="H1658" s="195"/>
      <c r="I1658" s="195"/>
      <c r="J1658" s="195"/>
      <c r="K1658" s="195"/>
      <c r="L1658" s="195"/>
    </row>
    <row r="1659" spans="1:12" x14ac:dyDescent="0.25">
      <c r="A1659" s="195"/>
      <c r="B1659" s="195"/>
      <c r="C1659" s="195"/>
      <c r="D1659" s="195"/>
      <c r="E1659" s="195"/>
      <c r="F1659" s="195"/>
      <c r="G1659" s="195"/>
      <c r="H1659" s="195"/>
      <c r="I1659" s="195"/>
      <c r="J1659" s="195"/>
      <c r="K1659" s="195"/>
      <c r="L1659" s="195"/>
    </row>
    <row r="1660" spans="1:12" x14ac:dyDescent="0.25">
      <c r="A1660" s="195"/>
      <c r="B1660" s="195"/>
      <c r="C1660" s="195"/>
      <c r="D1660" s="195"/>
      <c r="E1660" s="195"/>
      <c r="F1660" s="195"/>
      <c r="G1660" s="195"/>
      <c r="H1660" s="195"/>
      <c r="I1660" s="195"/>
      <c r="J1660" s="195"/>
      <c r="K1660" s="195"/>
      <c r="L1660" s="195"/>
    </row>
    <row r="1661" spans="1:12" x14ac:dyDescent="0.25">
      <c r="A1661" s="195"/>
      <c r="B1661" s="195"/>
      <c r="C1661" s="195"/>
      <c r="D1661" s="195"/>
      <c r="E1661" s="195"/>
      <c r="F1661" s="195"/>
      <c r="G1661" s="195"/>
      <c r="H1661" s="195"/>
      <c r="I1661" s="195"/>
      <c r="J1661" s="195"/>
      <c r="K1661" s="195"/>
      <c r="L1661" s="195"/>
    </row>
    <row r="1662" spans="1:12" x14ac:dyDescent="0.25">
      <c r="A1662" s="195"/>
      <c r="B1662" s="195"/>
      <c r="C1662" s="195"/>
      <c r="D1662" s="195"/>
      <c r="E1662" s="195"/>
      <c r="F1662" s="195"/>
      <c r="G1662" s="195"/>
      <c r="H1662" s="195"/>
      <c r="I1662" s="195"/>
      <c r="J1662" s="195"/>
      <c r="K1662" s="195"/>
      <c r="L1662" s="195"/>
    </row>
    <row r="1663" spans="1:12" x14ac:dyDescent="0.25">
      <c r="A1663" s="195"/>
      <c r="B1663" s="195"/>
      <c r="C1663" s="195"/>
      <c r="D1663" s="195"/>
      <c r="E1663" s="195"/>
      <c r="F1663" s="195"/>
      <c r="G1663" s="195"/>
      <c r="H1663" s="195"/>
      <c r="I1663" s="195"/>
      <c r="J1663" s="195"/>
      <c r="K1663" s="195"/>
      <c r="L1663" s="195"/>
    </row>
    <row r="1664" spans="1:12" x14ac:dyDescent="0.25">
      <c r="A1664" s="195"/>
      <c r="B1664" s="195"/>
      <c r="C1664" s="195"/>
      <c r="D1664" s="195"/>
      <c r="E1664" s="195"/>
      <c r="F1664" s="195"/>
      <c r="G1664" s="195"/>
      <c r="H1664" s="195"/>
      <c r="I1664" s="195"/>
      <c r="J1664" s="195"/>
      <c r="K1664" s="195"/>
      <c r="L1664" s="195"/>
    </row>
    <row r="1665" spans="1:12" x14ac:dyDescent="0.25">
      <c r="A1665" s="195"/>
      <c r="B1665" s="195"/>
      <c r="C1665" s="195"/>
      <c r="D1665" s="195"/>
      <c r="E1665" s="195"/>
      <c r="F1665" s="195"/>
      <c r="G1665" s="195"/>
      <c r="H1665" s="195"/>
      <c r="I1665" s="195"/>
      <c r="J1665" s="195"/>
      <c r="K1665" s="195"/>
      <c r="L1665" s="195"/>
    </row>
    <row r="1666" spans="1:12" x14ac:dyDescent="0.25">
      <c r="A1666" s="195"/>
      <c r="B1666" s="195"/>
      <c r="C1666" s="195"/>
      <c r="D1666" s="195"/>
      <c r="E1666" s="195"/>
      <c r="F1666" s="195"/>
      <c r="G1666" s="195"/>
      <c r="H1666" s="195"/>
      <c r="I1666" s="195"/>
      <c r="J1666" s="195"/>
      <c r="K1666" s="195"/>
      <c r="L1666" s="195"/>
    </row>
    <row r="1667" spans="1:12" x14ac:dyDescent="0.25">
      <c r="A1667" s="195"/>
      <c r="B1667" s="195"/>
      <c r="C1667" s="195"/>
      <c r="D1667" s="195"/>
      <c r="E1667" s="195"/>
      <c r="F1667" s="195"/>
      <c r="G1667" s="195"/>
      <c r="H1667" s="195"/>
      <c r="I1667" s="195"/>
      <c r="J1667" s="195"/>
      <c r="K1667" s="195"/>
      <c r="L1667" s="195"/>
    </row>
    <row r="1668" spans="1:12" x14ac:dyDescent="0.25">
      <c r="A1668" s="195"/>
      <c r="B1668" s="195"/>
      <c r="C1668" s="195"/>
      <c r="D1668" s="195"/>
      <c r="E1668" s="195"/>
      <c r="F1668" s="195"/>
      <c r="G1668" s="195"/>
      <c r="H1668" s="195"/>
      <c r="I1668" s="195"/>
      <c r="J1668" s="195"/>
      <c r="K1668" s="195"/>
      <c r="L1668" s="195"/>
    </row>
    <row r="1669" spans="1:12" x14ac:dyDescent="0.25">
      <c r="A1669" s="195"/>
      <c r="B1669" s="195"/>
      <c r="C1669" s="195"/>
      <c r="D1669" s="195"/>
      <c r="E1669" s="195"/>
      <c r="F1669" s="195"/>
      <c r="G1669" s="195"/>
      <c r="H1669" s="195"/>
      <c r="I1669" s="195"/>
      <c r="J1669" s="195"/>
      <c r="K1669" s="195"/>
      <c r="L1669" s="195"/>
    </row>
    <row r="1670" spans="1:12" x14ac:dyDescent="0.25">
      <c r="A1670" s="195"/>
      <c r="B1670" s="195"/>
      <c r="C1670" s="195"/>
      <c r="D1670" s="195"/>
      <c r="E1670" s="195"/>
      <c r="F1670" s="195"/>
      <c r="G1670" s="195"/>
      <c r="H1670" s="195"/>
      <c r="I1670" s="195"/>
      <c r="J1670" s="195"/>
      <c r="K1670" s="195"/>
      <c r="L1670" s="195"/>
    </row>
    <row r="1671" spans="1:12" x14ac:dyDescent="0.25">
      <c r="A1671" s="195"/>
      <c r="B1671" s="195"/>
      <c r="C1671" s="195"/>
      <c r="D1671" s="195"/>
      <c r="E1671" s="195"/>
      <c r="F1671" s="195"/>
      <c r="G1671" s="195"/>
      <c r="H1671" s="195"/>
      <c r="I1671" s="195"/>
      <c r="J1671" s="195"/>
      <c r="K1671" s="195"/>
      <c r="L1671" s="195"/>
    </row>
    <row r="1672" spans="1:12" x14ac:dyDescent="0.25">
      <c r="A1672" s="195"/>
      <c r="B1672" s="195"/>
      <c r="C1672" s="195"/>
      <c r="D1672" s="195"/>
      <c r="E1672" s="195"/>
      <c r="F1672" s="195"/>
      <c r="G1672" s="195"/>
      <c r="H1672" s="195"/>
      <c r="I1672" s="195"/>
      <c r="J1672" s="195"/>
      <c r="K1672" s="195"/>
      <c r="L1672" s="195"/>
    </row>
    <row r="1673" spans="1:12" x14ac:dyDescent="0.25">
      <c r="A1673" s="195"/>
      <c r="B1673" s="195"/>
      <c r="C1673" s="195"/>
      <c r="D1673" s="195"/>
      <c r="E1673" s="195"/>
      <c r="F1673" s="195"/>
      <c r="G1673" s="195"/>
      <c r="H1673" s="195"/>
      <c r="I1673" s="195"/>
      <c r="J1673" s="195"/>
      <c r="K1673" s="195"/>
      <c r="L1673" s="195"/>
    </row>
    <row r="1674" spans="1:12" x14ac:dyDescent="0.25">
      <c r="A1674" s="195"/>
      <c r="B1674" s="195"/>
      <c r="C1674" s="195"/>
      <c r="D1674" s="195"/>
      <c r="E1674" s="195"/>
      <c r="F1674" s="195"/>
      <c r="G1674" s="195"/>
      <c r="H1674" s="195"/>
      <c r="I1674" s="195"/>
      <c r="J1674" s="195"/>
      <c r="K1674" s="195"/>
      <c r="L1674" s="195"/>
    </row>
    <row r="1675" spans="1:12" x14ac:dyDescent="0.25">
      <c r="A1675" s="195"/>
      <c r="B1675" s="195"/>
      <c r="C1675" s="195"/>
      <c r="D1675" s="195"/>
      <c r="E1675" s="195"/>
      <c r="F1675" s="195"/>
      <c r="G1675" s="195"/>
      <c r="H1675" s="195"/>
      <c r="I1675" s="195"/>
      <c r="J1675" s="195"/>
      <c r="K1675" s="195"/>
      <c r="L1675" s="195"/>
    </row>
    <row r="1676" spans="1:12" x14ac:dyDescent="0.25">
      <c r="A1676" s="195"/>
      <c r="B1676" s="195"/>
      <c r="C1676" s="195"/>
      <c r="D1676" s="195"/>
      <c r="E1676" s="195"/>
      <c r="F1676" s="195"/>
      <c r="G1676" s="195"/>
      <c r="H1676" s="195"/>
      <c r="I1676" s="195"/>
      <c r="J1676" s="195"/>
      <c r="K1676" s="195"/>
      <c r="L1676" s="195"/>
    </row>
    <row r="1677" spans="1:12" x14ac:dyDescent="0.25">
      <c r="A1677" s="195"/>
      <c r="B1677" s="195"/>
      <c r="C1677" s="195"/>
      <c r="D1677" s="195"/>
      <c r="E1677" s="195"/>
      <c r="F1677" s="195"/>
      <c r="G1677" s="195"/>
      <c r="H1677" s="195"/>
      <c r="I1677" s="195"/>
      <c r="J1677" s="195"/>
      <c r="K1677" s="195"/>
      <c r="L1677" s="195"/>
    </row>
    <row r="1678" spans="1:12" x14ac:dyDescent="0.25">
      <c r="A1678" s="195"/>
      <c r="B1678" s="195"/>
      <c r="C1678" s="195"/>
      <c r="D1678" s="195"/>
      <c r="E1678" s="195"/>
      <c r="F1678" s="195"/>
      <c r="G1678" s="195"/>
      <c r="H1678" s="195"/>
      <c r="I1678" s="195"/>
      <c r="J1678" s="195"/>
      <c r="K1678" s="195"/>
      <c r="L1678" s="195"/>
    </row>
    <row r="1679" spans="1:12" x14ac:dyDescent="0.25">
      <c r="A1679" s="195"/>
      <c r="B1679" s="195"/>
      <c r="C1679" s="195"/>
      <c r="D1679" s="195"/>
      <c r="E1679" s="195"/>
      <c r="F1679" s="195"/>
      <c r="G1679" s="195"/>
      <c r="H1679" s="195"/>
      <c r="I1679" s="195"/>
      <c r="J1679" s="195"/>
      <c r="K1679" s="195"/>
      <c r="L1679" s="195"/>
    </row>
    <row r="1680" spans="1:12" x14ac:dyDescent="0.25">
      <c r="A1680" s="195"/>
      <c r="B1680" s="195"/>
      <c r="C1680" s="195"/>
      <c r="D1680" s="195"/>
      <c r="E1680" s="195"/>
      <c r="F1680" s="195"/>
      <c r="G1680" s="195"/>
      <c r="H1680" s="195"/>
      <c r="I1680" s="195"/>
      <c r="J1680" s="195"/>
      <c r="K1680" s="195"/>
      <c r="L1680" s="195"/>
    </row>
    <row r="1681" spans="1:12" x14ac:dyDescent="0.25">
      <c r="A1681" s="195"/>
      <c r="B1681" s="195"/>
      <c r="C1681" s="195"/>
      <c r="D1681" s="195"/>
      <c r="E1681" s="195"/>
      <c r="F1681" s="195"/>
      <c r="G1681" s="195"/>
      <c r="H1681" s="195"/>
      <c r="I1681" s="195"/>
      <c r="J1681" s="195"/>
      <c r="K1681" s="195"/>
      <c r="L1681" s="195"/>
    </row>
    <row r="1682" spans="1:12" x14ac:dyDescent="0.25">
      <c r="A1682" s="195"/>
      <c r="B1682" s="195"/>
      <c r="C1682" s="195"/>
      <c r="D1682" s="195"/>
      <c r="E1682" s="195"/>
      <c r="F1682" s="195"/>
      <c r="G1682" s="195"/>
      <c r="H1682" s="195"/>
      <c r="I1682" s="195"/>
      <c r="J1682" s="195"/>
      <c r="K1682" s="195"/>
      <c r="L1682" s="195"/>
    </row>
    <row r="1683" spans="1:12" x14ac:dyDescent="0.25">
      <c r="A1683" s="195"/>
      <c r="B1683" s="195"/>
      <c r="C1683" s="195"/>
      <c r="D1683" s="195"/>
      <c r="E1683" s="195"/>
      <c r="F1683" s="195"/>
      <c r="G1683" s="195"/>
      <c r="H1683" s="195"/>
      <c r="I1683" s="195"/>
      <c r="J1683" s="195"/>
      <c r="K1683" s="195"/>
      <c r="L1683" s="195"/>
    </row>
    <row r="1684" spans="1:12" x14ac:dyDescent="0.25">
      <c r="A1684" s="195"/>
      <c r="B1684" s="195"/>
      <c r="C1684" s="195"/>
      <c r="D1684" s="195"/>
      <c r="E1684" s="195"/>
      <c r="F1684" s="195"/>
      <c r="G1684" s="195"/>
      <c r="H1684" s="195"/>
      <c r="I1684" s="195"/>
      <c r="J1684" s="195"/>
      <c r="K1684" s="195"/>
      <c r="L1684" s="195"/>
    </row>
    <row r="1685" spans="1:12" x14ac:dyDescent="0.25">
      <c r="A1685" s="195"/>
      <c r="B1685" s="195"/>
      <c r="C1685" s="195"/>
      <c r="D1685" s="195"/>
      <c r="E1685" s="195"/>
      <c r="F1685" s="195"/>
      <c r="G1685" s="195"/>
      <c r="H1685" s="195"/>
      <c r="I1685" s="195"/>
      <c r="J1685" s="195"/>
      <c r="K1685" s="195"/>
      <c r="L1685" s="195"/>
    </row>
    <row r="1686" spans="1:12" x14ac:dyDescent="0.25">
      <c r="A1686" s="195"/>
      <c r="B1686" s="195"/>
      <c r="C1686" s="195"/>
      <c r="D1686" s="195"/>
      <c r="E1686" s="195"/>
      <c r="F1686" s="195"/>
      <c r="G1686" s="195"/>
      <c r="H1686" s="195"/>
      <c r="I1686" s="195"/>
      <c r="J1686" s="195"/>
      <c r="K1686" s="195"/>
      <c r="L1686" s="195"/>
    </row>
    <row r="1687" spans="1:12" x14ac:dyDescent="0.25">
      <c r="A1687" s="195"/>
      <c r="B1687" s="195"/>
      <c r="C1687" s="195"/>
      <c r="D1687" s="195"/>
      <c r="E1687" s="195"/>
      <c r="F1687" s="195"/>
      <c r="G1687" s="195"/>
      <c r="H1687" s="195"/>
      <c r="I1687" s="195"/>
      <c r="J1687" s="195"/>
      <c r="K1687" s="195"/>
      <c r="L1687" s="195"/>
    </row>
    <row r="1688" spans="1:12" x14ac:dyDescent="0.25">
      <c r="A1688" s="195"/>
      <c r="B1688" s="195"/>
      <c r="C1688" s="195"/>
      <c r="D1688" s="195"/>
      <c r="E1688" s="195"/>
      <c r="F1688" s="195"/>
      <c r="G1688" s="195"/>
      <c r="H1688" s="195"/>
      <c r="I1688" s="195"/>
      <c r="J1688" s="195"/>
      <c r="K1688" s="195"/>
      <c r="L1688" s="195"/>
    </row>
    <row r="1689" spans="1:12" x14ac:dyDescent="0.25">
      <c r="A1689" s="195"/>
      <c r="B1689" s="195"/>
      <c r="C1689" s="195"/>
      <c r="D1689" s="195"/>
      <c r="E1689" s="195"/>
      <c r="F1689" s="195"/>
      <c r="G1689" s="195"/>
      <c r="H1689" s="195"/>
      <c r="I1689" s="195"/>
      <c r="J1689" s="195"/>
      <c r="K1689" s="195"/>
      <c r="L1689" s="195"/>
    </row>
    <row r="1690" spans="1:12" x14ac:dyDescent="0.25">
      <c r="A1690" s="195"/>
      <c r="B1690" s="195"/>
      <c r="C1690" s="195"/>
      <c r="D1690" s="195"/>
      <c r="E1690" s="195"/>
      <c r="F1690" s="195"/>
      <c r="G1690" s="195"/>
      <c r="H1690" s="195"/>
      <c r="I1690" s="195"/>
      <c r="J1690" s="195"/>
      <c r="K1690" s="195"/>
      <c r="L1690" s="195"/>
    </row>
    <row r="1691" spans="1:12" x14ac:dyDescent="0.25">
      <c r="A1691" s="195"/>
      <c r="B1691" s="195"/>
      <c r="C1691" s="195"/>
      <c r="D1691" s="195"/>
      <c r="E1691" s="195"/>
      <c r="F1691" s="195"/>
      <c r="G1691" s="195"/>
      <c r="H1691" s="195"/>
      <c r="I1691" s="195"/>
      <c r="J1691" s="195"/>
      <c r="K1691" s="195"/>
      <c r="L1691" s="195"/>
    </row>
    <row r="1692" spans="1:12" x14ac:dyDescent="0.25">
      <c r="A1692" s="195"/>
      <c r="B1692" s="195"/>
      <c r="C1692" s="195"/>
      <c r="D1692" s="195"/>
      <c r="E1692" s="195"/>
      <c r="F1692" s="195"/>
      <c r="G1692" s="195"/>
      <c r="H1692" s="195"/>
      <c r="I1692" s="195"/>
      <c r="J1692" s="195"/>
      <c r="K1692" s="195"/>
      <c r="L1692" s="195"/>
    </row>
    <row r="1693" spans="1:12" x14ac:dyDescent="0.25">
      <c r="A1693" s="195"/>
      <c r="B1693" s="195"/>
      <c r="C1693" s="195"/>
      <c r="D1693" s="195"/>
      <c r="E1693" s="195"/>
      <c r="F1693" s="195"/>
      <c r="G1693" s="195"/>
      <c r="H1693" s="195"/>
      <c r="I1693" s="195"/>
      <c r="J1693" s="195"/>
      <c r="K1693" s="195"/>
      <c r="L1693" s="195"/>
    </row>
    <row r="1694" spans="1:12" x14ac:dyDescent="0.25">
      <c r="A1694" s="195"/>
      <c r="B1694" s="195"/>
      <c r="C1694" s="195"/>
      <c r="D1694" s="195"/>
      <c r="E1694" s="195"/>
      <c r="F1694" s="195"/>
      <c r="G1694" s="195"/>
      <c r="H1694" s="195"/>
      <c r="I1694" s="195"/>
      <c r="J1694" s="195"/>
      <c r="K1694" s="195"/>
      <c r="L1694" s="195"/>
    </row>
    <row r="1695" spans="1:12" x14ac:dyDescent="0.25">
      <c r="A1695" s="195"/>
      <c r="B1695" s="195"/>
      <c r="C1695" s="195"/>
      <c r="D1695" s="195"/>
      <c r="E1695" s="195"/>
      <c r="F1695" s="195"/>
      <c r="G1695" s="195"/>
      <c r="H1695" s="195"/>
      <c r="I1695" s="195"/>
      <c r="J1695" s="195"/>
      <c r="K1695" s="195"/>
      <c r="L1695" s="195"/>
    </row>
    <row r="1696" spans="1:12" x14ac:dyDescent="0.25">
      <c r="A1696" s="195"/>
      <c r="B1696" s="195"/>
      <c r="C1696" s="195"/>
      <c r="D1696" s="195"/>
      <c r="E1696" s="195"/>
      <c r="F1696" s="195"/>
      <c r="G1696" s="195"/>
      <c r="H1696" s="195"/>
      <c r="I1696" s="195"/>
      <c r="J1696" s="195"/>
      <c r="K1696" s="195"/>
      <c r="L1696" s="195"/>
    </row>
    <row r="1697" spans="1:12" x14ac:dyDescent="0.25">
      <c r="A1697" s="195"/>
      <c r="B1697" s="195"/>
      <c r="C1697" s="195"/>
      <c r="D1697" s="195"/>
      <c r="E1697" s="195"/>
      <c r="F1697" s="195"/>
      <c r="G1697" s="195"/>
      <c r="H1697" s="195"/>
      <c r="I1697" s="195"/>
      <c r="J1697" s="195"/>
      <c r="K1697" s="195"/>
      <c r="L1697" s="195"/>
    </row>
    <row r="1698" spans="1:12" x14ac:dyDescent="0.25">
      <c r="A1698" s="195"/>
      <c r="B1698" s="195"/>
      <c r="C1698" s="195"/>
      <c r="D1698" s="195"/>
      <c r="E1698" s="195"/>
      <c r="F1698" s="195"/>
      <c r="G1698" s="195"/>
      <c r="H1698" s="195"/>
      <c r="I1698" s="195"/>
      <c r="J1698" s="195"/>
      <c r="K1698" s="195"/>
      <c r="L1698" s="195"/>
    </row>
    <row r="1699" spans="1:12" x14ac:dyDescent="0.25">
      <c r="A1699" s="195"/>
      <c r="B1699" s="195"/>
      <c r="C1699" s="195"/>
      <c r="D1699" s="195"/>
      <c r="E1699" s="195"/>
      <c r="F1699" s="195"/>
      <c r="G1699" s="195"/>
      <c r="H1699" s="195"/>
      <c r="I1699" s="195"/>
      <c r="J1699" s="195"/>
      <c r="K1699" s="195"/>
      <c r="L1699" s="195"/>
    </row>
    <row r="1700" spans="1:12" x14ac:dyDescent="0.25">
      <c r="A1700" s="195"/>
      <c r="B1700" s="195"/>
      <c r="C1700" s="195"/>
      <c r="D1700" s="195"/>
      <c r="E1700" s="195"/>
      <c r="F1700" s="195"/>
      <c r="G1700" s="195"/>
      <c r="H1700" s="195"/>
      <c r="I1700" s="195"/>
      <c r="J1700" s="195"/>
      <c r="K1700" s="195"/>
      <c r="L1700" s="195"/>
    </row>
    <row r="1701" spans="1:12" x14ac:dyDescent="0.25">
      <c r="A1701" s="195"/>
      <c r="B1701" s="195"/>
      <c r="C1701" s="195"/>
      <c r="D1701" s="195"/>
      <c r="E1701" s="195"/>
      <c r="F1701" s="195"/>
      <c r="G1701" s="195"/>
      <c r="H1701" s="195"/>
      <c r="I1701" s="195"/>
      <c r="J1701" s="195"/>
      <c r="K1701" s="195"/>
      <c r="L1701" s="195"/>
    </row>
    <row r="1702" spans="1:12" x14ac:dyDescent="0.25">
      <c r="A1702" s="195"/>
      <c r="B1702" s="195"/>
      <c r="C1702" s="195"/>
      <c r="D1702" s="195"/>
      <c r="E1702" s="195"/>
      <c r="F1702" s="195"/>
      <c r="G1702" s="195"/>
      <c r="H1702" s="195"/>
      <c r="I1702" s="195"/>
      <c r="J1702" s="195"/>
      <c r="K1702" s="195"/>
      <c r="L1702" s="195"/>
    </row>
    <row r="1703" spans="1:12" x14ac:dyDescent="0.25">
      <c r="A1703" s="195"/>
      <c r="B1703" s="195"/>
      <c r="C1703" s="195"/>
      <c r="D1703" s="195"/>
      <c r="E1703" s="195"/>
      <c r="F1703" s="195"/>
      <c r="G1703" s="195"/>
      <c r="H1703" s="195"/>
      <c r="I1703" s="195"/>
      <c r="J1703" s="195"/>
      <c r="K1703" s="195"/>
      <c r="L1703" s="195"/>
    </row>
    <row r="1704" spans="1:12" x14ac:dyDescent="0.25">
      <c r="A1704" s="195"/>
      <c r="B1704" s="195"/>
      <c r="C1704" s="195"/>
      <c r="D1704" s="195"/>
      <c r="E1704" s="195"/>
      <c r="F1704" s="195"/>
      <c r="G1704" s="195"/>
      <c r="H1704" s="195"/>
      <c r="I1704" s="195"/>
      <c r="J1704" s="195"/>
      <c r="K1704" s="195"/>
      <c r="L1704" s="195"/>
    </row>
    <row r="1705" spans="1:12" x14ac:dyDescent="0.25">
      <c r="A1705" s="195"/>
      <c r="B1705" s="195"/>
      <c r="C1705" s="195"/>
      <c r="D1705" s="195"/>
      <c r="E1705" s="195"/>
      <c r="F1705" s="195"/>
      <c r="G1705" s="195"/>
      <c r="H1705" s="195"/>
      <c r="I1705" s="195"/>
      <c r="J1705" s="195"/>
      <c r="K1705" s="195"/>
      <c r="L1705" s="195"/>
    </row>
    <row r="1706" spans="1:12" x14ac:dyDescent="0.25">
      <c r="A1706" s="195"/>
      <c r="B1706" s="195"/>
      <c r="C1706" s="195"/>
      <c r="D1706" s="195"/>
      <c r="E1706" s="195"/>
      <c r="F1706" s="195"/>
      <c r="G1706" s="195"/>
      <c r="H1706" s="195"/>
      <c r="I1706" s="195"/>
      <c r="J1706" s="195"/>
      <c r="K1706" s="195"/>
      <c r="L1706" s="195"/>
    </row>
    <row r="1707" spans="1:12" x14ac:dyDescent="0.25">
      <c r="A1707" s="195"/>
      <c r="B1707" s="195"/>
      <c r="C1707" s="195"/>
      <c r="D1707" s="195"/>
      <c r="E1707" s="195"/>
      <c r="F1707" s="195"/>
      <c r="G1707" s="195"/>
      <c r="H1707" s="195"/>
      <c r="I1707" s="195"/>
      <c r="J1707" s="195"/>
      <c r="K1707" s="195"/>
      <c r="L1707" s="195"/>
    </row>
    <row r="1708" spans="1:12" x14ac:dyDescent="0.25">
      <c r="A1708" s="195"/>
      <c r="B1708" s="195"/>
      <c r="C1708" s="195"/>
      <c r="D1708" s="195"/>
      <c r="E1708" s="195"/>
      <c r="F1708" s="195"/>
      <c r="G1708" s="195"/>
      <c r="H1708" s="195"/>
      <c r="I1708" s="195"/>
      <c r="J1708" s="195"/>
      <c r="K1708" s="195"/>
      <c r="L1708" s="195"/>
    </row>
    <row r="1709" spans="1:12" x14ac:dyDescent="0.25">
      <c r="A1709" s="195"/>
      <c r="B1709" s="195"/>
      <c r="C1709" s="195"/>
      <c r="D1709" s="195"/>
      <c r="E1709" s="195"/>
      <c r="F1709" s="195"/>
      <c r="G1709" s="195"/>
      <c r="H1709" s="195"/>
      <c r="I1709" s="195"/>
      <c r="J1709" s="195"/>
      <c r="K1709" s="195"/>
      <c r="L1709" s="195"/>
    </row>
    <row r="1710" spans="1:12" x14ac:dyDescent="0.25">
      <c r="A1710" s="195"/>
      <c r="B1710" s="195"/>
      <c r="C1710" s="195"/>
      <c r="D1710" s="195"/>
      <c r="E1710" s="195"/>
      <c r="F1710" s="195"/>
      <c r="G1710" s="195"/>
      <c r="H1710" s="195"/>
      <c r="I1710" s="195"/>
      <c r="J1710" s="195"/>
      <c r="K1710" s="195"/>
      <c r="L1710" s="195"/>
    </row>
    <row r="1711" spans="1:12" x14ac:dyDescent="0.25">
      <c r="A1711" s="195"/>
      <c r="B1711" s="195"/>
      <c r="C1711" s="195"/>
      <c r="D1711" s="195"/>
      <c r="E1711" s="195"/>
      <c r="F1711" s="195"/>
      <c r="G1711" s="195"/>
      <c r="H1711" s="195"/>
      <c r="I1711" s="195"/>
      <c r="J1711" s="195"/>
      <c r="K1711" s="195"/>
      <c r="L1711" s="195"/>
    </row>
    <row r="1712" spans="1:12" x14ac:dyDescent="0.25">
      <c r="A1712" s="195"/>
      <c r="B1712" s="195"/>
      <c r="C1712" s="195"/>
      <c r="D1712" s="195"/>
      <c r="E1712" s="195"/>
      <c r="F1712" s="195"/>
      <c r="G1712" s="195"/>
      <c r="H1712" s="195"/>
      <c r="I1712" s="195"/>
      <c r="J1712" s="195"/>
      <c r="K1712" s="195"/>
      <c r="L1712" s="195"/>
    </row>
    <row r="1713" spans="1:12" x14ac:dyDescent="0.25">
      <c r="A1713" s="195"/>
      <c r="B1713" s="195"/>
      <c r="C1713" s="195"/>
      <c r="D1713" s="195"/>
      <c r="E1713" s="195"/>
      <c r="F1713" s="195"/>
      <c r="G1713" s="195"/>
      <c r="H1713" s="195"/>
      <c r="I1713" s="195"/>
      <c r="J1713" s="195"/>
      <c r="K1713" s="195"/>
      <c r="L1713" s="195"/>
    </row>
    <row r="1714" spans="1:12" x14ac:dyDescent="0.25">
      <c r="A1714" s="195"/>
      <c r="B1714" s="195"/>
      <c r="C1714" s="195"/>
      <c r="D1714" s="195"/>
      <c r="E1714" s="195"/>
      <c r="F1714" s="195"/>
      <c r="G1714" s="195"/>
      <c r="H1714" s="195"/>
      <c r="I1714" s="195"/>
      <c r="J1714" s="195"/>
      <c r="K1714" s="195"/>
      <c r="L1714" s="195"/>
    </row>
    <row r="1715" spans="1:12" x14ac:dyDescent="0.25">
      <c r="A1715" s="195"/>
      <c r="B1715" s="195"/>
      <c r="C1715" s="195"/>
      <c r="D1715" s="195"/>
      <c r="E1715" s="195"/>
      <c r="F1715" s="195"/>
      <c r="G1715" s="195"/>
      <c r="H1715" s="195"/>
      <c r="I1715" s="195"/>
      <c r="J1715" s="195"/>
      <c r="K1715" s="195"/>
      <c r="L1715" s="195"/>
    </row>
    <row r="1716" spans="1:12" x14ac:dyDescent="0.25">
      <c r="A1716" s="195"/>
      <c r="B1716" s="195"/>
      <c r="C1716" s="195"/>
      <c r="D1716" s="195"/>
      <c r="E1716" s="195"/>
      <c r="F1716" s="195"/>
      <c r="G1716" s="195"/>
      <c r="H1716" s="195"/>
      <c r="I1716" s="195"/>
      <c r="J1716" s="195"/>
      <c r="K1716" s="195"/>
      <c r="L1716" s="195"/>
    </row>
    <row r="1717" spans="1:12" x14ac:dyDescent="0.25">
      <c r="A1717" s="195"/>
      <c r="B1717" s="195"/>
      <c r="C1717" s="195"/>
      <c r="D1717" s="195"/>
      <c r="E1717" s="195"/>
      <c r="F1717" s="195"/>
      <c r="G1717" s="195"/>
      <c r="H1717" s="195"/>
      <c r="I1717" s="195"/>
      <c r="J1717" s="195"/>
      <c r="K1717" s="195"/>
      <c r="L1717" s="195"/>
    </row>
    <row r="1718" spans="1:12" x14ac:dyDescent="0.25">
      <c r="A1718" s="195"/>
      <c r="B1718" s="195"/>
      <c r="C1718" s="195"/>
      <c r="D1718" s="195"/>
      <c r="E1718" s="195"/>
      <c r="F1718" s="195"/>
      <c r="G1718" s="195"/>
      <c r="H1718" s="195"/>
      <c r="I1718" s="195"/>
      <c r="J1718" s="195"/>
      <c r="K1718" s="195"/>
      <c r="L1718" s="195"/>
    </row>
    <row r="1719" spans="1:12" x14ac:dyDescent="0.25">
      <c r="A1719" s="195"/>
      <c r="B1719" s="195"/>
      <c r="C1719" s="195"/>
      <c r="D1719" s="195"/>
      <c r="E1719" s="195"/>
      <c r="F1719" s="195"/>
      <c r="G1719" s="195"/>
      <c r="H1719" s="195"/>
      <c r="I1719" s="195"/>
      <c r="J1719" s="195"/>
      <c r="K1719" s="195"/>
      <c r="L1719" s="195"/>
    </row>
    <row r="1720" spans="1:12" x14ac:dyDescent="0.25">
      <c r="A1720" s="195"/>
      <c r="B1720" s="195"/>
      <c r="C1720" s="195"/>
      <c r="D1720" s="195"/>
      <c r="E1720" s="195"/>
      <c r="F1720" s="195"/>
      <c r="G1720" s="195"/>
      <c r="H1720" s="195"/>
      <c r="I1720" s="195"/>
      <c r="J1720" s="195"/>
      <c r="K1720" s="195"/>
      <c r="L1720" s="195"/>
    </row>
    <row r="1721" spans="1:12" x14ac:dyDescent="0.25">
      <c r="A1721" s="195"/>
      <c r="B1721" s="195"/>
      <c r="C1721" s="195"/>
      <c r="D1721" s="195"/>
      <c r="E1721" s="195"/>
      <c r="F1721" s="195"/>
      <c r="G1721" s="195"/>
      <c r="H1721" s="195"/>
      <c r="I1721" s="195"/>
      <c r="J1721" s="195"/>
      <c r="K1721" s="195"/>
      <c r="L1721" s="195"/>
    </row>
    <row r="1722" spans="1:12" x14ac:dyDescent="0.25">
      <c r="A1722" s="195"/>
      <c r="B1722" s="195"/>
      <c r="C1722" s="195"/>
      <c r="D1722" s="195"/>
      <c r="E1722" s="195"/>
      <c r="F1722" s="195"/>
      <c r="G1722" s="195"/>
      <c r="H1722" s="195"/>
      <c r="I1722" s="195"/>
      <c r="J1722" s="195"/>
      <c r="K1722" s="195"/>
      <c r="L1722" s="195"/>
    </row>
    <row r="1723" spans="1:12" x14ac:dyDescent="0.25">
      <c r="A1723" s="195"/>
      <c r="B1723" s="195"/>
      <c r="C1723" s="195"/>
      <c r="D1723" s="195"/>
      <c r="E1723" s="195"/>
      <c r="F1723" s="195"/>
      <c r="G1723" s="195"/>
      <c r="H1723" s="195"/>
      <c r="I1723" s="195"/>
      <c r="J1723" s="195"/>
      <c r="K1723" s="195"/>
      <c r="L1723" s="195"/>
    </row>
    <row r="1724" spans="1:12" x14ac:dyDescent="0.25">
      <c r="A1724" s="195"/>
      <c r="B1724" s="195"/>
      <c r="C1724" s="195"/>
      <c r="D1724" s="195"/>
      <c r="E1724" s="195"/>
      <c r="F1724" s="195"/>
      <c r="G1724" s="195"/>
      <c r="H1724" s="195"/>
      <c r="I1724" s="195"/>
      <c r="J1724" s="195"/>
      <c r="K1724" s="195"/>
      <c r="L1724" s="195"/>
    </row>
    <row r="1725" spans="1:12" x14ac:dyDescent="0.25">
      <c r="A1725" s="195"/>
      <c r="B1725" s="195"/>
      <c r="C1725" s="195"/>
      <c r="D1725" s="195"/>
      <c r="E1725" s="195"/>
      <c r="F1725" s="195"/>
      <c r="G1725" s="195"/>
      <c r="H1725" s="195"/>
      <c r="I1725" s="195"/>
      <c r="J1725" s="195"/>
      <c r="K1725" s="195"/>
      <c r="L1725" s="195"/>
    </row>
    <row r="1726" spans="1:12" x14ac:dyDescent="0.25">
      <c r="A1726" s="195"/>
      <c r="B1726" s="195"/>
      <c r="C1726" s="195"/>
      <c r="D1726" s="195"/>
      <c r="E1726" s="195"/>
      <c r="F1726" s="195"/>
      <c r="G1726" s="195"/>
      <c r="H1726" s="195"/>
      <c r="I1726" s="195"/>
      <c r="J1726" s="195"/>
      <c r="K1726" s="195"/>
      <c r="L1726" s="195"/>
    </row>
    <row r="1727" spans="1:12" x14ac:dyDescent="0.25">
      <c r="A1727" s="195"/>
      <c r="B1727" s="195"/>
      <c r="C1727" s="195"/>
      <c r="D1727" s="195"/>
      <c r="E1727" s="195"/>
      <c r="F1727" s="195"/>
      <c r="G1727" s="195"/>
      <c r="H1727" s="195"/>
      <c r="I1727" s="195"/>
      <c r="J1727" s="195"/>
      <c r="K1727" s="195"/>
      <c r="L1727" s="195"/>
    </row>
    <row r="1728" spans="1:12" x14ac:dyDescent="0.25">
      <c r="A1728" s="195"/>
      <c r="B1728" s="195"/>
      <c r="C1728" s="195"/>
      <c r="D1728" s="195"/>
      <c r="E1728" s="195"/>
      <c r="F1728" s="195"/>
      <c r="G1728" s="195"/>
      <c r="H1728" s="195"/>
      <c r="I1728" s="195"/>
      <c r="J1728" s="195"/>
      <c r="K1728" s="195"/>
      <c r="L1728" s="195"/>
    </row>
    <row r="1729" spans="1:12" x14ac:dyDescent="0.25">
      <c r="A1729" s="195"/>
      <c r="B1729" s="195"/>
      <c r="C1729" s="195"/>
      <c r="D1729" s="195"/>
      <c r="E1729" s="195"/>
      <c r="F1729" s="195"/>
      <c r="G1729" s="195"/>
      <c r="H1729" s="195"/>
      <c r="I1729" s="195"/>
      <c r="J1729" s="195"/>
      <c r="K1729" s="195"/>
      <c r="L1729" s="195"/>
    </row>
    <row r="1730" spans="1:12" x14ac:dyDescent="0.25">
      <c r="A1730" s="195"/>
      <c r="B1730" s="195"/>
      <c r="C1730" s="195"/>
      <c r="D1730" s="195"/>
      <c r="E1730" s="195"/>
      <c r="F1730" s="195"/>
      <c r="G1730" s="195"/>
      <c r="H1730" s="195"/>
      <c r="I1730" s="195"/>
      <c r="J1730" s="195"/>
      <c r="K1730" s="195"/>
      <c r="L1730" s="195"/>
    </row>
    <row r="1731" spans="1:12" x14ac:dyDescent="0.25">
      <c r="A1731" s="195"/>
      <c r="B1731" s="195"/>
      <c r="C1731" s="195"/>
      <c r="D1731" s="195"/>
      <c r="E1731" s="195"/>
      <c r="F1731" s="195"/>
      <c r="G1731" s="195"/>
      <c r="H1731" s="195"/>
      <c r="I1731" s="195"/>
      <c r="J1731" s="195"/>
      <c r="K1731" s="195"/>
      <c r="L1731" s="195"/>
    </row>
    <row r="1732" spans="1:12" x14ac:dyDescent="0.25">
      <c r="A1732" s="195"/>
      <c r="B1732" s="195"/>
      <c r="C1732" s="195"/>
      <c r="D1732" s="195"/>
      <c r="E1732" s="195"/>
      <c r="F1732" s="195"/>
      <c r="G1732" s="195"/>
      <c r="H1732" s="195"/>
      <c r="I1732" s="195"/>
      <c r="J1732" s="195"/>
      <c r="K1732" s="195"/>
      <c r="L1732" s="195"/>
    </row>
    <row r="1733" spans="1:12" x14ac:dyDescent="0.25">
      <c r="A1733" s="195"/>
      <c r="B1733" s="195"/>
      <c r="C1733" s="195"/>
      <c r="D1733" s="195"/>
      <c r="E1733" s="195"/>
      <c r="F1733" s="195"/>
      <c r="G1733" s="195"/>
      <c r="H1733" s="195"/>
      <c r="I1733" s="195"/>
      <c r="J1733" s="195"/>
      <c r="K1733" s="195"/>
      <c r="L1733" s="195"/>
    </row>
    <row r="1734" spans="1:12" x14ac:dyDescent="0.25">
      <c r="A1734" s="195"/>
      <c r="B1734" s="195"/>
      <c r="C1734" s="195"/>
      <c r="D1734" s="195"/>
      <c r="E1734" s="195"/>
      <c r="F1734" s="195"/>
      <c r="G1734" s="195"/>
      <c r="H1734" s="195"/>
      <c r="I1734" s="195"/>
      <c r="J1734" s="195"/>
      <c r="K1734" s="195"/>
      <c r="L1734" s="195"/>
    </row>
    <row r="1735" spans="1:12" x14ac:dyDescent="0.25">
      <c r="A1735" s="195"/>
      <c r="B1735" s="195"/>
      <c r="C1735" s="195"/>
      <c r="D1735" s="195"/>
      <c r="E1735" s="195"/>
      <c r="F1735" s="195"/>
      <c r="G1735" s="195"/>
      <c r="H1735" s="195"/>
      <c r="I1735" s="195"/>
      <c r="J1735" s="195"/>
      <c r="K1735" s="195"/>
      <c r="L1735" s="195"/>
    </row>
    <row r="1736" spans="1:12" x14ac:dyDescent="0.25">
      <c r="A1736" s="195"/>
      <c r="B1736" s="195"/>
      <c r="C1736" s="195"/>
      <c r="D1736" s="195"/>
      <c r="E1736" s="195"/>
      <c r="F1736" s="195"/>
      <c r="G1736" s="195"/>
      <c r="H1736" s="195"/>
      <c r="I1736" s="195"/>
      <c r="J1736" s="195"/>
      <c r="K1736" s="195"/>
      <c r="L1736" s="195"/>
    </row>
    <row r="1737" spans="1:12" x14ac:dyDescent="0.25">
      <c r="A1737" s="195"/>
      <c r="B1737" s="195"/>
      <c r="C1737" s="195"/>
      <c r="D1737" s="195"/>
      <c r="E1737" s="195"/>
      <c r="F1737" s="195"/>
      <c r="G1737" s="195"/>
      <c r="H1737" s="195"/>
      <c r="I1737" s="195"/>
      <c r="J1737" s="195"/>
      <c r="K1737" s="195"/>
      <c r="L1737" s="195"/>
    </row>
    <row r="1738" spans="1:12" x14ac:dyDescent="0.25">
      <c r="A1738" s="195"/>
      <c r="B1738" s="195"/>
      <c r="C1738" s="195"/>
      <c r="D1738" s="195"/>
      <c r="E1738" s="195"/>
      <c r="F1738" s="195"/>
      <c r="G1738" s="195"/>
      <c r="H1738" s="195"/>
      <c r="I1738" s="195"/>
      <c r="J1738" s="195"/>
      <c r="K1738" s="195"/>
      <c r="L1738" s="195"/>
    </row>
    <row r="1739" spans="1:12" x14ac:dyDescent="0.25">
      <c r="A1739" s="195"/>
      <c r="B1739" s="195"/>
      <c r="C1739" s="195"/>
      <c r="D1739" s="195"/>
      <c r="E1739" s="195"/>
      <c r="F1739" s="195"/>
      <c r="G1739" s="195"/>
      <c r="H1739" s="195"/>
      <c r="I1739" s="195"/>
      <c r="J1739" s="195"/>
      <c r="K1739" s="195"/>
      <c r="L1739" s="195"/>
    </row>
    <row r="1740" spans="1:12" x14ac:dyDescent="0.25">
      <c r="A1740" s="195"/>
      <c r="B1740" s="195"/>
      <c r="C1740" s="195"/>
      <c r="D1740" s="195"/>
      <c r="E1740" s="195"/>
      <c r="F1740" s="195"/>
      <c r="G1740" s="195"/>
      <c r="H1740" s="195"/>
      <c r="I1740" s="195"/>
      <c r="J1740" s="195"/>
      <c r="K1740" s="195"/>
      <c r="L1740" s="195"/>
    </row>
    <row r="1741" spans="1:12" x14ac:dyDescent="0.25">
      <c r="A1741" s="195"/>
      <c r="B1741" s="195"/>
      <c r="C1741" s="195"/>
      <c r="D1741" s="195"/>
      <c r="E1741" s="195"/>
      <c r="F1741" s="195"/>
      <c r="G1741" s="195"/>
      <c r="H1741" s="195"/>
      <c r="I1741" s="195"/>
      <c r="J1741" s="195"/>
      <c r="K1741" s="195"/>
      <c r="L1741" s="195"/>
    </row>
    <row r="1742" spans="1:12" x14ac:dyDescent="0.25">
      <c r="A1742" s="195"/>
      <c r="B1742" s="195"/>
      <c r="C1742" s="195"/>
      <c r="D1742" s="195"/>
      <c r="E1742" s="195"/>
      <c r="F1742" s="195"/>
      <c r="G1742" s="195"/>
      <c r="H1742" s="195"/>
      <c r="I1742" s="195"/>
      <c r="J1742" s="195"/>
      <c r="K1742" s="195"/>
      <c r="L1742" s="195"/>
    </row>
    <row r="1743" spans="1:12" x14ac:dyDescent="0.25">
      <c r="A1743" s="195"/>
      <c r="B1743" s="195"/>
      <c r="C1743" s="195"/>
      <c r="D1743" s="195"/>
      <c r="E1743" s="195"/>
      <c r="F1743" s="195"/>
      <c r="G1743" s="195"/>
      <c r="H1743" s="195"/>
      <c r="I1743" s="195"/>
      <c r="J1743" s="195"/>
      <c r="K1743" s="195"/>
      <c r="L1743" s="195"/>
    </row>
    <row r="1744" spans="1:12" x14ac:dyDescent="0.25">
      <c r="A1744" s="195"/>
      <c r="B1744" s="195"/>
      <c r="C1744" s="195"/>
      <c r="D1744" s="195"/>
      <c r="E1744" s="195"/>
      <c r="F1744" s="195"/>
      <c r="G1744" s="195"/>
      <c r="H1744" s="195"/>
      <c r="I1744" s="195"/>
      <c r="J1744" s="195"/>
      <c r="K1744" s="195"/>
      <c r="L1744" s="195"/>
    </row>
    <row r="1745" spans="1:12" x14ac:dyDescent="0.25">
      <c r="A1745" s="195"/>
      <c r="B1745" s="195"/>
      <c r="C1745" s="195"/>
      <c r="D1745" s="195"/>
      <c r="E1745" s="195"/>
      <c r="F1745" s="195"/>
      <c r="G1745" s="195"/>
      <c r="H1745" s="195"/>
      <c r="I1745" s="195"/>
      <c r="J1745" s="195"/>
      <c r="K1745" s="195"/>
      <c r="L1745" s="195"/>
    </row>
    <row r="1746" spans="1:12" x14ac:dyDescent="0.25">
      <c r="A1746" s="195"/>
      <c r="B1746" s="195"/>
      <c r="C1746" s="195"/>
      <c r="D1746" s="195"/>
      <c r="E1746" s="195"/>
      <c r="F1746" s="195"/>
      <c r="G1746" s="195"/>
      <c r="H1746" s="195"/>
      <c r="I1746" s="195"/>
      <c r="J1746" s="195"/>
      <c r="K1746" s="195"/>
      <c r="L1746" s="195"/>
    </row>
    <row r="1747" spans="1:12" x14ac:dyDescent="0.25">
      <c r="A1747" s="195"/>
      <c r="B1747" s="195"/>
      <c r="C1747" s="195"/>
      <c r="D1747" s="195"/>
      <c r="E1747" s="195"/>
      <c r="F1747" s="195"/>
      <c r="G1747" s="195"/>
      <c r="H1747" s="195"/>
      <c r="I1747" s="195"/>
      <c r="J1747" s="195"/>
      <c r="K1747" s="195"/>
      <c r="L1747" s="195"/>
    </row>
    <row r="1748" spans="1:12" x14ac:dyDescent="0.25">
      <c r="A1748" s="195"/>
      <c r="B1748" s="195"/>
      <c r="C1748" s="195"/>
      <c r="D1748" s="195"/>
      <c r="E1748" s="195"/>
      <c r="F1748" s="195"/>
      <c r="G1748" s="195"/>
      <c r="H1748" s="195"/>
      <c r="I1748" s="195"/>
      <c r="J1748" s="195"/>
      <c r="K1748" s="195"/>
      <c r="L1748" s="195"/>
    </row>
    <row r="1749" spans="1:12" x14ac:dyDescent="0.25">
      <c r="A1749" s="195"/>
      <c r="B1749" s="195"/>
      <c r="C1749" s="195"/>
      <c r="D1749" s="195"/>
      <c r="E1749" s="195"/>
      <c r="F1749" s="195"/>
      <c r="G1749" s="195"/>
      <c r="H1749" s="195"/>
      <c r="I1749" s="195"/>
      <c r="J1749" s="195"/>
      <c r="K1749" s="195"/>
      <c r="L1749" s="195"/>
    </row>
    <row r="1750" spans="1:12" x14ac:dyDescent="0.25">
      <c r="A1750" s="195"/>
      <c r="B1750" s="195"/>
      <c r="C1750" s="195"/>
      <c r="D1750" s="195"/>
      <c r="E1750" s="195"/>
      <c r="F1750" s="195"/>
      <c r="G1750" s="195"/>
      <c r="H1750" s="195"/>
      <c r="I1750" s="195"/>
      <c r="J1750" s="195"/>
      <c r="K1750" s="195"/>
      <c r="L1750" s="195"/>
    </row>
    <row r="1751" spans="1:12" x14ac:dyDescent="0.25">
      <c r="A1751" s="195"/>
      <c r="B1751" s="195"/>
      <c r="C1751" s="195"/>
      <c r="D1751" s="195"/>
      <c r="E1751" s="195"/>
      <c r="F1751" s="195"/>
      <c r="G1751" s="195"/>
      <c r="H1751" s="195"/>
      <c r="I1751" s="195"/>
      <c r="J1751" s="195"/>
      <c r="K1751" s="195"/>
      <c r="L1751" s="195"/>
    </row>
    <row r="1752" spans="1:12" x14ac:dyDescent="0.25">
      <c r="A1752" s="195"/>
      <c r="B1752" s="195"/>
      <c r="C1752" s="195"/>
      <c r="D1752" s="195"/>
      <c r="E1752" s="195"/>
      <c r="F1752" s="195"/>
      <c r="G1752" s="195"/>
      <c r="H1752" s="195"/>
      <c r="I1752" s="195"/>
      <c r="J1752" s="195"/>
      <c r="K1752" s="195"/>
      <c r="L1752" s="195"/>
    </row>
    <row r="1753" spans="1:12" x14ac:dyDescent="0.25">
      <c r="A1753" s="195"/>
      <c r="B1753" s="195"/>
      <c r="C1753" s="195"/>
      <c r="D1753" s="195"/>
      <c r="E1753" s="195"/>
      <c r="F1753" s="195"/>
      <c r="G1753" s="195"/>
      <c r="H1753" s="195"/>
      <c r="I1753" s="195"/>
      <c r="J1753" s="195"/>
      <c r="K1753" s="195"/>
      <c r="L1753" s="195"/>
    </row>
    <row r="1754" spans="1:12" x14ac:dyDescent="0.25">
      <c r="A1754" s="195"/>
      <c r="B1754" s="195"/>
      <c r="C1754" s="195"/>
      <c r="D1754" s="195"/>
      <c r="E1754" s="195"/>
      <c r="F1754" s="195"/>
      <c r="G1754" s="195"/>
      <c r="H1754" s="195"/>
      <c r="I1754" s="195"/>
      <c r="J1754" s="195"/>
      <c r="K1754" s="195"/>
      <c r="L1754" s="195"/>
    </row>
    <row r="1755" spans="1:12" x14ac:dyDescent="0.25">
      <c r="A1755" s="195"/>
      <c r="B1755" s="195"/>
      <c r="C1755" s="195"/>
      <c r="D1755" s="195"/>
      <c r="E1755" s="195"/>
      <c r="F1755" s="195"/>
      <c r="G1755" s="195"/>
      <c r="H1755" s="195"/>
      <c r="I1755" s="195"/>
      <c r="J1755" s="195"/>
      <c r="K1755" s="195"/>
      <c r="L1755" s="195"/>
    </row>
    <row r="1756" spans="1:12" x14ac:dyDescent="0.25">
      <c r="A1756" s="195"/>
      <c r="B1756" s="195"/>
      <c r="C1756" s="195"/>
      <c r="D1756" s="195"/>
      <c r="E1756" s="195"/>
      <c r="F1756" s="195"/>
      <c r="G1756" s="195"/>
      <c r="H1756" s="195"/>
      <c r="I1756" s="195"/>
      <c r="J1756" s="195"/>
      <c r="K1756" s="195"/>
      <c r="L1756" s="195"/>
    </row>
    <row r="1757" spans="1:12" x14ac:dyDescent="0.25">
      <c r="A1757" s="195"/>
      <c r="B1757" s="195"/>
      <c r="C1757" s="195"/>
      <c r="D1757" s="195"/>
      <c r="E1757" s="195"/>
      <c r="F1757" s="195"/>
      <c r="G1757" s="195"/>
      <c r="H1757" s="195"/>
      <c r="I1757" s="195"/>
      <c r="J1757" s="195"/>
      <c r="K1757" s="195"/>
      <c r="L1757" s="195"/>
    </row>
    <row r="1758" spans="1:12" x14ac:dyDescent="0.25">
      <c r="A1758" s="195"/>
      <c r="B1758" s="195"/>
      <c r="C1758" s="195"/>
      <c r="D1758" s="195"/>
      <c r="E1758" s="195"/>
      <c r="F1758" s="195"/>
      <c r="G1758" s="195"/>
      <c r="H1758" s="195"/>
      <c r="I1758" s="195"/>
      <c r="J1758" s="195"/>
      <c r="K1758" s="195"/>
      <c r="L1758" s="195"/>
    </row>
    <row r="1759" spans="1:12" x14ac:dyDescent="0.25">
      <c r="A1759" s="195"/>
      <c r="B1759" s="195"/>
      <c r="C1759" s="195"/>
      <c r="D1759" s="195"/>
      <c r="E1759" s="195"/>
      <c r="F1759" s="195"/>
      <c r="G1759" s="195"/>
      <c r="H1759" s="195"/>
      <c r="I1759" s="195"/>
      <c r="J1759" s="195"/>
      <c r="K1759" s="195"/>
      <c r="L1759" s="195"/>
    </row>
    <row r="1760" spans="1:12" x14ac:dyDescent="0.25">
      <c r="A1760" s="195"/>
      <c r="B1760" s="195"/>
      <c r="C1760" s="195"/>
      <c r="D1760" s="195"/>
      <c r="E1760" s="195"/>
      <c r="F1760" s="195"/>
      <c r="G1760" s="195"/>
      <c r="H1760" s="195"/>
      <c r="I1760" s="195"/>
      <c r="J1760" s="195"/>
      <c r="K1760" s="195"/>
      <c r="L1760" s="195"/>
    </row>
    <row r="1761" spans="1:12" x14ac:dyDescent="0.25">
      <c r="A1761" s="195"/>
      <c r="B1761" s="195"/>
      <c r="C1761" s="195"/>
      <c r="D1761" s="195"/>
      <c r="E1761" s="195"/>
      <c r="F1761" s="195"/>
      <c r="G1761" s="195"/>
      <c r="H1761" s="195"/>
      <c r="I1761" s="195"/>
      <c r="J1761" s="195"/>
      <c r="K1761" s="195"/>
      <c r="L1761" s="195"/>
    </row>
    <row r="1762" spans="1:12" x14ac:dyDescent="0.25">
      <c r="A1762" s="195"/>
      <c r="B1762" s="195"/>
      <c r="C1762" s="195"/>
      <c r="D1762" s="195"/>
      <c r="E1762" s="195"/>
      <c r="F1762" s="195"/>
      <c r="G1762" s="195"/>
      <c r="H1762" s="195"/>
      <c r="I1762" s="195"/>
      <c r="J1762" s="195"/>
      <c r="K1762" s="195"/>
      <c r="L1762" s="195"/>
    </row>
    <row r="1763" spans="1:12" x14ac:dyDescent="0.25">
      <c r="A1763" s="195"/>
      <c r="B1763" s="195"/>
      <c r="C1763" s="195"/>
      <c r="D1763" s="195"/>
      <c r="E1763" s="195"/>
      <c r="F1763" s="195"/>
      <c r="G1763" s="195"/>
      <c r="H1763" s="195"/>
      <c r="I1763" s="195"/>
      <c r="J1763" s="195"/>
      <c r="K1763" s="195"/>
      <c r="L1763" s="195"/>
    </row>
    <row r="1764" spans="1:12" x14ac:dyDescent="0.25">
      <c r="A1764" s="195"/>
      <c r="B1764" s="195"/>
      <c r="C1764" s="195"/>
      <c r="D1764" s="195"/>
      <c r="E1764" s="195"/>
      <c r="F1764" s="195"/>
      <c r="G1764" s="195"/>
      <c r="H1764" s="195"/>
      <c r="I1764" s="195"/>
      <c r="J1764" s="195"/>
      <c r="K1764" s="195"/>
      <c r="L1764" s="195"/>
    </row>
    <row r="1765" spans="1:12" x14ac:dyDescent="0.25">
      <c r="A1765" s="195"/>
      <c r="B1765" s="195"/>
      <c r="C1765" s="195"/>
      <c r="D1765" s="195"/>
      <c r="E1765" s="195"/>
      <c r="F1765" s="195"/>
      <c r="G1765" s="195"/>
      <c r="H1765" s="195"/>
      <c r="I1765" s="195"/>
      <c r="J1765" s="195"/>
      <c r="K1765" s="195"/>
      <c r="L1765" s="195"/>
    </row>
    <row r="1766" spans="1:12" x14ac:dyDescent="0.25">
      <c r="A1766" s="195"/>
      <c r="B1766" s="195"/>
      <c r="C1766" s="195"/>
      <c r="D1766" s="195"/>
      <c r="E1766" s="195"/>
      <c r="F1766" s="195"/>
      <c r="G1766" s="195"/>
      <c r="H1766" s="195"/>
      <c r="I1766" s="195"/>
      <c r="J1766" s="195"/>
      <c r="K1766" s="195"/>
      <c r="L1766" s="195"/>
    </row>
    <row r="1767" spans="1:12" x14ac:dyDescent="0.25">
      <c r="A1767" s="195"/>
      <c r="B1767" s="195"/>
      <c r="C1767" s="195"/>
      <c r="D1767" s="195"/>
      <c r="E1767" s="195"/>
      <c r="F1767" s="195"/>
      <c r="G1767" s="195"/>
      <c r="H1767" s="195"/>
      <c r="I1767" s="195"/>
      <c r="J1767" s="195"/>
      <c r="K1767" s="195"/>
      <c r="L1767" s="195"/>
    </row>
    <row r="1768" spans="1:12" x14ac:dyDescent="0.25">
      <c r="A1768" s="195"/>
      <c r="B1768" s="195"/>
      <c r="C1768" s="195"/>
      <c r="D1768" s="195"/>
      <c r="E1768" s="195"/>
      <c r="F1768" s="195"/>
      <c r="G1768" s="195"/>
      <c r="H1768" s="195"/>
      <c r="I1768" s="195"/>
      <c r="J1768" s="195"/>
      <c r="K1768" s="195"/>
      <c r="L1768" s="195"/>
    </row>
    <row r="1769" spans="1:12" x14ac:dyDescent="0.25">
      <c r="A1769" s="195"/>
      <c r="B1769" s="195"/>
      <c r="C1769" s="195"/>
      <c r="D1769" s="195"/>
      <c r="E1769" s="195"/>
      <c r="F1769" s="195"/>
      <c r="G1769" s="195"/>
      <c r="H1769" s="195"/>
      <c r="I1769" s="195"/>
      <c r="J1769" s="195"/>
      <c r="K1769" s="195"/>
      <c r="L1769" s="195"/>
    </row>
    <row r="1770" spans="1:12" x14ac:dyDescent="0.25">
      <c r="A1770" s="195"/>
      <c r="B1770" s="195"/>
      <c r="C1770" s="195"/>
      <c r="D1770" s="195"/>
      <c r="E1770" s="195"/>
      <c r="F1770" s="195"/>
      <c r="G1770" s="195"/>
      <c r="H1770" s="195"/>
      <c r="I1770" s="195"/>
      <c r="J1770" s="195"/>
      <c r="K1770" s="195"/>
      <c r="L1770" s="195"/>
    </row>
    <row r="1771" spans="1:12" x14ac:dyDescent="0.25">
      <c r="A1771" s="195"/>
      <c r="B1771" s="195"/>
      <c r="C1771" s="195"/>
      <c r="D1771" s="195"/>
      <c r="E1771" s="195"/>
      <c r="F1771" s="195"/>
      <c r="G1771" s="195"/>
      <c r="H1771" s="195"/>
      <c r="I1771" s="195"/>
      <c r="J1771" s="195"/>
      <c r="K1771" s="195"/>
      <c r="L1771" s="195"/>
    </row>
    <row r="1772" spans="1:12" x14ac:dyDescent="0.25">
      <c r="A1772" s="195"/>
      <c r="B1772" s="195"/>
      <c r="C1772" s="195"/>
      <c r="D1772" s="195"/>
      <c r="E1772" s="195"/>
      <c r="F1772" s="195"/>
      <c r="G1772" s="195"/>
      <c r="H1772" s="195"/>
      <c r="I1772" s="195"/>
      <c r="J1772" s="195"/>
      <c r="K1772" s="195"/>
      <c r="L1772" s="195"/>
    </row>
    <row r="1773" spans="1:12" x14ac:dyDescent="0.25">
      <c r="A1773" s="195"/>
      <c r="B1773" s="195"/>
      <c r="C1773" s="195"/>
      <c r="D1773" s="195"/>
      <c r="E1773" s="195"/>
      <c r="F1773" s="195"/>
      <c r="G1773" s="195"/>
      <c r="H1773" s="195"/>
      <c r="I1773" s="195"/>
      <c r="J1773" s="195"/>
      <c r="K1773" s="195"/>
      <c r="L1773" s="195"/>
    </row>
    <row r="1774" spans="1:12" x14ac:dyDescent="0.25">
      <c r="A1774" s="195"/>
      <c r="B1774" s="195"/>
      <c r="C1774" s="195"/>
      <c r="D1774" s="195"/>
      <c r="E1774" s="195"/>
      <c r="F1774" s="195"/>
      <c r="G1774" s="195"/>
      <c r="H1774" s="195"/>
      <c r="I1774" s="195"/>
      <c r="J1774" s="195"/>
      <c r="K1774" s="195"/>
      <c r="L1774" s="195"/>
    </row>
    <row r="1775" spans="1:12" x14ac:dyDescent="0.25">
      <c r="A1775" s="195"/>
      <c r="B1775" s="195"/>
      <c r="C1775" s="195"/>
      <c r="D1775" s="195"/>
      <c r="E1775" s="195"/>
      <c r="F1775" s="195"/>
      <c r="G1775" s="195"/>
      <c r="H1775" s="195"/>
      <c r="I1775" s="195"/>
      <c r="J1775" s="195"/>
      <c r="K1775" s="195"/>
      <c r="L1775" s="195"/>
    </row>
    <row r="1776" spans="1:12" x14ac:dyDescent="0.25">
      <c r="A1776" s="195"/>
      <c r="B1776" s="195"/>
      <c r="C1776" s="195"/>
      <c r="D1776" s="195"/>
      <c r="E1776" s="195"/>
      <c r="F1776" s="195"/>
      <c r="G1776" s="195"/>
      <c r="H1776" s="195"/>
      <c r="I1776" s="195"/>
      <c r="J1776" s="195"/>
      <c r="K1776" s="195"/>
      <c r="L1776" s="195"/>
    </row>
    <row r="1777" spans="1:12" x14ac:dyDescent="0.25">
      <c r="A1777" s="195"/>
      <c r="B1777" s="195"/>
      <c r="C1777" s="195"/>
      <c r="D1777" s="195"/>
      <c r="E1777" s="195"/>
      <c r="F1777" s="195"/>
      <c r="G1777" s="195"/>
      <c r="H1777" s="195"/>
      <c r="I1777" s="195"/>
      <c r="J1777" s="195"/>
      <c r="K1777" s="195"/>
      <c r="L1777" s="195"/>
    </row>
    <row r="1778" spans="1:12" x14ac:dyDescent="0.25">
      <c r="A1778" s="195"/>
      <c r="B1778" s="195"/>
      <c r="C1778" s="195"/>
      <c r="D1778" s="195"/>
      <c r="E1778" s="195"/>
      <c r="F1778" s="195"/>
      <c r="G1778" s="195"/>
      <c r="H1778" s="195"/>
      <c r="I1778" s="195"/>
      <c r="J1778" s="195"/>
      <c r="K1778" s="195"/>
      <c r="L1778" s="195"/>
    </row>
    <row r="1779" spans="1:12" x14ac:dyDescent="0.25">
      <c r="A1779" s="195"/>
      <c r="B1779" s="195"/>
      <c r="C1779" s="195"/>
      <c r="D1779" s="195"/>
      <c r="E1779" s="195"/>
      <c r="F1779" s="195"/>
      <c r="G1779" s="195"/>
      <c r="H1779" s="195"/>
      <c r="I1779" s="195"/>
      <c r="J1779" s="195"/>
      <c r="K1779" s="195"/>
      <c r="L1779" s="195"/>
    </row>
    <row r="1780" spans="1:12" x14ac:dyDescent="0.25">
      <c r="A1780" s="195"/>
      <c r="B1780" s="195"/>
      <c r="C1780" s="195"/>
      <c r="D1780" s="195"/>
      <c r="E1780" s="195"/>
      <c r="F1780" s="195"/>
      <c r="G1780" s="195"/>
      <c r="H1780" s="195"/>
      <c r="I1780" s="195"/>
      <c r="J1780" s="195"/>
      <c r="K1780" s="195"/>
      <c r="L1780" s="195"/>
    </row>
    <row r="1781" spans="1:12" x14ac:dyDescent="0.25">
      <c r="A1781" s="195"/>
      <c r="B1781" s="195"/>
      <c r="C1781" s="195"/>
      <c r="D1781" s="195"/>
      <c r="E1781" s="195"/>
      <c r="F1781" s="195"/>
      <c r="G1781" s="195"/>
      <c r="H1781" s="195"/>
      <c r="I1781" s="195"/>
      <c r="J1781" s="195"/>
      <c r="K1781" s="195"/>
      <c r="L1781" s="195"/>
    </row>
    <row r="1782" spans="1:12" x14ac:dyDescent="0.25">
      <c r="A1782" s="195"/>
      <c r="B1782" s="195"/>
      <c r="C1782" s="195"/>
      <c r="D1782" s="195"/>
      <c r="E1782" s="195"/>
      <c r="F1782" s="195"/>
      <c r="G1782" s="195"/>
      <c r="H1782" s="195"/>
      <c r="I1782" s="195"/>
      <c r="J1782" s="195"/>
      <c r="K1782" s="195"/>
      <c r="L1782" s="195"/>
    </row>
    <row r="1783" spans="1:12" x14ac:dyDescent="0.25">
      <c r="A1783" s="195"/>
      <c r="B1783" s="195"/>
      <c r="C1783" s="195"/>
      <c r="D1783" s="195"/>
      <c r="E1783" s="195"/>
      <c r="F1783" s="195"/>
      <c r="G1783" s="195"/>
      <c r="H1783" s="195"/>
      <c r="I1783" s="195"/>
      <c r="J1783" s="195"/>
      <c r="K1783" s="195"/>
      <c r="L1783" s="195"/>
    </row>
    <row r="1784" spans="1:12" x14ac:dyDescent="0.25">
      <c r="A1784" s="195"/>
      <c r="B1784" s="195"/>
      <c r="C1784" s="195"/>
      <c r="D1784" s="195"/>
      <c r="E1784" s="195"/>
      <c r="F1784" s="195"/>
      <c r="G1784" s="195"/>
      <c r="H1784" s="195"/>
      <c r="I1784" s="195"/>
      <c r="J1784" s="195"/>
      <c r="K1784" s="195"/>
      <c r="L1784" s="195"/>
    </row>
    <row r="1785" spans="1:12" x14ac:dyDescent="0.25">
      <c r="A1785" s="195"/>
      <c r="B1785" s="195"/>
      <c r="C1785" s="195"/>
      <c r="D1785" s="195"/>
      <c r="E1785" s="195"/>
      <c r="F1785" s="195"/>
      <c r="G1785" s="195"/>
      <c r="H1785" s="195"/>
      <c r="I1785" s="195"/>
      <c r="J1785" s="195"/>
      <c r="K1785" s="195"/>
      <c r="L1785" s="195"/>
    </row>
    <row r="1786" spans="1:12" x14ac:dyDescent="0.25">
      <c r="A1786" s="195"/>
      <c r="B1786" s="195"/>
      <c r="C1786" s="195"/>
      <c r="D1786" s="195"/>
      <c r="E1786" s="195"/>
      <c r="F1786" s="195"/>
      <c r="G1786" s="195"/>
      <c r="H1786" s="195"/>
      <c r="I1786" s="195"/>
      <c r="J1786" s="195"/>
      <c r="K1786" s="195"/>
      <c r="L1786" s="195"/>
    </row>
    <row r="1787" spans="1:12" x14ac:dyDescent="0.25">
      <c r="A1787" s="195"/>
      <c r="B1787" s="195"/>
      <c r="C1787" s="195"/>
      <c r="D1787" s="195"/>
      <c r="E1787" s="195"/>
      <c r="F1787" s="195"/>
      <c r="G1787" s="195"/>
      <c r="H1787" s="195"/>
      <c r="I1787" s="195"/>
      <c r="J1787" s="195"/>
      <c r="K1787" s="195"/>
      <c r="L1787" s="195"/>
    </row>
    <row r="1788" spans="1:12" x14ac:dyDescent="0.25">
      <c r="A1788" s="195"/>
      <c r="B1788" s="195"/>
      <c r="C1788" s="195"/>
      <c r="D1788" s="195"/>
      <c r="E1788" s="195"/>
      <c r="F1788" s="195"/>
      <c r="G1788" s="195"/>
      <c r="H1788" s="195"/>
      <c r="I1788" s="195"/>
      <c r="J1788" s="195"/>
      <c r="K1788" s="195"/>
      <c r="L1788" s="195"/>
    </row>
    <row r="1789" spans="1:12" x14ac:dyDescent="0.25">
      <c r="A1789" s="195"/>
      <c r="B1789" s="195"/>
      <c r="C1789" s="195"/>
      <c r="D1789" s="195"/>
      <c r="E1789" s="195"/>
      <c r="F1789" s="195"/>
      <c r="G1789" s="195"/>
      <c r="H1789" s="195"/>
      <c r="I1789" s="195"/>
      <c r="J1789" s="195"/>
      <c r="K1789" s="195"/>
      <c r="L1789" s="195"/>
    </row>
    <row r="1790" spans="1:12" x14ac:dyDescent="0.25">
      <c r="A1790" s="195"/>
      <c r="B1790" s="195"/>
      <c r="C1790" s="195"/>
      <c r="D1790" s="195"/>
      <c r="E1790" s="195"/>
      <c r="F1790" s="195"/>
      <c r="G1790" s="195"/>
      <c r="H1790" s="195"/>
      <c r="I1790" s="195"/>
      <c r="J1790" s="195"/>
      <c r="K1790" s="195"/>
      <c r="L1790" s="195"/>
    </row>
    <row r="1791" spans="1:12" x14ac:dyDescent="0.25">
      <c r="A1791" s="195"/>
      <c r="B1791" s="195"/>
      <c r="C1791" s="195"/>
      <c r="D1791" s="195"/>
      <c r="E1791" s="195"/>
      <c r="F1791" s="195"/>
      <c r="G1791" s="195"/>
      <c r="H1791" s="195"/>
      <c r="I1791" s="195"/>
      <c r="J1791" s="195"/>
      <c r="K1791" s="195"/>
      <c r="L1791" s="195"/>
    </row>
    <row r="1792" spans="1:12" x14ac:dyDescent="0.25">
      <c r="A1792" s="195"/>
      <c r="B1792" s="195"/>
      <c r="C1792" s="195"/>
      <c r="D1792" s="195"/>
      <c r="E1792" s="195"/>
      <c r="F1792" s="195"/>
      <c r="G1792" s="195"/>
      <c r="H1792" s="195"/>
      <c r="I1792" s="195"/>
      <c r="J1792" s="195"/>
      <c r="K1792" s="195"/>
      <c r="L1792" s="195"/>
    </row>
    <row r="1793" spans="1:12" x14ac:dyDescent="0.25">
      <c r="A1793" s="195"/>
      <c r="B1793" s="195"/>
      <c r="C1793" s="195"/>
      <c r="D1793" s="195"/>
      <c r="E1793" s="195"/>
      <c r="F1793" s="195"/>
      <c r="G1793" s="195"/>
      <c r="H1793" s="195"/>
      <c r="I1793" s="195"/>
      <c r="J1793" s="195"/>
      <c r="K1793" s="195"/>
      <c r="L1793" s="195"/>
    </row>
    <row r="1794" spans="1:12" x14ac:dyDescent="0.25">
      <c r="A1794" s="195"/>
      <c r="B1794" s="195"/>
      <c r="C1794" s="195"/>
      <c r="D1794" s="195"/>
      <c r="E1794" s="195"/>
      <c r="F1794" s="195"/>
      <c r="G1794" s="195"/>
      <c r="H1794" s="195"/>
      <c r="I1794" s="195"/>
      <c r="J1794" s="195"/>
      <c r="K1794" s="195"/>
      <c r="L1794" s="195"/>
    </row>
    <row r="1795" spans="1:12" x14ac:dyDescent="0.25">
      <c r="A1795" s="195"/>
      <c r="B1795" s="195"/>
      <c r="C1795" s="195"/>
      <c r="D1795" s="195"/>
      <c r="E1795" s="195"/>
      <c r="F1795" s="195"/>
      <c r="G1795" s="195"/>
      <c r="H1795" s="195"/>
      <c r="I1795" s="195"/>
      <c r="J1795" s="195"/>
      <c r="K1795" s="195"/>
      <c r="L1795" s="195"/>
    </row>
    <row r="1796" spans="1:12" x14ac:dyDescent="0.25">
      <c r="A1796" s="195"/>
      <c r="B1796" s="195"/>
      <c r="C1796" s="195"/>
      <c r="D1796" s="195"/>
      <c r="E1796" s="195"/>
      <c r="F1796" s="195"/>
      <c r="G1796" s="195"/>
      <c r="H1796" s="195"/>
      <c r="I1796" s="195"/>
      <c r="J1796" s="195"/>
      <c r="K1796" s="195"/>
      <c r="L1796" s="195"/>
    </row>
    <row r="1797" spans="1:12" x14ac:dyDescent="0.25">
      <c r="A1797" s="195"/>
      <c r="B1797" s="195"/>
      <c r="C1797" s="195"/>
      <c r="D1797" s="195"/>
      <c r="E1797" s="195"/>
      <c r="F1797" s="195"/>
      <c r="G1797" s="195"/>
      <c r="H1797" s="195"/>
      <c r="I1797" s="195"/>
      <c r="J1797" s="195"/>
      <c r="K1797" s="195"/>
      <c r="L1797" s="195"/>
    </row>
    <row r="1798" spans="1:12" x14ac:dyDescent="0.25">
      <c r="A1798" s="195"/>
      <c r="B1798" s="195"/>
      <c r="C1798" s="195"/>
      <c r="D1798" s="195"/>
      <c r="E1798" s="195"/>
      <c r="F1798" s="195"/>
      <c r="G1798" s="195"/>
      <c r="H1798" s="195"/>
      <c r="I1798" s="195"/>
      <c r="J1798" s="195"/>
      <c r="K1798" s="195"/>
      <c r="L1798" s="195"/>
    </row>
    <row r="1799" spans="1:12" x14ac:dyDescent="0.25">
      <c r="A1799" s="195"/>
      <c r="B1799" s="195"/>
      <c r="C1799" s="195"/>
      <c r="D1799" s="195"/>
      <c r="E1799" s="195"/>
      <c r="F1799" s="195"/>
      <c r="G1799" s="195"/>
      <c r="H1799" s="195"/>
      <c r="I1799" s="195"/>
      <c r="J1799" s="195"/>
      <c r="K1799" s="195"/>
      <c r="L1799" s="195"/>
    </row>
    <row r="1800" spans="1:12" x14ac:dyDescent="0.25">
      <c r="A1800" s="195"/>
      <c r="B1800" s="195"/>
      <c r="C1800" s="195"/>
      <c r="D1800" s="195"/>
      <c r="E1800" s="195"/>
      <c r="F1800" s="195"/>
      <c r="G1800" s="195"/>
      <c r="H1800" s="195"/>
      <c r="I1800" s="195"/>
      <c r="J1800" s="195"/>
      <c r="K1800" s="195"/>
      <c r="L1800" s="195"/>
    </row>
    <row r="1801" spans="1:12" x14ac:dyDescent="0.25">
      <c r="A1801" s="195"/>
      <c r="B1801" s="195"/>
      <c r="C1801" s="195"/>
      <c r="D1801" s="195"/>
      <c r="E1801" s="195"/>
      <c r="F1801" s="195"/>
      <c r="G1801" s="195"/>
      <c r="H1801" s="195"/>
      <c r="I1801" s="195"/>
      <c r="J1801" s="195"/>
      <c r="K1801" s="195"/>
      <c r="L1801" s="195"/>
    </row>
    <row r="1802" spans="1:12" x14ac:dyDescent="0.25">
      <c r="A1802" s="195"/>
      <c r="B1802" s="195"/>
      <c r="C1802" s="195"/>
      <c r="D1802" s="195"/>
      <c r="E1802" s="195"/>
      <c r="F1802" s="195"/>
      <c r="G1802" s="195"/>
      <c r="H1802" s="195"/>
      <c r="I1802" s="195"/>
      <c r="J1802" s="195"/>
      <c r="K1802" s="195"/>
      <c r="L1802" s="195"/>
    </row>
    <row r="1803" spans="1:12" x14ac:dyDescent="0.25">
      <c r="A1803" s="195"/>
      <c r="B1803" s="195"/>
      <c r="C1803" s="195"/>
      <c r="D1803" s="195"/>
      <c r="E1803" s="195"/>
      <c r="F1803" s="195"/>
      <c r="G1803" s="195"/>
      <c r="H1803" s="195"/>
      <c r="I1803" s="195"/>
      <c r="J1803" s="195"/>
      <c r="K1803" s="195"/>
      <c r="L1803" s="195"/>
    </row>
    <row r="1804" spans="1:12" x14ac:dyDescent="0.25">
      <c r="A1804" s="195"/>
      <c r="B1804" s="195"/>
      <c r="C1804" s="195"/>
      <c r="D1804" s="195"/>
      <c r="E1804" s="195"/>
      <c r="F1804" s="195"/>
      <c r="G1804" s="195"/>
      <c r="H1804" s="195"/>
      <c r="I1804" s="195"/>
      <c r="J1804" s="195"/>
      <c r="K1804" s="195"/>
      <c r="L1804" s="195"/>
    </row>
    <row r="1805" spans="1:12" x14ac:dyDescent="0.25">
      <c r="A1805" s="195"/>
      <c r="B1805" s="195"/>
      <c r="C1805" s="195"/>
      <c r="D1805" s="195"/>
      <c r="E1805" s="195"/>
      <c r="F1805" s="195"/>
      <c r="G1805" s="195"/>
      <c r="H1805" s="195"/>
      <c r="I1805" s="195"/>
      <c r="J1805" s="195"/>
      <c r="K1805" s="195"/>
      <c r="L1805" s="195"/>
    </row>
    <row r="1806" spans="1:12" x14ac:dyDescent="0.25">
      <c r="A1806" s="195"/>
      <c r="B1806" s="195"/>
      <c r="C1806" s="195"/>
      <c r="D1806" s="195"/>
      <c r="E1806" s="195"/>
      <c r="F1806" s="195"/>
      <c r="G1806" s="195"/>
      <c r="H1806" s="195"/>
      <c r="I1806" s="195"/>
      <c r="J1806" s="195"/>
      <c r="K1806" s="195"/>
      <c r="L1806" s="195"/>
    </row>
    <row r="1807" spans="1:12" x14ac:dyDescent="0.25">
      <c r="A1807" s="195"/>
      <c r="B1807" s="195"/>
      <c r="C1807" s="195"/>
      <c r="D1807" s="195"/>
      <c r="E1807" s="195"/>
      <c r="F1807" s="195"/>
      <c r="G1807" s="195"/>
      <c r="H1807" s="195"/>
      <c r="I1807" s="195"/>
      <c r="J1807" s="195"/>
      <c r="K1807" s="195"/>
      <c r="L1807" s="195"/>
    </row>
    <row r="1808" spans="1:12" x14ac:dyDescent="0.25">
      <c r="A1808" s="195"/>
      <c r="B1808" s="195"/>
      <c r="C1808" s="195"/>
      <c r="D1808" s="195"/>
      <c r="E1808" s="195"/>
      <c r="F1808" s="195"/>
      <c r="G1808" s="195"/>
      <c r="H1808" s="195"/>
      <c r="I1808" s="195"/>
      <c r="J1808" s="195"/>
      <c r="K1808" s="195"/>
      <c r="L1808" s="195"/>
    </row>
    <row r="1809" spans="1:12" x14ac:dyDescent="0.25">
      <c r="A1809" s="195"/>
      <c r="B1809" s="195"/>
      <c r="C1809" s="195"/>
      <c r="D1809" s="195"/>
      <c r="E1809" s="195"/>
      <c r="F1809" s="195"/>
      <c r="G1809" s="195"/>
      <c r="H1809" s="195"/>
      <c r="I1809" s="195"/>
      <c r="J1809" s="195"/>
      <c r="K1809" s="195"/>
      <c r="L1809" s="195"/>
    </row>
    <row r="1810" spans="1:12" x14ac:dyDescent="0.25">
      <c r="A1810" s="195"/>
      <c r="B1810" s="195"/>
      <c r="C1810" s="195"/>
      <c r="D1810" s="195"/>
      <c r="E1810" s="195"/>
      <c r="F1810" s="195"/>
      <c r="G1810" s="195"/>
      <c r="H1810" s="195"/>
      <c r="I1810" s="195"/>
      <c r="J1810" s="195"/>
      <c r="K1810" s="195"/>
      <c r="L1810" s="195"/>
    </row>
    <row r="1811" spans="1:12" x14ac:dyDescent="0.25">
      <c r="A1811" s="195"/>
      <c r="B1811" s="195"/>
      <c r="C1811" s="195"/>
      <c r="D1811" s="195"/>
      <c r="E1811" s="195"/>
      <c r="F1811" s="195"/>
      <c r="G1811" s="195"/>
      <c r="H1811" s="195"/>
      <c r="I1811" s="195"/>
      <c r="J1811" s="195"/>
      <c r="K1811" s="195"/>
      <c r="L1811" s="195"/>
    </row>
    <row r="1812" spans="1:12" x14ac:dyDescent="0.25">
      <c r="A1812" s="195"/>
      <c r="B1812" s="195"/>
      <c r="C1812" s="195"/>
      <c r="D1812" s="195"/>
      <c r="E1812" s="195"/>
      <c r="F1812" s="195"/>
      <c r="G1812" s="195"/>
      <c r="H1812" s="195"/>
      <c r="I1812" s="195"/>
      <c r="J1812" s="195"/>
      <c r="K1812" s="195"/>
      <c r="L1812" s="195"/>
    </row>
    <row r="1813" spans="1:12" x14ac:dyDescent="0.25">
      <c r="A1813" s="195"/>
      <c r="B1813" s="195"/>
      <c r="C1813" s="195"/>
      <c r="D1813" s="195"/>
      <c r="E1813" s="195"/>
      <c r="F1813" s="195"/>
      <c r="G1813" s="195"/>
      <c r="H1813" s="195"/>
      <c r="I1813" s="195"/>
      <c r="J1813" s="195"/>
      <c r="K1813" s="195"/>
      <c r="L1813" s="195"/>
    </row>
    <row r="1814" spans="1:12" x14ac:dyDescent="0.25">
      <c r="A1814" s="195"/>
      <c r="B1814" s="195"/>
      <c r="C1814" s="195"/>
      <c r="D1814" s="195"/>
      <c r="E1814" s="195"/>
      <c r="F1814" s="195"/>
      <c r="G1814" s="195"/>
      <c r="H1814" s="195"/>
      <c r="I1814" s="195"/>
      <c r="J1814" s="195"/>
      <c r="K1814" s="195"/>
      <c r="L1814" s="195"/>
    </row>
    <row r="1815" spans="1:12" x14ac:dyDescent="0.25">
      <c r="A1815" s="195"/>
      <c r="B1815" s="195"/>
      <c r="C1815" s="195"/>
      <c r="D1815" s="195"/>
      <c r="E1815" s="195"/>
      <c r="F1815" s="195"/>
      <c r="G1815" s="195"/>
      <c r="H1815" s="195"/>
      <c r="I1815" s="195"/>
      <c r="J1815" s="195"/>
      <c r="K1815" s="195"/>
      <c r="L1815" s="195"/>
    </row>
    <row r="1816" spans="1:12" x14ac:dyDescent="0.25">
      <c r="A1816" s="195"/>
      <c r="B1816" s="195"/>
      <c r="C1816" s="195"/>
      <c r="D1816" s="195"/>
      <c r="E1816" s="195"/>
      <c r="F1816" s="195"/>
      <c r="G1816" s="195"/>
      <c r="H1816" s="195"/>
      <c r="I1816" s="195"/>
      <c r="J1816" s="195"/>
      <c r="K1816" s="195"/>
      <c r="L1816" s="195"/>
    </row>
    <row r="1817" spans="1:12" x14ac:dyDescent="0.25">
      <c r="A1817" s="195"/>
      <c r="B1817" s="195"/>
      <c r="C1817" s="195"/>
      <c r="D1817" s="195"/>
      <c r="E1817" s="195"/>
      <c r="F1817" s="195"/>
      <c r="G1817" s="195"/>
      <c r="H1817" s="195"/>
      <c r="I1817" s="195"/>
      <c r="J1817" s="195"/>
      <c r="K1817" s="195"/>
      <c r="L1817" s="195"/>
    </row>
    <row r="1818" spans="1:12" x14ac:dyDescent="0.25">
      <c r="A1818" s="195"/>
      <c r="B1818" s="195"/>
      <c r="C1818" s="195"/>
      <c r="D1818" s="195"/>
      <c r="E1818" s="195"/>
      <c r="F1818" s="195"/>
      <c r="G1818" s="195"/>
      <c r="H1818" s="195"/>
      <c r="I1818" s="195"/>
      <c r="J1818" s="195"/>
      <c r="K1818" s="195"/>
      <c r="L1818" s="195"/>
    </row>
    <row r="1819" spans="1:12" x14ac:dyDescent="0.25">
      <c r="A1819" s="195"/>
      <c r="B1819" s="195"/>
      <c r="C1819" s="195"/>
      <c r="D1819" s="195"/>
      <c r="E1819" s="195"/>
      <c r="F1819" s="195"/>
      <c r="G1819" s="195"/>
      <c r="H1819" s="195"/>
      <c r="I1819" s="195"/>
      <c r="J1819" s="195"/>
      <c r="K1819" s="195"/>
      <c r="L1819" s="195"/>
    </row>
    <row r="1820" spans="1:12" x14ac:dyDescent="0.25">
      <c r="A1820" s="195"/>
      <c r="B1820" s="195"/>
      <c r="C1820" s="195"/>
      <c r="D1820" s="195"/>
      <c r="E1820" s="195"/>
      <c r="F1820" s="195"/>
      <c r="G1820" s="195"/>
      <c r="H1820" s="195"/>
      <c r="I1820" s="195"/>
      <c r="J1820" s="195"/>
      <c r="K1820" s="195"/>
      <c r="L1820" s="195"/>
    </row>
    <row r="1821" spans="1:12" x14ac:dyDescent="0.25">
      <c r="A1821" s="195"/>
      <c r="B1821" s="195"/>
      <c r="C1821" s="195"/>
      <c r="D1821" s="195"/>
      <c r="E1821" s="195"/>
      <c r="F1821" s="195"/>
      <c r="G1821" s="195"/>
      <c r="H1821" s="195"/>
      <c r="I1821" s="195"/>
      <c r="J1821" s="195"/>
      <c r="K1821" s="195"/>
      <c r="L1821" s="195"/>
    </row>
    <row r="1822" spans="1:12" x14ac:dyDescent="0.25">
      <c r="A1822" s="195"/>
      <c r="B1822" s="195"/>
      <c r="C1822" s="195"/>
      <c r="D1822" s="195"/>
      <c r="E1822" s="195"/>
      <c r="F1822" s="195"/>
      <c r="G1822" s="195"/>
      <c r="H1822" s="195"/>
      <c r="I1822" s="195"/>
      <c r="J1822" s="195"/>
      <c r="K1822" s="195"/>
      <c r="L1822" s="195"/>
    </row>
    <row r="1823" spans="1:12" x14ac:dyDescent="0.25">
      <c r="A1823" s="195"/>
      <c r="B1823" s="195"/>
      <c r="C1823" s="195"/>
      <c r="D1823" s="195"/>
      <c r="E1823" s="195"/>
      <c r="F1823" s="195"/>
      <c r="G1823" s="195"/>
      <c r="H1823" s="195"/>
      <c r="I1823" s="195"/>
      <c r="J1823" s="195"/>
      <c r="K1823" s="195"/>
      <c r="L1823" s="195"/>
    </row>
    <row r="1824" spans="1:12" x14ac:dyDescent="0.25">
      <c r="A1824" s="195"/>
      <c r="B1824" s="195"/>
      <c r="C1824" s="195"/>
      <c r="D1824" s="195"/>
      <c r="E1824" s="195"/>
      <c r="F1824" s="195"/>
      <c r="G1824" s="195"/>
      <c r="H1824" s="195"/>
      <c r="I1824" s="195"/>
      <c r="J1824" s="195"/>
      <c r="K1824" s="195"/>
      <c r="L1824" s="195"/>
    </row>
    <row r="1825" spans="1:12" x14ac:dyDescent="0.25">
      <c r="A1825" s="195"/>
      <c r="B1825" s="195"/>
      <c r="C1825" s="195"/>
      <c r="D1825" s="195"/>
      <c r="E1825" s="195"/>
      <c r="F1825" s="195"/>
      <c r="G1825" s="195"/>
      <c r="H1825" s="195"/>
      <c r="I1825" s="195"/>
      <c r="J1825" s="195"/>
      <c r="K1825" s="195"/>
      <c r="L1825" s="195"/>
    </row>
    <row r="1826" spans="1:12" x14ac:dyDescent="0.25">
      <c r="A1826" s="195"/>
      <c r="B1826" s="195"/>
      <c r="C1826" s="195"/>
      <c r="D1826" s="195"/>
      <c r="E1826" s="195"/>
      <c r="F1826" s="195"/>
      <c r="G1826" s="195"/>
      <c r="H1826" s="195"/>
      <c r="I1826" s="195"/>
      <c r="J1826" s="195"/>
      <c r="K1826" s="195"/>
      <c r="L1826" s="195"/>
    </row>
    <row r="1827" spans="1:12" x14ac:dyDescent="0.25">
      <c r="A1827" s="195"/>
      <c r="B1827" s="195"/>
      <c r="C1827" s="195"/>
      <c r="D1827" s="195"/>
      <c r="E1827" s="195"/>
      <c r="F1827" s="195"/>
      <c r="G1827" s="195"/>
      <c r="H1827" s="195"/>
      <c r="I1827" s="195"/>
      <c r="J1827" s="195"/>
      <c r="K1827" s="195"/>
      <c r="L1827" s="195"/>
    </row>
    <row r="1828" spans="1:12" x14ac:dyDescent="0.25">
      <c r="A1828" s="195"/>
      <c r="B1828" s="195"/>
      <c r="C1828" s="195"/>
      <c r="D1828" s="195"/>
      <c r="E1828" s="195"/>
      <c r="F1828" s="195"/>
      <c r="G1828" s="195"/>
      <c r="H1828" s="195"/>
      <c r="I1828" s="195"/>
      <c r="J1828" s="195"/>
      <c r="K1828" s="195"/>
      <c r="L1828" s="195"/>
    </row>
    <row r="1829" spans="1:12" x14ac:dyDescent="0.25">
      <c r="A1829" s="195"/>
      <c r="B1829" s="195"/>
      <c r="C1829" s="195"/>
      <c r="D1829" s="195"/>
      <c r="E1829" s="195"/>
      <c r="F1829" s="195"/>
      <c r="G1829" s="195"/>
      <c r="H1829" s="195"/>
      <c r="I1829" s="195"/>
      <c r="J1829" s="195"/>
      <c r="K1829" s="195"/>
      <c r="L1829" s="195"/>
    </row>
    <row r="1830" spans="1:12" x14ac:dyDescent="0.25">
      <c r="A1830" s="195"/>
      <c r="B1830" s="195"/>
      <c r="C1830" s="195"/>
      <c r="D1830" s="195"/>
      <c r="E1830" s="195"/>
      <c r="F1830" s="195"/>
      <c r="G1830" s="195"/>
      <c r="H1830" s="195"/>
      <c r="I1830" s="195"/>
      <c r="J1830" s="195"/>
      <c r="K1830" s="195"/>
      <c r="L1830" s="195"/>
    </row>
    <row r="1831" spans="1:12" x14ac:dyDescent="0.25">
      <c r="A1831" s="195"/>
      <c r="B1831" s="195"/>
      <c r="C1831" s="195"/>
      <c r="D1831" s="195"/>
      <c r="E1831" s="195"/>
      <c r="F1831" s="195"/>
      <c r="G1831" s="195"/>
      <c r="H1831" s="195"/>
      <c r="I1831" s="195"/>
      <c r="J1831" s="195"/>
      <c r="K1831" s="195"/>
      <c r="L1831" s="195"/>
    </row>
    <row r="1832" spans="1:12" x14ac:dyDescent="0.25">
      <c r="A1832" s="195"/>
      <c r="B1832" s="195"/>
      <c r="C1832" s="195"/>
      <c r="D1832" s="195"/>
      <c r="E1832" s="195"/>
      <c r="F1832" s="195"/>
      <c r="G1832" s="195"/>
      <c r="H1832" s="195"/>
      <c r="I1832" s="195"/>
      <c r="J1832" s="195"/>
      <c r="K1832" s="195"/>
      <c r="L1832" s="195"/>
    </row>
    <row r="1833" spans="1:12" x14ac:dyDescent="0.25">
      <c r="A1833" s="195"/>
      <c r="B1833" s="195"/>
      <c r="C1833" s="195"/>
      <c r="D1833" s="195"/>
      <c r="E1833" s="195"/>
      <c r="F1833" s="195"/>
      <c r="G1833" s="195"/>
      <c r="H1833" s="195"/>
      <c r="I1833" s="195"/>
      <c r="J1833" s="195"/>
      <c r="K1833" s="195"/>
      <c r="L1833" s="195"/>
    </row>
    <row r="1834" spans="1:12" x14ac:dyDescent="0.25">
      <c r="A1834" s="195"/>
      <c r="B1834" s="195"/>
      <c r="C1834" s="195"/>
      <c r="D1834" s="195"/>
      <c r="E1834" s="195"/>
      <c r="F1834" s="195"/>
      <c r="G1834" s="195"/>
      <c r="H1834" s="195"/>
      <c r="I1834" s="195"/>
      <c r="J1834" s="195"/>
      <c r="K1834" s="195"/>
      <c r="L1834" s="195"/>
    </row>
    <row r="1835" spans="1:12" x14ac:dyDescent="0.25">
      <c r="A1835" s="195"/>
      <c r="B1835" s="195"/>
      <c r="C1835" s="195"/>
      <c r="D1835" s="195"/>
      <c r="E1835" s="195"/>
      <c r="F1835" s="195"/>
      <c r="G1835" s="195"/>
      <c r="H1835" s="195"/>
      <c r="I1835" s="195"/>
      <c r="J1835" s="195"/>
      <c r="K1835" s="195"/>
      <c r="L1835" s="195"/>
    </row>
    <row r="1836" spans="1:12" x14ac:dyDescent="0.25">
      <c r="A1836" s="195"/>
      <c r="B1836" s="195"/>
      <c r="C1836" s="195"/>
      <c r="D1836" s="195"/>
      <c r="E1836" s="195"/>
      <c r="F1836" s="195"/>
      <c r="G1836" s="195"/>
      <c r="H1836" s="195"/>
      <c r="I1836" s="195"/>
      <c r="J1836" s="195"/>
      <c r="K1836" s="195"/>
      <c r="L1836" s="195"/>
    </row>
    <row r="1837" spans="1:12" x14ac:dyDescent="0.25">
      <c r="A1837" s="195"/>
      <c r="B1837" s="195"/>
      <c r="C1837" s="195"/>
      <c r="D1837" s="195"/>
      <c r="E1837" s="195"/>
      <c r="F1837" s="195"/>
      <c r="G1837" s="195"/>
      <c r="H1837" s="195"/>
      <c r="I1837" s="195"/>
      <c r="J1837" s="195"/>
      <c r="K1837" s="195"/>
      <c r="L1837" s="195"/>
    </row>
    <row r="1838" spans="1:12" x14ac:dyDescent="0.25">
      <c r="A1838" s="195"/>
      <c r="B1838" s="195"/>
      <c r="C1838" s="195"/>
      <c r="D1838" s="195"/>
      <c r="E1838" s="195"/>
      <c r="F1838" s="195"/>
      <c r="G1838" s="195"/>
      <c r="H1838" s="195"/>
      <c r="I1838" s="195"/>
      <c r="J1838" s="195"/>
      <c r="K1838" s="195"/>
      <c r="L1838" s="195"/>
    </row>
    <row r="1839" spans="1:12" x14ac:dyDescent="0.25">
      <c r="A1839" s="195"/>
      <c r="B1839" s="195"/>
      <c r="C1839" s="195"/>
      <c r="D1839" s="195"/>
      <c r="E1839" s="195"/>
      <c r="F1839" s="195"/>
      <c r="G1839" s="195"/>
      <c r="H1839" s="195"/>
      <c r="I1839" s="195"/>
      <c r="J1839" s="195"/>
      <c r="K1839" s="195"/>
      <c r="L1839" s="195"/>
    </row>
    <row r="1840" spans="1:12" x14ac:dyDescent="0.25">
      <c r="A1840" s="195"/>
      <c r="B1840" s="195"/>
      <c r="C1840" s="195"/>
      <c r="D1840" s="195"/>
      <c r="E1840" s="195"/>
      <c r="F1840" s="195"/>
      <c r="G1840" s="195"/>
      <c r="H1840" s="195"/>
      <c r="I1840" s="195"/>
      <c r="J1840" s="195"/>
      <c r="K1840" s="195"/>
      <c r="L1840" s="195"/>
    </row>
    <row r="1841" spans="1:12" x14ac:dyDescent="0.25">
      <c r="A1841" s="195"/>
      <c r="B1841" s="195"/>
      <c r="C1841" s="195"/>
      <c r="D1841" s="195"/>
      <c r="E1841" s="195"/>
      <c r="F1841" s="195"/>
      <c r="G1841" s="195"/>
      <c r="H1841" s="195"/>
      <c r="I1841" s="195"/>
      <c r="J1841" s="195"/>
      <c r="K1841" s="195"/>
      <c r="L1841" s="195"/>
    </row>
    <row r="1842" spans="1:12" x14ac:dyDescent="0.25">
      <c r="A1842" s="195"/>
      <c r="B1842" s="195"/>
      <c r="C1842" s="195"/>
      <c r="D1842" s="195"/>
      <c r="E1842" s="195"/>
      <c r="F1842" s="195"/>
      <c r="G1842" s="195"/>
      <c r="H1842" s="195"/>
      <c r="I1842" s="195"/>
      <c r="J1842" s="195"/>
      <c r="K1842" s="195"/>
      <c r="L1842" s="195"/>
    </row>
    <row r="1843" spans="1:12" x14ac:dyDescent="0.25">
      <c r="A1843" s="195"/>
      <c r="B1843" s="195"/>
      <c r="C1843" s="195"/>
      <c r="D1843" s="195"/>
      <c r="E1843" s="195"/>
      <c r="F1843" s="195"/>
      <c r="G1843" s="195"/>
      <c r="H1843" s="195"/>
      <c r="I1843" s="195"/>
      <c r="J1843" s="195"/>
      <c r="K1843" s="195"/>
      <c r="L1843" s="195"/>
    </row>
    <row r="1844" spans="1:12" x14ac:dyDescent="0.25">
      <c r="A1844" s="195"/>
      <c r="B1844" s="195"/>
      <c r="C1844" s="195"/>
      <c r="D1844" s="195"/>
      <c r="E1844" s="195"/>
      <c r="F1844" s="195"/>
      <c r="G1844" s="195"/>
      <c r="H1844" s="195"/>
      <c r="I1844" s="195"/>
      <c r="J1844" s="195"/>
      <c r="K1844" s="195"/>
      <c r="L1844" s="195"/>
    </row>
    <row r="1845" spans="1:12" x14ac:dyDescent="0.25">
      <c r="A1845" s="195"/>
      <c r="B1845" s="195"/>
      <c r="C1845" s="195"/>
      <c r="D1845" s="195"/>
      <c r="E1845" s="195"/>
      <c r="F1845" s="195"/>
      <c r="G1845" s="195"/>
      <c r="H1845" s="195"/>
      <c r="I1845" s="195"/>
      <c r="J1845" s="195"/>
      <c r="K1845" s="195"/>
      <c r="L1845" s="195"/>
    </row>
    <row r="1846" spans="1:12" x14ac:dyDescent="0.25">
      <c r="A1846" s="195"/>
      <c r="B1846" s="195"/>
      <c r="C1846" s="195"/>
      <c r="D1846" s="195"/>
      <c r="E1846" s="195"/>
      <c r="F1846" s="195"/>
      <c r="G1846" s="195"/>
      <c r="H1846" s="195"/>
      <c r="I1846" s="195"/>
      <c r="J1846" s="195"/>
      <c r="K1846" s="195"/>
      <c r="L1846" s="195"/>
    </row>
    <row r="1847" spans="1:12" x14ac:dyDescent="0.25">
      <c r="A1847" s="195"/>
      <c r="B1847" s="195"/>
      <c r="C1847" s="195"/>
      <c r="D1847" s="195"/>
      <c r="E1847" s="195"/>
      <c r="F1847" s="195"/>
      <c r="G1847" s="195"/>
      <c r="H1847" s="195"/>
      <c r="I1847" s="195"/>
      <c r="J1847" s="195"/>
      <c r="K1847" s="195"/>
      <c r="L1847" s="195"/>
    </row>
    <row r="1848" spans="1:12" x14ac:dyDescent="0.25">
      <c r="A1848" s="195"/>
      <c r="B1848" s="195"/>
      <c r="C1848" s="195"/>
      <c r="D1848" s="195"/>
      <c r="E1848" s="195"/>
      <c r="F1848" s="195"/>
      <c r="G1848" s="195"/>
      <c r="H1848" s="195"/>
      <c r="I1848" s="195"/>
      <c r="J1848" s="195"/>
      <c r="K1848" s="195"/>
      <c r="L1848" s="195"/>
    </row>
    <row r="1849" spans="1:12" x14ac:dyDescent="0.25">
      <c r="A1849" s="195"/>
      <c r="B1849" s="195"/>
      <c r="C1849" s="195"/>
      <c r="D1849" s="195"/>
      <c r="E1849" s="195"/>
      <c r="F1849" s="195"/>
      <c r="G1849" s="195"/>
      <c r="H1849" s="195"/>
      <c r="I1849" s="195"/>
      <c r="J1849" s="195"/>
      <c r="K1849" s="195"/>
      <c r="L1849" s="195"/>
    </row>
    <row r="1850" spans="1:12" x14ac:dyDescent="0.25">
      <c r="A1850" s="195"/>
      <c r="B1850" s="195"/>
      <c r="C1850" s="195"/>
      <c r="D1850" s="195"/>
      <c r="E1850" s="195"/>
      <c r="F1850" s="195"/>
      <c r="G1850" s="195"/>
      <c r="H1850" s="195"/>
      <c r="I1850" s="195"/>
      <c r="J1850" s="195"/>
      <c r="K1850" s="195"/>
      <c r="L1850" s="195"/>
    </row>
    <row r="1851" spans="1:12" x14ac:dyDescent="0.25">
      <c r="A1851" s="195"/>
      <c r="B1851" s="195"/>
      <c r="C1851" s="195"/>
      <c r="D1851" s="195"/>
      <c r="E1851" s="195"/>
      <c r="F1851" s="195"/>
      <c r="G1851" s="195"/>
      <c r="H1851" s="195"/>
      <c r="I1851" s="195"/>
      <c r="J1851" s="195"/>
      <c r="K1851" s="195"/>
      <c r="L1851" s="195"/>
    </row>
    <row r="1852" spans="1:12" x14ac:dyDescent="0.25">
      <c r="A1852" s="195"/>
      <c r="B1852" s="195"/>
      <c r="C1852" s="195"/>
      <c r="D1852" s="195"/>
      <c r="E1852" s="195"/>
      <c r="F1852" s="195"/>
      <c r="G1852" s="195"/>
      <c r="H1852" s="195"/>
      <c r="I1852" s="195"/>
      <c r="J1852" s="195"/>
      <c r="K1852" s="195"/>
      <c r="L1852" s="195"/>
    </row>
    <row r="1853" spans="1:12" x14ac:dyDescent="0.25">
      <c r="A1853" s="195"/>
      <c r="B1853" s="195"/>
      <c r="C1853" s="195"/>
      <c r="D1853" s="195"/>
      <c r="E1853" s="195"/>
      <c r="F1853" s="195"/>
      <c r="G1853" s="195"/>
      <c r="H1853" s="195"/>
      <c r="I1853" s="195"/>
      <c r="J1853" s="195"/>
      <c r="K1853" s="195"/>
      <c r="L1853" s="195"/>
    </row>
    <row r="1854" spans="1:12" x14ac:dyDescent="0.25">
      <c r="A1854" s="195"/>
      <c r="B1854" s="195"/>
      <c r="C1854" s="195"/>
      <c r="D1854" s="195"/>
      <c r="E1854" s="195"/>
      <c r="F1854" s="195"/>
      <c r="G1854" s="195"/>
      <c r="H1854" s="195"/>
      <c r="I1854" s="195"/>
      <c r="J1854" s="195"/>
      <c r="K1854" s="195"/>
      <c r="L1854" s="195"/>
    </row>
    <row r="1855" spans="1:12" x14ac:dyDescent="0.25">
      <c r="A1855" s="195"/>
      <c r="B1855" s="195"/>
      <c r="C1855" s="195"/>
      <c r="D1855" s="195"/>
      <c r="E1855" s="195"/>
      <c r="F1855" s="195"/>
      <c r="G1855" s="195"/>
      <c r="H1855" s="195"/>
      <c r="I1855" s="195"/>
      <c r="J1855" s="195"/>
      <c r="K1855" s="195"/>
      <c r="L1855" s="195"/>
    </row>
    <row r="1856" spans="1:12" x14ac:dyDescent="0.25">
      <c r="A1856" s="195"/>
      <c r="B1856" s="195"/>
      <c r="C1856" s="195"/>
      <c r="D1856" s="195"/>
      <c r="E1856" s="195"/>
      <c r="F1856" s="195"/>
      <c r="G1856" s="195"/>
      <c r="H1856" s="195"/>
      <c r="I1856" s="195"/>
      <c r="J1856" s="195"/>
      <c r="K1856" s="195"/>
      <c r="L1856" s="195"/>
    </row>
    <row r="1857" spans="1:12" x14ac:dyDescent="0.25">
      <c r="A1857" s="195"/>
      <c r="B1857" s="195"/>
      <c r="C1857" s="195"/>
      <c r="D1857" s="195"/>
      <c r="E1857" s="195"/>
      <c r="F1857" s="195"/>
      <c r="G1857" s="195"/>
      <c r="H1857" s="195"/>
      <c r="I1857" s="195"/>
      <c r="J1857" s="195"/>
      <c r="K1857" s="195"/>
      <c r="L1857" s="195"/>
    </row>
    <row r="1858" spans="1:12" x14ac:dyDescent="0.25">
      <c r="A1858" s="195"/>
      <c r="B1858" s="195"/>
      <c r="C1858" s="195"/>
      <c r="D1858" s="195"/>
      <c r="E1858" s="195"/>
      <c r="F1858" s="195"/>
      <c r="G1858" s="195"/>
      <c r="H1858" s="195"/>
      <c r="I1858" s="195"/>
      <c r="J1858" s="195"/>
      <c r="K1858" s="195"/>
      <c r="L1858" s="195"/>
    </row>
    <row r="1859" spans="1:12" x14ac:dyDescent="0.25">
      <c r="A1859" s="195"/>
      <c r="B1859" s="195"/>
      <c r="C1859" s="195"/>
      <c r="D1859" s="195"/>
      <c r="E1859" s="195"/>
      <c r="F1859" s="195"/>
      <c r="G1859" s="195"/>
      <c r="H1859" s="195"/>
      <c r="I1859" s="195"/>
      <c r="J1859" s="195"/>
      <c r="K1859" s="195"/>
      <c r="L1859" s="195"/>
    </row>
    <row r="1860" spans="1:12" x14ac:dyDescent="0.25">
      <c r="A1860" s="195"/>
      <c r="B1860" s="195"/>
      <c r="C1860" s="195"/>
      <c r="D1860" s="195"/>
      <c r="E1860" s="195"/>
      <c r="F1860" s="195"/>
      <c r="G1860" s="195"/>
      <c r="H1860" s="195"/>
      <c r="I1860" s="195"/>
      <c r="J1860" s="195"/>
      <c r="K1860" s="195"/>
      <c r="L1860" s="195"/>
    </row>
    <row r="1861" spans="1:12" x14ac:dyDescent="0.25">
      <c r="A1861" s="195"/>
      <c r="B1861" s="195"/>
      <c r="C1861" s="195"/>
      <c r="D1861" s="195"/>
      <c r="E1861" s="195"/>
      <c r="F1861" s="195"/>
      <c r="G1861" s="195"/>
      <c r="H1861" s="195"/>
      <c r="I1861" s="195"/>
      <c r="J1861" s="195"/>
      <c r="K1861" s="195"/>
      <c r="L1861" s="195"/>
    </row>
    <row r="1862" spans="1:12" x14ac:dyDescent="0.25">
      <c r="A1862" s="195"/>
      <c r="B1862" s="195"/>
      <c r="C1862" s="195"/>
      <c r="D1862" s="195"/>
      <c r="E1862" s="195"/>
      <c r="F1862" s="195"/>
      <c r="G1862" s="195"/>
      <c r="H1862" s="195"/>
      <c r="I1862" s="195"/>
      <c r="J1862" s="195"/>
      <c r="K1862" s="195"/>
      <c r="L1862" s="195"/>
    </row>
    <row r="1863" spans="1:12" x14ac:dyDescent="0.25">
      <c r="A1863" s="195"/>
      <c r="B1863" s="195"/>
      <c r="C1863" s="195"/>
      <c r="D1863" s="195"/>
      <c r="E1863" s="195"/>
      <c r="F1863" s="195"/>
      <c r="G1863" s="195"/>
      <c r="H1863" s="195"/>
      <c r="I1863" s="195"/>
      <c r="J1863" s="195"/>
      <c r="K1863" s="195"/>
      <c r="L1863" s="195"/>
    </row>
    <row r="1864" spans="1:12" x14ac:dyDescent="0.25">
      <c r="A1864" s="195"/>
      <c r="B1864" s="195"/>
      <c r="C1864" s="195"/>
      <c r="D1864" s="195"/>
      <c r="E1864" s="195"/>
      <c r="F1864" s="195"/>
      <c r="G1864" s="195"/>
      <c r="H1864" s="195"/>
      <c r="I1864" s="195"/>
      <c r="J1864" s="195"/>
      <c r="K1864" s="195"/>
      <c r="L1864" s="195"/>
    </row>
    <row r="1865" spans="1:12" x14ac:dyDescent="0.25">
      <c r="A1865" s="195"/>
      <c r="B1865" s="195"/>
      <c r="C1865" s="195"/>
      <c r="D1865" s="195"/>
      <c r="E1865" s="195"/>
      <c r="F1865" s="195"/>
      <c r="G1865" s="195"/>
      <c r="H1865" s="195"/>
      <c r="I1865" s="195"/>
      <c r="J1865" s="195"/>
      <c r="K1865" s="195"/>
      <c r="L1865" s="195"/>
    </row>
    <row r="1866" spans="1:12" x14ac:dyDescent="0.25">
      <c r="A1866" s="195"/>
      <c r="B1866" s="195"/>
      <c r="C1866" s="195"/>
      <c r="D1866" s="195"/>
      <c r="E1866" s="195"/>
      <c r="F1866" s="195"/>
      <c r="G1866" s="195"/>
      <c r="H1866" s="195"/>
      <c r="I1866" s="195"/>
      <c r="J1866" s="195"/>
      <c r="K1866" s="195"/>
      <c r="L1866" s="195"/>
    </row>
    <row r="1867" spans="1:12" x14ac:dyDescent="0.25">
      <c r="A1867" s="195"/>
      <c r="B1867" s="195"/>
      <c r="C1867" s="195"/>
      <c r="D1867" s="195"/>
      <c r="E1867" s="195"/>
      <c r="F1867" s="195"/>
      <c r="G1867" s="195"/>
      <c r="H1867" s="195"/>
      <c r="I1867" s="195"/>
      <c r="J1867" s="195"/>
      <c r="K1867" s="195"/>
      <c r="L1867" s="195"/>
    </row>
    <row r="1868" spans="1:12" x14ac:dyDescent="0.25">
      <c r="A1868" s="195"/>
      <c r="B1868" s="195"/>
      <c r="C1868" s="195"/>
      <c r="D1868" s="195"/>
      <c r="E1868" s="195"/>
      <c r="F1868" s="195"/>
      <c r="G1868" s="195"/>
      <c r="H1868" s="195"/>
      <c r="I1868" s="195"/>
      <c r="J1868" s="195"/>
      <c r="K1868" s="195"/>
      <c r="L1868" s="195"/>
    </row>
    <row r="1869" spans="1:12" x14ac:dyDescent="0.25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</row>
    <row r="1870" spans="1:12" x14ac:dyDescent="0.25">
      <c r="A1870" s="195"/>
      <c r="B1870" s="195"/>
      <c r="C1870" s="195"/>
      <c r="D1870" s="195"/>
      <c r="E1870" s="195"/>
      <c r="F1870" s="195"/>
      <c r="G1870" s="195"/>
      <c r="H1870" s="195"/>
      <c r="I1870" s="195"/>
      <c r="J1870" s="195"/>
      <c r="K1870" s="195"/>
      <c r="L1870" s="195"/>
    </row>
    <row r="1871" spans="1:12" x14ac:dyDescent="0.25">
      <c r="A1871" s="195"/>
      <c r="B1871" s="195"/>
      <c r="C1871" s="195"/>
      <c r="D1871" s="195"/>
      <c r="E1871" s="195"/>
      <c r="F1871" s="195"/>
      <c r="G1871" s="195"/>
      <c r="H1871" s="195"/>
      <c r="I1871" s="195"/>
      <c r="J1871" s="195"/>
      <c r="K1871" s="195"/>
      <c r="L1871" s="195"/>
    </row>
    <row r="1872" spans="1:12" x14ac:dyDescent="0.25">
      <c r="A1872" s="195"/>
      <c r="B1872" s="195"/>
      <c r="C1872" s="195"/>
      <c r="D1872" s="195"/>
      <c r="E1872" s="195"/>
      <c r="F1872" s="195"/>
      <c r="G1872" s="195"/>
      <c r="H1872" s="195"/>
      <c r="I1872" s="195"/>
      <c r="J1872" s="195"/>
      <c r="K1872" s="195"/>
      <c r="L1872" s="195"/>
    </row>
    <row r="1873" spans="1:12" x14ac:dyDescent="0.25">
      <c r="A1873" s="195"/>
      <c r="B1873" s="195"/>
      <c r="C1873" s="195"/>
      <c r="D1873" s="195"/>
      <c r="E1873" s="195"/>
      <c r="F1873" s="195"/>
      <c r="G1873" s="195"/>
      <c r="H1873" s="195"/>
      <c r="I1873" s="195"/>
      <c r="J1873" s="195"/>
      <c r="K1873" s="195"/>
      <c r="L1873" s="195"/>
    </row>
    <row r="1874" spans="1:12" x14ac:dyDescent="0.25">
      <c r="A1874" s="195"/>
      <c r="B1874" s="195"/>
      <c r="C1874" s="195"/>
      <c r="D1874" s="195"/>
      <c r="E1874" s="195"/>
      <c r="F1874" s="195"/>
      <c r="G1874" s="195"/>
      <c r="H1874" s="195"/>
      <c r="I1874" s="195"/>
      <c r="J1874" s="195"/>
      <c r="K1874" s="195"/>
      <c r="L1874" s="195"/>
    </row>
    <row r="1875" spans="1:12" x14ac:dyDescent="0.25">
      <c r="A1875" s="195"/>
      <c r="B1875" s="195"/>
      <c r="C1875" s="195"/>
      <c r="D1875" s="195"/>
      <c r="E1875" s="195"/>
      <c r="F1875" s="195"/>
      <c r="G1875" s="195"/>
      <c r="H1875" s="195"/>
      <c r="I1875" s="195"/>
      <c r="J1875" s="195"/>
      <c r="K1875" s="195"/>
      <c r="L1875" s="195"/>
    </row>
    <row r="1876" spans="1:12" x14ac:dyDescent="0.25">
      <c r="A1876" s="195"/>
      <c r="B1876" s="195"/>
      <c r="C1876" s="195"/>
      <c r="D1876" s="195"/>
      <c r="E1876" s="195"/>
      <c r="F1876" s="195"/>
      <c r="G1876" s="195"/>
      <c r="H1876" s="195"/>
      <c r="I1876" s="195"/>
      <c r="J1876" s="195"/>
      <c r="K1876" s="195"/>
      <c r="L1876" s="195"/>
    </row>
    <row r="1877" spans="1:12" x14ac:dyDescent="0.25">
      <c r="A1877" s="195"/>
      <c r="B1877" s="195"/>
      <c r="C1877" s="195"/>
      <c r="D1877" s="195"/>
      <c r="E1877" s="195"/>
      <c r="F1877" s="195"/>
      <c r="G1877" s="195"/>
      <c r="H1877" s="195"/>
      <c r="I1877" s="195"/>
      <c r="J1877" s="195"/>
      <c r="K1877" s="195"/>
      <c r="L1877" s="195"/>
    </row>
    <row r="1878" spans="1:12" x14ac:dyDescent="0.25">
      <c r="A1878" s="195"/>
      <c r="B1878" s="195"/>
      <c r="C1878" s="195"/>
      <c r="D1878" s="195"/>
      <c r="E1878" s="195"/>
      <c r="F1878" s="195"/>
      <c r="G1878" s="195"/>
      <c r="H1878" s="195"/>
      <c r="I1878" s="195"/>
      <c r="J1878" s="195"/>
      <c r="K1878" s="195"/>
      <c r="L1878" s="195"/>
    </row>
    <row r="1879" spans="1:12" x14ac:dyDescent="0.25">
      <c r="A1879" s="195"/>
      <c r="B1879" s="195"/>
      <c r="C1879" s="195"/>
      <c r="D1879" s="195"/>
      <c r="E1879" s="195"/>
      <c r="F1879" s="195"/>
      <c r="G1879" s="195"/>
      <c r="H1879" s="195"/>
      <c r="I1879" s="195"/>
      <c r="J1879" s="195"/>
      <c r="K1879" s="195"/>
      <c r="L1879" s="195"/>
    </row>
    <row r="1880" spans="1:12" x14ac:dyDescent="0.25">
      <c r="A1880" s="195"/>
      <c r="B1880" s="195"/>
      <c r="C1880" s="195"/>
      <c r="D1880" s="195"/>
      <c r="E1880" s="195"/>
      <c r="F1880" s="195"/>
      <c r="G1880" s="195"/>
      <c r="H1880" s="195"/>
      <c r="I1880" s="195"/>
      <c r="J1880" s="195"/>
      <c r="K1880" s="195"/>
      <c r="L1880" s="195"/>
    </row>
    <row r="1881" spans="1:12" x14ac:dyDescent="0.25">
      <c r="A1881" s="195"/>
      <c r="B1881" s="195"/>
      <c r="C1881" s="195"/>
      <c r="D1881" s="195"/>
      <c r="E1881" s="195"/>
      <c r="F1881" s="195"/>
      <c r="G1881" s="195"/>
      <c r="H1881" s="195"/>
      <c r="I1881" s="195"/>
      <c r="J1881" s="195"/>
      <c r="K1881" s="195"/>
      <c r="L1881" s="195"/>
    </row>
    <row r="1882" spans="1:12" x14ac:dyDescent="0.25">
      <c r="A1882" s="195"/>
      <c r="B1882" s="195"/>
      <c r="C1882" s="195"/>
      <c r="D1882" s="195"/>
      <c r="E1882" s="195"/>
      <c r="F1882" s="195"/>
      <c r="G1882" s="195"/>
      <c r="H1882" s="195"/>
      <c r="I1882" s="195"/>
      <c r="J1882" s="195"/>
      <c r="K1882" s="195"/>
      <c r="L1882" s="195"/>
    </row>
    <row r="1883" spans="1:12" x14ac:dyDescent="0.25">
      <c r="A1883" s="195"/>
      <c r="B1883" s="195"/>
      <c r="C1883" s="195"/>
      <c r="D1883" s="195"/>
      <c r="E1883" s="195"/>
      <c r="F1883" s="195"/>
      <c r="G1883" s="195"/>
      <c r="H1883" s="195"/>
      <c r="I1883" s="195"/>
      <c r="J1883" s="195"/>
      <c r="K1883" s="195"/>
      <c r="L1883" s="195"/>
    </row>
    <row r="1884" spans="1:12" x14ac:dyDescent="0.25">
      <c r="A1884" s="195"/>
      <c r="B1884" s="195"/>
      <c r="C1884" s="195"/>
      <c r="D1884" s="195"/>
      <c r="E1884" s="195"/>
      <c r="F1884" s="195"/>
      <c r="G1884" s="195"/>
      <c r="H1884" s="195"/>
      <c r="I1884" s="195"/>
      <c r="J1884" s="195"/>
      <c r="K1884" s="195"/>
      <c r="L1884" s="195"/>
    </row>
    <row r="1885" spans="1:12" x14ac:dyDescent="0.25">
      <c r="A1885" s="195"/>
      <c r="B1885" s="195"/>
      <c r="C1885" s="195"/>
      <c r="D1885" s="195"/>
      <c r="E1885" s="195"/>
      <c r="F1885" s="195"/>
      <c r="G1885" s="195"/>
      <c r="H1885" s="195"/>
      <c r="I1885" s="195"/>
      <c r="J1885" s="195"/>
      <c r="K1885" s="195"/>
      <c r="L1885" s="195"/>
    </row>
    <row r="1886" spans="1:12" x14ac:dyDescent="0.25">
      <c r="A1886" s="195"/>
      <c r="B1886" s="195"/>
      <c r="C1886" s="195"/>
      <c r="D1886" s="195"/>
      <c r="E1886" s="195"/>
      <c r="F1886" s="195"/>
      <c r="G1886" s="195"/>
      <c r="H1886" s="195"/>
      <c r="I1886" s="195"/>
      <c r="J1886" s="195"/>
      <c r="K1886" s="195"/>
      <c r="L1886" s="195"/>
    </row>
    <row r="1887" spans="1:12" x14ac:dyDescent="0.25">
      <c r="A1887" s="195"/>
      <c r="B1887" s="195"/>
      <c r="C1887" s="195"/>
      <c r="D1887" s="195"/>
      <c r="E1887" s="195"/>
      <c r="F1887" s="195"/>
      <c r="G1887" s="195"/>
      <c r="H1887" s="195"/>
      <c r="I1887" s="195"/>
      <c r="J1887" s="195"/>
      <c r="K1887" s="195"/>
      <c r="L1887" s="195"/>
    </row>
    <row r="1888" spans="1:12" x14ac:dyDescent="0.25">
      <c r="A1888" s="195"/>
      <c r="B1888" s="195"/>
      <c r="C1888" s="195"/>
      <c r="D1888" s="195"/>
      <c r="E1888" s="195"/>
      <c r="F1888" s="195"/>
      <c r="G1888" s="195"/>
      <c r="H1888" s="195"/>
      <c r="I1888" s="195"/>
      <c r="J1888" s="195"/>
      <c r="K1888" s="195"/>
      <c r="L1888" s="195"/>
    </row>
    <row r="1889" spans="1:12" x14ac:dyDescent="0.25">
      <c r="A1889" s="195"/>
      <c r="B1889" s="195"/>
      <c r="C1889" s="195"/>
      <c r="D1889" s="195"/>
      <c r="E1889" s="195"/>
      <c r="F1889" s="195"/>
      <c r="G1889" s="195"/>
      <c r="H1889" s="195"/>
      <c r="I1889" s="195"/>
      <c r="J1889" s="195"/>
      <c r="K1889" s="195"/>
      <c r="L1889" s="195"/>
    </row>
    <row r="1890" spans="1:12" x14ac:dyDescent="0.25">
      <c r="A1890" s="195"/>
      <c r="B1890" s="195"/>
      <c r="C1890" s="195"/>
      <c r="D1890" s="195"/>
      <c r="E1890" s="195"/>
      <c r="F1890" s="195"/>
      <c r="G1890" s="195"/>
      <c r="H1890" s="195"/>
      <c r="I1890" s="195"/>
      <c r="J1890" s="195"/>
      <c r="K1890" s="195"/>
      <c r="L1890" s="195"/>
    </row>
    <row r="1891" spans="1:12" x14ac:dyDescent="0.25">
      <c r="A1891" s="195"/>
      <c r="B1891" s="195"/>
      <c r="C1891" s="195"/>
      <c r="D1891" s="195"/>
      <c r="E1891" s="195"/>
      <c r="F1891" s="195"/>
      <c r="G1891" s="195"/>
      <c r="H1891" s="195"/>
      <c r="I1891" s="195"/>
      <c r="J1891" s="195"/>
      <c r="K1891" s="195"/>
      <c r="L1891" s="195"/>
    </row>
    <row r="1892" spans="1:12" x14ac:dyDescent="0.25">
      <c r="A1892" s="195"/>
      <c r="B1892" s="195"/>
      <c r="C1892" s="195"/>
      <c r="D1892" s="195"/>
      <c r="E1892" s="195"/>
      <c r="F1892" s="195"/>
      <c r="G1892" s="195"/>
      <c r="H1892" s="195"/>
      <c r="I1892" s="195"/>
      <c r="J1892" s="195"/>
      <c r="K1892" s="195"/>
      <c r="L1892" s="195"/>
    </row>
    <row r="1893" spans="1:12" x14ac:dyDescent="0.25">
      <c r="A1893" s="195"/>
      <c r="B1893" s="195"/>
      <c r="C1893" s="195"/>
      <c r="D1893" s="195"/>
      <c r="E1893" s="195"/>
      <c r="F1893" s="195"/>
      <c r="G1893" s="195"/>
      <c r="H1893" s="195"/>
      <c r="I1893" s="195"/>
      <c r="J1893" s="195"/>
      <c r="K1893" s="195"/>
      <c r="L1893" s="195"/>
    </row>
    <row r="1894" spans="1:12" x14ac:dyDescent="0.25">
      <c r="A1894" s="195"/>
      <c r="B1894" s="195"/>
      <c r="C1894" s="195"/>
      <c r="D1894" s="195"/>
      <c r="E1894" s="195"/>
      <c r="F1894" s="195"/>
      <c r="G1894" s="195"/>
      <c r="H1894" s="195"/>
      <c r="I1894" s="195"/>
      <c r="J1894" s="195"/>
      <c r="K1894" s="195"/>
      <c r="L1894" s="195"/>
    </row>
    <row r="1895" spans="1:12" x14ac:dyDescent="0.25">
      <c r="A1895" s="195"/>
      <c r="B1895" s="195"/>
      <c r="C1895" s="195"/>
      <c r="D1895" s="195"/>
      <c r="E1895" s="195"/>
      <c r="F1895" s="195"/>
      <c r="G1895" s="195"/>
      <c r="H1895" s="195"/>
      <c r="I1895" s="195"/>
      <c r="J1895" s="195"/>
      <c r="K1895" s="195"/>
      <c r="L1895" s="195"/>
    </row>
    <row r="1896" spans="1:12" x14ac:dyDescent="0.25">
      <c r="A1896" s="195"/>
      <c r="B1896" s="195"/>
      <c r="C1896" s="195"/>
      <c r="D1896" s="195"/>
      <c r="E1896" s="195"/>
      <c r="F1896" s="195"/>
      <c r="G1896" s="195"/>
      <c r="H1896" s="195"/>
      <c r="I1896" s="195"/>
      <c r="J1896" s="195"/>
      <c r="K1896" s="195"/>
      <c r="L1896" s="195"/>
    </row>
    <row r="1897" spans="1:12" x14ac:dyDescent="0.25">
      <c r="A1897" s="195"/>
      <c r="B1897" s="195"/>
      <c r="C1897" s="195"/>
      <c r="D1897" s="195"/>
      <c r="E1897" s="195"/>
      <c r="F1897" s="195"/>
      <c r="G1897" s="195"/>
      <c r="H1897" s="195"/>
      <c r="I1897" s="195"/>
      <c r="J1897" s="195"/>
      <c r="K1897" s="195"/>
      <c r="L1897" s="195"/>
    </row>
    <row r="1898" spans="1:12" x14ac:dyDescent="0.25">
      <c r="A1898" s="195"/>
      <c r="B1898" s="195"/>
      <c r="C1898" s="195"/>
      <c r="D1898" s="195"/>
      <c r="E1898" s="195"/>
      <c r="F1898" s="195"/>
      <c r="G1898" s="195"/>
      <c r="H1898" s="195"/>
      <c r="I1898" s="195"/>
      <c r="J1898" s="195"/>
      <c r="K1898" s="195"/>
      <c r="L1898" s="195"/>
    </row>
    <row r="1899" spans="1:12" x14ac:dyDescent="0.25">
      <c r="A1899" s="195"/>
      <c r="B1899" s="195"/>
      <c r="C1899" s="195"/>
      <c r="D1899" s="195"/>
      <c r="E1899" s="195"/>
      <c r="F1899" s="195"/>
      <c r="G1899" s="195"/>
      <c r="H1899" s="195"/>
      <c r="I1899" s="195"/>
      <c r="J1899" s="195"/>
      <c r="K1899" s="195"/>
      <c r="L1899" s="195"/>
    </row>
    <row r="1900" spans="1:12" x14ac:dyDescent="0.25">
      <c r="A1900" s="195"/>
      <c r="B1900" s="195"/>
      <c r="C1900" s="195"/>
      <c r="D1900" s="195"/>
      <c r="E1900" s="195"/>
      <c r="F1900" s="195"/>
      <c r="G1900" s="195"/>
      <c r="H1900" s="195"/>
      <c r="I1900" s="195"/>
      <c r="J1900" s="195"/>
      <c r="K1900" s="195"/>
      <c r="L1900" s="195"/>
    </row>
    <row r="1901" spans="1:12" x14ac:dyDescent="0.25">
      <c r="A1901" s="195"/>
      <c r="B1901" s="195"/>
      <c r="C1901" s="195"/>
      <c r="D1901" s="195"/>
      <c r="E1901" s="195"/>
      <c r="F1901" s="195"/>
      <c r="G1901" s="195"/>
      <c r="H1901" s="195"/>
      <c r="I1901" s="195"/>
      <c r="J1901" s="195"/>
      <c r="K1901" s="195"/>
      <c r="L1901" s="195"/>
    </row>
    <row r="1902" spans="1:12" x14ac:dyDescent="0.25">
      <c r="A1902" s="195"/>
      <c r="B1902" s="195"/>
      <c r="C1902" s="195"/>
      <c r="D1902" s="195"/>
      <c r="E1902" s="195"/>
      <c r="F1902" s="195"/>
      <c r="G1902" s="195"/>
      <c r="H1902" s="195"/>
      <c r="I1902" s="195"/>
      <c r="J1902" s="195"/>
      <c r="K1902" s="195"/>
      <c r="L1902" s="195"/>
    </row>
    <row r="1903" spans="1:12" x14ac:dyDescent="0.25">
      <c r="A1903" s="195"/>
      <c r="B1903" s="195"/>
      <c r="C1903" s="195"/>
      <c r="D1903" s="195"/>
      <c r="E1903" s="195"/>
      <c r="F1903" s="195"/>
      <c r="G1903" s="195"/>
      <c r="H1903" s="195"/>
      <c r="I1903" s="195"/>
      <c r="J1903" s="195"/>
      <c r="K1903" s="195"/>
      <c r="L1903" s="195"/>
    </row>
    <row r="1904" spans="1:12" x14ac:dyDescent="0.25">
      <c r="A1904" s="195"/>
      <c r="B1904" s="195"/>
      <c r="C1904" s="195"/>
      <c r="D1904" s="195"/>
      <c r="E1904" s="195"/>
      <c r="F1904" s="195"/>
      <c r="G1904" s="195"/>
      <c r="H1904" s="195"/>
      <c r="I1904" s="195"/>
      <c r="J1904" s="195"/>
      <c r="K1904" s="195"/>
      <c r="L1904" s="195"/>
    </row>
    <row r="1905" spans="1:12" x14ac:dyDescent="0.25">
      <c r="A1905" s="195"/>
      <c r="B1905" s="195"/>
      <c r="C1905" s="195"/>
      <c r="D1905" s="195"/>
      <c r="E1905" s="195"/>
      <c r="F1905" s="195"/>
      <c r="G1905" s="195"/>
      <c r="H1905" s="195"/>
      <c r="I1905" s="195"/>
      <c r="J1905" s="195"/>
      <c r="K1905" s="195"/>
      <c r="L1905" s="195"/>
    </row>
    <row r="1906" spans="1:12" x14ac:dyDescent="0.25">
      <c r="A1906" s="195"/>
      <c r="B1906" s="195"/>
      <c r="C1906" s="195"/>
      <c r="D1906" s="195"/>
      <c r="E1906" s="195"/>
      <c r="F1906" s="195"/>
      <c r="G1906" s="195"/>
      <c r="H1906" s="195"/>
      <c r="I1906" s="195"/>
      <c r="J1906" s="195"/>
      <c r="K1906" s="195"/>
      <c r="L1906" s="195"/>
    </row>
    <row r="1907" spans="1:12" x14ac:dyDescent="0.25">
      <c r="A1907" s="195"/>
      <c r="B1907" s="195"/>
      <c r="C1907" s="195"/>
      <c r="D1907" s="195"/>
      <c r="E1907" s="195"/>
      <c r="F1907" s="195"/>
      <c r="G1907" s="195"/>
      <c r="H1907" s="195"/>
      <c r="I1907" s="195"/>
      <c r="J1907" s="195"/>
      <c r="K1907" s="195"/>
      <c r="L1907" s="195"/>
    </row>
    <row r="1908" spans="1:12" x14ac:dyDescent="0.25">
      <c r="A1908" s="195"/>
      <c r="B1908" s="195"/>
      <c r="C1908" s="195"/>
      <c r="D1908" s="195"/>
      <c r="E1908" s="195"/>
      <c r="F1908" s="195"/>
      <c r="G1908" s="195"/>
      <c r="H1908" s="195"/>
      <c r="I1908" s="195"/>
      <c r="J1908" s="195"/>
      <c r="K1908" s="195"/>
      <c r="L1908" s="195"/>
    </row>
    <row r="1909" spans="1:12" x14ac:dyDescent="0.25">
      <c r="A1909" s="195"/>
      <c r="B1909" s="195"/>
      <c r="C1909" s="195"/>
      <c r="D1909" s="195"/>
      <c r="E1909" s="195"/>
      <c r="F1909" s="195"/>
      <c r="G1909" s="195"/>
      <c r="H1909" s="195"/>
      <c r="I1909" s="195"/>
      <c r="J1909" s="195"/>
      <c r="K1909" s="195"/>
      <c r="L1909" s="195"/>
    </row>
    <row r="1910" spans="1:12" x14ac:dyDescent="0.25">
      <c r="A1910" s="195"/>
      <c r="B1910" s="195"/>
      <c r="C1910" s="195"/>
      <c r="D1910" s="195"/>
      <c r="E1910" s="195"/>
      <c r="F1910" s="195"/>
      <c r="G1910" s="195"/>
      <c r="H1910" s="195"/>
      <c r="I1910" s="195"/>
      <c r="J1910" s="195"/>
      <c r="K1910" s="195"/>
      <c r="L1910" s="195"/>
    </row>
    <row r="1911" spans="1:12" x14ac:dyDescent="0.25">
      <c r="A1911" s="195"/>
      <c r="B1911" s="195"/>
      <c r="C1911" s="195"/>
      <c r="D1911" s="195"/>
      <c r="E1911" s="195"/>
      <c r="F1911" s="195"/>
      <c r="G1911" s="195"/>
      <c r="H1911" s="195"/>
      <c r="I1911" s="195"/>
      <c r="J1911" s="195"/>
      <c r="K1911" s="195"/>
      <c r="L1911" s="195"/>
    </row>
    <row r="1912" spans="1:12" x14ac:dyDescent="0.25">
      <c r="A1912" s="195"/>
      <c r="B1912" s="195"/>
      <c r="C1912" s="195"/>
      <c r="D1912" s="195"/>
      <c r="E1912" s="195"/>
      <c r="F1912" s="195"/>
      <c r="G1912" s="195"/>
      <c r="H1912" s="195"/>
      <c r="I1912" s="195"/>
      <c r="J1912" s="195"/>
      <c r="K1912" s="195"/>
      <c r="L1912" s="195"/>
    </row>
    <row r="1913" spans="1:12" x14ac:dyDescent="0.25">
      <c r="A1913" s="195"/>
      <c r="B1913" s="195"/>
      <c r="C1913" s="195"/>
      <c r="D1913" s="195"/>
      <c r="E1913" s="195"/>
      <c r="F1913" s="195"/>
      <c r="G1913" s="195"/>
      <c r="H1913" s="195"/>
      <c r="I1913" s="195"/>
      <c r="J1913" s="195"/>
      <c r="K1913" s="195"/>
      <c r="L1913" s="195"/>
    </row>
    <row r="1914" spans="1:12" x14ac:dyDescent="0.25">
      <c r="A1914" s="195"/>
      <c r="B1914" s="195"/>
      <c r="C1914" s="195"/>
      <c r="D1914" s="195"/>
      <c r="E1914" s="195"/>
      <c r="F1914" s="195"/>
      <c r="G1914" s="195"/>
      <c r="H1914" s="195"/>
      <c r="I1914" s="195"/>
      <c r="J1914" s="195"/>
      <c r="K1914" s="195"/>
      <c r="L1914" s="195"/>
    </row>
    <row r="1915" spans="1:12" x14ac:dyDescent="0.25">
      <c r="A1915" s="195"/>
      <c r="B1915" s="195"/>
      <c r="C1915" s="195"/>
      <c r="D1915" s="195"/>
      <c r="E1915" s="195"/>
      <c r="F1915" s="195"/>
      <c r="G1915" s="195"/>
      <c r="H1915" s="195"/>
      <c r="I1915" s="195"/>
      <c r="J1915" s="195"/>
      <c r="K1915" s="195"/>
      <c r="L1915" s="195"/>
    </row>
    <row r="1916" spans="1:12" x14ac:dyDescent="0.25">
      <c r="A1916" s="195"/>
      <c r="B1916" s="195"/>
      <c r="C1916" s="195"/>
      <c r="D1916" s="195"/>
      <c r="E1916" s="195"/>
      <c r="F1916" s="195"/>
      <c r="G1916" s="195"/>
      <c r="H1916" s="195"/>
      <c r="I1916" s="195"/>
      <c r="J1916" s="195"/>
      <c r="K1916" s="195"/>
      <c r="L1916" s="195"/>
    </row>
    <row r="1917" spans="1:12" x14ac:dyDescent="0.25">
      <c r="A1917" s="195"/>
      <c r="B1917" s="195"/>
      <c r="C1917" s="195"/>
      <c r="D1917" s="195"/>
      <c r="E1917" s="195"/>
      <c r="F1917" s="195"/>
      <c r="G1917" s="195"/>
      <c r="H1917" s="195"/>
      <c r="I1917" s="195"/>
      <c r="J1917" s="195"/>
      <c r="K1917" s="195"/>
      <c r="L1917" s="195"/>
    </row>
    <row r="1918" spans="1:12" x14ac:dyDescent="0.25">
      <c r="A1918" s="195"/>
      <c r="B1918" s="195"/>
      <c r="C1918" s="195"/>
      <c r="D1918" s="195"/>
      <c r="E1918" s="195"/>
      <c r="F1918" s="195"/>
      <c r="G1918" s="195"/>
      <c r="H1918" s="195"/>
      <c r="I1918" s="195"/>
      <c r="J1918" s="195"/>
      <c r="K1918" s="195"/>
      <c r="L1918" s="195"/>
    </row>
    <row r="1919" spans="1:12" x14ac:dyDescent="0.25">
      <c r="A1919" s="195"/>
      <c r="B1919" s="195"/>
      <c r="C1919" s="195"/>
      <c r="D1919" s="195"/>
      <c r="E1919" s="195"/>
      <c r="F1919" s="195"/>
      <c r="G1919" s="195"/>
      <c r="H1919" s="195"/>
      <c r="I1919" s="195"/>
      <c r="J1919" s="195"/>
      <c r="K1919" s="195"/>
      <c r="L1919" s="195"/>
    </row>
    <row r="1920" spans="1:12" x14ac:dyDescent="0.25">
      <c r="A1920" s="195"/>
      <c r="B1920" s="195"/>
      <c r="C1920" s="195"/>
      <c r="D1920" s="195"/>
      <c r="E1920" s="195"/>
      <c r="F1920" s="195"/>
      <c r="G1920" s="195"/>
      <c r="H1920" s="195"/>
      <c r="I1920" s="195"/>
      <c r="J1920" s="195"/>
      <c r="K1920" s="195"/>
      <c r="L1920" s="195"/>
    </row>
    <row r="1921" spans="1:12" x14ac:dyDescent="0.25">
      <c r="A1921" s="195"/>
      <c r="B1921" s="195"/>
      <c r="C1921" s="195"/>
      <c r="D1921" s="195"/>
      <c r="E1921" s="195"/>
      <c r="F1921" s="195"/>
      <c r="G1921" s="195"/>
      <c r="H1921" s="195"/>
      <c r="I1921" s="195"/>
      <c r="J1921" s="195"/>
      <c r="K1921" s="195"/>
      <c r="L1921" s="195"/>
    </row>
    <row r="1922" spans="1:12" x14ac:dyDescent="0.25">
      <c r="A1922" s="195"/>
      <c r="B1922" s="195"/>
      <c r="C1922" s="195"/>
      <c r="D1922" s="195"/>
      <c r="E1922" s="195"/>
      <c r="F1922" s="195"/>
      <c r="G1922" s="195"/>
      <c r="H1922" s="195"/>
      <c r="I1922" s="195"/>
      <c r="J1922" s="195"/>
      <c r="K1922" s="195"/>
      <c r="L1922" s="195"/>
    </row>
    <row r="1923" spans="1:12" x14ac:dyDescent="0.25">
      <c r="A1923" s="195"/>
      <c r="B1923" s="195"/>
      <c r="C1923" s="195"/>
      <c r="D1923" s="195"/>
      <c r="E1923" s="195"/>
      <c r="F1923" s="195"/>
      <c r="G1923" s="195"/>
      <c r="H1923" s="195"/>
      <c r="I1923" s="195"/>
      <c r="J1923" s="195"/>
      <c r="K1923" s="195"/>
      <c r="L1923" s="195"/>
    </row>
    <row r="1924" spans="1:12" x14ac:dyDescent="0.25">
      <c r="A1924" s="195"/>
      <c r="B1924" s="195"/>
      <c r="C1924" s="195"/>
      <c r="D1924" s="195"/>
      <c r="E1924" s="195"/>
      <c r="F1924" s="195"/>
      <c r="G1924" s="195"/>
      <c r="H1924" s="195"/>
      <c r="I1924" s="195"/>
      <c r="J1924" s="195"/>
      <c r="K1924" s="195"/>
      <c r="L1924" s="195"/>
    </row>
    <row r="1925" spans="1:12" x14ac:dyDescent="0.25">
      <c r="A1925" s="195"/>
      <c r="B1925" s="195"/>
      <c r="C1925" s="195"/>
      <c r="D1925" s="195"/>
      <c r="E1925" s="195"/>
      <c r="F1925" s="195"/>
      <c r="G1925" s="195"/>
      <c r="H1925" s="195"/>
      <c r="I1925" s="195"/>
      <c r="J1925" s="195"/>
      <c r="K1925" s="195"/>
      <c r="L1925" s="195"/>
    </row>
    <row r="1926" spans="1:12" x14ac:dyDescent="0.25">
      <c r="A1926" s="195"/>
      <c r="B1926" s="195"/>
      <c r="C1926" s="195"/>
      <c r="D1926" s="195"/>
      <c r="E1926" s="195"/>
      <c r="F1926" s="195"/>
      <c r="G1926" s="195"/>
      <c r="H1926" s="195"/>
      <c r="I1926" s="195"/>
      <c r="J1926" s="195"/>
      <c r="K1926" s="195"/>
      <c r="L1926" s="195"/>
    </row>
    <row r="1927" spans="1:12" x14ac:dyDescent="0.25">
      <c r="A1927" s="195"/>
      <c r="B1927" s="195"/>
      <c r="C1927" s="195"/>
      <c r="D1927" s="195"/>
      <c r="E1927" s="195"/>
      <c r="F1927" s="195"/>
      <c r="G1927" s="195"/>
      <c r="H1927" s="195"/>
      <c r="I1927" s="195"/>
      <c r="J1927" s="195"/>
      <c r="K1927" s="195"/>
      <c r="L1927" s="195"/>
    </row>
    <row r="1928" spans="1:12" x14ac:dyDescent="0.25">
      <c r="A1928" s="195"/>
      <c r="B1928" s="195"/>
      <c r="C1928" s="195"/>
      <c r="D1928" s="195"/>
      <c r="E1928" s="195"/>
      <c r="F1928" s="195"/>
      <c r="G1928" s="195"/>
      <c r="H1928" s="195"/>
      <c r="I1928" s="195"/>
      <c r="J1928" s="195"/>
      <c r="K1928" s="195"/>
      <c r="L1928" s="195"/>
    </row>
    <row r="1929" spans="1:12" x14ac:dyDescent="0.25">
      <c r="A1929" s="195"/>
      <c r="B1929" s="195"/>
      <c r="C1929" s="195"/>
      <c r="D1929" s="195"/>
      <c r="E1929" s="195"/>
      <c r="F1929" s="195"/>
      <c r="G1929" s="195"/>
      <c r="H1929" s="195"/>
      <c r="I1929" s="195"/>
      <c r="J1929" s="195"/>
      <c r="K1929" s="195"/>
      <c r="L1929" s="195"/>
    </row>
    <row r="1930" spans="1:12" x14ac:dyDescent="0.25">
      <c r="A1930" s="195"/>
      <c r="B1930" s="195"/>
      <c r="C1930" s="195"/>
      <c r="D1930" s="195"/>
      <c r="E1930" s="195"/>
      <c r="F1930" s="195"/>
      <c r="G1930" s="195"/>
      <c r="H1930" s="195"/>
      <c r="I1930" s="195"/>
      <c r="J1930" s="195"/>
      <c r="K1930" s="195"/>
      <c r="L1930" s="195"/>
    </row>
    <row r="1931" spans="1:12" x14ac:dyDescent="0.25">
      <c r="A1931" s="195"/>
      <c r="B1931" s="195"/>
      <c r="C1931" s="195"/>
      <c r="D1931" s="195"/>
      <c r="E1931" s="195"/>
      <c r="F1931" s="195"/>
      <c r="G1931" s="195"/>
      <c r="H1931" s="195"/>
      <c r="I1931" s="195"/>
      <c r="J1931" s="195"/>
      <c r="K1931" s="195"/>
      <c r="L1931" s="195"/>
    </row>
    <row r="1932" spans="1:12" x14ac:dyDescent="0.25">
      <c r="A1932" s="195"/>
      <c r="B1932" s="195"/>
      <c r="C1932" s="195"/>
      <c r="D1932" s="195"/>
      <c r="E1932" s="195"/>
      <c r="F1932" s="195"/>
      <c r="G1932" s="195"/>
      <c r="H1932" s="195"/>
      <c r="I1932" s="195"/>
      <c r="J1932" s="195"/>
      <c r="K1932" s="195"/>
      <c r="L1932" s="195"/>
    </row>
    <row r="1933" spans="1:12" x14ac:dyDescent="0.25">
      <c r="A1933" s="195"/>
      <c r="B1933" s="195"/>
      <c r="C1933" s="195"/>
      <c r="D1933" s="195"/>
      <c r="E1933" s="195"/>
      <c r="F1933" s="195"/>
      <c r="G1933" s="195"/>
      <c r="H1933" s="195"/>
      <c r="I1933" s="195"/>
      <c r="J1933" s="195"/>
      <c r="K1933" s="195"/>
      <c r="L1933" s="195"/>
    </row>
    <row r="1934" spans="1:12" x14ac:dyDescent="0.25">
      <c r="A1934" s="195"/>
      <c r="B1934" s="195"/>
      <c r="C1934" s="195"/>
      <c r="D1934" s="195"/>
      <c r="E1934" s="195"/>
      <c r="F1934" s="195"/>
      <c r="G1934" s="195"/>
      <c r="H1934" s="195"/>
      <c r="I1934" s="195"/>
      <c r="J1934" s="195"/>
      <c r="K1934" s="195"/>
      <c r="L1934" s="195"/>
    </row>
    <row r="1935" spans="1:12" x14ac:dyDescent="0.25">
      <c r="A1935" s="195"/>
      <c r="B1935" s="195"/>
      <c r="C1935" s="195"/>
      <c r="D1935" s="195"/>
      <c r="E1935" s="195"/>
      <c r="F1935" s="195"/>
      <c r="G1935" s="195"/>
      <c r="H1935" s="195"/>
      <c r="I1935" s="195"/>
      <c r="J1935" s="195"/>
      <c r="K1935" s="195"/>
      <c r="L1935" s="195"/>
    </row>
    <row r="1936" spans="1:12" x14ac:dyDescent="0.25">
      <c r="A1936" s="195"/>
      <c r="B1936" s="195"/>
      <c r="C1936" s="195"/>
      <c r="D1936" s="195"/>
      <c r="E1936" s="195"/>
      <c r="F1936" s="195"/>
      <c r="G1936" s="195"/>
      <c r="H1936" s="195"/>
      <c r="I1936" s="195"/>
      <c r="J1936" s="195"/>
      <c r="K1936" s="195"/>
      <c r="L1936" s="195"/>
    </row>
    <row r="1937" spans="1:12" x14ac:dyDescent="0.25">
      <c r="A1937" s="195"/>
      <c r="B1937" s="195"/>
      <c r="C1937" s="195"/>
      <c r="D1937" s="195"/>
      <c r="E1937" s="195"/>
      <c r="F1937" s="195"/>
      <c r="G1937" s="195"/>
      <c r="H1937" s="195"/>
      <c r="I1937" s="195"/>
      <c r="J1937" s="195"/>
      <c r="K1937" s="195"/>
      <c r="L1937" s="195"/>
    </row>
    <row r="1938" spans="1:12" x14ac:dyDescent="0.25">
      <c r="A1938" s="195"/>
      <c r="B1938" s="195"/>
      <c r="C1938" s="195"/>
      <c r="D1938" s="195"/>
      <c r="E1938" s="195"/>
      <c r="F1938" s="195"/>
      <c r="G1938" s="195"/>
      <c r="H1938" s="195"/>
      <c r="I1938" s="195"/>
      <c r="J1938" s="195"/>
      <c r="K1938" s="195"/>
      <c r="L1938" s="195"/>
    </row>
    <row r="1939" spans="1:12" x14ac:dyDescent="0.25">
      <c r="A1939" s="195"/>
      <c r="B1939" s="195"/>
      <c r="C1939" s="195"/>
      <c r="D1939" s="195"/>
      <c r="E1939" s="195"/>
      <c r="F1939" s="195"/>
      <c r="G1939" s="195"/>
      <c r="H1939" s="195"/>
      <c r="I1939" s="195"/>
      <c r="J1939" s="195"/>
      <c r="K1939" s="195"/>
      <c r="L1939" s="195"/>
    </row>
    <row r="1940" spans="1:12" x14ac:dyDescent="0.25">
      <c r="A1940" s="195"/>
      <c r="B1940" s="195"/>
      <c r="C1940" s="195"/>
      <c r="D1940" s="195"/>
      <c r="E1940" s="195"/>
      <c r="F1940" s="195"/>
      <c r="G1940" s="195"/>
      <c r="H1940" s="195"/>
      <c r="I1940" s="195"/>
      <c r="J1940" s="195"/>
      <c r="K1940" s="195"/>
      <c r="L1940" s="195"/>
    </row>
    <row r="1941" spans="1:12" x14ac:dyDescent="0.25">
      <c r="A1941" s="195"/>
      <c r="B1941" s="195"/>
      <c r="C1941" s="195"/>
      <c r="D1941" s="195"/>
      <c r="E1941" s="195"/>
      <c r="F1941" s="195"/>
      <c r="G1941" s="195"/>
      <c r="H1941" s="195"/>
      <c r="I1941" s="195"/>
      <c r="J1941" s="195"/>
      <c r="K1941" s="195"/>
      <c r="L1941" s="195"/>
    </row>
    <row r="1942" spans="1:12" x14ac:dyDescent="0.25">
      <c r="A1942" s="195"/>
      <c r="B1942" s="195"/>
      <c r="C1942" s="195"/>
      <c r="D1942" s="195"/>
      <c r="E1942" s="195"/>
      <c r="F1942" s="195"/>
      <c r="G1942" s="195"/>
      <c r="H1942" s="195"/>
      <c r="I1942" s="195"/>
      <c r="J1942" s="195"/>
      <c r="K1942" s="195"/>
      <c r="L1942" s="195"/>
    </row>
    <row r="1943" spans="1:12" x14ac:dyDescent="0.25">
      <c r="A1943" s="195"/>
      <c r="B1943" s="195"/>
      <c r="C1943" s="195"/>
      <c r="D1943" s="195"/>
      <c r="E1943" s="195"/>
      <c r="F1943" s="195"/>
      <c r="G1943" s="195"/>
      <c r="H1943" s="195"/>
      <c r="I1943" s="195"/>
      <c r="J1943" s="195"/>
      <c r="K1943" s="195"/>
      <c r="L1943" s="195"/>
    </row>
    <row r="1944" spans="1:12" x14ac:dyDescent="0.25">
      <c r="A1944" s="195"/>
      <c r="B1944" s="195"/>
      <c r="C1944" s="195"/>
      <c r="D1944" s="195"/>
      <c r="E1944" s="195"/>
      <c r="F1944" s="195"/>
      <c r="G1944" s="195"/>
      <c r="H1944" s="195"/>
      <c r="I1944" s="195"/>
      <c r="J1944" s="195"/>
      <c r="K1944" s="195"/>
      <c r="L1944" s="195"/>
    </row>
    <row r="1945" spans="1:12" x14ac:dyDescent="0.25">
      <c r="A1945" s="195"/>
      <c r="B1945" s="195"/>
      <c r="C1945" s="195"/>
      <c r="D1945" s="195"/>
      <c r="E1945" s="195"/>
      <c r="F1945" s="195"/>
      <c r="G1945" s="195"/>
      <c r="H1945" s="195"/>
      <c r="I1945" s="195"/>
      <c r="J1945" s="195"/>
      <c r="K1945" s="195"/>
      <c r="L1945" s="195"/>
    </row>
    <row r="1946" spans="1:12" x14ac:dyDescent="0.25">
      <c r="A1946" s="195"/>
      <c r="B1946" s="195"/>
      <c r="C1946" s="195"/>
      <c r="D1946" s="195"/>
      <c r="E1946" s="195"/>
      <c r="F1946" s="195"/>
      <c r="G1946" s="195"/>
      <c r="H1946" s="195"/>
      <c r="I1946" s="195"/>
      <c r="J1946" s="195"/>
      <c r="K1946" s="195"/>
      <c r="L1946" s="195"/>
    </row>
    <row r="1947" spans="1:12" x14ac:dyDescent="0.25">
      <c r="A1947" s="195"/>
      <c r="B1947" s="195"/>
      <c r="C1947" s="195"/>
      <c r="D1947" s="195"/>
      <c r="E1947" s="195"/>
      <c r="F1947" s="195"/>
      <c r="G1947" s="195"/>
      <c r="H1947" s="195"/>
      <c r="I1947" s="195"/>
      <c r="J1947" s="195"/>
      <c r="K1947" s="195"/>
      <c r="L1947" s="195"/>
    </row>
    <row r="1948" spans="1:12" x14ac:dyDescent="0.25">
      <c r="A1948" s="195"/>
      <c r="B1948" s="195"/>
      <c r="C1948" s="195"/>
      <c r="D1948" s="195"/>
      <c r="E1948" s="195"/>
      <c r="F1948" s="195"/>
      <c r="G1948" s="195"/>
      <c r="H1948" s="195"/>
      <c r="I1948" s="195"/>
      <c r="J1948" s="195"/>
      <c r="K1948" s="195"/>
      <c r="L1948" s="195"/>
    </row>
    <row r="1949" spans="1:12" x14ac:dyDescent="0.25">
      <c r="A1949" s="195"/>
      <c r="B1949" s="195"/>
      <c r="C1949" s="195"/>
      <c r="D1949" s="195"/>
      <c r="E1949" s="195"/>
      <c r="F1949" s="195"/>
      <c r="G1949" s="195"/>
      <c r="H1949" s="195"/>
      <c r="I1949" s="195"/>
      <c r="J1949" s="195"/>
      <c r="K1949" s="195"/>
      <c r="L1949" s="195"/>
    </row>
    <row r="1950" spans="1:12" x14ac:dyDescent="0.25">
      <c r="A1950" s="195"/>
      <c r="B1950" s="195"/>
      <c r="C1950" s="195"/>
      <c r="D1950" s="195"/>
      <c r="E1950" s="195"/>
      <c r="F1950" s="195"/>
      <c r="G1950" s="195"/>
      <c r="H1950" s="195"/>
      <c r="I1950" s="195"/>
      <c r="J1950" s="195"/>
      <c r="K1950" s="195"/>
      <c r="L1950" s="195"/>
    </row>
    <row r="1951" spans="1:12" x14ac:dyDescent="0.25">
      <c r="A1951" s="195"/>
      <c r="B1951" s="195"/>
      <c r="C1951" s="195"/>
      <c r="D1951" s="195"/>
      <c r="E1951" s="195"/>
      <c r="F1951" s="195"/>
      <c r="G1951" s="195"/>
      <c r="H1951" s="195"/>
      <c r="I1951" s="195"/>
      <c r="J1951" s="195"/>
      <c r="K1951" s="195"/>
      <c r="L1951" s="195"/>
    </row>
    <row r="1952" spans="1:12" x14ac:dyDescent="0.25">
      <c r="A1952" s="195"/>
      <c r="B1952" s="195"/>
      <c r="C1952" s="195"/>
      <c r="D1952" s="195"/>
      <c r="E1952" s="195"/>
      <c r="F1952" s="195"/>
      <c r="G1952" s="195"/>
      <c r="H1952" s="195"/>
      <c r="I1952" s="195"/>
      <c r="J1952" s="195"/>
      <c r="K1952" s="195"/>
      <c r="L1952" s="195"/>
    </row>
    <row r="1953" spans="1:12" x14ac:dyDescent="0.25">
      <c r="A1953" s="195"/>
      <c r="B1953" s="195"/>
      <c r="C1953" s="195"/>
      <c r="D1953" s="195"/>
      <c r="E1953" s="195"/>
      <c r="F1953" s="195"/>
      <c r="G1953" s="195"/>
      <c r="H1953" s="195"/>
      <c r="I1953" s="195"/>
      <c r="J1953" s="195"/>
      <c r="K1953" s="195"/>
      <c r="L1953" s="195"/>
    </row>
    <row r="1954" spans="1:12" x14ac:dyDescent="0.25">
      <c r="A1954" s="195"/>
      <c r="B1954" s="195"/>
      <c r="C1954" s="195"/>
      <c r="D1954" s="195"/>
      <c r="E1954" s="195"/>
      <c r="F1954" s="195"/>
      <c r="G1954" s="195"/>
      <c r="H1954" s="195"/>
      <c r="I1954" s="195"/>
      <c r="J1954" s="195"/>
      <c r="K1954" s="195"/>
      <c r="L1954" s="195"/>
    </row>
    <row r="1955" spans="1:12" x14ac:dyDescent="0.25">
      <c r="A1955" s="195"/>
      <c r="B1955" s="195"/>
      <c r="C1955" s="195"/>
      <c r="D1955" s="195"/>
      <c r="E1955" s="195"/>
      <c r="F1955" s="195"/>
      <c r="G1955" s="195"/>
      <c r="H1955" s="195"/>
      <c r="I1955" s="195"/>
      <c r="J1955" s="195"/>
      <c r="K1955" s="195"/>
      <c r="L1955" s="195"/>
    </row>
    <row r="1956" spans="1:12" x14ac:dyDescent="0.25">
      <c r="A1956" s="195"/>
      <c r="B1956" s="195"/>
      <c r="C1956" s="195"/>
      <c r="D1956" s="195"/>
      <c r="E1956" s="195"/>
      <c r="F1956" s="195"/>
      <c r="G1956" s="195"/>
      <c r="H1956" s="195"/>
      <c r="I1956" s="195"/>
      <c r="J1956" s="195"/>
      <c r="K1956" s="195"/>
      <c r="L1956" s="195"/>
    </row>
    <row r="1957" spans="1:12" x14ac:dyDescent="0.25">
      <c r="A1957" s="195"/>
      <c r="B1957" s="195"/>
      <c r="C1957" s="195"/>
      <c r="D1957" s="195"/>
      <c r="E1957" s="195"/>
      <c r="F1957" s="195"/>
      <c r="G1957" s="195"/>
      <c r="H1957" s="195"/>
      <c r="I1957" s="195"/>
      <c r="J1957" s="195"/>
      <c r="K1957" s="195"/>
      <c r="L1957" s="195"/>
    </row>
    <row r="1958" spans="1:12" x14ac:dyDescent="0.25">
      <c r="A1958" s="195"/>
      <c r="B1958" s="195"/>
      <c r="C1958" s="195"/>
      <c r="D1958" s="195"/>
      <c r="E1958" s="195"/>
      <c r="F1958" s="195"/>
      <c r="G1958" s="195"/>
      <c r="H1958" s="195"/>
      <c r="I1958" s="195"/>
      <c r="J1958" s="195"/>
      <c r="K1958" s="195"/>
      <c r="L1958" s="195"/>
    </row>
    <row r="1959" spans="1:12" x14ac:dyDescent="0.25">
      <c r="A1959" s="195"/>
      <c r="B1959" s="195"/>
      <c r="C1959" s="195"/>
      <c r="D1959" s="195"/>
      <c r="E1959" s="195"/>
      <c r="F1959" s="195"/>
      <c r="G1959" s="195"/>
      <c r="H1959" s="195"/>
      <c r="I1959" s="195"/>
      <c r="J1959" s="195"/>
      <c r="K1959" s="195"/>
      <c r="L1959" s="195"/>
    </row>
    <row r="1960" spans="1:12" x14ac:dyDescent="0.25">
      <c r="A1960" s="195"/>
      <c r="B1960" s="195"/>
      <c r="C1960" s="195"/>
      <c r="D1960" s="195"/>
      <c r="E1960" s="195"/>
      <c r="F1960" s="195"/>
      <c r="G1960" s="195"/>
      <c r="H1960" s="195"/>
      <c r="I1960" s="195"/>
      <c r="J1960" s="195"/>
      <c r="K1960" s="195"/>
      <c r="L1960" s="195"/>
    </row>
    <row r="1961" spans="1:12" x14ac:dyDescent="0.25">
      <c r="A1961" s="195"/>
      <c r="B1961" s="195"/>
      <c r="C1961" s="195"/>
      <c r="D1961" s="195"/>
      <c r="E1961" s="195"/>
      <c r="F1961" s="195"/>
      <c r="G1961" s="195"/>
      <c r="H1961" s="195"/>
      <c r="I1961" s="195"/>
      <c r="J1961" s="195"/>
      <c r="K1961" s="195"/>
      <c r="L1961" s="195"/>
    </row>
    <row r="1962" spans="1:12" x14ac:dyDescent="0.25">
      <c r="A1962" s="195"/>
      <c r="B1962" s="195"/>
      <c r="C1962" s="195"/>
      <c r="D1962" s="195"/>
      <c r="E1962" s="195"/>
      <c r="F1962" s="195"/>
      <c r="G1962" s="195"/>
      <c r="H1962" s="195"/>
      <c r="I1962" s="195"/>
      <c r="J1962" s="195"/>
      <c r="K1962" s="195"/>
      <c r="L1962" s="195"/>
    </row>
    <row r="1963" spans="1:12" x14ac:dyDescent="0.25">
      <c r="A1963" s="195"/>
      <c r="B1963" s="195"/>
      <c r="C1963" s="195"/>
      <c r="D1963" s="195"/>
      <c r="E1963" s="195"/>
      <c r="F1963" s="195"/>
      <c r="G1963" s="195"/>
      <c r="H1963" s="195"/>
      <c r="I1963" s="195"/>
      <c r="J1963" s="195"/>
      <c r="K1963" s="195"/>
      <c r="L1963" s="195"/>
    </row>
    <row r="1964" spans="1:12" x14ac:dyDescent="0.25">
      <c r="A1964" s="195"/>
      <c r="B1964" s="195"/>
      <c r="C1964" s="195"/>
      <c r="D1964" s="195"/>
      <c r="E1964" s="195"/>
      <c r="F1964" s="195"/>
      <c r="G1964" s="195"/>
      <c r="H1964" s="195"/>
      <c r="I1964" s="195"/>
      <c r="J1964" s="195"/>
      <c r="K1964" s="195"/>
      <c r="L1964" s="195"/>
    </row>
    <row r="1965" spans="1:12" x14ac:dyDescent="0.25">
      <c r="A1965" s="195"/>
      <c r="B1965" s="195"/>
      <c r="C1965" s="195"/>
      <c r="D1965" s="195"/>
      <c r="E1965" s="195"/>
      <c r="F1965" s="195"/>
      <c r="G1965" s="195"/>
      <c r="H1965" s="195"/>
      <c r="I1965" s="195"/>
      <c r="J1965" s="195"/>
      <c r="K1965" s="195"/>
      <c r="L1965" s="195"/>
    </row>
    <row r="1966" spans="1:12" x14ac:dyDescent="0.25">
      <c r="A1966" s="195"/>
      <c r="B1966" s="195"/>
      <c r="C1966" s="195"/>
      <c r="D1966" s="195"/>
      <c r="E1966" s="195"/>
      <c r="F1966" s="195"/>
      <c r="G1966" s="195"/>
      <c r="H1966" s="195"/>
      <c r="I1966" s="195"/>
      <c r="J1966" s="195"/>
      <c r="K1966" s="195"/>
      <c r="L1966" s="195"/>
    </row>
    <row r="1967" spans="1:12" x14ac:dyDescent="0.25">
      <c r="A1967" s="195"/>
      <c r="B1967" s="195"/>
      <c r="C1967" s="195"/>
      <c r="D1967" s="195"/>
      <c r="E1967" s="195"/>
      <c r="F1967" s="195"/>
      <c r="G1967" s="195"/>
      <c r="H1967" s="195"/>
      <c r="I1967" s="195"/>
      <c r="J1967" s="195"/>
      <c r="K1967" s="195"/>
      <c r="L1967" s="195"/>
    </row>
    <row r="1968" spans="1:12" x14ac:dyDescent="0.25">
      <c r="A1968" s="195"/>
      <c r="B1968" s="195"/>
      <c r="C1968" s="195"/>
      <c r="D1968" s="195"/>
      <c r="E1968" s="195"/>
      <c r="F1968" s="195"/>
      <c r="G1968" s="195"/>
      <c r="H1968" s="195"/>
      <c r="I1968" s="195"/>
      <c r="J1968" s="195"/>
      <c r="K1968" s="195"/>
      <c r="L1968" s="195"/>
    </row>
    <row r="1969" spans="1:12" x14ac:dyDescent="0.25">
      <c r="A1969" s="195"/>
      <c r="B1969" s="195"/>
      <c r="C1969" s="195"/>
      <c r="D1969" s="195"/>
      <c r="E1969" s="195"/>
      <c r="F1969" s="195"/>
      <c r="G1969" s="195"/>
      <c r="H1969" s="195"/>
      <c r="I1969" s="195"/>
      <c r="J1969" s="195"/>
      <c r="K1969" s="195"/>
      <c r="L1969" s="195"/>
    </row>
    <row r="1970" spans="1:12" x14ac:dyDescent="0.25">
      <c r="A1970" s="195"/>
      <c r="B1970" s="195"/>
      <c r="C1970" s="195"/>
      <c r="D1970" s="195"/>
      <c r="E1970" s="195"/>
      <c r="F1970" s="195"/>
      <c r="G1970" s="195"/>
      <c r="H1970" s="195"/>
      <c r="I1970" s="195"/>
      <c r="J1970" s="195"/>
      <c r="K1970" s="195"/>
      <c r="L1970" s="195"/>
    </row>
    <row r="1971" spans="1:12" x14ac:dyDescent="0.25">
      <c r="A1971" s="195"/>
      <c r="B1971" s="195"/>
      <c r="C1971" s="195"/>
      <c r="D1971" s="195"/>
      <c r="E1971" s="195"/>
      <c r="F1971" s="195"/>
      <c r="G1971" s="195"/>
      <c r="H1971" s="195"/>
      <c r="I1971" s="195"/>
      <c r="J1971" s="195"/>
      <c r="K1971" s="195"/>
      <c r="L1971" s="195"/>
    </row>
    <row r="1972" spans="1:12" x14ac:dyDescent="0.25">
      <c r="A1972" s="195"/>
      <c r="B1972" s="195"/>
      <c r="C1972" s="195"/>
      <c r="D1972" s="195"/>
      <c r="E1972" s="195"/>
      <c r="F1972" s="195"/>
      <c r="G1972" s="195"/>
      <c r="H1972" s="195"/>
      <c r="I1972" s="195"/>
      <c r="J1972" s="195"/>
      <c r="K1972" s="195"/>
      <c r="L1972" s="195"/>
    </row>
    <row r="1973" spans="1:12" x14ac:dyDescent="0.25">
      <c r="A1973" s="195"/>
      <c r="B1973" s="195"/>
      <c r="C1973" s="195"/>
      <c r="D1973" s="195"/>
      <c r="E1973" s="195"/>
      <c r="F1973" s="195"/>
      <c r="G1973" s="195"/>
      <c r="H1973" s="195"/>
      <c r="I1973" s="195"/>
      <c r="J1973" s="195"/>
      <c r="K1973" s="195"/>
      <c r="L1973" s="195"/>
    </row>
    <row r="1974" spans="1:12" x14ac:dyDescent="0.25">
      <c r="A1974" s="195"/>
      <c r="B1974" s="195"/>
      <c r="C1974" s="195"/>
      <c r="D1974" s="195"/>
      <c r="E1974" s="195"/>
      <c r="F1974" s="195"/>
      <c r="G1974" s="195"/>
      <c r="H1974" s="195"/>
      <c r="I1974" s="195"/>
      <c r="J1974" s="195"/>
      <c r="K1974" s="195"/>
      <c r="L1974" s="195"/>
    </row>
    <row r="1975" spans="1:12" x14ac:dyDescent="0.25">
      <c r="A1975" s="195"/>
      <c r="B1975" s="195"/>
      <c r="C1975" s="195"/>
      <c r="D1975" s="195"/>
      <c r="E1975" s="195"/>
      <c r="F1975" s="195"/>
      <c r="G1975" s="195"/>
      <c r="H1975" s="195"/>
      <c r="I1975" s="195"/>
      <c r="J1975" s="195"/>
      <c r="K1975" s="195"/>
      <c r="L1975" s="195"/>
    </row>
    <row r="1976" spans="1:12" x14ac:dyDescent="0.25">
      <c r="A1976" s="195"/>
      <c r="B1976" s="195"/>
      <c r="C1976" s="195"/>
      <c r="D1976" s="195"/>
      <c r="E1976" s="195"/>
      <c r="F1976" s="195"/>
      <c r="G1976" s="195"/>
      <c r="H1976" s="195"/>
      <c r="I1976" s="195"/>
      <c r="J1976" s="195"/>
      <c r="K1976" s="195"/>
      <c r="L1976" s="195"/>
    </row>
    <row r="1977" spans="1:12" x14ac:dyDescent="0.25">
      <c r="A1977" s="195"/>
      <c r="B1977" s="195"/>
      <c r="C1977" s="195"/>
      <c r="D1977" s="195"/>
      <c r="E1977" s="195"/>
      <c r="F1977" s="195"/>
      <c r="G1977" s="195"/>
      <c r="H1977" s="195"/>
      <c r="I1977" s="195"/>
      <c r="J1977" s="195"/>
      <c r="K1977" s="195"/>
      <c r="L1977" s="195"/>
    </row>
    <row r="1978" spans="1:12" x14ac:dyDescent="0.25">
      <c r="A1978" s="195"/>
      <c r="B1978" s="195"/>
      <c r="C1978" s="195"/>
      <c r="D1978" s="195"/>
      <c r="E1978" s="195"/>
      <c r="F1978" s="195"/>
      <c r="G1978" s="195"/>
      <c r="H1978" s="195"/>
      <c r="I1978" s="195"/>
      <c r="J1978" s="195"/>
      <c r="K1978" s="195"/>
      <c r="L1978" s="195"/>
    </row>
    <row r="1979" spans="1:12" x14ac:dyDescent="0.25">
      <c r="A1979" s="195"/>
      <c r="B1979" s="195"/>
      <c r="C1979" s="195"/>
      <c r="D1979" s="195"/>
      <c r="E1979" s="195"/>
      <c r="F1979" s="195"/>
      <c r="G1979" s="195"/>
      <c r="H1979" s="195"/>
      <c r="I1979" s="195"/>
      <c r="J1979" s="195"/>
      <c r="K1979" s="195"/>
      <c r="L1979" s="195"/>
    </row>
    <row r="1980" spans="1:12" x14ac:dyDescent="0.25">
      <c r="A1980" s="195"/>
      <c r="B1980" s="195"/>
      <c r="C1980" s="195"/>
      <c r="D1980" s="195"/>
      <c r="E1980" s="195"/>
      <c r="F1980" s="195"/>
      <c r="G1980" s="195"/>
      <c r="H1980" s="195"/>
      <c r="I1980" s="195"/>
      <c r="J1980" s="195"/>
      <c r="K1980" s="195"/>
      <c r="L1980" s="195"/>
    </row>
    <row r="1981" spans="1:12" x14ac:dyDescent="0.25">
      <c r="A1981" s="195"/>
      <c r="B1981" s="195"/>
      <c r="C1981" s="195"/>
      <c r="D1981" s="195"/>
      <c r="E1981" s="195"/>
      <c r="F1981" s="195"/>
      <c r="G1981" s="195"/>
      <c r="H1981" s="195"/>
      <c r="I1981" s="195"/>
      <c r="J1981" s="195"/>
      <c r="K1981" s="195"/>
      <c r="L1981" s="195"/>
    </row>
    <row r="1982" spans="1:12" x14ac:dyDescent="0.25">
      <c r="A1982" s="195"/>
      <c r="B1982" s="195"/>
      <c r="C1982" s="195"/>
      <c r="D1982" s="195"/>
      <c r="E1982" s="195"/>
      <c r="F1982" s="195"/>
      <c r="G1982" s="195"/>
      <c r="H1982" s="195"/>
      <c r="I1982" s="195"/>
      <c r="J1982" s="195"/>
      <c r="K1982" s="195"/>
      <c r="L1982" s="195"/>
    </row>
    <row r="1983" spans="1:12" x14ac:dyDescent="0.25">
      <c r="A1983" s="195"/>
      <c r="B1983" s="195"/>
      <c r="C1983" s="195"/>
      <c r="D1983" s="195"/>
      <c r="E1983" s="195"/>
      <c r="F1983" s="195"/>
      <c r="G1983" s="195"/>
      <c r="H1983" s="195"/>
      <c r="I1983" s="195"/>
      <c r="J1983" s="195"/>
      <c r="K1983" s="195"/>
      <c r="L1983" s="195"/>
    </row>
    <row r="1984" spans="1:12" x14ac:dyDescent="0.25">
      <c r="A1984" s="195"/>
      <c r="B1984" s="195"/>
      <c r="C1984" s="195"/>
      <c r="D1984" s="195"/>
      <c r="E1984" s="195"/>
      <c r="F1984" s="195"/>
      <c r="G1984" s="195"/>
      <c r="H1984" s="195"/>
      <c r="I1984" s="195"/>
      <c r="J1984" s="195"/>
      <c r="K1984" s="195"/>
      <c r="L1984" s="195"/>
    </row>
    <row r="1985" spans="1:12" x14ac:dyDescent="0.25">
      <c r="A1985" s="195"/>
      <c r="B1985" s="195"/>
      <c r="C1985" s="195"/>
      <c r="D1985" s="195"/>
      <c r="E1985" s="195"/>
      <c r="F1985" s="195"/>
      <c r="G1985" s="195"/>
      <c r="H1985" s="195"/>
      <c r="I1985" s="195"/>
      <c r="J1985" s="195"/>
      <c r="K1985" s="195"/>
      <c r="L1985" s="195"/>
    </row>
    <row r="1986" spans="1:12" x14ac:dyDescent="0.25">
      <c r="A1986" s="195"/>
      <c r="B1986" s="195"/>
      <c r="C1986" s="195"/>
      <c r="D1986" s="195"/>
      <c r="E1986" s="195"/>
      <c r="F1986" s="195"/>
      <c r="G1986" s="195"/>
      <c r="H1986" s="195"/>
      <c r="I1986" s="195"/>
      <c r="J1986" s="195"/>
      <c r="K1986" s="195"/>
      <c r="L1986" s="195"/>
    </row>
    <row r="1987" spans="1:12" x14ac:dyDescent="0.25">
      <c r="A1987" s="195"/>
      <c r="B1987" s="195"/>
      <c r="C1987" s="195"/>
      <c r="D1987" s="195"/>
      <c r="E1987" s="195"/>
      <c r="F1987" s="195"/>
      <c r="G1987" s="195"/>
      <c r="H1987" s="195"/>
      <c r="I1987" s="195"/>
      <c r="J1987" s="195"/>
      <c r="K1987" s="195"/>
      <c r="L1987" s="195"/>
    </row>
    <row r="1988" spans="1:12" x14ac:dyDescent="0.25">
      <c r="A1988" s="195"/>
      <c r="B1988" s="195"/>
      <c r="C1988" s="195"/>
      <c r="D1988" s="195"/>
      <c r="E1988" s="195"/>
      <c r="F1988" s="195"/>
      <c r="G1988" s="195"/>
      <c r="H1988" s="195"/>
      <c r="I1988" s="195"/>
      <c r="J1988" s="195"/>
      <c r="K1988" s="195"/>
      <c r="L1988" s="195"/>
    </row>
    <row r="1989" spans="1:12" x14ac:dyDescent="0.25">
      <c r="A1989" s="195"/>
      <c r="B1989" s="195"/>
      <c r="C1989" s="195"/>
      <c r="D1989" s="195"/>
      <c r="E1989" s="195"/>
      <c r="F1989" s="195"/>
      <c r="G1989" s="195"/>
      <c r="H1989" s="195"/>
      <c r="I1989" s="195"/>
      <c r="J1989" s="195"/>
      <c r="K1989" s="195"/>
      <c r="L1989" s="195"/>
    </row>
    <row r="1990" spans="1:12" x14ac:dyDescent="0.25">
      <c r="A1990" s="195"/>
      <c r="B1990" s="195"/>
      <c r="C1990" s="195"/>
      <c r="D1990" s="195"/>
      <c r="E1990" s="195"/>
      <c r="F1990" s="195"/>
      <c r="G1990" s="195"/>
      <c r="H1990" s="195"/>
      <c r="I1990" s="195"/>
      <c r="J1990" s="195"/>
      <c r="K1990" s="195"/>
      <c r="L1990" s="195"/>
    </row>
    <row r="1991" spans="1:12" x14ac:dyDescent="0.25">
      <c r="A1991" s="195"/>
      <c r="B1991" s="195"/>
      <c r="C1991" s="195"/>
      <c r="D1991" s="195"/>
      <c r="E1991" s="195"/>
      <c r="F1991" s="195"/>
      <c r="G1991" s="195"/>
      <c r="H1991" s="195"/>
      <c r="I1991" s="195"/>
      <c r="J1991" s="195"/>
      <c r="K1991" s="195"/>
      <c r="L1991" s="195"/>
    </row>
    <row r="1992" spans="1:12" x14ac:dyDescent="0.25">
      <c r="A1992" s="195"/>
      <c r="B1992" s="195"/>
      <c r="C1992" s="195"/>
      <c r="D1992" s="195"/>
      <c r="E1992" s="195"/>
      <c r="F1992" s="195"/>
      <c r="G1992" s="195"/>
      <c r="H1992" s="195"/>
      <c r="I1992" s="195"/>
      <c r="J1992" s="195"/>
      <c r="K1992" s="195"/>
      <c r="L1992" s="195"/>
    </row>
    <row r="1993" spans="1:12" x14ac:dyDescent="0.25">
      <c r="A1993" s="195"/>
      <c r="B1993" s="195"/>
      <c r="C1993" s="195"/>
      <c r="D1993" s="195"/>
      <c r="E1993" s="195"/>
      <c r="F1993" s="195"/>
      <c r="G1993" s="195"/>
      <c r="H1993" s="195"/>
      <c r="I1993" s="195"/>
      <c r="J1993" s="195"/>
      <c r="K1993" s="195"/>
      <c r="L1993" s="195"/>
    </row>
    <row r="1994" spans="1:12" x14ac:dyDescent="0.25">
      <c r="A1994" s="195"/>
      <c r="B1994" s="195"/>
      <c r="C1994" s="195"/>
      <c r="D1994" s="195"/>
      <c r="E1994" s="195"/>
      <c r="F1994" s="195"/>
      <c r="G1994" s="195"/>
      <c r="H1994" s="195"/>
      <c r="I1994" s="195"/>
      <c r="J1994" s="195"/>
      <c r="K1994" s="195"/>
      <c r="L1994" s="195"/>
    </row>
    <row r="1995" spans="1:12" x14ac:dyDescent="0.25">
      <c r="A1995" s="195"/>
      <c r="B1995" s="195"/>
      <c r="C1995" s="195"/>
      <c r="D1995" s="195"/>
      <c r="E1995" s="195"/>
      <c r="F1995" s="195"/>
      <c r="G1995" s="195"/>
      <c r="H1995" s="195"/>
      <c r="I1995" s="195"/>
      <c r="J1995" s="195"/>
      <c r="K1995" s="195"/>
      <c r="L1995" s="195"/>
    </row>
    <row r="1996" spans="1:12" x14ac:dyDescent="0.25">
      <c r="A1996" s="195"/>
      <c r="B1996" s="195"/>
      <c r="C1996" s="195"/>
      <c r="D1996" s="195"/>
      <c r="E1996" s="195"/>
      <c r="F1996" s="195"/>
      <c r="G1996" s="195"/>
      <c r="H1996" s="195"/>
      <c r="I1996" s="195"/>
      <c r="J1996" s="195"/>
      <c r="K1996" s="195"/>
      <c r="L1996" s="195"/>
    </row>
    <row r="1997" spans="1:12" x14ac:dyDescent="0.25">
      <c r="A1997" s="195"/>
      <c r="B1997" s="195"/>
      <c r="C1997" s="195"/>
      <c r="D1997" s="195"/>
      <c r="E1997" s="195"/>
      <c r="F1997" s="195"/>
      <c r="G1997" s="195"/>
      <c r="H1997" s="195"/>
      <c r="I1997" s="195"/>
      <c r="J1997" s="195"/>
      <c r="K1997" s="195"/>
      <c r="L1997" s="195"/>
    </row>
    <row r="1998" spans="1:12" x14ac:dyDescent="0.25">
      <c r="A1998" s="195"/>
      <c r="B1998" s="195"/>
      <c r="C1998" s="195"/>
      <c r="D1998" s="195"/>
      <c r="E1998" s="195"/>
      <c r="F1998" s="195"/>
      <c r="G1998" s="195"/>
      <c r="H1998" s="195"/>
      <c r="I1998" s="195"/>
      <c r="J1998" s="195"/>
      <c r="K1998" s="195"/>
      <c r="L1998" s="195"/>
    </row>
    <row r="1999" spans="1:12" x14ac:dyDescent="0.25">
      <c r="A1999" s="195"/>
      <c r="B1999" s="195"/>
      <c r="C1999" s="195"/>
      <c r="D1999" s="195"/>
      <c r="E1999" s="195"/>
      <c r="F1999" s="195"/>
      <c r="G1999" s="195"/>
      <c r="H1999" s="195"/>
      <c r="I1999" s="195"/>
      <c r="J1999" s="195"/>
      <c r="K1999" s="195"/>
      <c r="L1999" s="195"/>
    </row>
    <row r="2000" spans="1:12" x14ac:dyDescent="0.25">
      <c r="A2000" s="195"/>
      <c r="B2000" s="195"/>
      <c r="C2000" s="195"/>
      <c r="D2000" s="195"/>
      <c r="E2000" s="195"/>
      <c r="F2000" s="195"/>
      <c r="G2000" s="195"/>
      <c r="H2000" s="195"/>
      <c r="I2000" s="195"/>
      <c r="J2000" s="195"/>
      <c r="K2000" s="195"/>
      <c r="L2000" s="195"/>
    </row>
    <row r="2001" spans="1:12" x14ac:dyDescent="0.25">
      <c r="A2001" s="195"/>
      <c r="B2001" s="195"/>
      <c r="C2001" s="195"/>
      <c r="D2001" s="195"/>
      <c r="E2001" s="195"/>
      <c r="F2001" s="195"/>
      <c r="G2001" s="195"/>
      <c r="H2001" s="195"/>
      <c r="I2001" s="195"/>
      <c r="J2001" s="195"/>
      <c r="K2001" s="195"/>
      <c r="L2001" s="195"/>
    </row>
    <row r="2002" spans="1:12" x14ac:dyDescent="0.25">
      <c r="A2002" s="195"/>
      <c r="B2002" s="195"/>
      <c r="C2002" s="195"/>
      <c r="D2002" s="195"/>
      <c r="E2002" s="195"/>
      <c r="F2002" s="195"/>
      <c r="G2002" s="195"/>
      <c r="H2002" s="195"/>
      <c r="I2002" s="195"/>
      <c r="J2002" s="195"/>
      <c r="K2002" s="195"/>
      <c r="L2002" s="195"/>
    </row>
    <row r="2003" spans="1:12" x14ac:dyDescent="0.25">
      <c r="A2003" s="195"/>
      <c r="B2003" s="195"/>
      <c r="C2003" s="195"/>
      <c r="D2003" s="195"/>
      <c r="E2003" s="195"/>
      <c r="F2003" s="195"/>
      <c r="G2003" s="195"/>
      <c r="H2003" s="195"/>
      <c r="I2003" s="195"/>
      <c r="J2003" s="195"/>
      <c r="K2003" s="195"/>
      <c r="L2003" s="195"/>
    </row>
    <row r="2004" spans="1:12" x14ac:dyDescent="0.25">
      <c r="A2004" s="195"/>
      <c r="B2004" s="195"/>
      <c r="C2004" s="195"/>
      <c r="D2004" s="195"/>
      <c r="E2004" s="195"/>
      <c r="F2004" s="195"/>
      <c r="G2004" s="195"/>
      <c r="H2004" s="195"/>
      <c r="I2004" s="195"/>
      <c r="J2004" s="195"/>
      <c r="K2004" s="195"/>
      <c r="L2004" s="195"/>
    </row>
    <row r="2005" spans="1:12" x14ac:dyDescent="0.25">
      <c r="A2005" s="195"/>
      <c r="B2005" s="195"/>
      <c r="C2005" s="195"/>
      <c r="D2005" s="195"/>
      <c r="E2005" s="195"/>
      <c r="F2005" s="195"/>
      <c r="G2005" s="195"/>
      <c r="H2005" s="195"/>
      <c r="I2005" s="195"/>
      <c r="J2005" s="195"/>
      <c r="K2005" s="195"/>
      <c r="L2005" s="195"/>
    </row>
    <row r="2006" spans="1:12" x14ac:dyDescent="0.25">
      <c r="A2006" s="195"/>
      <c r="B2006" s="195"/>
      <c r="C2006" s="195"/>
      <c r="D2006" s="195"/>
      <c r="E2006" s="195"/>
      <c r="F2006" s="195"/>
      <c r="G2006" s="195"/>
      <c r="H2006" s="195"/>
      <c r="I2006" s="195"/>
      <c r="J2006" s="195"/>
      <c r="K2006" s="195"/>
      <c r="L2006" s="195"/>
    </row>
    <row r="2007" spans="1:12" x14ac:dyDescent="0.25">
      <c r="A2007" s="195"/>
      <c r="B2007" s="195"/>
      <c r="C2007" s="195"/>
      <c r="D2007" s="195"/>
      <c r="E2007" s="195"/>
      <c r="F2007" s="195"/>
      <c r="G2007" s="195"/>
      <c r="H2007" s="195"/>
      <c r="I2007" s="195"/>
      <c r="J2007" s="195"/>
      <c r="K2007" s="195"/>
      <c r="L2007" s="195"/>
    </row>
    <row r="2008" spans="1:12" x14ac:dyDescent="0.25">
      <c r="A2008" s="195"/>
      <c r="B2008" s="195"/>
      <c r="C2008" s="195"/>
      <c r="D2008" s="195"/>
      <c r="E2008" s="195"/>
      <c r="F2008" s="195"/>
      <c r="G2008" s="195"/>
      <c r="H2008" s="195"/>
      <c r="I2008" s="195"/>
      <c r="J2008" s="195"/>
      <c r="K2008" s="195"/>
      <c r="L2008" s="195"/>
    </row>
    <row r="2009" spans="1:12" x14ac:dyDescent="0.25">
      <c r="A2009" s="195"/>
      <c r="B2009" s="195"/>
      <c r="C2009" s="195"/>
      <c r="D2009" s="195"/>
      <c r="E2009" s="195"/>
      <c r="F2009" s="195"/>
      <c r="G2009" s="195"/>
      <c r="H2009" s="195"/>
      <c r="I2009" s="195"/>
      <c r="J2009" s="195"/>
      <c r="K2009" s="195"/>
      <c r="L2009" s="195"/>
    </row>
    <row r="2010" spans="1:12" x14ac:dyDescent="0.25">
      <c r="A2010" s="195"/>
      <c r="B2010" s="195"/>
      <c r="C2010" s="195"/>
      <c r="D2010" s="195"/>
      <c r="E2010" s="195"/>
      <c r="F2010" s="195"/>
      <c r="G2010" s="195"/>
      <c r="H2010" s="195"/>
      <c r="I2010" s="195"/>
      <c r="J2010" s="195"/>
      <c r="K2010" s="195"/>
      <c r="L2010" s="195"/>
    </row>
    <row r="2011" spans="1:12" x14ac:dyDescent="0.25">
      <c r="A2011" s="195"/>
      <c r="B2011" s="195"/>
      <c r="C2011" s="195"/>
      <c r="D2011" s="195"/>
      <c r="E2011" s="195"/>
      <c r="F2011" s="195"/>
      <c r="G2011" s="195"/>
      <c r="H2011" s="195"/>
      <c r="I2011" s="195"/>
      <c r="J2011" s="195"/>
      <c r="K2011" s="195"/>
      <c r="L2011" s="195"/>
    </row>
    <row r="2012" spans="1:12" x14ac:dyDescent="0.25">
      <c r="A2012" s="195"/>
      <c r="B2012" s="195"/>
      <c r="C2012" s="195"/>
      <c r="D2012" s="195"/>
      <c r="E2012" s="195"/>
      <c r="F2012" s="195"/>
      <c r="G2012" s="195"/>
      <c r="H2012" s="195"/>
      <c r="I2012" s="195"/>
      <c r="J2012" s="195"/>
      <c r="K2012" s="195"/>
      <c r="L2012" s="195"/>
    </row>
    <row r="2013" spans="1:12" x14ac:dyDescent="0.25">
      <c r="A2013" s="195"/>
      <c r="B2013" s="195"/>
      <c r="C2013" s="195"/>
      <c r="D2013" s="195"/>
      <c r="E2013" s="195"/>
      <c r="F2013" s="195"/>
      <c r="G2013" s="195"/>
      <c r="H2013" s="195"/>
      <c r="I2013" s="195"/>
      <c r="J2013" s="195"/>
      <c r="K2013" s="195"/>
      <c r="L2013" s="195"/>
    </row>
    <row r="2014" spans="1:12" x14ac:dyDescent="0.25">
      <c r="A2014" s="195"/>
      <c r="B2014" s="195"/>
      <c r="C2014" s="195"/>
      <c r="D2014" s="195"/>
      <c r="E2014" s="195"/>
      <c r="F2014" s="195"/>
      <c r="G2014" s="195"/>
      <c r="H2014" s="195"/>
      <c r="I2014" s="195"/>
      <c r="J2014" s="195"/>
      <c r="K2014" s="195"/>
      <c r="L2014" s="195"/>
    </row>
    <row r="2015" spans="1:12" x14ac:dyDescent="0.25">
      <c r="A2015" s="195"/>
      <c r="B2015" s="195"/>
      <c r="C2015" s="195"/>
      <c r="D2015" s="195"/>
      <c r="E2015" s="195"/>
      <c r="F2015" s="195"/>
      <c r="G2015" s="195"/>
      <c r="H2015" s="195"/>
      <c r="I2015" s="195"/>
      <c r="J2015" s="195"/>
      <c r="K2015" s="195"/>
      <c r="L2015" s="195"/>
    </row>
    <row r="2016" spans="1:12" x14ac:dyDescent="0.25">
      <c r="A2016" s="195"/>
      <c r="B2016" s="195"/>
      <c r="C2016" s="195"/>
      <c r="D2016" s="195"/>
      <c r="E2016" s="195"/>
      <c r="F2016" s="195"/>
      <c r="G2016" s="195"/>
      <c r="H2016" s="195"/>
      <c r="I2016" s="195"/>
      <c r="J2016" s="195"/>
      <c r="K2016" s="195"/>
      <c r="L2016" s="195"/>
    </row>
    <row r="2017" spans="1:12" x14ac:dyDescent="0.25">
      <c r="A2017" s="195"/>
      <c r="B2017" s="195"/>
      <c r="C2017" s="195"/>
      <c r="D2017" s="195"/>
      <c r="E2017" s="195"/>
      <c r="F2017" s="195"/>
      <c r="G2017" s="195"/>
      <c r="H2017" s="195"/>
      <c r="I2017" s="195"/>
      <c r="J2017" s="195"/>
      <c r="K2017" s="195"/>
      <c r="L2017" s="195"/>
    </row>
    <row r="2018" spans="1:12" x14ac:dyDescent="0.25">
      <c r="A2018" s="195"/>
      <c r="B2018" s="195"/>
      <c r="C2018" s="195"/>
      <c r="D2018" s="195"/>
      <c r="E2018" s="195"/>
      <c r="F2018" s="195"/>
      <c r="G2018" s="195"/>
      <c r="H2018" s="195"/>
      <c r="I2018" s="195"/>
      <c r="J2018" s="195"/>
      <c r="K2018" s="195"/>
      <c r="L2018" s="195"/>
    </row>
    <row r="2019" spans="1:12" x14ac:dyDescent="0.25">
      <c r="A2019" s="195"/>
      <c r="B2019" s="195"/>
      <c r="C2019" s="195"/>
      <c r="D2019" s="195"/>
      <c r="E2019" s="195"/>
      <c r="F2019" s="195"/>
      <c r="G2019" s="195"/>
      <c r="H2019" s="195"/>
      <c r="I2019" s="195"/>
      <c r="J2019" s="195"/>
      <c r="K2019" s="195"/>
      <c r="L2019" s="195"/>
    </row>
    <row r="2020" spans="1:12" x14ac:dyDescent="0.25">
      <c r="A2020" s="195"/>
      <c r="B2020" s="195"/>
      <c r="C2020" s="195"/>
      <c r="D2020" s="195"/>
      <c r="E2020" s="195"/>
      <c r="F2020" s="195"/>
      <c r="G2020" s="195"/>
      <c r="H2020" s="195"/>
      <c r="I2020" s="195"/>
      <c r="J2020" s="195"/>
      <c r="K2020" s="195"/>
      <c r="L2020" s="195"/>
    </row>
    <row r="2021" spans="1:12" x14ac:dyDescent="0.25">
      <c r="A2021" s="195"/>
      <c r="B2021" s="195"/>
      <c r="C2021" s="195"/>
      <c r="D2021" s="195"/>
      <c r="E2021" s="195"/>
      <c r="F2021" s="195"/>
      <c r="G2021" s="195"/>
      <c r="H2021" s="195"/>
      <c r="I2021" s="195"/>
      <c r="J2021" s="195"/>
      <c r="K2021" s="195"/>
      <c r="L2021" s="195"/>
    </row>
    <row r="2022" spans="1:12" x14ac:dyDescent="0.25">
      <c r="A2022" s="195"/>
      <c r="B2022" s="195"/>
      <c r="C2022" s="195"/>
      <c r="D2022" s="195"/>
      <c r="E2022" s="195"/>
      <c r="F2022" s="195"/>
      <c r="G2022" s="195"/>
      <c r="H2022" s="195"/>
      <c r="I2022" s="195"/>
      <c r="J2022" s="195"/>
      <c r="K2022" s="195"/>
      <c r="L2022" s="195"/>
    </row>
    <row r="2023" spans="1:12" x14ac:dyDescent="0.25">
      <c r="A2023" s="195"/>
      <c r="B2023" s="195"/>
      <c r="C2023" s="195"/>
      <c r="D2023" s="195"/>
      <c r="E2023" s="195"/>
      <c r="F2023" s="195"/>
      <c r="G2023" s="195"/>
      <c r="H2023" s="195"/>
      <c r="I2023" s="195"/>
      <c r="J2023" s="195"/>
      <c r="K2023" s="195"/>
      <c r="L2023" s="195"/>
    </row>
    <row r="2024" spans="1:12" x14ac:dyDescent="0.25">
      <c r="A2024" s="195"/>
      <c r="B2024" s="195"/>
      <c r="C2024" s="195"/>
      <c r="D2024" s="195"/>
      <c r="E2024" s="195"/>
      <c r="F2024" s="195"/>
      <c r="G2024" s="195"/>
      <c r="H2024" s="195"/>
      <c r="I2024" s="195"/>
      <c r="J2024" s="195"/>
      <c r="K2024" s="195"/>
      <c r="L2024" s="195"/>
    </row>
    <row r="2025" spans="1:12" x14ac:dyDescent="0.25">
      <c r="A2025" s="195"/>
      <c r="B2025" s="195"/>
      <c r="C2025" s="195"/>
      <c r="D2025" s="195"/>
      <c r="E2025" s="195"/>
      <c r="F2025" s="195"/>
      <c r="G2025" s="195"/>
      <c r="H2025" s="195"/>
      <c r="I2025" s="195"/>
      <c r="J2025" s="195"/>
      <c r="K2025" s="195"/>
      <c r="L2025" s="195"/>
    </row>
    <row r="2026" spans="1:12" x14ac:dyDescent="0.25">
      <c r="A2026" s="195"/>
      <c r="B2026" s="195"/>
      <c r="C2026" s="195"/>
      <c r="D2026" s="195"/>
      <c r="E2026" s="195"/>
      <c r="F2026" s="195"/>
      <c r="G2026" s="195"/>
      <c r="H2026" s="195"/>
      <c r="I2026" s="195"/>
      <c r="J2026" s="195"/>
      <c r="K2026" s="195"/>
      <c r="L2026" s="195"/>
    </row>
    <row r="2027" spans="1:12" x14ac:dyDescent="0.25">
      <c r="A2027" s="195"/>
      <c r="B2027" s="195"/>
      <c r="C2027" s="195"/>
      <c r="D2027" s="195"/>
      <c r="E2027" s="195"/>
      <c r="F2027" s="195"/>
      <c r="G2027" s="195"/>
      <c r="H2027" s="195"/>
      <c r="I2027" s="195"/>
      <c r="J2027" s="195"/>
      <c r="K2027" s="195"/>
      <c r="L2027" s="195"/>
    </row>
    <row r="2028" spans="1:12" x14ac:dyDescent="0.25">
      <c r="A2028" s="195"/>
      <c r="B2028" s="195"/>
      <c r="C2028" s="195"/>
      <c r="D2028" s="195"/>
      <c r="E2028" s="195"/>
      <c r="F2028" s="195"/>
      <c r="G2028" s="195"/>
      <c r="H2028" s="195"/>
      <c r="I2028" s="195"/>
      <c r="J2028" s="195"/>
      <c r="K2028" s="195"/>
      <c r="L2028" s="195"/>
    </row>
    <row r="2029" spans="1:12" x14ac:dyDescent="0.25">
      <c r="A2029" s="195"/>
      <c r="B2029" s="195"/>
      <c r="C2029" s="195"/>
      <c r="D2029" s="195"/>
      <c r="E2029" s="195"/>
      <c r="F2029" s="195"/>
      <c r="G2029" s="195"/>
      <c r="H2029" s="195"/>
      <c r="I2029" s="195"/>
      <c r="J2029" s="195"/>
      <c r="K2029" s="195"/>
      <c r="L2029" s="195"/>
    </row>
    <row r="2030" spans="1:12" x14ac:dyDescent="0.25">
      <c r="A2030" s="195"/>
      <c r="B2030" s="195"/>
      <c r="C2030" s="195"/>
      <c r="D2030" s="195"/>
      <c r="E2030" s="195"/>
      <c r="F2030" s="195"/>
      <c r="G2030" s="195"/>
      <c r="H2030" s="195"/>
      <c r="I2030" s="195"/>
      <c r="J2030" s="195"/>
      <c r="K2030" s="195"/>
      <c r="L2030" s="195"/>
    </row>
    <row r="2031" spans="1:12" x14ac:dyDescent="0.25">
      <c r="A2031" s="195"/>
      <c r="B2031" s="195"/>
      <c r="C2031" s="195"/>
      <c r="D2031" s="195"/>
      <c r="E2031" s="195"/>
      <c r="F2031" s="195"/>
      <c r="G2031" s="195"/>
      <c r="H2031" s="195"/>
      <c r="I2031" s="195"/>
      <c r="J2031" s="195"/>
      <c r="K2031" s="195"/>
      <c r="L2031" s="195"/>
    </row>
    <row r="2032" spans="1:12" x14ac:dyDescent="0.25">
      <c r="A2032" s="195"/>
      <c r="B2032" s="195"/>
      <c r="C2032" s="195"/>
      <c r="D2032" s="195"/>
      <c r="E2032" s="195"/>
      <c r="F2032" s="195"/>
      <c r="G2032" s="195"/>
      <c r="H2032" s="195"/>
      <c r="I2032" s="195"/>
      <c r="J2032" s="195"/>
      <c r="K2032" s="195"/>
      <c r="L2032" s="195"/>
    </row>
    <row r="2033" spans="1:12" x14ac:dyDescent="0.25">
      <c r="A2033" s="195"/>
      <c r="B2033" s="195"/>
      <c r="C2033" s="195"/>
      <c r="D2033" s="195"/>
      <c r="E2033" s="195"/>
      <c r="F2033" s="195"/>
      <c r="G2033" s="195"/>
      <c r="H2033" s="195"/>
      <c r="I2033" s="195"/>
      <c r="J2033" s="195"/>
      <c r="K2033" s="195"/>
      <c r="L2033" s="195"/>
    </row>
    <row r="2034" spans="1:12" x14ac:dyDescent="0.25">
      <c r="A2034" s="195"/>
      <c r="B2034" s="195"/>
      <c r="C2034" s="195"/>
      <c r="D2034" s="195"/>
      <c r="E2034" s="195"/>
      <c r="F2034" s="195"/>
      <c r="G2034" s="195"/>
      <c r="H2034" s="195"/>
      <c r="I2034" s="195"/>
      <c r="J2034" s="195"/>
      <c r="K2034" s="195"/>
      <c r="L2034" s="195"/>
    </row>
    <row r="2035" spans="1:12" x14ac:dyDescent="0.25">
      <c r="A2035" s="195"/>
      <c r="B2035" s="195"/>
      <c r="C2035" s="195"/>
      <c r="D2035" s="195"/>
      <c r="E2035" s="195"/>
      <c r="F2035" s="195"/>
      <c r="G2035" s="195"/>
      <c r="H2035" s="195"/>
      <c r="I2035" s="195"/>
      <c r="J2035" s="195"/>
      <c r="K2035" s="195"/>
      <c r="L2035" s="195"/>
    </row>
    <row r="2036" spans="1:12" x14ac:dyDescent="0.25">
      <c r="A2036" s="195"/>
      <c r="B2036" s="195"/>
      <c r="C2036" s="195"/>
      <c r="D2036" s="195"/>
      <c r="E2036" s="195"/>
      <c r="F2036" s="195"/>
      <c r="G2036" s="195"/>
      <c r="H2036" s="195"/>
      <c r="I2036" s="195"/>
      <c r="J2036" s="195"/>
      <c r="K2036" s="195"/>
      <c r="L2036" s="195"/>
    </row>
    <row r="2037" spans="1:12" x14ac:dyDescent="0.25">
      <c r="A2037" s="195"/>
      <c r="B2037" s="195"/>
      <c r="C2037" s="195"/>
      <c r="D2037" s="195"/>
      <c r="E2037" s="195"/>
      <c r="F2037" s="195"/>
      <c r="G2037" s="195"/>
      <c r="H2037" s="195"/>
      <c r="I2037" s="195"/>
      <c r="J2037" s="195"/>
      <c r="K2037" s="195"/>
      <c r="L2037" s="195"/>
    </row>
    <row r="2038" spans="1:12" x14ac:dyDescent="0.25">
      <c r="A2038" s="195"/>
      <c r="B2038" s="195"/>
      <c r="C2038" s="195"/>
      <c r="D2038" s="195"/>
      <c r="E2038" s="195"/>
      <c r="F2038" s="195"/>
      <c r="G2038" s="195"/>
      <c r="H2038" s="195"/>
      <c r="I2038" s="195"/>
      <c r="J2038" s="195"/>
      <c r="K2038" s="195"/>
      <c r="L2038" s="195"/>
    </row>
    <row r="2039" spans="1:12" x14ac:dyDescent="0.25">
      <c r="A2039" s="195"/>
      <c r="B2039" s="195"/>
      <c r="C2039" s="195"/>
      <c r="D2039" s="195"/>
      <c r="E2039" s="195"/>
      <c r="F2039" s="195"/>
      <c r="G2039" s="195"/>
      <c r="H2039" s="195"/>
      <c r="I2039" s="195"/>
      <c r="J2039" s="195"/>
      <c r="K2039" s="195"/>
      <c r="L2039" s="195"/>
    </row>
    <row r="2040" spans="1:12" x14ac:dyDescent="0.25">
      <c r="A2040" s="195"/>
      <c r="B2040" s="195"/>
      <c r="C2040" s="195"/>
      <c r="D2040" s="195"/>
      <c r="E2040" s="195"/>
      <c r="F2040" s="195"/>
      <c r="G2040" s="195"/>
      <c r="H2040" s="195"/>
      <c r="I2040" s="195"/>
      <c r="J2040" s="195"/>
      <c r="K2040" s="195"/>
      <c r="L2040" s="195"/>
    </row>
    <row r="2041" spans="1:12" x14ac:dyDescent="0.25">
      <c r="A2041" s="195"/>
      <c r="B2041" s="195"/>
      <c r="C2041" s="195"/>
      <c r="D2041" s="195"/>
      <c r="E2041" s="195"/>
      <c r="F2041" s="195"/>
      <c r="G2041" s="195"/>
      <c r="H2041" s="195"/>
      <c r="I2041" s="195"/>
      <c r="J2041" s="195"/>
      <c r="K2041" s="195"/>
      <c r="L2041" s="195"/>
    </row>
    <row r="2042" spans="1:12" x14ac:dyDescent="0.25">
      <c r="A2042" s="195"/>
      <c r="B2042" s="195"/>
      <c r="C2042" s="195"/>
      <c r="D2042" s="195"/>
      <c r="E2042" s="195"/>
      <c r="F2042" s="195"/>
      <c r="G2042" s="195"/>
      <c r="H2042" s="195"/>
      <c r="I2042" s="195"/>
      <c r="J2042" s="195"/>
      <c r="K2042" s="195"/>
      <c r="L2042" s="195"/>
    </row>
    <row r="2043" spans="1:12" x14ac:dyDescent="0.25">
      <c r="A2043" s="195"/>
      <c r="B2043" s="195"/>
      <c r="C2043" s="195"/>
      <c r="D2043" s="195"/>
      <c r="E2043" s="195"/>
      <c r="F2043" s="195"/>
      <c r="G2043" s="195"/>
      <c r="H2043" s="195"/>
      <c r="I2043" s="195"/>
      <c r="J2043" s="195"/>
      <c r="K2043" s="195"/>
      <c r="L2043" s="195"/>
    </row>
    <row r="2044" spans="1:12" x14ac:dyDescent="0.25">
      <c r="A2044" s="195"/>
      <c r="B2044" s="195"/>
      <c r="C2044" s="195"/>
      <c r="D2044" s="195"/>
      <c r="E2044" s="195"/>
      <c r="F2044" s="195"/>
      <c r="G2044" s="195"/>
      <c r="H2044" s="195"/>
      <c r="I2044" s="195"/>
      <c r="J2044" s="195"/>
      <c r="K2044" s="195"/>
      <c r="L2044" s="195"/>
    </row>
    <row r="2045" spans="1:12" x14ac:dyDescent="0.25">
      <c r="A2045" s="195"/>
      <c r="B2045" s="195"/>
      <c r="C2045" s="195"/>
      <c r="D2045" s="195"/>
      <c r="E2045" s="195"/>
      <c r="F2045" s="195"/>
      <c r="G2045" s="195"/>
      <c r="H2045" s="195"/>
      <c r="I2045" s="195"/>
      <c r="J2045" s="195"/>
      <c r="K2045" s="195"/>
      <c r="L2045" s="195"/>
    </row>
    <row r="2046" spans="1:12" x14ac:dyDescent="0.25">
      <c r="A2046" s="195"/>
      <c r="B2046" s="195"/>
      <c r="C2046" s="195"/>
      <c r="D2046" s="195"/>
      <c r="E2046" s="195"/>
      <c r="F2046" s="195"/>
      <c r="G2046" s="195"/>
      <c r="H2046" s="195"/>
      <c r="I2046" s="195"/>
      <c r="J2046" s="195"/>
      <c r="K2046" s="195"/>
      <c r="L2046" s="195"/>
    </row>
    <row r="2047" spans="1:12" x14ac:dyDescent="0.25">
      <c r="A2047" s="195"/>
      <c r="B2047" s="195"/>
      <c r="C2047" s="195"/>
      <c r="D2047" s="195"/>
      <c r="E2047" s="195"/>
      <c r="F2047" s="195"/>
      <c r="G2047" s="195"/>
      <c r="H2047" s="195"/>
      <c r="I2047" s="195"/>
      <c r="J2047" s="195"/>
      <c r="K2047" s="195"/>
      <c r="L2047" s="195"/>
    </row>
    <row r="2048" spans="1:12" x14ac:dyDescent="0.25">
      <c r="A2048" s="195"/>
      <c r="B2048" s="195"/>
      <c r="C2048" s="195"/>
      <c r="D2048" s="195"/>
      <c r="E2048" s="195"/>
      <c r="F2048" s="195"/>
      <c r="G2048" s="195"/>
      <c r="H2048" s="195"/>
      <c r="I2048" s="195"/>
      <c r="J2048" s="195"/>
      <c r="K2048" s="195"/>
      <c r="L2048" s="195"/>
    </row>
    <row r="2049" spans="1:12" x14ac:dyDescent="0.25">
      <c r="A2049" s="195"/>
      <c r="B2049" s="195"/>
      <c r="C2049" s="195"/>
      <c r="D2049" s="195"/>
      <c r="E2049" s="195"/>
      <c r="F2049" s="195"/>
      <c r="G2049" s="195"/>
      <c r="H2049" s="195"/>
      <c r="I2049" s="195"/>
      <c r="J2049" s="195"/>
      <c r="K2049" s="195"/>
      <c r="L2049" s="195"/>
    </row>
    <row r="2050" spans="1:12" x14ac:dyDescent="0.25">
      <c r="A2050" s="195"/>
      <c r="B2050" s="195"/>
      <c r="C2050" s="195"/>
      <c r="D2050" s="195"/>
      <c r="E2050" s="195"/>
      <c r="F2050" s="195"/>
      <c r="G2050" s="195"/>
      <c r="H2050" s="195"/>
      <c r="I2050" s="195"/>
      <c r="J2050" s="195"/>
      <c r="K2050" s="195"/>
      <c r="L2050" s="195"/>
    </row>
    <row r="2051" spans="1:12" x14ac:dyDescent="0.25">
      <c r="A2051" s="195"/>
      <c r="B2051" s="195"/>
      <c r="C2051" s="195"/>
      <c r="D2051" s="195"/>
      <c r="E2051" s="195"/>
      <c r="F2051" s="195"/>
      <c r="G2051" s="195"/>
      <c r="H2051" s="195"/>
      <c r="I2051" s="195"/>
      <c r="J2051" s="195"/>
      <c r="K2051" s="195"/>
      <c r="L2051" s="195"/>
    </row>
    <row r="2052" spans="1:12" x14ac:dyDescent="0.25">
      <c r="A2052" s="195"/>
      <c r="B2052" s="195"/>
      <c r="C2052" s="195"/>
      <c r="D2052" s="195"/>
      <c r="E2052" s="195"/>
      <c r="F2052" s="195"/>
      <c r="G2052" s="195"/>
      <c r="H2052" s="195"/>
      <c r="I2052" s="195"/>
      <c r="J2052" s="195"/>
      <c r="K2052" s="195"/>
      <c r="L2052" s="195"/>
    </row>
    <row r="2053" spans="1:12" x14ac:dyDescent="0.25">
      <c r="A2053" s="195"/>
      <c r="B2053" s="195"/>
      <c r="C2053" s="195"/>
      <c r="D2053" s="195"/>
      <c r="E2053" s="195"/>
      <c r="F2053" s="195"/>
      <c r="G2053" s="195"/>
      <c r="H2053" s="195"/>
      <c r="I2053" s="195"/>
      <c r="J2053" s="195"/>
      <c r="K2053" s="195"/>
      <c r="L2053" s="195"/>
    </row>
    <row r="2054" spans="1:12" x14ac:dyDescent="0.25">
      <c r="A2054" s="195"/>
      <c r="B2054" s="195"/>
      <c r="C2054" s="195"/>
      <c r="D2054" s="195"/>
      <c r="E2054" s="195"/>
      <c r="F2054" s="195"/>
      <c r="G2054" s="195"/>
      <c r="H2054" s="195"/>
      <c r="I2054" s="195"/>
      <c r="J2054" s="195"/>
      <c r="K2054" s="195"/>
      <c r="L2054" s="195"/>
    </row>
    <row r="2055" spans="1:12" x14ac:dyDescent="0.25">
      <c r="A2055" s="195"/>
      <c r="B2055" s="195"/>
      <c r="C2055" s="195"/>
      <c r="D2055" s="195"/>
      <c r="E2055" s="195"/>
      <c r="F2055" s="195"/>
      <c r="G2055" s="195"/>
      <c r="H2055" s="195"/>
      <c r="I2055" s="195"/>
      <c r="J2055" s="195"/>
      <c r="K2055" s="195"/>
      <c r="L2055" s="195"/>
    </row>
    <row r="2056" spans="1:12" x14ac:dyDescent="0.25">
      <c r="A2056" s="195"/>
      <c r="B2056" s="195"/>
      <c r="C2056" s="195"/>
      <c r="D2056" s="195"/>
      <c r="E2056" s="195"/>
      <c r="F2056" s="195"/>
      <c r="G2056" s="195"/>
      <c r="H2056" s="195"/>
      <c r="I2056" s="195"/>
      <c r="J2056" s="195"/>
      <c r="K2056" s="195"/>
      <c r="L2056" s="195"/>
    </row>
    <row r="2057" spans="1:12" x14ac:dyDescent="0.25">
      <c r="A2057" s="195"/>
      <c r="B2057" s="195"/>
      <c r="C2057" s="195"/>
      <c r="D2057" s="195"/>
      <c r="E2057" s="195"/>
      <c r="F2057" s="195"/>
      <c r="G2057" s="195"/>
      <c r="H2057" s="195"/>
      <c r="I2057" s="195"/>
      <c r="J2057" s="195"/>
      <c r="K2057" s="195"/>
      <c r="L2057" s="195"/>
    </row>
    <row r="2058" spans="1:12" x14ac:dyDescent="0.25">
      <c r="A2058" s="195"/>
      <c r="B2058" s="195"/>
      <c r="C2058" s="195"/>
      <c r="D2058" s="195"/>
      <c r="E2058" s="195"/>
      <c r="F2058" s="195"/>
      <c r="G2058" s="195"/>
      <c r="H2058" s="195"/>
      <c r="I2058" s="195"/>
      <c r="J2058" s="195"/>
      <c r="K2058" s="195"/>
      <c r="L2058" s="195"/>
    </row>
    <row r="2059" spans="1:12" x14ac:dyDescent="0.25">
      <c r="A2059" s="195"/>
      <c r="B2059" s="195"/>
      <c r="C2059" s="195"/>
      <c r="D2059" s="195"/>
      <c r="E2059" s="195"/>
      <c r="F2059" s="195"/>
      <c r="G2059" s="195"/>
      <c r="H2059" s="195"/>
      <c r="I2059" s="195"/>
      <c r="J2059" s="195"/>
      <c r="K2059" s="195"/>
      <c r="L2059" s="195"/>
    </row>
    <row r="2060" spans="1:12" x14ac:dyDescent="0.25">
      <c r="A2060" s="195"/>
      <c r="B2060" s="195"/>
      <c r="C2060" s="195"/>
      <c r="D2060" s="195"/>
      <c r="E2060" s="195"/>
      <c r="F2060" s="195"/>
      <c r="G2060" s="195"/>
      <c r="H2060" s="195"/>
      <c r="I2060" s="195"/>
      <c r="J2060" s="195"/>
      <c r="K2060" s="195"/>
      <c r="L2060" s="195"/>
    </row>
    <row r="2061" spans="1:12" x14ac:dyDescent="0.25">
      <c r="A2061" s="195"/>
      <c r="B2061" s="195"/>
      <c r="C2061" s="195"/>
      <c r="D2061" s="195"/>
      <c r="E2061" s="195"/>
      <c r="F2061" s="195"/>
      <c r="G2061" s="195"/>
      <c r="H2061" s="195"/>
      <c r="I2061" s="195"/>
      <c r="J2061" s="195"/>
      <c r="K2061" s="195"/>
      <c r="L2061" s="195"/>
    </row>
    <row r="2062" spans="1:12" x14ac:dyDescent="0.25">
      <c r="A2062" s="195"/>
      <c r="B2062" s="195"/>
      <c r="C2062" s="195"/>
      <c r="D2062" s="195"/>
      <c r="E2062" s="195"/>
      <c r="F2062" s="195"/>
      <c r="G2062" s="195"/>
      <c r="H2062" s="195"/>
      <c r="I2062" s="195"/>
      <c r="J2062" s="195"/>
      <c r="K2062" s="195"/>
      <c r="L2062" s="195"/>
    </row>
    <row r="2063" spans="1:12" x14ac:dyDescent="0.25">
      <c r="A2063" s="195"/>
      <c r="B2063" s="195"/>
      <c r="C2063" s="195"/>
      <c r="D2063" s="195"/>
      <c r="E2063" s="195"/>
      <c r="F2063" s="195"/>
      <c r="G2063" s="195"/>
      <c r="H2063" s="195"/>
      <c r="I2063" s="195"/>
      <c r="J2063" s="195"/>
      <c r="K2063" s="195"/>
      <c r="L2063" s="195"/>
    </row>
    <row r="2064" spans="1:12" x14ac:dyDescent="0.25">
      <c r="A2064" s="195"/>
      <c r="B2064" s="195"/>
      <c r="C2064" s="195"/>
      <c r="D2064" s="195"/>
      <c r="E2064" s="195"/>
      <c r="F2064" s="195"/>
      <c r="G2064" s="195"/>
      <c r="H2064" s="195"/>
      <c r="I2064" s="195"/>
      <c r="J2064" s="195"/>
      <c r="K2064" s="195"/>
      <c r="L2064" s="195"/>
    </row>
    <row r="2065" spans="1:12" x14ac:dyDescent="0.25">
      <c r="A2065" s="195"/>
      <c r="B2065" s="195"/>
      <c r="C2065" s="195"/>
      <c r="D2065" s="195"/>
      <c r="E2065" s="195"/>
      <c r="F2065" s="195"/>
      <c r="G2065" s="195"/>
      <c r="H2065" s="195"/>
      <c r="I2065" s="195"/>
      <c r="J2065" s="195"/>
      <c r="K2065" s="195"/>
      <c r="L2065" s="195"/>
    </row>
    <row r="2066" spans="1:12" x14ac:dyDescent="0.25">
      <c r="A2066" s="195"/>
      <c r="B2066" s="195"/>
      <c r="C2066" s="195"/>
      <c r="D2066" s="195"/>
      <c r="E2066" s="195"/>
      <c r="F2066" s="195"/>
      <c r="G2066" s="195"/>
      <c r="H2066" s="195"/>
      <c r="I2066" s="195"/>
      <c r="J2066" s="195"/>
      <c r="K2066" s="195"/>
      <c r="L2066" s="195"/>
    </row>
    <row r="2067" spans="1:12" x14ac:dyDescent="0.25">
      <c r="A2067" s="195"/>
      <c r="B2067" s="195"/>
      <c r="C2067" s="195"/>
      <c r="D2067" s="195"/>
      <c r="E2067" s="195"/>
      <c r="F2067" s="195"/>
      <c r="G2067" s="195"/>
      <c r="H2067" s="195"/>
      <c r="I2067" s="195"/>
      <c r="J2067" s="195"/>
      <c r="K2067" s="195"/>
      <c r="L2067" s="195"/>
    </row>
    <row r="2068" spans="1:12" x14ac:dyDescent="0.25">
      <c r="A2068" s="195"/>
      <c r="B2068" s="195"/>
      <c r="C2068" s="195"/>
      <c r="D2068" s="195"/>
      <c r="E2068" s="195"/>
      <c r="F2068" s="195"/>
      <c r="G2068" s="195"/>
      <c r="H2068" s="195"/>
      <c r="I2068" s="195"/>
      <c r="J2068" s="195"/>
      <c r="K2068" s="195"/>
      <c r="L2068" s="195"/>
    </row>
    <row r="2069" spans="1:12" x14ac:dyDescent="0.25">
      <c r="A2069" s="195"/>
      <c r="B2069" s="195"/>
      <c r="C2069" s="195"/>
      <c r="D2069" s="195"/>
      <c r="E2069" s="195"/>
      <c r="F2069" s="195"/>
      <c r="G2069" s="195"/>
      <c r="H2069" s="195"/>
      <c r="I2069" s="195"/>
      <c r="J2069" s="195"/>
      <c r="K2069" s="195"/>
      <c r="L2069" s="195"/>
    </row>
    <row r="2070" spans="1:12" x14ac:dyDescent="0.25">
      <c r="A2070" s="195"/>
      <c r="B2070" s="195"/>
      <c r="C2070" s="195"/>
      <c r="D2070" s="195"/>
      <c r="E2070" s="195"/>
      <c r="F2070" s="195"/>
      <c r="G2070" s="195"/>
      <c r="H2070" s="195"/>
      <c r="I2070" s="195"/>
      <c r="J2070" s="195"/>
      <c r="K2070" s="195"/>
      <c r="L2070" s="195"/>
    </row>
    <row r="2071" spans="1:12" x14ac:dyDescent="0.25">
      <c r="A2071" s="195"/>
      <c r="B2071" s="195"/>
      <c r="C2071" s="195"/>
      <c r="D2071" s="195"/>
      <c r="E2071" s="195"/>
      <c r="F2071" s="195"/>
      <c r="G2071" s="195"/>
      <c r="H2071" s="195"/>
      <c r="I2071" s="195"/>
      <c r="J2071" s="195"/>
      <c r="K2071" s="195"/>
      <c r="L2071" s="195"/>
    </row>
    <row r="2072" spans="1:12" x14ac:dyDescent="0.25">
      <c r="A2072" s="195"/>
      <c r="B2072" s="195"/>
      <c r="C2072" s="195"/>
      <c r="D2072" s="195"/>
      <c r="E2072" s="195"/>
      <c r="F2072" s="195"/>
      <c r="G2072" s="195"/>
      <c r="H2072" s="195"/>
      <c r="I2072" s="195"/>
      <c r="J2072" s="195"/>
      <c r="K2072" s="195"/>
      <c r="L2072" s="195"/>
    </row>
    <row r="2073" spans="1:12" x14ac:dyDescent="0.25">
      <c r="A2073" s="195"/>
      <c r="B2073" s="195"/>
      <c r="C2073" s="195"/>
      <c r="D2073" s="195"/>
      <c r="E2073" s="195"/>
      <c r="F2073" s="195"/>
      <c r="G2073" s="195"/>
      <c r="H2073" s="195"/>
      <c r="I2073" s="195"/>
      <c r="J2073" s="195"/>
      <c r="K2073" s="195"/>
      <c r="L2073" s="195"/>
    </row>
    <row r="2074" spans="1:12" x14ac:dyDescent="0.25">
      <c r="A2074" s="195"/>
      <c r="B2074" s="195"/>
      <c r="C2074" s="195"/>
      <c r="D2074" s="195"/>
      <c r="E2074" s="195"/>
      <c r="F2074" s="195"/>
      <c r="G2074" s="195"/>
      <c r="H2074" s="195"/>
      <c r="I2074" s="195"/>
      <c r="J2074" s="195"/>
      <c r="K2074" s="195"/>
      <c r="L2074" s="195"/>
    </row>
    <row r="2075" spans="1:12" x14ac:dyDescent="0.25">
      <c r="A2075" s="195"/>
      <c r="B2075" s="195"/>
      <c r="C2075" s="195"/>
      <c r="D2075" s="195"/>
      <c r="E2075" s="195"/>
      <c r="F2075" s="195"/>
      <c r="G2075" s="195"/>
      <c r="H2075" s="195"/>
      <c r="I2075" s="195"/>
      <c r="J2075" s="195"/>
      <c r="K2075" s="195"/>
      <c r="L2075" s="195"/>
    </row>
    <row r="2076" spans="1:12" x14ac:dyDescent="0.25">
      <c r="A2076" s="195"/>
      <c r="B2076" s="195"/>
      <c r="C2076" s="195"/>
      <c r="D2076" s="195"/>
      <c r="E2076" s="195"/>
      <c r="F2076" s="195"/>
      <c r="G2076" s="195"/>
      <c r="H2076" s="195"/>
      <c r="I2076" s="195"/>
      <c r="J2076" s="195"/>
      <c r="K2076" s="195"/>
      <c r="L2076" s="195"/>
    </row>
    <row r="2077" spans="1:12" x14ac:dyDescent="0.25">
      <c r="A2077" s="195"/>
      <c r="B2077" s="195"/>
      <c r="C2077" s="195"/>
      <c r="D2077" s="195"/>
      <c r="E2077" s="195"/>
      <c r="F2077" s="195"/>
      <c r="G2077" s="195"/>
      <c r="H2077" s="195"/>
      <c r="I2077" s="195"/>
      <c r="J2077" s="195"/>
      <c r="K2077" s="195"/>
      <c r="L2077" s="195"/>
    </row>
    <row r="2078" spans="1:12" x14ac:dyDescent="0.25">
      <c r="A2078" s="195"/>
      <c r="B2078" s="195"/>
      <c r="C2078" s="195"/>
      <c r="D2078" s="195"/>
      <c r="E2078" s="195"/>
      <c r="F2078" s="195"/>
      <c r="G2078" s="195"/>
      <c r="H2078" s="195"/>
      <c r="I2078" s="195"/>
      <c r="J2078" s="195"/>
      <c r="K2078" s="195"/>
      <c r="L2078" s="195"/>
    </row>
    <row r="2079" spans="1:12" x14ac:dyDescent="0.25">
      <c r="A2079" s="195"/>
      <c r="B2079" s="195"/>
      <c r="C2079" s="195"/>
      <c r="D2079" s="195"/>
      <c r="E2079" s="195"/>
      <c r="F2079" s="195"/>
      <c r="G2079" s="195"/>
      <c r="H2079" s="195"/>
      <c r="I2079" s="195"/>
      <c r="J2079" s="195"/>
      <c r="K2079" s="195"/>
      <c r="L2079" s="195"/>
    </row>
    <row r="2080" spans="1:12" x14ac:dyDescent="0.25">
      <c r="A2080" s="195"/>
      <c r="B2080" s="195"/>
      <c r="C2080" s="195"/>
      <c r="D2080" s="195"/>
      <c r="E2080" s="195"/>
      <c r="F2080" s="195"/>
      <c r="G2080" s="195"/>
      <c r="H2080" s="195"/>
      <c r="I2080" s="195"/>
      <c r="J2080" s="195"/>
      <c r="K2080" s="195"/>
      <c r="L2080" s="195"/>
    </row>
    <row r="2081" spans="1:12" x14ac:dyDescent="0.25">
      <c r="A2081" s="195"/>
      <c r="B2081" s="195"/>
      <c r="C2081" s="195"/>
      <c r="D2081" s="195"/>
      <c r="E2081" s="195"/>
      <c r="F2081" s="195"/>
      <c r="G2081" s="195"/>
      <c r="H2081" s="195"/>
      <c r="I2081" s="195"/>
      <c r="J2081" s="195"/>
      <c r="K2081" s="195"/>
      <c r="L2081" s="195"/>
    </row>
    <row r="2082" spans="1:12" x14ac:dyDescent="0.25">
      <c r="A2082" s="195"/>
      <c r="B2082" s="195"/>
      <c r="C2082" s="195"/>
      <c r="D2082" s="195"/>
      <c r="E2082" s="195"/>
      <c r="F2082" s="195"/>
      <c r="G2082" s="195"/>
      <c r="H2082" s="195"/>
      <c r="I2082" s="195"/>
      <c r="J2082" s="195"/>
      <c r="K2082" s="195"/>
      <c r="L2082" s="195"/>
    </row>
    <row r="2083" spans="1:12" x14ac:dyDescent="0.25">
      <c r="A2083" s="195"/>
      <c r="B2083" s="195"/>
      <c r="C2083" s="195"/>
      <c r="D2083" s="195"/>
      <c r="E2083" s="195"/>
      <c r="F2083" s="195"/>
      <c r="G2083" s="195"/>
      <c r="H2083" s="195"/>
      <c r="I2083" s="195"/>
      <c r="J2083" s="195"/>
      <c r="K2083" s="195"/>
      <c r="L2083" s="195"/>
    </row>
    <row r="2084" spans="1:12" x14ac:dyDescent="0.25">
      <c r="A2084" s="195"/>
      <c r="B2084" s="195"/>
      <c r="C2084" s="195"/>
      <c r="D2084" s="195"/>
      <c r="E2084" s="195"/>
      <c r="F2084" s="195"/>
      <c r="G2084" s="195"/>
      <c r="H2084" s="195"/>
      <c r="I2084" s="195"/>
      <c r="J2084" s="195"/>
      <c r="K2084" s="195"/>
      <c r="L2084" s="195"/>
    </row>
    <row r="2085" spans="1:12" x14ac:dyDescent="0.25">
      <c r="A2085" s="195"/>
      <c r="B2085" s="195"/>
      <c r="C2085" s="195"/>
      <c r="D2085" s="195"/>
      <c r="E2085" s="195"/>
      <c r="F2085" s="195"/>
      <c r="G2085" s="195"/>
      <c r="H2085" s="195"/>
      <c r="I2085" s="195"/>
      <c r="J2085" s="195"/>
      <c r="K2085" s="195"/>
      <c r="L2085" s="195"/>
    </row>
    <row r="2086" spans="1:12" x14ac:dyDescent="0.25">
      <c r="A2086" s="195"/>
      <c r="B2086" s="195"/>
      <c r="C2086" s="195"/>
      <c r="D2086" s="195"/>
      <c r="E2086" s="195"/>
      <c r="F2086" s="195"/>
      <c r="G2086" s="195"/>
      <c r="H2086" s="195"/>
      <c r="I2086" s="195"/>
      <c r="J2086" s="195"/>
      <c r="K2086" s="195"/>
      <c r="L2086" s="195"/>
    </row>
    <row r="2087" spans="1:12" x14ac:dyDescent="0.25">
      <c r="A2087" s="195"/>
      <c r="B2087" s="195"/>
      <c r="C2087" s="195"/>
      <c r="D2087" s="195"/>
      <c r="E2087" s="195"/>
      <c r="F2087" s="195"/>
      <c r="G2087" s="195"/>
      <c r="H2087" s="195"/>
      <c r="I2087" s="195"/>
      <c r="J2087" s="195"/>
      <c r="K2087" s="195"/>
      <c r="L2087" s="195"/>
    </row>
    <row r="2088" spans="1:12" x14ac:dyDescent="0.25">
      <c r="A2088" s="195"/>
      <c r="B2088" s="195"/>
      <c r="C2088" s="195"/>
      <c r="D2088" s="195"/>
      <c r="E2088" s="195"/>
      <c r="F2088" s="195"/>
      <c r="G2088" s="195"/>
      <c r="H2088" s="195"/>
      <c r="I2088" s="195"/>
      <c r="J2088" s="195"/>
      <c r="K2088" s="195"/>
      <c r="L2088" s="195"/>
    </row>
    <row r="2089" spans="1:12" x14ac:dyDescent="0.25">
      <c r="A2089" s="195"/>
      <c r="B2089" s="195"/>
      <c r="C2089" s="195"/>
      <c r="D2089" s="195"/>
      <c r="E2089" s="195"/>
      <c r="F2089" s="195"/>
      <c r="G2089" s="195"/>
      <c r="H2089" s="195"/>
      <c r="I2089" s="195"/>
      <c r="J2089" s="195"/>
      <c r="K2089" s="195"/>
      <c r="L2089" s="195"/>
    </row>
    <row r="2090" spans="1:12" x14ac:dyDescent="0.25">
      <c r="A2090" s="195"/>
      <c r="B2090" s="195"/>
      <c r="C2090" s="195"/>
      <c r="D2090" s="195"/>
      <c r="E2090" s="195"/>
      <c r="F2090" s="195"/>
      <c r="G2090" s="195"/>
      <c r="H2090" s="195"/>
      <c r="I2090" s="195"/>
      <c r="J2090" s="195"/>
      <c r="K2090" s="195"/>
      <c r="L2090" s="195"/>
    </row>
    <row r="2091" spans="1:12" x14ac:dyDescent="0.25">
      <c r="A2091" s="195"/>
      <c r="B2091" s="195"/>
      <c r="C2091" s="195"/>
      <c r="D2091" s="195"/>
      <c r="E2091" s="195"/>
      <c r="F2091" s="195"/>
      <c r="G2091" s="195"/>
      <c r="H2091" s="195"/>
      <c r="I2091" s="195"/>
      <c r="J2091" s="195"/>
      <c r="K2091" s="195"/>
      <c r="L2091" s="195"/>
    </row>
    <row r="2092" spans="1:12" x14ac:dyDescent="0.25">
      <c r="A2092" s="195"/>
      <c r="B2092" s="195"/>
      <c r="C2092" s="195"/>
      <c r="D2092" s="195"/>
      <c r="E2092" s="195"/>
      <c r="F2092" s="195"/>
      <c r="G2092" s="195"/>
      <c r="H2092" s="195"/>
      <c r="I2092" s="195"/>
      <c r="J2092" s="195"/>
      <c r="K2092" s="195"/>
      <c r="L2092" s="195"/>
    </row>
    <row r="2093" spans="1:12" x14ac:dyDescent="0.25">
      <c r="A2093" s="195"/>
      <c r="B2093" s="195"/>
      <c r="C2093" s="195"/>
      <c r="D2093" s="195"/>
      <c r="E2093" s="195"/>
      <c r="F2093" s="195"/>
      <c r="G2093" s="195"/>
      <c r="H2093" s="195"/>
      <c r="I2093" s="195"/>
      <c r="J2093" s="195"/>
      <c r="K2093" s="195"/>
      <c r="L2093" s="195"/>
    </row>
    <row r="2094" spans="1:12" x14ac:dyDescent="0.25">
      <c r="A2094" s="195"/>
      <c r="B2094" s="195"/>
      <c r="C2094" s="195"/>
      <c r="D2094" s="195"/>
      <c r="E2094" s="195"/>
      <c r="F2094" s="195"/>
      <c r="G2094" s="195"/>
      <c r="H2094" s="195"/>
      <c r="I2094" s="195"/>
      <c r="J2094" s="195"/>
      <c r="K2094" s="195"/>
      <c r="L2094" s="195"/>
    </row>
    <row r="2095" spans="1:12" x14ac:dyDescent="0.25">
      <c r="A2095" s="195"/>
      <c r="B2095" s="195"/>
      <c r="C2095" s="195"/>
      <c r="D2095" s="195"/>
      <c r="E2095" s="195"/>
      <c r="F2095" s="195"/>
      <c r="G2095" s="195"/>
      <c r="H2095" s="195"/>
      <c r="I2095" s="195"/>
      <c r="J2095" s="195"/>
      <c r="K2095" s="195"/>
      <c r="L2095" s="195"/>
    </row>
    <row r="2096" spans="1:12" x14ac:dyDescent="0.25">
      <c r="A2096" s="195"/>
      <c r="B2096" s="195"/>
      <c r="C2096" s="195"/>
      <c r="D2096" s="195"/>
      <c r="E2096" s="195"/>
      <c r="F2096" s="195"/>
      <c r="G2096" s="195"/>
      <c r="H2096" s="195"/>
      <c r="I2096" s="195"/>
      <c r="J2096" s="195"/>
      <c r="K2096" s="195"/>
      <c r="L2096" s="195"/>
    </row>
    <row r="2097" spans="1:12" x14ac:dyDescent="0.25">
      <c r="A2097" s="195"/>
      <c r="B2097" s="195"/>
      <c r="C2097" s="195"/>
      <c r="D2097" s="195"/>
      <c r="E2097" s="195"/>
      <c r="F2097" s="195"/>
      <c r="G2097" s="195"/>
      <c r="H2097" s="195"/>
      <c r="I2097" s="195"/>
      <c r="J2097" s="195"/>
      <c r="K2097" s="195"/>
      <c r="L2097" s="195"/>
    </row>
    <row r="2098" spans="1:12" x14ac:dyDescent="0.25">
      <c r="A2098" s="195"/>
      <c r="B2098" s="195"/>
      <c r="C2098" s="195"/>
      <c r="D2098" s="195"/>
      <c r="E2098" s="195"/>
      <c r="F2098" s="195"/>
      <c r="G2098" s="195"/>
      <c r="H2098" s="195"/>
      <c r="I2098" s="195"/>
      <c r="J2098" s="195"/>
      <c r="K2098" s="195"/>
      <c r="L2098" s="195"/>
    </row>
    <row r="2099" spans="1:12" x14ac:dyDescent="0.25">
      <c r="A2099" s="195"/>
      <c r="B2099" s="195"/>
      <c r="C2099" s="195"/>
      <c r="D2099" s="195"/>
      <c r="E2099" s="195"/>
      <c r="F2099" s="195"/>
      <c r="G2099" s="195"/>
      <c r="H2099" s="195"/>
      <c r="I2099" s="195"/>
      <c r="J2099" s="195"/>
      <c r="K2099" s="195"/>
      <c r="L2099" s="195"/>
    </row>
    <row r="2100" spans="1:12" x14ac:dyDescent="0.25">
      <c r="A2100" s="195"/>
      <c r="B2100" s="195"/>
      <c r="C2100" s="195"/>
      <c r="D2100" s="195"/>
      <c r="E2100" s="195"/>
      <c r="F2100" s="195"/>
      <c r="G2100" s="195"/>
      <c r="H2100" s="195"/>
      <c r="I2100" s="195"/>
      <c r="J2100" s="195"/>
      <c r="K2100" s="195"/>
      <c r="L2100" s="195"/>
    </row>
    <row r="2101" spans="1:12" x14ac:dyDescent="0.25">
      <c r="A2101" s="195"/>
      <c r="B2101" s="195"/>
      <c r="C2101" s="195"/>
      <c r="D2101" s="195"/>
      <c r="E2101" s="195"/>
      <c r="F2101" s="195"/>
      <c r="G2101" s="195"/>
      <c r="H2101" s="195"/>
      <c r="I2101" s="195"/>
      <c r="J2101" s="195"/>
      <c r="K2101" s="195"/>
      <c r="L2101" s="195"/>
    </row>
    <row r="2102" spans="1:12" x14ac:dyDescent="0.25">
      <c r="A2102" s="195"/>
      <c r="B2102" s="195"/>
      <c r="C2102" s="195"/>
      <c r="D2102" s="195"/>
      <c r="E2102" s="195"/>
      <c r="F2102" s="195"/>
      <c r="G2102" s="195"/>
      <c r="H2102" s="195"/>
      <c r="I2102" s="195"/>
      <c r="J2102" s="195"/>
      <c r="K2102" s="195"/>
      <c r="L2102" s="195"/>
    </row>
    <row r="2103" spans="1:12" x14ac:dyDescent="0.25">
      <c r="A2103" s="195"/>
      <c r="B2103" s="195"/>
      <c r="C2103" s="195"/>
      <c r="D2103" s="195"/>
      <c r="E2103" s="195"/>
      <c r="F2103" s="195"/>
      <c r="G2103" s="195"/>
      <c r="H2103" s="195"/>
      <c r="I2103" s="195"/>
      <c r="J2103" s="195"/>
      <c r="K2103" s="195"/>
      <c r="L2103" s="195"/>
    </row>
    <row r="2104" spans="1:12" x14ac:dyDescent="0.25">
      <c r="A2104" s="195"/>
      <c r="B2104" s="195"/>
      <c r="C2104" s="195"/>
      <c r="D2104" s="195"/>
      <c r="E2104" s="195"/>
      <c r="F2104" s="195"/>
      <c r="G2104" s="195"/>
      <c r="H2104" s="195"/>
      <c r="I2104" s="195"/>
      <c r="J2104" s="195"/>
      <c r="K2104" s="195"/>
      <c r="L2104" s="195"/>
    </row>
    <row r="2105" spans="1:12" x14ac:dyDescent="0.25">
      <c r="A2105" s="195"/>
      <c r="B2105" s="195"/>
      <c r="C2105" s="195"/>
      <c r="D2105" s="195"/>
      <c r="E2105" s="195"/>
      <c r="F2105" s="195"/>
      <c r="G2105" s="195"/>
      <c r="H2105" s="195"/>
      <c r="I2105" s="195"/>
      <c r="J2105" s="195"/>
      <c r="K2105" s="195"/>
      <c r="L2105" s="195"/>
    </row>
    <row r="2106" spans="1:12" x14ac:dyDescent="0.25">
      <c r="A2106" s="195"/>
      <c r="B2106" s="195"/>
      <c r="C2106" s="195"/>
      <c r="D2106" s="195"/>
      <c r="E2106" s="195"/>
      <c r="F2106" s="195"/>
      <c r="G2106" s="195"/>
      <c r="H2106" s="195"/>
      <c r="I2106" s="195"/>
      <c r="J2106" s="195"/>
      <c r="K2106" s="195"/>
      <c r="L2106" s="195"/>
    </row>
    <row r="2107" spans="1:12" x14ac:dyDescent="0.25">
      <c r="A2107" s="195"/>
      <c r="B2107" s="195"/>
      <c r="C2107" s="195"/>
      <c r="D2107" s="195"/>
      <c r="E2107" s="195"/>
      <c r="F2107" s="195"/>
      <c r="G2107" s="195"/>
      <c r="H2107" s="195"/>
      <c r="I2107" s="195"/>
      <c r="J2107" s="195"/>
      <c r="K2107" s="195"/>
      <c r="L2107" s="195"/>
    </row>
    <row r="2108" spans="1:12" x14ac:dyDescent="0.25">
      <c r="A2108" s="195"/>
      <c r="B2108" s="195"/>
      <c r="C2108" s="195"/>
      <c r="D2108" s="195"/>
      <c r="E2108" s="195"/>
      <c r="F2108" s="195"/>
      <c r="G2108" s="195"/>
      <c r="H2108" s="195"/>
      <c r="I2108" s="195"/>
      <c r="J2108" s="195"/>
      <c r="K2108" s="195"/>
      <c r="L2108" s="195"/>
    </row>
    <row r="2109" spans="1:12" x14ac:dyDescent="0.25">
      <c r="A2109" s="195"/>
      <c r="B2109" s="195"/>
      <c r="C2109" s="195"/>
      <c r="D2109" s="195"/>
      <c r="E2109" s="195"/>
      <c r="F2109" s="195"/>
      <c r="G2109" s="195"/>
      <c r="H2109" s="195"/>
      <c r="I2109" s="195"/>
      <c r="J2109" s="195"/>
      <c r="K2109" s="195"/>
      <c r="L2109" s="195"/>
    </row>
    <row r="2110" spans="1:12" x14ac:dyDescent="0.25">
      <c r="A2110" s="195"/>
      <c r="B2110" s="195"/>
      <c r="C2110" s="195"/>
      <c r="D2110" s="195"/>
      <c r="E2110" s="195"/>
      <c r="F2110" s="195"/>
      <c r="G2110" s="195"/>
      <c r="H2110" s="195"/>
      <c r="I2110" s="195"/>
      <c r="J2110" s="195"/>
      <c r="K2110" s="195"/>
      <c r="L2110" s="195"/>
    </row>
    <row r="2111" spans="1:12" x14ac:dyDescent="0.25">
      <c r="A2111" s="195"/>
      <c r="B2111" s="195"/>
      <c r="C2111" s="195"/>
      <c r="D2111" s="195"/>
      <c r="E2111" s="195"/>
      <c r="F2111" s="195"/>
      <c r="G2111" s="195"/>
      <c r="H2111" s="195"/>
      <c r="I2111" s="195"/>
      <c r="J2111" s="195"/>
      <c r="K2111" s="195"/>
      <c r="L2111" s="195"/>
    </row>
    <row r="2112" spans="1:12" x14ac:dyDescent="0.25">
      <c r="A2112" s="195"/>
      <c r="B2112" s="195"/>
      <c r="C2112" s="195"/>
      <c r="D2112" s="195"/>
      <c r="E2112" s="195"/>
      <c r="F2112" s="195"/>
      <c r="G2112" s="195"/>
      <c r="H2112" s="195"/>
      <c r="I2112" s="195"/>
      <c r="J2112" s="195"/>
      <c r="K2112" s="195"/>
      <c r="L2112" s="195"/>
    </row>
    <row r="2113" spans="1:12" x14ac:dyDescent="0.25">
      <c r="A2113" s="195"/>
      <c r="B2113" s="195"/>
      <c r="C2113" s="195"/>
      <c r="D2113" s="195"/>
      <c r="E2113" s="195"/>
      <c r="F2113" s="195"/>
      <c r="G2113" s="195"/>
      <c r="H2113" s="195"/>
      <c r="I2113" s="195"/>
      <c r="J2113" s="195"/>
      <c r="K2113" s="195"/>
      <c r="L2113" s="195"/>
    </row>
    <row r="2114" spans="1:12" x14ac:dyDescent="0.25">
      <c r="A2114" s="195"/>
      <c r="B2114" s="195"/>
      <c r="C2114" s="195"/>
      <c r="D2114" s="195"/>
      <c r="E2114" s="195"/>
      <c r="F2114" s="195"/>
      <c r="G2114" s="195"/>
      <c r="H2114" s="195"/>
      <c r="I2114" s="195"/>
      <c r="J2114" s="195"/>
      <c r="K2114" s="195"/>
      <c r="L2114" s="195"/>
    </row>
    <row r="2115" spans="1:12" x14ac:dyDescent="0.25">
      <c r="A2115" s="195"/>
      <c r="B2115" s="195"/>
      <c r="C2115" s="195"/>
      <c r="D2115" s="195"/>
      <c r="E2115" s="195"/>
      <c r="F2115" s="195"/>
      <c r="G2115" s="195"/>
      <c r="H2115" s="195"/>
      <c r="I2115" s="195"/>
      <c r="J2115" s="195"/>
      <c r="K2115" s="195"/>
      <c r="L2115" s="195"/>
    </row>
    <row r="2116" spans="1:12" x14ac:dyDescent="0.25">
      <c r="A2116" s="195"/>
      <c r="B2116" s="195"/>
      <c r="C2116" s="195"/>
      <c r="D2116" s="195"/>
      <c r="E2116" s="195"/>
      <c r="F2116" s="195"/>
      <c r="G2116" s="195"/>
      <c r="H2116" s="195"/>
      <c r="I2116" s="195"/>
      <c r="J2116" s="195"/>
      <c r="K2116" s="195"/>
      <c r="L2116" s="195"/>
    </row>
    <row r="2117" spans="1:12" x14ac:dyDescent="0.25">
      <c r="A2117" s="195"/>
      <c r="B2117" s="195"/>
      <c r="C2117" s="195"/>
      <c r="D2117" s="195"/>
      <c r="E2117" s="195"/>
      <c r="F2117" s="195"/>
      <c r="G2117" s="195"/>
      <c r="H2117" s="195"/>
      <c r="I2117" s="195"/>
      <c r="J2117" s="195"/>
      <c r="K2117" s="195"/>
      <c r="L2117" s="195"/>
    </row>
    <row r="2118" spans="1:12" x14ac:dyDescent="0.25">
      <c r="A2118" s="195"/>
      <c r="B2118" s="195"/>
      <c r="C2118" s="195"/>
      <c r="D2118" s="195"/>
      <c r="E2118" s="195"/>
      <c r="F2118" s="195"/>
      <c r="G2118" s="195"/>
      <c r="H2118" s="195"/>
      <c r="I2118" s="195"/>
      <c r="J2118" s="195"/>
      <c r="K2118" s="195"/>
      <c r="L2118" s="195"/>
    </row>
    <row r="2119" spans="1:12" x14ac:dyDescent="0.25">
      <c r="A2119" s="195"/>
      <c r="B2119" s="195"/>
      <c r="C2119" s="195"/>
      <c r="D2119" s="195"/>
      <c r="E2119" s="195"/>
      <c r="F2119" s="195"/>
      <c r="G2119" s="195"/>
      <c r="H2119" s="195"/>
      <c r="I2119" s="195"/>
      <c r="J2119" s="195"/>
      <c r="K2119" s="195"/>
      <c r="L2119" s="195"/>
    </row>
    <row r="2120" spans="1:12" x14ac:dyDescent="0.25">
      <c r="A2120" s="195"/>
      <c r="B2120" s="195"/>
      <c r="C2120" s="195"/>
      <c r="D2120" s="195"/>
      <c r="E2120" s="195"/>
      <c r="F2120" s="195"/>
      <c r="G2120" s="195"/>
      <c r="H2120" s="195"/>
      <c r="I2120" s="195"/>
      <c r="J2120" s="195"/>
      <c r="K2120" s="195"/>
      <c r="L2120" s="195"/>
    </row>
    <row r="2121" spans="1:12" x14ac:dyDescent="0.25">
      <c r="A2121" s="195"/>
      <c r="B2121" s="195"/>
      <c r="C2121" s="195"/>
      <c r="D2121" s="195"/>
      <c r="E2121" s="195"/>
      <c r="F2121" s="195"/>
      <c r="G2121" s="195"/>
      <c r="H2121" s="195"/>
      <c r="I2121" s="195"/>
      <c r="J2121" s="195"/>
      <c r="K2121" s="195"/>
      <c r="L2121" s="195"/>
    </row>
    <row r="2122" spans="1:12" x14ac:dyDescent="0.25">
      <c r="A2122" s="195"/>
      <c r="B2122" s="195"/>
      <c r="C2122" s="195"/>
      <c r="D2122" s="195"/>
      <c r="E2122" s="195"/>
      <c r="F2122" s="195"/>
      <c r="G2122" s="195"/>
      <c r="H2122" s="195"/>
      <c r="I2122" s="195"/>
      <c r="J2122" s="195"/>
      <c r="K2122" s="195"/>
      <c r="L2122" s="195"/>
    </row>
    <row r="2123" spans="1:12" x14ac:dyDescent="0.25">
      <c r="A2123" s="195"/>
      <c r="B2123" s="195"/>
      <c r="C2123" s="195"/>
      <c r="D2123" s="195"/>
      <c r="E2123" s="195"/>
      <c r="F2123" s="195"/>
      <c r="G2123" s="195"/>
      <c r="H2123" s="195"/>
      <c r="I2123" s="195"/>
      <c r="J2123" s="195"/>
      <c r="K2123" s="195"/>
      <c r="L2123" s="195"/>
    </row>
    <row r="2124" spans="1:12" x14ac:dyDescent="0.25">
      <c r="A2124" s="195"/>
      <c r="B2124" s="195"/>
      <c r="C2124" s="195"/>
      <c r="D2124" s="195"/>
      <c r="E2124" s="195"/>
      <c r="F2124" s="195"/>
      <c r="G2124" s="195"/>
      <c r="H2124" s="195"/>
      <c r="I2124" s="195"/>
      <c r="J2124" s="195"/>
      <c r="K2124" s="195"/>
      <c r="L2124" s="195"/>
    </row>
    <row r="2125" spans="1:12" x14ac:dyDescent="0.25">
      <c r="A2125" s="195"/>
      <c r="B2125" s="195"/>
      <c r="C2125" s="195"/>
      <c r="D2125" s="195"/>
      <c r="E2125" s="195"/>
      <c r="F2125" s="195"/>
      <c r="G2125" s="195"/>
      <c r="H2125" s="195"/>
      <c r="I2125" s="195"/>
      <c r="J2125" s="195"/>
      <c r="K2125" s="195"/>
      <c r="L2125" s="195"/>
    </row>
    <row r="2126" spans="1:12" x14ac:dyDescent="0.25">
      <c r="A2126" s="195"/>
      <c r="B2126" s="195"/>
      <c r="C2126" s="195"/>
      <c r="D2126" s="195"/>
      <c r="E2126" s="195"/>
      <c r="F2126" s="195"/>
      <c r="G2126" s="195"/>
      <c r="H2126" s="195"/>
      <c r="I2126" s="195"/>
      <c r="J2126" s="195"/>
      <c r="K2126" s="195"/>
      <c r="L2126" s="195"/>
    </row>
    <row r="2127" spans="1:12" x14ac:dyDescent="0.25">
      <c r="A2127" s="195"/>
      <c r="B2127" s="195"/>
      <c r="C2127" s="195"/>
      <c r="D2127" s="195"/>
      <c r="E2127" s="195"/>
      <c r="F2127" s="195"/>
      <c r="G2127" s="195"/>
      <c r="H2127" s="195"/>
      <c r="I2127" s="195"/>
      <c r="J2127" s="195"/>
      <c r="K2127" s="195"/>
      <c r="L2127" s="195"/>
    </row>
    <row r="2128" spans="1:12" x14ac:dyDescent="0.25">
      <c r="A2128" s="195"/>
      <c r="B2128" s="195"/>
      <c r="C2128" s="195"/>
      <c r="D2128" s="195"/>
      <c r="E2128" s="195"/>
      <c r="F2128" s="195"/>
      <c r="G2128" s="195"/>
      <c r="H2128" s="195"/>
      <c r="I2128" s="195"/>
      <c r="J2128" s="195"/>
      <c r="K2128" s="195"/>
      <c r="L2128" s="195"/>
    </row>
    <row r="2129" spans="1:12" x14ac:dyDescent="0.25">
      <c r="A2129" s="195"/>
      <c r="B2129" s="195"/>
      <c r="C2129" s="195"/>
      <c r="D2129" s="195"/>
      <c r="E2129" s="195"/>
      <c r="F2129" s="195"/>
      <c r="G2129" s="195"/>
      <c r="H2129" s="195"/>
      <c r="I2129" s="195"/>
      <c r="J2129" s="195"/>
      <c r="K2129" s="195"/>
      <c r="L2129" s="195"/>
    </row>
    <row r="2130" spans="1:12" x14ac:dyDescent="0.25">
      <c r="A2130" s="195"/>
      <c r="B2130" s="195"/>
      <c r="C2130" s="195"/>
      <c r="D2130" s="195"/>
      <c r="E2130" s="195"/>
      <c r="F2130" s="195"/>
      <c r="G2130" s="195"/>
      <c r="H2130" s="195"/>
      <c r="I2130" s="195"/>
      <c r="J2130" s="195"/>
      <c r="K2130" s="195"/>
      <c r="L2130" s="195"/>
    </row>
    <row r="2131" spans="1:12" x14ac:dyDescent="0.25">
      <c r="A2131" s="195"/>
      <c r="B2131" s="195"/>
      <c r="C2131" s="195"/>
      <c r="D2131" s="195"/>
      <c r="E2131" s="195"/>
      <c r="F2131" s="195"/>
      <c r="G2131" s="195"/>
      <c r="H2131" s="195"/>
      <c r="I2131" s="195"/>
      <c r="J2131" s="195"/>
      <c r="K2131" s="195"/>
      <c r="L2131" s="195"/>
    </row>
    <row r="2132" spans="1:12" x14ac:dyDescent="0.25">
      <c r="A2132" s="195"/>
      <c r="B2132" s="195"/>
      <c r="C2132" s="195"/>
      <c r="D2132" s="195"/>
      <c r="E2132" s="195"/>
      <c r="F2132" s="195"/>
      <c r="G2132" s="195"/>
      <c r="H2132" s="195"/>
      <c r="I2132" s="195"/>
      <c r="J2132" s="195"/>
      <c r="K2132" s="195"/>
      <c r="L2132" s="195"/>
    </row>
    <row r="2133" spans="1:12" x14ac:dyDescent="0.25">
      <c r="A2133" s="195"/>
      <c r="B2133" s="195"/>
      <c r="C2133" s="195"/>
      <c r="D2133" s="195"/>
      <c r="E2133" s="195"/>
      <c r="F2133" s="195"/>
      <c r="G2133" s="195"/>
      <c r="H2133" s="195"/>
      <c r="I2133" s="195"/>
      <c r="J2133" s="195"/>
      <c r="K2133" s="195"/>
      <c r="L2133" s="195"/>
    </row>
    <row r="2134" spans="1:12" x14ac:dyDescent="0.25">
      <c r="A2134" s="195"/>
      <c r="B2134" s="195"/>
      <c r="C2134" s="195"/>
      <c r="D2134" s="195"/>
      <c r="E2134" s="195"/>
      <c r="F2134" s="195"/>
      <c r="G2134" s="195"/>
      <c r="H2134" s="195"/>
      <c r="I2134" s="195"/>
      <c r="J2134" s="195"/>
      <c r="K2134" s="195"/>
      <c r="L2134" s="195"/>
    </row>
    <row r="2135" spans="1:12" x14ac:dyDescent="0.25">
      <c r="A2135" s="195"/>
      <c r="B2135" s="195"/>
      <c r="C2135" s="195"/>
      <c r="D2135" s="195"/>
      <c r="E2135" s="195"/>
      <c r="F2135" s="195"/>
      <c r="G2135" s="195"/>
      <c r="H2135" s="195"/>
      <c r="I2135" s="195"/>
      <c r="J2135" s="195"/>
      <c r="K2135" s="195"/>
      <c r="L2135" s="195"/>
    </row>
    <row r="2136" spans="1:12" x14ac:dyDescent="0.25">
      <c r="A2136" s="195"/>
      <c r="B2136" s="195"/>
      <c r="C2136" s="195"/>
      <c r="D2136" s="195"/>
      <c r="E2136" s="195"/>
      <c r="F2136" s="195"/>
      <c r="G2136" s="195"/>
      <c r="H2136" s="195"/>
      <c r="I2136" s="195"/>
      <c r="J2136" s="195"/>
      <c r="K2136" s="195"/>
      <c r="L2136" s="195"/>
    </row>
    <row r="2137" spans="1:12" x14ac:dyDescent="0.25">
      <c r="A2137" s="195"/>
      <c r="B2137" s="195"/>
      <c r="C2137" s="195"/>
      <c r="D2137" s="195"/>
      <c r="E2137" s="195"/>
      <c r="F2137" s="195"/>
      <c r="G2137" s="195"/>
      <c r="H2137" s="195"/>
      <c r="I2137" s="195"/>
      <c r="J2137" s="195"/>
      <c r="K2137" s="195"/>
      <c r="L2137" s="195"/>
    </row>
    <row r="2138" spans="1:12" x14ac:dyDescent="0.25">
      <c r="A2138" s="195"/>
      <c r="B2138" s="195"/>
      <c r="C2138" s="195"/>
      <c r="D2138" s="195"/>
      <c r="E2138" s="195"/>
      <c r="F2138" s="195"/>
      <c r="G2138" s="195"/>
      <c r="H2138" s="195"/>
      <c r="I2138" s="195"/>
      <c r="J2138" s="195"/>
      <c r="K2138" s="195"/>
      <c r="L2138" s="195"/>
    </row>
    <row r="2139" spans="1:12" x14ac:dyDescent="0.25">
      <c r="A2139" s="195"/>
      <c r="B2139" s="195"/>
      <c r="C2139" s="195"/>
      <c r="D2139" s="195"/>
      <c r="E2139" s="195"/>
      <c r="F2139" s="195"/>
      <c r="G2139" s="195"/>
      <c r="H2139" s="195"/>
      <c r="I2139" s="195"/>
      <c r="J2139" s="195"/>
      <c r="K2139" s="195"/>
      <c r="L2139" s="195"/>
    </row>
    <row r="2140" spans="1:12" x14ac:dyDescent="0.25">
      <c r="A2140" s="195"/>
      <c r="B2140" s="195"/>
      <c r="C2140" s="195"/>
      <c r="D2140" s="195"/>
      <c r="E2140" s="195"/>
      <c r="F2140" s="195"/>
      <c r="G2140" s="195"/>
      <c r="H2140" s="195"/>
      <c r="I2140" s="195"/>
      <c r="J2140" s="195"/>
      <c r="K2140" s="195"/>
      <c r="L2140" s="195"/>
    </row>
    <row r="2141" spans="1:12" x14ac:dyDescent="0.25">
      <c r="A2141" s="195"/>
      <c r="B2141" s="195"/>
      <c r="C2141" s="195"/>
      <c r="D2141" s="195"/>
      <c r="E2141" s="195"/>
      <c r="F2141" s="195"/>
      <c r="G2141" s="195"/>
      <c r="H2141" s="195"/>
      <c r="I2141" s="195"/>
      <c r="J2141" s="195"/>
      <c r="K2141" s="195"/>
      <c r="L2141" s="195"/>
    </row>
    <row r="2142" spans="1:12" x14ac:dyDescent="0.25">
      <c r="A2142" s="195"/>
      <c r="B2142" s="195"/>
      <c r="C2142" s="195"/>
      <c r="D2142" s="195"/>
      <c r="E2142" s="195"/>
      <c r="F2142" s="195"/>
      <c r="G2142" s="195"/>
      <c r="H2142" s="195"/>
      <c r="I2142" s="195"/>
      <c r="J2142" s="195"/>
      <c r="K2142" s="195"/>
      <c r="L2142" s="195"/>
    </row>
    <row r="2143" spans="1:12" x14ac:dyDescent="0.25">
      <c r="A2143" s="195"/>
      <c r="B2143" s="195"/>
      <c r="C2143" s="195"/>
      <c r="D2143" s="195"/>
      <c r="E2143" s="195"/>
      <c r="F2143" s="195"/>
      <c r="G2143" s="195"/>
      <c r="H2143" s="195"/>
      <c r="I2143" s="195"/>
      <c r="J2143" s="195"/>
      <c r="K2143" s="195"/>
      <c r="L2143" s="195"/>
    </row>
    <row r="2144" spans="1:12" x14ac:dyDescent="0.25">
      <c r="A2144" s="195"/>
      <c r="B2144" s="195"/>
      <c r="C2144" s="195"/>
      <c r="D2144" s="195"/>
      <c r="E2144" s="195"/>
      <c r="F2144" s="195"/>
      <c r="G2144" s="195"/>
      <c r="H2144" s="195"/>
      <c r="I2144" s="195"/>
      <c r="J2144" s="195"/>
      <c r="K2144" s="195"/>
      <c r="L2144" s="195"/>
    </row>
    <row r="2145" spans="1:12" x14ac:dyDescent="0.25">
      <c r="A2145" s="195"/>
      <c r="B2145" s="195"/>
      <c r="C2145" s="195"/>
      <c r="D2145" s="195"/>
      <c r="E2145" s="195"/>
      <c r="F2145" s="195"/>
      <c r="G2145" s="195"/>
      <c r="H2145" s="195"/>
      <c r="I2145" s="195"/>
      <c r="J2145" s="195"/>
      <c r="K2145" s="195"/>
      <c r="L2145" s="195"/>
    </row>
    <row r="2146" spans="1:12" x14ac:dyDescent="0.25">
      <c r="A2146" s="195"/>
      <c r="B2146" s="195"/>
      <c r="C2146" s="195"/>
      <c r="D2146" s="195"/>
      <c r="E2146" s="195"/>
      <c r="F2146" s="195"/>
      <c r="G2146" s="195"/>
      <c r="H2146" s="195"/>
      <c r="I2146" s="195"/>
      <c r="J2146" s="195"/>
      <c r="K2146" s="195"/>
      <c r="L2146" s="195"/>
    </row>
    <row r="2147" spans="1:12" x14ac:dyDescent="0.25">
      <c r="A2147" s="195"/>
      <c r="B2147" s="195"/>
      <c r="C2147" s="195"/>
      <c r="D2147" s="195"/>
      <c r="E2147" s="195"/>
      <c r="F2147" s="195"/>
      <c r="G2147" s="195"/>
      <c r="H2147" s="195"/>
      <c r="I2147" s="195"/>
      <c r="J2147" s="195"/>
      <c r="K2147" s="195"/>
      <c r="L2147" s="195"/>
    </row>
    <row r="2148" spans="1:12" x14ac:dyDescent="0.25">
      <c r="A2148" s="195"/>
      <c r="B2148" s="195"/>
      <c r="C2148" s="195"/>
      <c r="D2148" s="195"/>
      <c r="E2148" s="195"/>
      <c r="F2148" s="195"/>
      <c r="G2148" s="195"/>
      <c r="H2148" s="195"/>
      <c r="I2148" s="195"/>
      <c r="J2148" s="195"/>
      <c r="K2148" s="195"/>
      <c r="L2148" s="195"/>
    </row>
    <row r="2149" spans="1:12" x14ac:dyDescent="0.25">
      <c r="A2149" s="195"/>
      <c r="B2149" s="195"/>
      <c r="C2149" s="195"/>
      <c r="D2149" s="195"/>
      <c r="E2149" s="195"/>
      <c r="F2149" s="195"/>
      <c r="G2149" s="195"/>
      <c r="H2149" s="195"/>
      <c r="I2149" s="195"/>
      <c r="J2149" s="195"/>
      <c r="K2149" s="195"/>
      <c r="L2149" s="195"/>
    </row>
    <row r="2150" spans="1:12" x14ac:dyDescent="0.25">
      <c r="A2150" s="195"/>
      <c r="B2150" s="195"/>
      <c r="C2150" s="195"/>
      <c r="D2150" s="195"/>
      <c r="E2150" s="195"/>
      <c r="F2150" s="195"/>
      <c r="G2150" s="195"/>
      <c r="H2150" s="195"/>
      <c r="I2150" s="195"/>
      <c r="J2150" s="195"/>
      <c r="K2150" s="195"/>
      <c r="L2150" s="195"/>
    </row>
    <row r="2151" spans="1:12" x14ac:dyDescent="0.25">
      <c r="A2151" s="195"/>
      <c r="B2151" s="195"/>
      <c r="C2151" s="195"/>
      <c r="D2151" s="195"/>
      <c r="E2151" s="195"/>
      <c r="F2151" s="195"/>
      <c r="G2151" s="195"/>
      <c r="H2151" s="195"/>
      <c r="I2151" s="195"/>
      <c r="J2151" s="195"/>
      <c r="K2151" s="195"/>
      <c r="L2151" s="195"/>
    </row>
    <row r="2152" spans="1:12" x14ac:dyDescent="0.25">
      <c r="A2152" s="195"/>
      <c r="B2152" s="195"/>
      <c r="C2152" s="195"/>
      <c r="D2152" s="195"/>
      <c r="E2152" s="195"/>
      <c r="F2152" s="195"/>
      <c r="G2152" s="195"/>
      <c r="H2152" s="195"/>
      <c r="I2152" s="195"/>
      <c r="J2152" s="195"/>
      <c r="K2152" s="195"/>
      <c r="L2152" s="195"/>
    </row>
    <row r="2153" spans="1:12" x14ac:dyDescent="0.25">
      <c r="A2153" s="195"/>
      <c r="B2153" s="195"/>
      <c r="C2153" s="195"/>
      <c r="D2153" s="195"/>
      <c r="E2153" s="195"/>
      <c r="F2153" s="195"/>
      <c r="G2153" s="195"/>
      <c r="H2153" s="195"/>
      <c r="I2153" s="195"/>
      <c r="J2153" s="195"/>
      <c r="K2153" s="195"/>
      <c r="L2153" s="195"/>
    </row>
    <row r="2154" spans="1:12" x14ac:dyDescent="0.25">
      <c r="A2154" s="195"/>
      <c r="B2154" s="195"/>
      <c r="C2154" s="195"/>
      <c r="D2154" s="195"/>
      <c r="E2154" s="195"/>
      <c r="F2154" s="195"/>
      <c r="G2154" s="195"/>
      <c r="H2154" s="195"/>
      <c r="I2154" s="195"/>
      <c r="J2154" s="195"/>
      <c r="K2154" s="195"/>
      <c r="L2154" s="195"/>
    </row>
    <row r="2155" spans="1:12" x14ac:dyDescent="0.25">
      <c r="A2155" s="195"/>
      <c r="B2155" s="195"/>
      <c r="C2155" s="195"/>
      <c r="D2155" s="195"/>
      <c r="E2155" s="195"/>
      <c r="F2155" s="195"/>
      <c r="G2155" s="195"/>
      <c r="H2155" s="195"/>
      <c r="I2155" s="195"/>
      <c r="J2155" s="195"/>
      <c r="K2155" s="195"/>
      <c r="L2155" s="195"/>
    </row>
    <row r="2156" spans="1:12" x14ac:dyDescent="0.25">
      <c r="A2156" s="195"/>
      <c r="B2156" s="195"/>
      <c r="C2156" s="195"/>
      <c r="D2156" s="195"/>
      <c r="E2156" s="195"/>
      <c r="F2156" s="195"/>
      <c r="G2156" s="195"/>
      <c r="H2156" s="195"/>
      <c r="I2156" s="195"/>
      <c r="J2156" s="195"/>
      <c r="K2156" s="195"/>
      <c r="L2156" s="195"/>
    </row>
    <row r="2157" spans="1:12" x14ac:dyDescent="0.25">
      <c r="A2157" s="195"/>
      <c r="B2157" s="195"/>
      <c r="C2157" s="195"/>
      <c r="D2157" s="195"/>
      <c r="E2157" s="195"/>
      <c r="F2157" s="195"/>
      <c r="G2157" s="195"/>
      <c r="H2157" s="195"/>
      <c r="I2157" s="195"/>
      <c r="J2157" s="195"/>
      <c r="K2157" s="195"/>
      <c r="L2157" s="195"/>
    </row>
    <row r="2158" spans="1:12" x14ac:dyDescent="0.25">
      <c r="A2158" s="195"/>
      <c r="B2158" s="195"/>
      <c r="C2158" s="195"/>
      <c r="D2158" s="195"/>
      <c r="E2158" s="195"/>
      <c r="F2158" s="195"/>
      <c r="G2158" s="195"/>
      <c r="H2158" s="195"/>
      <c r="I2158" s="195"/>
      <c r="J2158" s="195"/>
      <c r="K2158" s="195"/>
      <c r="L2158" s="195"/>
    </row>
    <row r="2159" spans="1:12" x14ac:dyDescent="0.25">
      <c r="A2159" s="195"/>
      <c r="B2159" s="195"/>
      <c r="C2159" s="195"/>
      <c r="D2159" s="195"/>
      <c r="E2159" s="195"/>
      <c r="F2159" s="195"/>
      <c r="G2159" s="195"/>
      <c r="H2159" s="195"/>
      <c r="I2159" s="195"/>
      <c r="J2159" s="195"/>
      <c r="K2159" s="195"/>
      <c r="L2159" s="195"/>
    </row>
    <row r="2160" spans="1:12" x14ac:dyDescent="0.25">
      <c r="A2160" s="195"/>
      <c r="B2160" s="195"/>
      <c r="C2160" s="195"/>
      <c r="D2160" s="195"/>
      <c r="E2160" s="195"/>
      <c r="F2160" s="195"/>
      <c r="G2160" s="195"/>
      <c r="H2160" s="195"/>
      <c r="I2160" s="195"/>
      <c r="J2160" s="195"/>
      <c r="K2160" s="195"/>
      <c r="L2160" s="195"/>
    </row>
    <row r="2161" spans="1:12" x14ac:dyDescent="0.25">
      <c r="A2161" s="195"/>
      <c r="B2161" s="195"/>
      <c r="C2161" s="195"/>
      <c r="D2161" s="195"/>
      <c r="E2161" s="195"/>
      <c r="F2161" s="195"/>
      <c r="G2161" s="195"/>
      <c r="H2161" s="195"/>
      <c r="I2161" s="195"/>
      <c r="J2161" s="195"/>
      <c r="K2161" s="195"/>
      <c r="L2161" s="195"/>
    </row>
    <row r="2162" spans="1:12" x14ac:dyDescent="0.25">
      <c r="A2162" s="195"/>
      <c r="B2162" s="195"/>
      <c r="C2162" s="195"/>
      <c r="D2162" s="195"/>
      <c r="E2162" s="195"/>
      <c r="F2162" s="195"/>
      <c r="G2162" s="195"/>
      <c r="H2162" s="195"/>
      <c r="I2162" s="195"/>
      <c r="J2162" s="195"/>
      <c r="K2162" s="195"/>
      <c r="L2162" s="195"/>
    </row>
    <row r="2163" spans="1:12" x14ac:dyDescent="0.25">
      <c r="A2163" s="195"/>
      <c r="B2163" s="195"/>
      <c r="C2163" s="195"/>
      <c r="D2163" s="195"/>
      <c r="E2163" s="195"/>
      <c r="F2163" s="195"/>
      <c r="G2163" s="195"/>
      <c r="H2163" s="195"/>
      <c r="I2163" s="195"/>
      <c r="J2163" s="195"/>
      <c r="K2163" s="195"/>
      <c r="L2163" s="195"/>
    </row>
    <row r="2164" spans="1:12" x14ac:dyDescent="0.25">
      <c r="A2164" s="195"/>
      <c r="B2164" s="195"/>
      <c r="C2164" s="195"/>
      <c r="D2164" s="195"/>
      <c r="E2164" s="195"/>
      <c r="F2164" s="195"/>
      <c r="G2164" s="195"/>
      <c r="H2164" s="195"/>
      <c r="I2164" s="195"/>
      <c r="J2164" s="195"/>
      <c r="K2164" s="195"/>
      <c r="L2164" s="195"/>
    </row>
    <row r="2165" spans="1:12" x14ac:dyDescent="0.25">
      <c r="A2165" s="195"/>
      <c r="B2165" s="195"/>
      <c r="C2165" s="195"/>
      <c r="D2165" s="195"/>
      <c r="E2165" s="195"/>
      <c r="F2165" s="195"/>
      <c r="G2165" s="195"/>
      <c r="H2165" s="195"/>
      <c r="I2165" s="195"/>
      <c r="J2165" s="195"/>
      <c r="K2165" s="195"/>
      <c r="L2165" s="195"/>
    </row>
    <row r="2166" spans="1:12" x14ac:dyDescent="0.25">
      <c r="A2166" s="195"/>
      <c r="B2166" s="195"/>
      <c r="C2166" s="195"/>
      <c r="D2166" s="195"/>
      <c r="E2166" s="195"/>
      <c r="F2166" s="195"/>
      <c r="G2166" s="195"/>
      <c r="H2166" s="195"/>
      <c r="I2166" s="195"/>
      <c r="J2166" s="195"/>
      <c r="K2166" s="195"/>
      <c r="L2166" s="195"/>
    </row>
    <row r="2167" spans="1:12" x14ac:dyDescent="0.25">
      <c r="A2167" s="195"/>
      <c r="B2167" s="195"/>
      <c r="C2167" s="195"/>
      <c r="D2167" s="195"/>
      <c r="E2167" s="195"/>
      <c r="F2167" s="195"/>
      <c r="G2167" s="195"/>
      <c r="H2167" s="195"/>
      <c r="I2167" s="195"/>
      <c r="J2167" s="195"/>
      <c r="K2167" s="195"/>
      <c r="L2167" s="195"/>
    </row>
    <row r="2168" spans="1:12" x14ac:dyDescent="0.25">
      <c r="A2168" s="195"/>
      <c r="B2168" s="195"/>
      <c r="C2168" s="195"/>
      <c r="D2168" s="195"/>
      <c r="E2168" s="195"/>
      <c r="F2168" s="195"/>
      <c r="G2168" s="195"/>
      <c r="H2168" s="195"/>
      <c r="I2168" s="195"/>
      <c r="J2168" s="195"/>
      <c r="K2168" s="195"/>
      <c r="L2168" s="195"/>
    </row>
    <row r="2169" spans="1:12" x14ac:dyDescent="0.25">
      <c r="A2169" s="195"/>
      <c r="B2169" s="195"/>
      <c r="C2169" s="195"/>
      <c r="D2169" s="195"/>
      <c r="E2169" s="195"/>
      <c r="F2169" s="195"/>
      <c r="G2169" s="195"/>
      <c r="H2169" s="195"/>
      <c r="I2169" s="195"/>
      <c r="J2169" s="195"/>
      <c r="K2169" s="195"/>
      <c r="L2169" s="195"/>
    </row>
    <row r="2170" spans="1:12" x14ac:dyDescent="0.25">
      <c r="A2170" s="195"/>
      <c r="B2170" s="195"/>
      <c r="C2170" s="195"/>
      <c r="D2170" s="195"/>
      <c r="E2170" s="195"/>
      <c r="F2170" s="195"/>
      <c r="G2170" s="195"/>
      <c r="H2170" s="195"/>
      <c r="I2170" s="195"/>
      <c r="J2170" s="195"/>
      <c r="K2170" s="195"/>
      <c r="L2170" s="195"/>
    </row>
    <row r="2171" spans="1:12" x14ac:dyDescent="0.25">
      <c r="A2171" s="195"/>
      <c r="B2171" s="195"/>
      <c r="C2171" s="195"/>
      <c r="D2171" s="195"/>
      <c r="E2171" s="195"/>
      <c r="F2171" s="195"/>
      <c r="G2171" s="195"/>
      <c r="H2171" s="195"/>
      <c r="I2171" s="195"/>
      <c r="J2171" s="195"/>
      <c r="K2171" s="195"/>
      <c r="L2171" s="195"/>
    </row>
    <row r="2172" spans="1:12" x14ac:dyDescent="0.25">
      <c r="A2172" s="195"/>
      <c r="B2172" s="195"/>
      <c r="C2172" s="195"/>
      <c r="D2172" s="195"/>
      <c r="E2172" s="195"/>
      <c r="F2172" s="195"/>
      <c r="G2172" s="195"/>
      <c r="H2172" s="195"/>
      <c r="I2172" s="195"/>
      <c r="J2172" s="195"/>
      <c r="K2172" s="195"/>
      <c r="L2172" s="195"/>
    </row>
    <row r="2173" spans="1:12" x14ac:dyDescent="0.25">
      <c r="A2173" s="195"/>
      <c r="B2173" s="195"/>
      <c r="C2173" s="195"/>
      <c r="D2173" s="195"/>
      <c r="E2173" s="195"/>
      <c r="F2173" s="195"/>
      <c r="G2173" s="195"/>
      <c r="H2173" s="195"/>
      <c r="I2173" s="195"/>
      <c r="J2173" s="195"/>
      <c r="K2173" s="195"/>
      <c r="L2173" s="195"/>
    </row>
    <row r="2174" spans="1:12" x14ac:dyDescent="0.25">
      <c r="A2174" s="195"/>
      <c r="B2174" s="195"/>
      <c r="C2174" s="195"/>
      <c r="D2174" s="195"/>
      <c r="E2174" s="195"/>
      <c r="F2174" s="195"/>
      <c r="G2174" s="195"/>
      <c r="H2174" s="195"/>
      <c r="I2174" s="195"/>
      <c r="J2174" s="195"/>
      <c r="K2174" s="195"/>
      <c r="L2174" s="195"/>
    </row>
    <row r="2175" spans="1:12" x14ac:dyDescent="0.25">
      <c r="A2175" s="195"/>
      <c r="B2175" s="195"/>
      <c r="C2175" s="195"/>
      <c r="D2175" s="195"/>
      <c r="E2175" s="195"/>
      <c r="F2175" s="195"/>
      <c r="G2175" s="195"/>
      <c r="H2175" s="195"/>
      <c r="I2175" s="195"/>
      <c r="J2175" s="195"/>
      <c r="K2175" s="195"/>
      <c r="L2175" s="195"/>
    </row>
    <row r="2176" spans="1:12" x14ac:dyDescent="0.25">
      <c r="A2176" s="195"/>
      <c r="B2176" s="195"/>
      <c r="C2176" s="195"/>
      <c r="D2176" s="195"/>
      <c r="E2176" s="195"/>
      <c r="F2176" s="195"/>
      <c r="G2176" s="195"/>
      <c r="H2176" s="195"/>
      <c r="I2176" s="195"/>
      <c r="J2176" s="195"/>
      <c r="K2176" s="195"/>
      <c r="L2176" s="195"/>
    </row>
    <row r="2177" spans="1:12" x14ac:dyDescent="0.25">
      <c r="A2177" s="195"/>
      <c r="B2177" s="195"/>
      <c r="C2177" s="195"/>
      <c r="D2177" s="195"/>
      <c r="E2177" s="195"/>
      <c r="F2177" s="195"/>
      <c r="G2177" s="195"/>
      <c r="H2177" s="195"/>
      <c r="I2177" s="195"/>
      <c r="J2177" s="195"/>
      <c r="K2177" s="195"/>
      <c r="L2177" s="195"/>
    </row>
    <row r="2178" spans="1:12" x14ac:dyDescent="0.25">
      <c r="A2178" s="195"/>
      <c r="B2178" s="195"/>
      <c r="C2178" s="195"/>
      <c r="D2178" s="195"/>
      <c r="E2178" s="195"/>
      <c r="F2178" s="195"/>
      <c r="G2178" s="195"/>
      <c r="H2178" s="195"/>
      <c r="I2178" s="195"/>
      <c r="J2178" s="195"/>
      <c r="K2178" s="195"/>
      <c r="L2178" s="195"/>
    </row>
    <row r="2179" spans="1:12" x14ac:dyDescent="0.25">
      <c r="A2179" s="195"/>
      <c r="B2179" s="195"/>
      <c r="C2179" s="195"/>
      <c r="D2179" s="195"/>
      <c r="E2179" s="195"/>
      <c r="F2179" s="195"/>
      <c r="G2179" s="195"/>
      <c r="H2179" s="195"/>
      <c r="I2179" s="195"/>
      <c r="J2179" s="195"/>
      <c r="K2179" s="195"/>
      <c r="L2179" s="195"/>
    </row>
    <row r="2180" spans="1:12" x14ac:dyDescent="0.25">
      <c r="A2180" s="195"/>
      <c r="B2180" s="195"/>
      <c r="C2180" s="195"/>
      <c r="D2180" s="195"/>
      <c r="E2180" s="195"/>
      <c r="F2180" s="195"/>
      <c r="G2180" s="195"/>
      <c r="H2180" s="195"/>
      <c r="I2180" s="195"/>
      <c r="J2180" s="195"/>
      <c r="K2180" s="195"/>
      <c r="L2180" s="195"/>
    </row>
    <row r="2181" spans="1:12" x14ac:dyDescent="0.25">
      <c r="A2181" s="195"/>
      <c r="B2181" s="195"/>
      <c r="C2181" s="195"/>
      <c r="D2181" s="195"/>
      <c r="E2181" s="195"/>
      <c r="F2181" s="195"/>
      <c r="G2181" s="195"/>
      <c r="H2181" s="195"/>
      <c r="I2181" s="195"/>
      <c r="J2181" s="195"/>
      <c r="K2181" s="195"/>
      <c r="L2181" s="195"/>
    </row>
    <row r="2182" spans="1:12" x14ac:dyDescent="0.25">
      <c r="A2182" s="195"/>
      <c r="B2182" s="195"/>
      <c r="C2182" s="195"/>
      <c r="D2182" s="195"/>
      <c r="E2182" s="195"/>
      <c r="F2182" s="195"/>
      <c r="G2182" s="195"/>
      <c r="H2182" s="195"/>
      <c r="I2182" s="195"/>
      <c r="J2182" s="195"/>
      <c r="K2182" s="195"/>
      <c r="L2182" s="195"/>
    </row>
    <row r="2183" spans="1:12" x14ac:dyDescent="0.25">
      <c r="A2183" s="195"/>
      <c r="B2183" s="195"/>
      <c r="C2183" s="195"/>
      <c r="D2183" s="195"/>
      <c r="E2183" s="195"/>
      <c r="F2183" s="195"/>
      <c r="G2183" s="195"/>
      <c r="H2183" s="195"/>
      <c r="I2183" s="195"/>
      <c r="J2183" s="195"/>
      <c r="K2183" s="195"/>
      <c r="L2183" s="195"/>
    </row>
    <row r="2184" spans="1:12" x14ac:dyDescent="0.25">
      <c r="A2184" s="195"/>
      <c r="B2184" s="195"/>
      <c r="C2184" s="195"/>
      <c r="D2184" s="195"/>
      <c r="E2184" s="195"/>
      <c r="F2184" s="195"/>
      <c r="G2184" s="195"/>
      <c r="H2184" s="195"/>
      <c r="I2184" s="195"/>
      <c r="J2184" s="195"/>
      <c r="K2184" s="195"/>
      <c r="L2184" s="195"/>
    </row>
    <row r="2185" spans="1:12" x14ac:dyDescent="0.25">
      <c r="A2185" s="195"/>
      <c r="B2185" s="195"/>
      <c r="C2185" s="195"/>
      <c r="D2185" s="195"/>
      <c r="E2185" s="195"/>
      <c r="F2185" s="195"/>
      <c r="G2185" s="195"/>
      <c r="H2185" s="195"/>
      <c r="I2185" s="195"/>
      <c r="J2185" s="195"/>
      <c r="K2185" s="195"/>
      <c r="L2185" s="195"/>
    </row>
    <row r="2186" spans="1:12" x14ac:dyDescent="0.25">
      <c r="A2186" s="195"/>
      <c r="B2186" s="195"/>
      <c r="C2186" s="195"/>
      <c r="D2186" s="195"/>
      <c r="E2186" s="195"/>
      <c r="F2186" s="195"/>
      <c r="G2186" s="195"/>
      <c r="H2186" s="195"/>
      <c r="I2186" s="195"/>
      <c r="J2186" s="195"/>
      <c r="K2186" s="195"/>
      <c r="L2186" s="195"/>
    </row>
    <row r="2187" spans="1:12" x14ac:dyDescent="0.25">
      <c r="A2187" s="195"/>
      <c r="B2187" s="195"/>
      <c r="C2187" s="195"/>
      <c r="D2187" s="195"/>
      <c r="E2187" s="195"/>
      <c r="F2187" s="195"/>
      <c r="G2187" s="195"/>
      <c r="H2187" s="195"/>
      <c r="I2187" s="195"/>
      <c r="J2187" s="195"/>
      <c r="K2187" s="195"/>
      <c r="L2187" s="195"/>
    </row>
    <row r="2188" spans="1:12" x14ac:dyDescent="0.25">
      <c r="A2188" s="195"/>
      <c r="B2188" s="195"/>
      <c r="C2188" s="195"/>
      <c r="D2188" s="195"/>
      <c r="E2188" s="195"/>
      <c r="F2188" s="195"/>
      <c r="G2188" s="195"/>
      <c r="H2188" s="195"/>
      <c r="I2188" s="195"/>
      <c r="J2188" s="195"/>
      <c r="K2188" s="195"/>
      <c r="L2188" s="195"/>
    </row>
    <row r="2189" spans="1:12" x14ac:dyDescent="0.25">
      <c r="A2189" s="195"/>
      <c r="B2189" s="195"/>
      <c r="C2189" s="195"/>
      <c r="D2189" s="195"/>
      <c r="E2189" s="195"/>
      <c r="F2189" s="195"/>
      <c r="G2189" s="195"/>
      <c r="H2189" s="195"/>
      <c r="I2189" s="195"/>
      <c r="J2189" s="195"/>
      <c r="K2189" s="195"/>
      <c r="L2189" s="195"/>
    </row>
    <row r="2190" spans="1:12" x14ac:dyDescent="0.25">
      <c r="A2190" s="195"/>
      <c r="B2190" s="195"/>
      <c r="C2190" s="195"/>
      <c r="D2190" s="195"/>
      <c r="E2190" s="195"/>
      <c r="F2190" s="195"/>
      <c r="G2190" s="195"/>
      <c r="H2190" s="195"/>
      <c r="I2190" s="195"/>
      <c r="J2190" s="195"/>
      <c r="K2190" s="195"/>
      <c r="L2190" s="195"/>
    </row>
    <row r="2191" spans="1:12" x14ac:dyDescent="0.25">
      <c r="A2191" s="195"/>
      <c r="B2191" s="195"/>
      <c r="C2191" s="195"/>
      <c r="D2191" s="195"/>
      <c r="E2191" s="195"/>
      <c r="F2191" s="195"/>
      <c r="G2191" s="195"/>
      <c r="H2191" s="195"/>
      <c r="I2191" s="195"/>
      <c r="J2191" s="195"/>
      <c r="K2191" s="195"/>
      <c r="L2191" s="195"/>
    </row>
    <row r="2192" spans="1:12" x14ac:dyDescent="0.25">
      <c r="A2192" s="195"/>
      <c r="B2192" s="195"/>
      <c r="C2192" s="195"/>
      <c r="D2192" s="195"/>
      <c r="E2192" s="195"/>
      <c r="F2192" s="195"/>
      <c r="G2192" s="195"/>
      <c r="H2192" s="195"/>
      <c r="I2192" s="195"/>
      <c r="J2192" s="195"/>
      <c r="K2192" s="195"/>
      <c r="L2192" s="195"/>
    </row>
    <row r="2193" spans="1:12" x14ac:dyDescent="0.25">
      <c r="A2193" s="195"/>
      <c r="B2193" s="195"/>
      <c r="C2193" s="195"/>
      <c r="D2193" s="195"/>
      <c r="E2193" s="195"/>
      <c r="F2193" s="195"/>
      <c r="G2193" s="195"/>
      <c r="H2193" s="195"/>
      <c r="I2193" s="195"/>
      <c r="J2193" s="195"/>
      <c r="K2193" s="195"/>
      <c r="L2193" s="195"/>
    </row>
    <row r="2194" spans="1:12" x14ac:dyDescent="0.25">
      <c r="A2194" s="195"/>
      <c r="B2194" s="195"/>
      <c r="C2194" s="195"/>
      <c r="D2194" s="195"/>
      <c r="E2194" s="195"/>
      <c r="F2194" s="195"/>
      <c r="G2194" s="195"/>
      <c r="H2194" s="195"/>
      <c r="I2194" s="195"/>
      <c r="J2194" s="195"/>
      <c r="K2194" s="195"/>
      <c r="L2194" s="195"/>
    </row>
    <row r="2195" spans="1:12" x14ac:dyDescent="0.25">
      <c r="A2195" s="195"/>
      <c r="B2195" s="195"/>
      <c r="C2195" s="195"/>
      <c r="D2195" s="195"/>
      <c r="E2195" s="195"/>
      <c r="F2195" s="195"/>
      <c r="G2195" s="195"/>
      <c r="H2195" s="195"/>
      <c r="I2195" s="195"/>
      <c r="J2195" s="195"/>
      <c r="K2195" s="195"/>
      <c r="L2195" s="195"/>
    </row>
    <row r="2196" spans="1:12" x14ac:dyDescent="0.25">
      <c r="A2196" s="195"/>
      <c r="B2196" s="195"/>
      <c r="C2196" s="195"/>
      <c r="D2196" s="195"/>
      <c r="E2196" s="195"/>
      <c r="F2196" s="195"/>
      <c r="G2196" s="195"/>
      <c r="H2196" s="195"/>
      <c r="I2196" s="195"/>
      <c r="J2196" s="195"/>
      <c r="K2196" s="195"/>
      <c r="L2196" s="195"/>
    </row>
    <row r="2197" spans="1:12" x14ac:dyDescent="0.25">
      <c r="A2197" s="195"/>
      <c r="B2197" s="195"/>
      <c r="C2197" s="195"/>
      <c r="D2197" s="195"/>
      <c r="E2197" s="195"/>
      <c r="F2197" s="195"/>
      <c r="G2197" s="195"/>
      <c r="H2197" s="195"/>
      <c r="I2197" s="195"/>
      <c r="J2197" s="195"/>
      <c r="K2197" s="195"/>
      <c r="L2197" s="195"/>
    </row>
    <row r="2198" spans="1:12" x14ac:dyDescent="0.25">
      <c r="A2198" s="195"/>
      <c r="B2198" s="195"/>
      <c r="C2198" s="195"/>
      <c r="D2198" s="195"/>
      <c r="E2198" s="195"/>
      <c r="F2198" s="195"/>
      <c r="G2198" s="195"/>
      <c r="H2198" s="195"/>
      <c r="I2198" s="195"/>
      <c r="J2198" s="195"/>
      <c r="K2198" s="195"/>
      <c r="L2198" s="195"/>
    </row>
    <row r="2199" spans="1:12" x14ac:dyDescent="0.25">
      <c r="A2199" s="195"/>
      <c r="B2199" s="195"/>
      <c r="C2199" s="195"/>
      <c r="D2199" s="195"/>
      <c r="E2199" s="195"/>
      <c r="F2199" s="195"/>
      <c r="G2199" s="195"/>
      <c r="H2199" s="195"/>
      <c r="I2199" s="195"/>
      <c r="J2199" s="195"/>
      <c r="K2199" s="195"/>
      <c r="L2199" s="195"/>
    </row>
    <row r="2200" spans="1:12" x14ac:dyDescent="0.25">
      <c r="A2200" s="195"/>
      <c r="B2200" s="195"/>
      <c r="C2200" s="195"/>
      <c r="D2200" s="195"/>
      <c r="E2200" s="195"/>
      <c r="F2200" s="195"/>
      <c r="G2200" s="195"/>
      <c r="H2200" s="195"/>
      <c r="I2200" s="195"/>
      <c r="J2200" s="195"/>
      <c r="K2200" s="195"/>
      <c r="L2200" s="195"/>
    </row>
    <row r="2201" spans="1:12" x14ac:dyDescent="0.25">
      <c r="A2201" s="195"/>
      <c r="B2201" s="195"/>
      <c r="C2201" s="195"/>
      <c r="D2201" s="195"/>
      <c r="E2201" s="195"/>
      <c r="F2201" s="195"/>
      <c r="G2201" s="195"/>
      <c r="H2201" s="195"/>
      <c r="I2201" s="195"/>
      <c r="J2201" s="195"/>
      <c r="K2201" s="195"/>
      <c r="L2201" s="195"/>
    </row>
    <row r="2202" spans="1:12" x14ac:dyDescent="0.25">
      <c r="A2202" s="195"/>
      <c r="B2202" s="195"/>
      <c r="C2202" s="195"/>
      <c r="D2202" s="195"/>
      <c r="E2202" s="195"/>
      <c r="F2202" s="195"/>
      <c r="G2202" s="195"/>
      <c r="H2202" s="195"/>
      <c r="I2202" s="195"/>
      <c r="J2202" s="195"/>
      <c r="K2202" s="195"/>
      <c r="L2202" s="195"/>
    </row>
    <row r="2203" spans="1:12" x14ac:dyDescent="0.25">
      <c r="A2203" s="195"/>
      <c r="B2203" s="195"/>
      <c r="C2203" s="195"/>
      <c r="D2203" s="195"/>
      <c r="E2203" s="195"/>
      <c r="F2203" s="195"/>
      <c r="G2203" s="195"/>
      <c r="H2203" s="195"/>
      <c r="I2203" s="195"/>
      <c r="J2203" s="195"/>
      <c r="K2203" s="195"/>
      <c r="L2203" s="195"/>
    </row>
    <row r="2204" spans="1:12" x14ac:dyDescent="0.25">
      <c r="A2204" s="195"/>
      <c r="B2204" s="195"/>
      <c r="C2204" s="195"/>
      <c r="D2204" s="195"/>
      <c r="E2204" s="195"/>
      <c r="F2204" s="195"/>
      <c r="G2204" s="195"/>
      <c r="H2204" s="195"/>
      <c r="I2204" s="195"/>
      <c r="J2204" s="195"/>
      <c r="K2204" s="195"/>
      <c r="L2204" s="195"/>
    </row>
    <row r="2205" spans="1:12" x14ac:dyDescent="0.25">
      <c r="A2205" s="195"/>
      <c r="B2205" s="195"/>
      <c r="C2205" s="195"/>
      <c r="D2205" s="195"/>
      <c r="E2205" s="195"/>
      <c r="F2205" s="195"/>
      <c r="G2205" s="195"/>
      <c r="H2205" s="195"/>
      <c r="I2205" s="195"/>
      <c r="J2205" s="195"/>
      <c r="K2205" s="195"/>
      <c r="L2205" s="195"/>
    </row>
    <row r="2206" spans="1:12" x14ac:dyDescent="0.25">
      <c r="A2206" s="195"/>
      <c r="B2206" s="195"/>
      <c r="C2206" s="195"/>
      <c r="D2206" s="195"/>
      <c r="E2206" s="195"/>
      <c r="F2206" s="195"/>
      <c r="G2206" s="195"/>
      <c r="H2206" s="195"/>
      <c r="I2206" s="195"/>
      <c r="J2206" s="195"/>
      <c r="K2206" s="195"/>
      <c r="L2206" s="195"/>
    </row>
    <row r="2207" spans="1:12" x14ac:dyDescent="0.25">
      <c r="A2207" s="195"/>
      <c r="B2207" s="195"/>
      <c r="C2207" s="195"/>
      <c r="D2207" s="195"/>
      <c r="E2207" s="195"/>
      <c r="F2207" s="195"/>
      <c r="G2207" s="195"/>
      <c r="H2207" s="195"/>
      <c r="I2207" s="195"/>
      <c r="J2207" s="195"/>
      <c r="K2207" s="195"/>
      <c r="L2207" s="195"/>
    </row>
    <row r="2208" spans="1:12" x14ac:dyDescent="0.25">
      <c r="A2208" s="195"/>
      <c r="B2208" s="195"/>
      <c r="C2208" s="195"/>
      <c r="D2208" s="195"/>
      <c r="E2208" s="195"/>
      <c r="F2208" s="195"/>
      <c r="G2208" s="195"/>
      <c r="H2208" s="195"/>
      <c r="I2208" s="195"/>
      <c r="J2208" s="195"/>
      <c r="K2208" s="195"/>
      <c r="L2208" s="195"/>
    </row>
    <row r="2209" spans="1:12" x14ac:dyDescent="0.25">
      <c r="A2209" s="195"/>
      <c r="B2209" s="195"/>
      <c r="C2209" s="195"/>
      <c r="D2209" s="195"/>
      <c r="E2209" s="195"/>
      <c r="F2209" s="195"/>
      <c r="G2209" s="195"/>
      <c r="H2209" s="195"/>
      <c r="I2209" s="195"/>
      <c r="J2209" s="195"/>
      <c r="K2209" s="195"/>
      <c r="L2209" s="195"/>
    </row>
    <row r="2210" spans="1:12" x14ac:dyDescent="0.25">
      <c r="A2210" s="195"/>
      <c r="B2210" s="195"/>
      <c r="C2210" s="195"/>
      <c r="D2210" s="195"/>
      <c r="E2210" s="195"/>
      <c r="F2210" s="195"/>
      <c r="G2210" s="195"/>
      <c r="H2210" s="195"/>
      <c r="I2210" s="195"/>
      <c r="J2210" s="195"/>
      <c r="K2210" s="195"/>
      <c r="L2210" s="195"/>
    </row>
    <row r="2211" spans="1:12" x14ac:dyDescent="0.25">
      <c r="A2211" s="195"/>
      <c r="B2211" s="195"/>
      <c r="C2211" s="195"/>
      <c r="D2211" s="195"/>
      <c r="E2211" s="195"/>
      <c r="F2211" s="195"/>
      <c r="G2211" s="195"/>
      <c r="H2211" s="195"/>
      <c r="I2211" s="195"/>
      <c r="J2211" s="195"/>
      <c r="K2211" s="195"/>
      <c r="L2211" s="195"/>
    </row>
    <row r="2212" spans="1:12" x14ac:dyDescent="0.25">
      <c r="A2212" s="195"/>
      <c r="B2212" s="195"/>
      <c r="C2212" s="195"/>
      <c r="D2212" s="195"/>
      <c r="E2212" s="195"/>
      <c r="F2212" s="195"/>
      <c r="G2212" s="195"/>
      <c r="H2212" s="195"/>
      <c r="I2212" s="195"/>
      <c r="J2212" s="195"/>
      <c r="K2212" s="195"/>
      <c r="L2212" s="195"/>
    </row>
    <row r="2213" spans="1:12" x14ac:dyDescent="0.25">
      <c r="A2213" s="195"/>
      <c r="B2213" s="195"/>
      <c r="C2213" s="195"/>
      <c r="D2213" s="195"/>
      <c r="E2213" s="195"/>
      <c r="F2213" s="195"/>
      <c r="G2213" s="195"/>
      <c r="H2213" s="195"/>
      <c r="I2213" s="195"/>
      <c r="J2213" s="195"/>
      <c r="K2213" s="195"/>
      <c r="L2213" s="195"/>
    </row>
    <row r="2214" spans="1:12" x14ac:dyDescent="0.25">
      <c r="A2214" s="195"/>
      <c r="B2214" s="195"/>
      <c r="C2214" s="195"/>
      <c r="D2214" s="195"/>
      <c r="E2214" s="195"/>
      <c r="F2214" s="195"/>
      <c r="G2214" s="195"/>
      <c r="H2214" s="195"/>
      <c r="I2214" s="195"/>
      <c r="J2214" s="195"/>
      <c r="K2214" s="195"/>
      <c r="L2214" s="195"/>
    </row>
    <row r="2215" spans="1:12" x14ac:dyDescent="0.25">
      <c r="A2215" s="195"/>
      <c r="B2215" s="195"/>
      <c r="C2215" s="195"/>
      <c r="D2215" s="195"/>
      <c r="E2215" s="195"/>
      <c r="F2215" s="195"/>
      <c r="G2215" s="195"/>
      <c r="H2215" s="195"/>
      <c r="I2215" s="195"/>
      <c r="J2215" s="195"/>
      <c r="K2215" s="195"/>
      <c r="L2215" s="195"/>
    </row>
    <row r="2216" spans="1:12" x14ac:dyDescent="0.25">
      <c r="A2216" s="195"/>
      <c r="B2216" s="195"/>
      <c r="C2216" s="195"/>
      <c r="D2216" s="195"/>
      <c r="E2216" s="195"/>
      <c r="F2216" s="195"/>
      <c r="G2216" s="195"/>
      <c r="H2216" s="195"/>
      <c r="I2216" s="195"/>
      <c r="J2216" s="195"/>
      <c r="K2216" s="195"/>
      <c r="L2216" s="195"/>
    </row>
    <row r="2217" spans="1:12" x14ac:dyDescent="0.25">
      <c r="A2217" s="195"/>
      <c r="B2217" s="195"/>
      <c r="C2217" s="195"/>
      <c r="D2217" s="195"/>
      <c r="E2217" s="195"/>
      <c r="F2217" s="195"/>
      <c r="G2217" s="195"/>
      <c r="H2217" s="195"/>
      <c r="I2217" s="195"/>
      <c r="J2217" s="195"/>
      <c r="K2217" s="195"/>
      <c r="L2217" s="195"/>
    </row>
    <row r="2218" spans="1:12" x14ac:dyDescent="0.25">
      <c r="A2218" s="195"/>
      <c r="B2218" s="195"/>
      <c r="C2218" s="195"/>
      <c r="D2218" s="195"/>
      <c r="E2218" s="195"/>
      <c r="F2218" s="195"/>
      <c r="G2218" s="195"/>
      <c r="H2218" s="195"/>
      <c r="I2218" s="195"/>
      <c r="J2218" s="195"/>
      <c r="K2218" s="195"/>
      <c r="L2218" s="195"/>
    </row>
    <row r="2219" spans="1:12" x14ac:dyDescent="0.25">
      <c r="A2219" s="195"/>
      <c r="B2219" s="195"/>
      <c r="C2219" s="195"/>
      <c r="D2219" s="195"/>
      <c r="E2219" s="195"/>
      <c r="F2219" s="195"/>
      <c r="G2219" s="195"/>
      <c r="H2219" s="195"/>
      <c r="I2219" s="195"/>
      <c r="J2219" s="195"/>
      <c r="K2219" s="195"/>
      <c r="L2219" s="195"/>
    </row>
    <row r="2220" spans="1:12" x14ac:dyDescent="0.25">
      <c r="A2220" s="195"/>
      <c r="B2220" s="195"/>
      <c r="C2220" s="195"/>
      <c r="D2220" s="195"/>
      <c r="E2220" s="195"/>
      <c r="F2220" s="195"/>
      <c r="G2220" s="195"/>
      <c r="H2220" s="195"/>
      <c r="I2220" s="195"/>
      <c r="J2220" s="195"/>
      <c r="K2220" s="195"/>
      <c r="L2220" s="195"/>
    </row>
    <row r="2221" spans="1:12" x14ac:dyDescent="0.25">
      <c r="A2221" s="195"/>
      <c r="B2221" s="195"/>
      <c r="C2221" s="195"/>
      <c r="D2221" s="195"/>
      <c r="E2221" s="195"/>
      <c r="F2221" s="195"/>
      <c r="G2221" s="195"/>
      <c r="H2221" s="195"/>
      <c r="I2221" s="195"/>
      <c r="J2221" s="195"/>
      <c r="K2221" s="195"/>
      <c r="L2221" s="195"/>
    </row>
    <row r="2222" spans="1:12" x14ac:dyDescent="0.25">
      <c r="A2222" s="195"/>
      <c r="B2222" s="195"/>
      <c r="C2222" s="195"/>
      <c r="D2222" s="195"/>
      <c r="E2222" s="195"/>
      <c r="F2222" s="195"/>
      <c r="G2222" s="195"/>
      <c r="H2222" s="195"/>
      <c r="I2222" s="195"/>
      <c r="J2222" s="195"/>
      <c r="K2222" s="195"/>
      <c r="L2222" s="195"/>
    </row>
    <row r="2223" spans="1:12" x14ac:dyDescent="0.25">
      <c r="A2223" s="195"/>
      <c r="B2223" s="195"/>
      <c r="C2223" s="195"/>
      <c r="D2223" s="195"/>
      <c r="E2223" s="195"/>
      <c r="F2223" s="195"/>
      <c r="G2223" s="195"/>
      <c r="H2223" s="195"/>
      <c r="I2223" s="195"/>
      <c r="J2223" s="195"/>
      <c r="K2223" s="195"/>
      <c r="L2223" s="195"/>
    </row>
    <row r="2224" spans="1:12" x14ac:dyDescent="0.25">
      <c r="A2224" s="195"/>
      <c r="B2224" s="195"/>
      <c r="C2224" s="195"/>
      <c r="D2224" s="195"/>
      <c r="E2224" s="195"/>
      <c r="F2224" s="195"/>
      <c r="G2224" s="195"/>
      <c r="H2224" s="195"/>
      <c r="I2224" s="195"/>
      <c r="J2224" s="195"/>
      <c r="K2224" s="195"/>
      <c r="L2224" s="195"/>
    </row>
    <row r="2225" spans="1:12" x14ac:dyDescent="0.25">
      <c r="A2225" s="195"/>
      <c r="B2225" s="195"/>
      <c r="C2225" s="195"/>
      <c r="D2225" s="195"/>
      <c r="E2225" s="195"/>
      <c r="F2225" s="195"/>
      <c r="G2225" s="195"/>
      <c r="H2225" s="195"/>
      <c r="I2225" s="195"/>
      <c r="J2225" s="195"/>
      <c r="K2225" s="195"/>
      <c r="L2225" s="195"/>
    </row>
    <row r="2226" spans="1:12" x14ac:dyDescent="0.25">
      <c r="A2226" s="195"/>
      <c r="B2226" s="195"/>
      <c r="C2226" s="195"/>
      <c r="D2226" s="195"/>
      <c r="E2226" s="195"/>
      <c r="F2226" s="195"/>
      <c r="G2226" s="195"/>
      <c r="H2226" s="195"/>
      <c r="I2226" s="195"/>
      <c r="J2226" s="195"/>
      <c r="K2226" s="195"/>
      <c r="L2226" s="195"/>
    </row>
    <row r="2227" spans="1:12" x14ac:dyDescent="0.25">
      <c r="A2227" s="195"/>
      <c r="B2227" s="195"/>
      <c r="C2227" s="195"/>
      <c r="D2227" s="195"/>
      <c r="E2227" s="195"/>
      <c r="F2227" s="195"/>
      <c r="G2227" s="195"/>
      <c r="H2227" s="195"/>
      <c r="I2227" s="195"/>
      <c r="J2227" s="195"/>
      <c r="K2227" s="195"/>
      <c r="L2227" s="195"/>
    </row>
    <row r="2228" spans="1:12" x14ac:dyDescent="0.25">
      <c r="A2228" s="195"/>
      <c r="B2228" s="195"/>
      <c r="C2228" s="195"/>
      <c r="D2228" s="195"/>
      <c r="E2228" s="195"/>
      <c r="F2228" s="195"/>
      <c r="G2228" s="195"/>
      <c r="H2228" s="195"/>
      <c r="I2228" s="195"/>
      <c r="J2228" s="195"/>
      <c r="K2228" s="195"/>
      <c r="L2228" s="195"/>
    </row>
    <row r="2229" spans="1:12" x14ac:dyDescent="0.25">
      <c r="A2229" s="195"/>
      <c r="B2229" s="195"/>
      <c r="C2229" s="195"/>
      <c r="D2229" s="195"/>
      <c r="E2229" s="195"/>
      <c r="F2229" s="195"/>
      <c r="G2229" s="195"/>
      <c r="H2229" s="195"/>
      <c r="I2229" s="195"/>
      <c r="J2229" s="195"/>
      <c r="K2229" s="195"/>
      <c r="L2229" s="195"/>
    </row>
    <row r="2230" spans="1:12" x14ac:dyDescent="0.25">
      <c r="A2230" s="195"/>
      <c r="B2230" s="195"/>
      <c r="C2230" s="195"/>
      <c r="D2230" s="195"/>
      <c r="E2230" s="195"/>
      <c r="F2230" s="195"/>
      <c r="G2230" s="195"/>
      <c r="H2230" s="195"/>
      <c r="I2230" s="195"/>
      <c r="J2230" s="195"/>
      <c r="K2230" s="195"/>
      <c r="L2230" s="195"/>
    </row>
    <row r="2231" spans="1:12" x14ac:dyDescent="0.25">
      <c r="A2231" s="195"/>
      <c r="B2231" s="195"/>
      <c r="C2231" s="195"/>
      <c r="D2231" s="195"/>
      <c r="E2231" s="195"/>
      <c r="F2231" s="195"/>
      <c r="G2231" s="195"/>
      <c r="H2231" s="195"/>
      <c r="I2231" s="195"/>
      <c r="J2231" s="195"/>
      <c r="K2231" s="195"/>
      <c r="L2231" s="195"/>
    </row>
    <row r="2232" spans="1:12" x14ac:dyDescent="0.25">
      <c r="A2232" s="195"/>
      <c r="B2232" s="195"/>
      <c r="C2232" s="195"/>
      <c r="D2232" s="195"/>
      <c r="E2232" s="195"/>
      <c r="F2232" s="195"/>
      <c r="G2232" s="195"/>
      <c r="H2232" s="195"/>
      <c r="I2232" s="195"/>
      <c r="J2232" s="195"/>
      <c r="K2232" s="195"/>
      <c r="L2232" s="195"/>
    </row>
    <row r="2233" spans="1:12" x14ac:dyDescent="0.25">
      <c r="A2233" s="195"/>
      <c r="B2233" s="195"/>
      <c r="C2233" s="195"/>
      <c r="D2233" s="195"/>
      <c r="E2233" s="195"/>
      <c r="F2233" s="195"/>
      <c r="G2233" s="195"/>
      <c r="H2233" s="195"/>
      <c r="I2233" s="195"/>
      <c r="J2233" s="195"/>
      <c r="K2233" s="195"/>
      <c r="L2233" s="195"/>
    </row>
    <row r="2234" spans="1:12" x14ac:dyDescent="0.25">
      <c r="A2234" s="195"/>
      <c r="B2234" s="195"/>
      <c r="C2234" s="195"/>
      <c r="D2234" s="195"/>
      <c r="E2234" s="195"/>
      <c r="F2234" s="195"/>
      <c r="G2234" s="195"/>
      <c r="H2234" s="195"/>
      <c r="I2234" s="195"/>
      <c r="J2234" s="195"/>
      <c r="K2234" s="195"/>
      <c r="L2234" s="195"/>
    </row>
    <row r="2235" spans="1:12" x14ac:dyDescent="0.25">
      <c r="A2235" s="195"/>
      <c r="B2235" s="195"/>
      <c r="C2235" s="195"/>
      <c r="D2235" s="195"/>
      <c r="E2235" s="195"/>
      <c r="F2235" s="195"/>
      <c r="G2235" s="195"/>
      <c r="H2235" s="195"/>
      <c r="I2235" s="195"/>
      <c r="J2235" s="195"/>
      <c r="K2235" s="195"/>
      <c r="L2235" s="195"/>
    </row>
    <row r="2236" spans="1:12" x14ac:dyDescent="0.25">
      <c r="A2236" s="195"/>
      <c r="B2236" s="195"/>
      <c r="C2236" s="195"/>
      <c r="D2236" s="195"/>
      <c r="E2236" s="195"/>
      <c r="F2236" s="195"/>
      <c r="G2236" s="195"/>
      <c r="H2236" s="195"/>
      <c r="I2236" s="195"/>
      <c r="J2236" s="195"/>
      <c r="K2236" s="195"/>
      <c r="L2236" s="195"/>
    </row>
    <row r="2237" spans="1:12" x14ac:dyDescent="0.25">
      <c r="A2237" s="195"/>
      <c r="B2237" s="195"/>
      <c r="C2237" s="195"/>
      <c r="D2237" s="195"/>
      <c r="E2237" s="195"/>
      <c r="F2237" s="195"/>
      <c r="G2237" s="195"/>
      <c r="H2237" s="195"/>
      <c r="I2237" s="195"/>
      <c r="J2237" s="195"/>
      <c r="K2237" s="195"/>
      <c r="L2237" s="195"/>
    </row>
    <row r="2238" spans="1:12" x14ac:dyDescent="0.25">
      <c r="A2238" s="195"/>
      <c r="B2238" s="195"/>
      <c r="C2238" s="195"/>
      <c r="D2238" s="195"/>
      <c r="E2238" s="195"/>
      <c r="F2238" s="195"/>
      <c r="G2238" s="195"/>
      <c r="H2238" s="195"/>
      <c r="I2238" s="195"/>
      <c r="J2238" s="195"/>
      <c r="K2238" s="195"/>
      <c r="L2238" s="195"/>
    </row>
    <row r="2239" spans="1:12" x14ac:dyDescent="0.25">
      <c r="A2239" s="195"/>
      <c r="B2239" s="195"/>
      <c r="C2239" s="195"/>
      <c r="D2239" s="195"/>
      <c r="E2239" s="195"/>
      <c r="F2239" s="195"/>
      <c r="G2239" s="195"/>
      <c r="H2239" s="195"/>
      <c r="I2239" s="195"/>
      <c r="J2239" s="195"/>
      <c r="K2239" s="195"/>
      <c r="L2239" s="195"/>
    </row>
    <row r="2240" spans="1:12" x14ac:dyDescent="0.25">
      <c r="A2240" s="195"/>
      <c r="B2240" s="195"/>
      <c r="C2240" s="195"/>
      <c r="D2240" s="195"/>
      <c r="E2240" s="195"/>
      <c r="F2240" s="195"/>
      <c r="G2240" s="195"/>
      <c r="H2240" s="195"/>
      <c r="I2240" s="195"/>
      <c r="J2240" s="195"/>
      <c r="K2240" s="195"/>
      <c r="L2240" s="195"/>
    </row>
    <row r="2241" spans="1:12" x14ac:dyDescent="0.25">
      <c r="A2241" s="195"/>
      <c r="B2241" s="195"/>
      <c r="C2241" s="195"/>
      <c r="D2241" s="195"/>
      <c r="E2241" s="195"/>
      <c r="F2241" s="195"/>
      <c r="G2241" s="195"/>
      <c r="H2241" s="195"/>
      <c r="I2241" s="195"/>
      <c r="J2241" s="195"/>
      <c r="K2241" s="195"/>
      <c r="L2241" s="195"/>
    </row>
    <row r="2242" spans="1:12" x14ac:dyDescent="0.25">
      <c r="A2242" s="195"/>
      <c r="B2242" s="195"/>
      <c r="C2242" s="195"/>
      <c r="D2242" s="195"/>
      <c r="E2242" s="195"/>
      <c r="F2242" s="195"/>
      <c r="G2242" s="195"/>
      <c r="H2242" s="195"/>
      <c r="I2242" s="195"/>
      <c r="J2242" s="195"/>
      <c r="K2242" s="195"/>
      <c r="L2242" s="195"/>
    </row>
    <row r="2243" spans="1:12" x14ac:dyDescent="0.25">
      <c r="A2243" s="195"/>
      <c r="B2243" s="195"/>
      <c r="C2243" s="195"/>
      <c r="D2243" s="195"/>
      <c r="E2243" s="195"/>
      <c r="F2243" s="195"/>
      <c r="G2243" s="195"/>
      <c r="H2243" s="195"/>
      <c r="I2243" s="195"/>
      <c r="J2243" s="195"/>
      <c r="K2243" s="195"/>
      <c r="L2243" s="195"/>
    </row>
    <row r="2244" spans="1:12" x14ac:dyDescent="0.25">
      <c r="A2244" s="195"/>
      <c r="B2244" s="195"/>
      <c r="C2244" s="195"/>
      <c r="D2244" s="195"/>
      <c r="E2244" s="195"/>
      <c r="F2244" s="195"/>
      <c r="G2244" s="195"/>
      <c r="H2244" s="195"/>
      <c r="I2244" s="195"/>
      <c r="J2244" s="195"/>
      <c r="K2244" s="195"/>
      <c r="L2244" s="195"/>
    </row>
    <row r="2245" spans="1:12" x14ac:dyDescent="0.25">
      <c r="A2245" s="195"/>
      <c r="B2245" s="195"/>
      <c r="C2245" s="195"/>
      <c r="D2245" s="195"/>
      <c r="E2245" s="195"/>
      <c r="F2245" s="195"/>
      <c r="G2245" s="195"/>
      <c r="H2245" s="195"/>
      <c r="I2245" s="195"/>
      <c r="J2245" s="195"/>
      <c r="K2245" s="195"/>
      <c r="L2245" s="195"/>
    </row>
    <row r="2246" spans="1:12" x14ac:dyDescent="0.25">
      <c r="A2246" s="195"/>
      <c r="B2246" s="195"/>
      <c r="C2246" s="195"/>
      <c r="D2246" s="195"/>
      <c r="E2246" s="195"/>
      <c r="F2246" s="195"/>
      <c r="G2246" s="195"/>
      <c r="H2246" s="195"/>
      <c r="I2246" s="195"/>
      <c r="J2246" s="195"/>
      <c r="K2246" s="195"/>
      <c r="L2246" s="195"/>
    </row>
    <row r="2247" spans="1:12" x14ac:dyDescent="0.25">
      <c r="A2247" s="195"/>
      <c r="B2247" s="195"/>
      <c r="C2247" s="195"/>
      <c r="D2247" s="195"/>
      <c r="E2247" s="195"/>
      <c r="F2247" s="195"/>
      <c r="G2247" s="195"/>
      <c r="H2247" s="195"/>
      <c r="I2247" s="195"/>
      <c r="J2247" s="195"/>
      <c r="K2247" s="195"/>
      <c r="L2247" s="195"/>
    </row>
    <row r="2248" spans="1:12" x14ac:dyDescent="0.25">
      <c r="A2248" s="195"/>
      <c r="B2248" s="195"/>
      <c r="C2248" s="195"/>
      <c r="D2248" s="195"/>
      <c r="E2248" s="195"/>
      <c r="F2248" s="195"/>
      <c r="G2248" s="195"/>
      <c r="H2248" s="195"/>
      <c r="I2248" s="195"/>
      <c r="J2248" s="195"/>
      <c r="K2248" s="195"/>
      <c r="L2248" s="195"/>
    </row>
    <row r="2249" spans="1:12" x14ac:dyDescent="0.25">
      <c r="A2249" s="195"/>
      <c r="B2249" s="195"/>
      <c r="C2249" s="195"/>
      <c r="D2249" s="195"/>
      <c r="E2249" s="195"/>
      <c r="F2249" s="195"/>
      <c r="G2249" s="195"/>
      <c r="H2249" s="195"/>
      <c r="I2249" s="195"/>
      <c r="J2249" s="195"/>
      <c r="K2249" s="195"/>
      <c r="L2249" s="195"/>
    </row>
    <row r="2250" spans="1:12" x14ac:dyDescent="0.25">
      <c r="A2250" s="195"/>
      <c r="B2250" s="195"/>
      <c r="C2250" s="195"/>
      <c r="D2250" s="195"/>
      <c r="E2250" s="195"/>
      <c r="F2250" s="195"/>
      <c r="G2250" s="195"/>
      <c r="H2250" s="195"/>
      <c r="I2250" s="195"/>
      <c r="J2250" s="195"/>
      <c r="K2250" s="195"/>
      <c r="L2250" s="195"/>
    </row>
    <row r="2251" spans="1:12" x14ac:dyDescent="0.25">
      <c r="A2251" s="195"/>
      <c r="B2251" s="195"/>
      <c r="C2251" s="195"/>
      <c r="D2251" s="195"/>
      <c r="E2251" s="195"/>
      <c r="F2251" s="195"/>
      <c r="G2251" s="195"/>
      <c r="H2251" s="195"/>
      <c r="I2251" s="195"/>
      <c r="J2251" s="195"/>
      <c r="K2251" s="195"/>
      <c r="L2251" s="195"/>
    </row>
    <row r="2252" spans="1:12" x14ac:dyDescent="0.25">
      <c r="A2252" s="195"/>
      <c r="B2252" s="195"/>
      <c r="C2252" s="195"/>
      <c r="D2252" s="195"/>
      <c r="E2252" s="195"/>
      <c r="F2252" s="195"/>
      <c r="G2252" s="195"/>
      <c r="H2252" s="195"/>
      <c r="I2252" s="195"/>
      <c r="J2252" s="195"/>
      <c r="K2252" s="195"/>
      <c r="L2252" s="195"/>
    </row>
    <row r="2253" spans="1:12" x14ac:dyDescent="0.25">
      <c r="A2253" s="195"/>
      <c r="B2253" s="195"/>
      <c r="C2253" s="195"/>
      <c r="D2253" s="195"/>
      <c r="E2253" s="195"/>
      <c r="F2253" s="195"/>
      <c r="G2253" s="195"/>
      <c r="H2253" s="195"/>
      <c r="I2253" s="195"/>
      <c r="J2253" s="195"/>
      <c r="K2253" s="195"/>
      <c r="L2253" s="195"/>
    </row>
    <row r="2254" spans="1:12" x14ac:dyDescent="0.25">
      <c r="A2254" s="195"/>
      <c r="B2254" s="195"/>
      <c r="C2254" s="195"/>
      <c r="D2254" s="195"/>
      <c r="E2254" s="195"/>
      <c r="F2254" s="195"/>
      <c r="G2254" s="195"/>
      <c r="H2254" s="195"/>
      <c r="I2254" s="195"/>
      <c r="J2254" s="195"/>
      <c r="K2254" s="195"/>
      <c r="L2254" s="195"/>
    </row>
    <row r="2255" spans="1:12" x14ac:dyDescent="0.25">
      <c r="A2255" s="195"/>
      <c r="B2255" s="195"/>
      <c r="C2255" s="195"/>
      <c r="D2255" s="195"/>
      <c r="E2255" s="195"/>
      <c r="F2255" s="195"/>
      <c r="G2255" s="195"/>
      <c r="H2255" s="195"/>
      <c r="I2255" s="195"/>
      <c r="J2255" s="195"/>
      <c r="K2255" s="195"/>
      <c r="L2255" s="195"/>
    </row>
    <row r="2256" spans="1:12" x14ac:dyDescent="0.25">
      <c r="A2256" s="195"/>
      <c r="B2256" s="195"/>
      <c r="C2256" s="195"/>
      <c r="D2256" s="195"/>
      <c r="E2256" s="195"/>
      <c r="F2256" s="195"/>
      <c r="G2256" s="195"/>
      <c r="H2256" s="195"/>
      <c r="I2256" s="195"/>
      <c r="J2256" s="195"/>
      <c r="K2256" s="195"/>
      <c r="L2256" s="195"/>
    </row>
    <row r="2257" spans="1:12" x14ac:dyDescent="0.25">
      <c r="A2257" s="195"/>
      <c r="B2257" s="195"/>
      <c r="C2257" s="195"/>
      <c r="D2257" s="195"/>
      <c r="E2257" s="195"/>
      <c r="F2257" s="195"/>
      <c r="G2257" s="195"/>
      <c r="H2257" s="195"/>
      <c r="I2257" s="195"/>
      <c r="J2257" s="195"/>
      <c r="K2257" s="195"/>
      <c r="L2257" s="195"/>
    </row>
    <row r="2258" spans="1:12" x14ac:dyDescent="0.25">
      <c r="A2258" s="195"/>
      <c r="B2258" s="195"/>
      <c r="C2258" s="195"/>
      <c r="D2258" s="195"/>
      <c r="E2258" s="195"/>
      <c r="F2258" s="195"/>
      <c r="G2258" s="195"/>
      <c r="H2258" s="195"/>
      <c r="I2258" s="195"/>
      <c r="J2258" s="195"/>
      <c r="K2258" s="195"/>
      <c r="L2258" s="195"/>
    </row>
    <row r="2259" spans="1:12" x14ac:dyDescent="0.25">
      <c r="A2259" s="195"/>
      <c r="B2259" s="195"/>
      <c r="C2259" s="195"/>
      <c r="D2259" s="195"/>
      <c r="E2259" s="195"/>
      <c r="F2259" s="195"/>
      <c r="G2259" s="195"/>
      <c r="H2259" s="195"/>
      <c r="I2259" s="195"/>
      <c r="J2259" s="195"/>
      <c r="K2259" s="195"/>
      <c r="L2259" s="195"/>
    </row>
    <row r="2260" spans="1:12" x14ac:dyDescent="0.25">
      <c r="A2260" s="195"/>
      <c r="B2260" s="195"/>
      <c r="C2260" s="195"/>
      <c r="D2260" s="195"/>
      <c r="E2260" s="195"/>
      <c r="F2260" s="195"/>
      <c r="G2260" s="195"/>
      <c r="H2260" s="195"/>
      <c r="I2260" s="195"/>
      <c r="J2260" s="195"/>
      <c r="K2260" s="195"/>
      <c r="L2260" s="195"/>
    </row>
    <row r="2261" spans="1:12" x14ac:dyDescent="0.25">
      <c r="A2261" s="195"/>
      <c r="B2261" s="195"/>
      <c r="C2261" s="195"/>
      <c r="D2261" s="195"/>
      <c r="E2261" s="195"/>
      <c r="F2261" s="195"/>
      <c r="G2261" s="195"/>
      <c r="H2261" s="195"/>
      <c r="I2261" s="195"/>
      <c r="J2261" s="195"/>
      <c r="K2261" s="195"/>
      <c r="L2261" s="195"/>
    </row>
    <row r="2262" spans="1:12" x14ac:dyDescent="0.25">
      <c r="A2262" s="195"/>
      <c r="B2262" s="195"/>
      <c r="C2262" s="195"/>
      <c r="D2262" s="195"/>
      <c r="E2262" s="195"/>
      <c r="F2262" s="195"/>
      <c r="G2262" s="195"/>
      <c r="H2262" s="195"/>
      <c r="I2262" s="195"/>
      <c r="J2262" s="195"/>
      <c r="K2262" s="195"/>
      <c r="L2262" s="195"/>
    </row>
    <row r="2263" spans="1:12" x14ac:dyDescent="0.25">
      <c r="A2263" s="195"/>
      <c r="B2263" s="195"/>
      <c r="C2263" s="195"/>
      <c r="D2263" s="195"/>
      <c r="E2263" s="195"/>
      <c r="F2263" s="195"/>
      <c r="G2263" s="195"/>
      <c r="H2263" s="195"/>
      <c r="I2263" s="195"/>
      <c r="J2263" s="195"/>
      <c r="K2263" s="195"/>
      <c r="L2263" s="195"/>
    </row>
    <row r="2264" spans="1:12" x14ac:dyDescent="0.25">
      <c r="A2264" s="195"/>
      <c r="B2264" s="195"/>
      <c r="C2264" s="195"/>
      <c r="D2264" s="195"/>
      <c r="E2264" s="195"/>
      <c r="F2264" s="195"/>
      <c r="G2264" s="195"/>
      <c r="H2264" s="195"/>
      <c r="I2264" s="195"/>
      <c r="J2264" s="195"/>
      <c r="K2264" s="195"/>
      <c r="L2264" s="195"/>
    </row>
    <row r="2265" spans="1:12" x14ac:dyDescent="0.25">
      <c r="A2265" s="195"/>
      <c r="B2265" s="195"/>
      <c r="C2265" s="195"/>
      <c r="D2265" s="195"/>
      <c r="E2265" s="195"/>
      <c r="F2265" s="195"/>
      <c r="G2265" s="195"/>
      <c r="H2265" s="195"/>
      <c r="I2265" s="195"/>
      <c r="J2265" s="195"/>
      <c r="K2265" s="195"/>
      <c r="L2265" s="195"/>
    </row>
    <row r="2266" spans="1:12" x14ac:dyDescent="0.25">
      <c r="A2266" s="195"/>
      <c r="B2266" s="195"/>
      <c r="C2266" s="195"/>
      <c r="D2266" s="195"/>
      <c r="E2266" s="195"/>
      <c r="F2266" s="195"/>
      <c r="G2266" s="195"/>
      <c r="H2266" s="195"/>
      <c r="I2266" s="195"/>
      <c r="J2266" s="195"/>
      <c r="K2266" s="195"/>
      <c r="L2266" s="195"/>
    </row>
    <row r="2267" spans="1:12" x14ac:dyDescent="0.25">
      <c r="A2267" s="195"/>
      <c r="B2267" s="195"/>
      <c r="C2267" s="195"/>
      <c r="D2267" s="195"/>
      <c r="E2267" s="195"/>
      <c r="F2267" s="195"/>
      <c r="G2267" s="195"/>
      <c r="H2267" s="195"/>
      <c r="I2267" s="195"/>
      <c r="J2267" s="195"/>
      <c r="K2267" s="195"/>
      <c r="L2267" s="195"/>
    </row>
    <row r="2268" spans="1:12" x14ac:dyDescent="0.25">
      <c r="A2268" s="195"/>
      <c r="B2268" s="195"/>
      <c r="C2268" s="195"/>
      <c r="D2268" s="195"/>
      <c r="E2268" s="195"/>
      <c r="F2268" s="195"/>
      <c r="G2268" s="195"/>
      <c r="H2268" s="195"/>
      <c r="I2268" s="195"/>
      <c r="J2268" s="195"/>
      <c r="K2268" s="195"/>
      <c r="L2268" s="195"/>
    </row>
    <row r="2269" spans="1:12" x14ac:dyDescent="0.25">
      <c r="A2269" s="195"/>
      <c r="B2269" s="195"/>
      <c r="C2269" s="195"/>
      <c r="D2269" s="195"/>
      <c r="E2269" s="195"/>
      <c r="F2269" s="195"/>
      <c r="G2269" s="195"/>
      <c r="H2269" s="195"/>
      <c r="I2269" s="195"/>
      <c r="J2269" s="195"/>
      <c r="K2269" s="195"/>
      <c r="L2269" s="195"/>
    </row>
    <row r="2270" spans="1:12" x14ac:dyDescent="0.25">
      <c r="A2270" s="195"/>
      <c r="B2270" s="195"/>
      <c r="C2270" s="195"/>
      <c r="D2270" s="195"/>
      <c r="E2270" s="195"/>
      <c r="F2270" s="195"/>
      <c r="G2270" s="195"/>
      <c r="H2270" s="195"/>
      <c r="I2270" s="195"/>
      <c r="J2270" s="195"/>
      <c r="K2270" s="195"/>
      <c r="L2270" s="195"/>
    </row>
    <row r="2271" spans="1:12" x14ac:dyDescent="0.25">
      <c r="A2271" s="195"/>
      <c r="B2271" s="195"/>
      <c r="C2271" s="195"/>
      <c r="D2271" s="195"/>
      <c r="E2271" s="195"/>
      <c r="F2271" s="195"/>
      <c r="G2271" s="195"/>
      <c r="H2271" s="195"/>
      <c r="I2271" s="195"/>
      <c r="J2271" s="195"/>
      <c r="K2271" s="195"/>
      <c r="L2271" s="195"/>
    </row>
    <row r="2272" spans="1:12" x14ac:dyDescent="0.25">
      <c r="A2272" s="195"/>
      <c r="B2272" s="195"/>
      <c r="C2272" s="195"/>
      <c r="D2272" s="195"/>
      <c r="E2272" s="195"/>
      <c r="F2272" s="195"/>
      <c r="G2272" s="195"/>
      <c r="H2272" s="195"/>
      <c r="I2272" s="195"/>
      <c r="J2272" s="195"/>
      <c r="K2272" s="195"/>
      <c r="L2272" s="195"/>
    </row>
    <row r="2273" spans="1:12" x14ac:dyDescent="0.25">
      <c r="A2273" s="195"/>
      <c r="B2273" s="195"/>
      <c r="C2273" s="195"/>
      <c r="D2273" s="195"/>
      <c r="E2273" s="195"/>
      <c r="F2273" s="195"/>
      <c r="G2273" s="195"/>
      <c r="H2273" s="195"/>
      <c r="I2273" s="195"/>
      <c r="J2273" s="195"/>
      <c r="K2273" s="195"/>
      <c r="L2273" s="195"/>
    </row>
    <row r="2274" spans="1:12" x14ac:dyDescent="0.25">
      <c r="A2274" s="195"/>
      <c r="B2274" s="195"/>
      <c r="C2274" s="195"/>
      <c r="D2274" s="195"/>
      <c r="E2274" s="195"/>
      <c r="F2274" s="195"/>
      <c r="G2274" s="195"/>
      <c r="H2274" s="195"/>
      <c r="I2274" s="195"/>
      <c r="J2274" s="195"/>
      <c r="K2274" s="195"/>
      <c r="L2274" s="195"/>
    </row>
    <row r="2275" spans="1:12" x14ac:dyDescent="0.25">
      <c r="A2275" s="195"/>
      <c r="B2275" s="195"/>
      <c r="C2275" s="195"/>
      <c r="D2275" s="195"/>
      <c r="E2275" s="195"/>
      <c r="F2275" s="195"/>
      <c r="G2275" s="195"/>
      <c r="H2275" s="195"/>
      <c r="I2275" s="195"/>
      <c r="J2275" s="195"/>
      <c r="K2275" s="195"/>
      <c r="L2275" s="195"/>
    </row>
    <row r="2276" spans="1:12" x14ac:dyDescent="0.25">
      <c r="A2276" s="195"/>
      <c r="B2276" s="195"/>
      <c r="C2276" s="195"/>
      <c r="D2276" s="195"/>
      <c r="E2276" s="195"/>
      <c r="F2276" s="195"/>
      <c r="G2276" s="195"/>
      <c r="H2276" s="195"/>
      <c r="I2276" s="195"/>
      <c r="J2276" s="195"/>
      <c r="K2276" s="195"/>
      <c r="L2276" s="195"/>
    </row>
    <row r="2277" spans="1:12" x14ac:dyDescent="0.25">
      <c r="A2277" s="195"/>
      <c r="B2277" s="195"/>
      <c r="C2277" s="195"/>
      <c r="D2277" s="195"/>
      <c r="E2277" s="195"/>
      <c r="F2277" s="195"/>
      <c r="G2277" s="195"/>
      <c r="H2277" s="195"/>
      <c r="I2277" s="195"/>
      <c r="J2277" s="195"/>
      <c r="K2277" s="195"/>
      <c r="L2277" s="195"/>
    </row>
    <row r="2278" spans="1:12" x14ac:dyDescent="0.25">
      <c r="A2278" s="195"/>
      <c r="B2278" s="195"/>
      <c r="C2278" s="195"/>
      <c r="D2278" s="195"/>
      <c r="E2278" s="195"/>
      <c r="F2278" s="195"/>
      <c r="G2278" s="195"/>
      <c r="H2278" s="195"/>
      <c r="I2278" s="195"/>
      <c r="J2278" s="195"/>
      <c r="K2278" s="195"/>
      <c r="L2278" s="195"/>
    </row>
    <row r="2279" spans="1:12" x14ac:dyDescent="0.25">
      <c r="A2279" s="195"/>
      <c r="B2279" s="195"/>
      <c r="C2279" s="195"/>
      <c r="D2279" s="195"/>
      <c r="E2279" s="195"/>
      <c r="F2279" s="195"/>
      <c r="G2279" s="195"/>
      <c r="H2279" s="195"/>
      <c r="I2279" s="195"/>
      <c r="J2279" s="195"/>
      <c r="K2279" s="195"/>
      <c r="L2279" s="195"/>
    </row>
    <row r="2280" spans="1:12" x14ac:dyDescent="0.25">
      <c r="A2280" s="195"/>
      <c r="B2280" s="195"/>
      <c r="C2280" s="195"/>
      <c r="D2280" s="195"/>
      <c r="E2280" s="195"/>
      <c r="F2280" s="195"/>
      <c r="G2280" s="195"/>
      <c r="H2280" s="195"/>
      <c r="I2280" s="195"/>
      <c r="J2280" s="195"/>
      <c r="K2280" s="195"/>
      <c r="L2280" s="195"/>
    </row>
    <row r="2281" spans="1:12" x14ac:dyDescent="0.25">
      <c r="A2281" s="195"/>
      <c r="B2281" s="195"/>
      <c r="C2281" s="195"/>
      <c r="D2281" s="195"/>
      <c r="E2281" s="195"/>
      <c r="F2281" s="195"/>
      <c r="G2281" s="195"/>
      <c r="H2281" s="195"/>
      <c r="I2281" s="195"/>
      <c r="J2281" s="195"/>
      <c r="K2281" s="195"/>
      <c r="L2281" s="195"/>
    </row>
    <row r="2282" spans="1:12" x14ac:dyDescent="0.25">
      <c r="A2282" s="195"/>
      <c r="B2282" s="195"/>
      <c r="C2282" s="195"/>
      <c r="D2282" s="195"/>
      <c r="E2282" s="195"/>
      <c r="F2282" s="195"/>
      <c r="G2282" s="195"/>
      <c r="H2282" s="195"/>
      <c r="I2282" s="195"/>
      <c r="J2282" s="195"/>
      <c r="K2282" s="195"/>
      <c r="L2282" s="195"/>
    </row>
    <row r="2283" spans="1:12" x14ac:dyDescent="0.25">
      <c r="A2283" s="195"/>
      <c r="B2283" s="195"/>
      <c r="C2283" s="195"/>
      <c r="D2283" s="195"/>
      <c r="E2283" s="195"/>
      <c r="F2283" s="195"/>
      <c r="G2283" s="195"/>
      <c r="H2283" s="195"/>
      <c r="I2283" s="195"/>
      <c r="J2283" s="195"/>
      <c r="K2283" s="195"/>
      <c r="L2283" s="195"/>
    </row>
    <row r="2284" spans="1:12" x14ac:dyDescent="0.25">
      <c r="A2284" s="195"/>
      <c r="B2284" s="195"/>
      <c r="C2284" s="195"/>
      <c r="D2284" s="195"/>
      <c r="E2284" s="195"/>
      <c r="F2284" s="195"/>
      <c r="G2284" s="195"/>
      <c r="H2284" s="195"/>
      <c r="I2284" s="195"/>
      <c r="J2284" s="195"/>
      <c r="K2284" s="195"/>
      <c r="L2284" s="195"/>
    </row>
    <row r="2285" spans="1:12" x14ac:dyDescent="0.25">
      <c r="A2285" s="195"/>
      <c r="B2285" s="195"/>
      <c r="C2285" s="195"/>
      <c r="D2285" s="195"/>
      <c r="E2285" s="195"/>
      <c r="F2285" s="195"/>
      <c r="G2285" s="195"/>
      <c r="H2285" s="195"/>
      <c r="I2285" s="195"/>
      <c r="J2285" s="195"/>
      <c r="K2285" s="195"/>
      <c r="L2285" s="195"/>
    </row>
    <row r="2286" spans="1:12" x14ac:dyDescent="0.25">
      <c r="A2286" s="195"/>
      <c r="B2286" s="195"/>
      <c r="C2286" s="195"/>
      <c r="D2286" s="195"/>
      <c r="E2286" s="195"/>
      <c r="F2286" s="195"/>
      <c r="G2286" s="195"/>
      <c r="H2286" s="195"/>
      <c r="I2286" s="195"/>
      <c r="J2286" s="195"/>
      <c r="K2286" s="195"/>
      <c r="L2286" s="195"/>
    </row>
    <row r="2287" spans="1:12" x14ac:dyDescent="0.25">
      <c r="A2287" s="195"/>
      <c r="B2287" s="195"/>
      <c r="C2287" s="195"/>
      <c r="D2287" s="195"/>
      <c r="E2287" s="195"/>
      <c r="F2287" s="195"/>
      <c r="G2287" s="195"/>
      <c r="H2287" s="195"/>
      <c r="I2287" s="195"/>
      <c r="J2287" s="195"/>
      <c r="K2287" s="195"/>
      <c r="L2287" s="195"/>
    </row>
    <row r="2288" spans="1:12" x14ac:dyDescent="0.25">
      <c r="A2288" s="195"/>
      <c r="B2288" s="195"/>
      <c r="C2288" s="195"/>
      <c r="D2288" s="195"/>
      <c r="E2288" s="195"/>
      <c r="F2288" s="195"/>
      <c r="G2288" s="195"/>
      <c r="H2288" s="195"/>
      <c r="I2288" s="195"/>
      <c r="J2288" s="195"/>
      <c r="K2288" s="195"/>
      <c r="L2288" s="195"/>
    </row>
    <row r="2289" spans="1:12" x14ac:dyDescent="0.25">
      <c r="A2289" s="195"/>
      <c r="B2289" s="195"/>
      <c r="C2289" s="195"/>
      <c r="D2289" s="195"/>
      <c r="E2289" s="195"/>
      <c r="F2289" s="195"/>
      <c r="G2289" s="195"/>
      <c r="H2289" s="195"/>
      <c r="I2289" s="195"/>
      <c r="J2289" s="195"/>
      <c r="K2289" s="195"/>
      <c r="L2289" s="195"/>
    </row>
    <row r="2290" spans="1:12" x14ac:dyDescent="0.25">
      <c r="A2290" s="195"/>
      <c r="B2290" s="195"/>
      <c r="C2290" s="195"/>
      <c r="D2290" s="195"/>
      <c r="E2290" s="195"/>
      <c r="F2290" s="195"/>
      <c r="G2290" s="195"/>
      <c r="H2290" s="195"/>
      <c r="I2290" s="195"/>
      <c r="J2290" s="195"/>
      <c r="K2290" s="195"/>
      <c r="L2290" s="195"/>
    </row>
    <row r="2291" spans="1:12" x14ac:dyDescent="0.25">
      <c r="A2291" s="195"/>
      <c r="B2291" s="195"/>
      <c r="C2291" s="195"/>
      <c r="D2291" s="195"/>
      <c r="E2291" s="195"/>
      <c r="F2291" s="195"/>
      <c r="G2291" s="195"/>
      <c r="H2291" s="195"/>
      <c r="I2291" s="195"/>
      <c r="J2291" s="195"/>
      <c r="K2291" s="195"/>
      <c r="L2291" s="195"/>
    </row>
    <row r="2292" spans="1:12" x14ac:dyDescent="0.25">
      <c r="A2292" s="195"/>
      <c r="B2292" s="195"/>
      <c r="C2292" s="195"/>
      <c r="D2292" s="195"/>
      <c r="E2292" s="195"/>
      <c r="F2292" s="195"/>
      <c r="G2292" s="195"/>
      <c r="H2292" s="195"/>
      <c r="I2292" s="195"/>
      <c r="J2292" s="195"/>
      <c r="K2292" s="195"/>
      <c r="L2292" s="195"/>
    </row>
    <row r="2293" spans="1:12" x14ac:dyDescent="0.25">
      <c r="A2293" s="195"/>
      <c r="B2293" s="195"/>
      <c r="C2293" s="195"/>
      <c r="D2293" s="195"/>
      <c r="E2293" s="195"/>
      <c r="F2293" s="195"/>
      <c r="G2293" s="195"/>
      <c r="H2293" s="195"/>
      <c r="I2293" s="195"/>
      <c r="J2293" s="195"/>
      <c r="K2293" s="195"/>
      <c r="L2293" s="195"/>
    </row>
    <row r="2294" spans="1:12" x14ac:dyDescent="0.25">
      <c r="A2294" s="195"/>
      <c r="B2294" s="195"/>
      <c r="C2294" s="195"/>
      <c r="D2294" s="195"/>
      <c r="E2294" s="195"/>
      <c r="F2294" s="195"/>
      <c r="G2294" s="195"/>
      <c r="H2294" s="195"/>
      <c r="I2294" s="195"/>
      <c r="J2294" s="195"/>
      <c r="K2294" s="195"/>
      <c r="L2294" s="195"/>
    </row>
    <row r="2295" spans="1:12" x14ac:dyDescent="0.25">
      <c r="A2295" s="195"/>
      <c r="B2295" s="195"/>
      <c r="C2295" s="195"/>
      <c r="D2295" s="195"/>
      <c r="E2295" s="195"/>
      <c r="F2295" s="195"/>
      <c r="G2295" s="195"/>
      <c r="H2295" s="195"/>
      <c r="I2295" s="195"/>
      <c r="J2295" s="195"/>
      <c r="K2295" s="195"/>
      <c r="L2295" s="195"/>
    </row>
    <row r="2296" spans="1:12" x14ac:dyDescent="0.25">
      <c r="A2296" s="195"/>
      <c r="B2296" s="195"/>
      <c r="C2296" s="195"/>
      <c r="D2296" s="195"/>
      <c r="E2296" s="195"/>
      <c r="F2296" s="195"/>
      <c r="G2296" s="195"/>
      <c r="H2296" s="195"/>
      <c r="I2296" s="195"/>
      <c r="J2296" s="195"/>
      <c r="K2296" s="195"/>
      <c r="L2296" s="195"/>
    </row>
    <row r="2297" spans="1:12" x14ac:dyDescent="0.25">
      <c r="A2297" s="195"/>
      <c r="B2297" s="195"/>
      <c r="C2297" s="195"/>
      <c r="D2297" s="195"/>
      <c r="E2297" s="195"/>
      <c r="F2297" s="195"/>
      <c r="G2297" s="195"/>
      <c r="H2297" s="195"/>
      <c r="I2297" s="195"/>
      <c r="J2297" s="195"/>
      <c r="K2297" s="195"/>
      <c r="L2297" s="195"/>
    </row>
    <row r="2298" spans="1:12" x14ac:dyDescent="0.25">
      <c r="A2298" s="195"/>
      <c r="B2298" s="195"/>
      <c r="C2298" s="195"/>
      <c r="D2298" s="195"/>
      <c r="E2298" s="195"/>
      <c r="F2298" s="195"/>
      <c r="G2298" s="195"/>
      <c r="H2298" s="195"/>
      <c r="I2298" s="195"/>
      <c r="J2298" s="195"/>
      <c r="K2298" s="195"/>
      <c r="L2298" s="195"/>
    </row>
    <row r="2299" spans="1:12" x14ac:dyDescent="0.25">
      <c r="A2299" s="195"/>
      <c r="B2299" s="195"/>
      <c r="C2299" s="195"/>
      <c r="D2299" s="195"/>
      <c r="E2299" s="195"/>
      <c r="F2299" s="195"/>
      <c r="G2299" s="195"/>
      <c r="H2299" s="195"/>
      <c r="I2299" s="195"/>
      <c r="J2299" s="195"/>
      <c r="K2299" s="195"/>
      <c r="L2299" s="195"/>
    </row>
    <row r="2300" spans="1:12" x14ac:dyDescent="0.25">
      <c r="A2300" s="195"/>
      <c r="B2300" s="195"/>
      <c r="C2300" s="195"/>
      <c r="D2300" s="195"/>
      <c r="E2300" s="195"/>
      <c r="F2300" s="195"/>
      <c r="G2300" s="195"/>
      <c r="H2300" s="195"/>
      <c r="I2300" s="195"/>
      <c r="J2300" s="195"/>
      <c r="K2300" s="195"/>
      <c r="L2300" s="195"/>
    </row>
    <row r="2301" spans="1:12" x14ac:dyDescent="0.25">
      <c r="A2301" s="195"/>
      <c r="B2301" s="195"/>
      <c r="C2301" s="195"/>
      <c r="D2301" s="195"/>
      <c r="E2301" s="195"/>
      <c r="F2301" s="195"/>
      <c r="G2301" s="195"/>
      <c r="H2301" s="195"/>
      <c r="I2301" s="195"/>
      <c r="J2301" s="195"/>
      <c r="K2301" s="195"/>
      <c r="L2301" s="195"/>
    </row>
    <row r="2302" spans="1:12" x14ac:dyDescent="0.25">
      <c r="A2302" s="195"/>
      <c r="B2302" s="195"/>
      <c r="C2302" s="195"/>
      <c r="D2302" s="195"/>
      <c r="E2302" s="195"/>
      <c r="F2302" s="195"/>
      <c r="G2302" s="195"/>
      <c r="H2302" s="195"/>
      <c r="I2302" s="195"/>
      <c r="J2302" s="195"/>
      <c r="K2302" s="195"/>
      <c r="L2302" s="195"/>
    </row>
    <row r="2303" spans="1:12" x14ac:dyDescent="0.25">
      <c r="A2303" s="195"/>
      <c r="B2303" s="195"/>
      <c r="C2303" s="195"/>
      <c r="D2303" s="195"/>
      <c r="E2303" s="195"/>
      <c r="F2303" s="195"/>
      <c r="G2303" s="195"/>
      <c r="H2303" s="195"/>
      <c r="I2303" s="195"/>
      <c r="J2303" s="195"/>
      <c r="K2303" s="195"/>
      <c r="L2303" s="195"/>
    </row>
    <row r="2304" spans="1:12" x14ac:dyDescent="0.25">
      <c r="A2304" s="195"/>
      <c r="B2304" s="195"/>
      <c r="C2304" s="195"/>
      <c r="D2304" s="195"/>
      <c r="E2304" s="195"/>
      <c r="F2304" s="195"/>
      <c r="G2304" s="195"/>
      <c r="H2304" s="195"/>
      <c r="I2304" s="195"/>
      <c r="J2304" s="195"/>
      <c r="K2304" s="195"/>
      <c r="L2304" s="195"/>
    </row>
    <row r="2305" spans="1:12" x14ac:dyDescent="0.25">
      <c r="A2305" s="195"/>
      <c r="B2305" s="195"/>
      <c r="C2305" s="195"/>
      <c r="D2305" s="195"/>
      <c r="E2305" s="195"/>
      <c r="F2305" s="195"/>
      <c r="G2305" s="195"/>
      <c r="H2305" s="195"/>
      <c r="I2305" s="195"/>
      <c r="J2305" s="195"/>
      <c r="K2305" s="195"/>
      <c r="L2305" s="195"/>
    </row>
    <row r="2306" spans="1:12" x14ac:dyDescent="0.25">
      <c r="A2306" s="195"/>
      <c r="B2306" s="195"/>
      <c r="C2306" s="195"/>
      <c r="D2306" s="195"/>
      <c r="E2306" s="195"/>
      <c r="F2306" s="195"/>
      <c r="G2306" s="195"/>
      <c r="H2306" s="195"/>
      <c r="I2306" s="195"/>
      <c r="J2306" s="195"/>
      <c r="K2306" s="195"/>
      <c r="L2306" s="195"/>
    </row>
    <row r="2307" spans="1:12" x14ac:dyDescent="0.25">
      <c r="A2307" s="195"/>
      <c r="B2307" s="195"/>
      <c r="C2307" s="195"/>
      <c r="D2307" s="195"/>
      <c r="E2307" s="195"/>
      <c r="F2307" s="195"/>
      <c r="G2307" s="195"/>
      <c r="H2307" s="195"/>
      <c r="I2307" s="195"/>
      <c r="J2307" s="195"/>
      <c r="K2307" s="195"/>
      <c r="L2307" s="195"/>
    </row>
    <row r="2308" spans="1:12" x14ac:dyDescent="0.25">
      <c r="A2308" s="195"/>
      <c r="B2308" s="195"/>
      <c r="C2308" s="195"/>
      <c r="D2308" s="195"/>
      <c r="E2308" s="195"/>
      <c r="F2308" s="195"/>
      <c r="G2308" s="195"/>
      <c r="H2308" s="195"/>
      <c r="I2308" s="195"/>
      <c r="J2308" s="195"/>
      <c r="K2308" s="195"/>
      <c r="L2308" s="195"/>
    </row>
    <row r="2309" spans="1:12" x14ac:dyDescent="0.25">
      <c r="A2309" s="195"/>
      <c r="B2309" s="195"/>
      <c r="C2309" s="195"/>
      <c r="D2309" s="195"/>
      <c r="E2309" s="195"/>
      <c r="F2309" s="195"/>
      <c r="G2309" s="195"/>
      <c r="H2309" s="195"/>
      <c r="I2309" s="195"/>
      <c r="J2309" s="195"/>
      <c r="K2309" s="195"/>
      <c r="L2309" s="195"/>
    </row>
    <row r="2310" spans="1:12" x14ac:dyDescent="0.25">
      <c r="A2310" s="195"/>
      <c r="B2310" s="195"/>
      <c r="C2310" s="195"/>
      <c r="D2310" s="195"/>
      <c r="E2310" s="195"/>
      <c r="F2310" s="195"/>
      <c r="G2310" s="195"/>
      <c r="H2310" s="195"/>
      <c r="I2310" s="195"/>
      <c r="J2310" s="195"/>
      <c r="K2310" s="195"/>
      <c r="L2310" s="195"/>
    </row>
    <row r="2311" spans="1:12" x14ac:dyDescent="0.25">
      <c r="A2311" s="195"/>
      <c r="B2311" s="195"/>
      <c r="C2311" s="195"/>
      <c r="D2311" s="195"/>
      <c r="E2311" s="195"/>
      <c r="F2311" s="195"/>
      <c r="G2311" s="195"/>
      <c r="H2311" s="195"/>
      <c r="I2311" s="195"/>
      <c r="J2311" s="195"/>
      <c r="K2311" s="195"/>
      <c r="L2311" s="195"/>
    </row>
    <row r="2312" spans="1:12" x14ac:dyDescent="0.25">
      <c r="A2312" s="195"/>
      <c r="B2312" s="195"/>
      <c r="C2312" s="195"/>
      <c r="D2312" s="195"/>
      <c r="E2312" s="195"/>
      <c r="F2312" s="195"/>
      <c r="G2312" s="195"/>
      <c r="H2312" s="195"/>
      <c r="I2312" s="195"/>
      <c r="J2312" s="195"/>
      <c r="K2312" s="195"/>
      <c r="L2312" s="195"/>
    </row>
    <row r="2313" spans="1:12" x14ac:dyDescent="0.25">
      <c r="A2313" s="195"/>
      <c r="B2313" s="195"/>
      <c r="C2313" s="195"/>
      <c r="D2313" s="195"/>
      <c r="E2313" s="195"/>
      <c r="F2313" s="195"/>
      <c r="G2313" s="195"/>
      <c r="H2313" s="195"/>
      <c r="I2313" s="195"/>
      <c r="J2313" s="195"/>
      <c r="K2313" s="195"/>
      <c r="L2313" s="195"/>
    </row>
    <row r="2314" spans="1:12" x14ac:dyDescent="0.25">
      <c r="A2314" s="195"/>
      <c r="B2314" s="195"/>
      <c r="C2314" s="195"/>
      <c r="D2314" s="195"/>
      <c r="E2314" s="195"/>
      <c r="F2314" s="195"/>
      <c r="G2314" s="195"/>
      <c r="H2314" s="195"/>
      <c r="I2314" s="195"/>
      <c r="J2314" s="195"/>
      <c r="K2314" s="195"/>
      <c r="L2314" s="195"/>
    </row>
    <row r="2315" spans="1:12" x14ac:dyDescent="0.25">
      <c r="A2315" s="195"/>
      <c r="B2315" s="195"/>
      <c r="C2315" s="195"/>
      <c r="D2315" s="195"/>
      <c r="E2315" s="195"/>
      <c r="F2315" s="195"/>
      <c r="G2315" s="195"/>
      <c r="H2315" s="195"/>
      <c r="I2315" s="195"/>
      <c r="J2315" s="195"/>
      <c r="K2315" s="195"/>
      <c r="L2315" s="195"/>
    </row>
    <row r="2316" spans="1:12" x14ac:dyDescent="0.25">
      <c r="A2316" s="195"/>
      <c r="B2316" s="195"/>
      <c r="C2316" s="195"/>
      <c r="D2316" s="195"/>
      <c r="E2316" s="195"/>
      <c r="F2316" s="195"/>
      <c r="G2316" s="195"/>
      <c r="H2316" s="195"/>
      <c r="I2316" s="195"/>
      <c r="J2316" s="195"/>
      <c r="K2316" s="195"/>
      <c r="L2316" s="195"/>
    </row>
    <row r="2317" spans="1:12" x14ac:dyDescent="0.25">
      <c r="A2317" s="195"/>
      <c r="B2317" s="195"/>
      <c r="C2317" s="195"/>
      <c r="D2317" s="195"/>
      <c r="E2317" s="195"/>
      <c r="F2317" s="195"/>
      <c r="G2317" s="195"/>
      <c r="H2317" s="195"/>
      <c r="I2317" s="195"/>
      <c r="J2317" s="195"/>
      <c r="K2317" s="195"/>
      <c r="L2317" s="195"/>
    </row>
    <row r="2318" spans="1:12" x14ac:dyDescent="0.25">
      <c r="A2318" s="195"/>
      <c r="B2318" s="195"/>
      <c r="C2318" s="195"/>
      <c r="D2318" s="195"/>
      <c r="E2318" s="195"/>
      <c r="F2318" s="195"/>
      <c r="G2318" s="195"/>
      <c r="H2318" s="195"/>
      <c r="I2318" s="195"/>
      <c r="J2318" s="195"/>
      <c r="K2318" s="195"/>
      <c r="L2318" s="195"/>
    </row>
    <row r="2319" spans="1:12" x14ac:dyDescent="0.25">
      <c r="A2319" s="195"/>
      <c r="B2319" s="195"/>
      <c r="C2319" s="195"/>
      <c r="D2319" s="195"/>
      <c r="E2319" s="195"/>
      <c r="F2319" s="195"/>
      <c r="G2319" s="195"/>
      <c r="H2319" s="195"/>
      <c r="I2319" s="195"/>
      <c r="J2319" s="195"/>
      <c r="K2319" s="195"/>
      <c r="L2319" s="195"/>
    </row>
    <row r="2320" spans="1:12" x14ac:dyDescent="0.25">
      <c r="A2320" s="195"/>
      <c r="B2320" s="195"/>
      <c r="C2320" s="195"/>
      <c r="D2320" s="195"/>
      <c r="E2320" s="195"/>
      <c r="F2320" s="195"/>
      <c r="G2320" s="195"/>
      <c r="H2320" s="195"/>
      <c r="I2320" s="195"/>
      <c r="J2320" s="195"/>
      <c r="K2320" s="195"/>
      <c r="L2320" s="195"/>
    </row>
    <row r="2321" spans="1:12" x14ac:dyDescent="0.25">
      <c r="A2321" s="195"/>
      <c r="B2321" s="195"/>
      <c r="C2321" s="195"/>
      <c r="D2321" s="195"/>
      <c r="E2321" s="195"/>
      <c r="F2321" s="195"/>
      <c r="G2321" s="195"/>
      <c r="H2321" s="195"/>
      <c r="I2321" s="195"/>
      <c r="J2321" s="195"/>
      <c r="K2321" s="195"/>
      <c r="L2321" s="195"/>
    </row>
    <row r="2322" spans="1:12" x14ac:dyDescent="0.25">
      <c r="A2322" s="195"/>
      <c r="B2322" s="195"/>
      <c r="C2322" s="195"/>
      <c r="D2322" s="195"/>
      <c r="E2322" s="195"/>
      <c r="F2322" s="195"/>
      <c r="G2322" s="195"/>
      <c r="H2322" s="195"/>
      <c r="I2322" s="195"/>
      <c r="J2322" s="195"/>
      <c r="K2322" s="195"/>
      <c r="L2322" s="195"/>
    </row>
    <row r="2323" spans="1:12" x14ac:dyDescent="0.25">
      <c r="A2323" s="195"/>
      <c r="B2323" s="195"/>
      <c r="C2323" s="195"/>
      <c r="D2323" s="195"/>
      <c r="E2323" s="195"/>
      <c r="F2323" s="195"/>
      <c r="G2323" s="195"/>
      <c r="H2323" s="195"/>
      <c r="I2323" s="195"/>
      <c r="J2323" s="195"/>
      <c r="K2323" s="195"/>
      <c r="L2323" s="195"/>
    </row>
    <row r="2324" spans="1:12" x14ac:dyDescent="0.25">
      <c r="A2324" s="195"/>
      <c r="B2324" s="195"/>
      <c r="C2324" s="195"/>
      <c r="D2324" s="195"/>
      <c r="E2324" s="195"/>
      <c r="F2324" s="195"/>
      <c r="G2324" s="195"/>
      <c r="H2324" s="195"/>
      <c r="I2324" s="195"/>
      <c r="J2324" s="195"/>
      <c r="K2324" s="195"/>
      <c r="L2324" s="195"/>
    </row>
    <row r="2325" spans="1:12" x14ac:dyDescent="0.25">
      <c r="A2325" s="195"/>
      <c r="B2325" s="195"/>
      <c r="C2325" s="195"/>
      <c r="D2325" s="195"/>
      <c r="E2325" s="195"/>
      <c r="F2325" s="195"/>
      <c r="G2325" s="195"/>
      <c r="H2325" s="195"/>
      <c r="I2325" s="195"/>
      <c r="J2325" s="195"/>
      <c r="K2325" s="195"/>
      <c r="L2325" s="195"/>
    </row>
    <row r="2326" spans="1:12" x14ac:dyDescent="0.25">
      <c r="A2326" s="195"/>
      <c r="B2326" s="195"/>
      <c r="C2326" s="195"/>
      <c r="D2326" s="195"/>
      <c r="E2326" s="195"/>
      <c r="F2326" s="195"/>
      <c r="G2326" s="195"/>
      <c r="H2326" s="195"/>
      <c r="I2326" s="195"/>
      <c r="J2326" s="195"/>
      <c r="K2326" s="195"/>
      <c r="L2326" s="195"/>
    </row>
    <row r="2327" spans="1:12" x14ac:dyDescent="0.25">
      <c r="A2327" s="195"/>
      <c r="B2327" s="195"/>
      <c r="C2327" s="195"/>
      <c r="D2327" s="195"/>
      <c r="E2327" s="195"/>
      <c r="F2327" s="195"/>
      <c r="G2327" s="195"/>
      <c r="H2327" s="195"/>
      <c r="I2327" s="195"/>
      <c r="J2327" s="195"/>
      <c r="K2327" s="195"/>
      <c r="L2327" s="195"/>
    </row>
    <row r="2328" spans="1:12" x14ac:dyDescent="0.25">
      <c r="A2328" s="195"/>
      <c r="B2328" s="195"/>
      <c r="C2328" s="195"/>
      <c r="D2328" s="195"/>
      <c r="E2328" s="195"/>
      <c r="F2328" s="195"/>
      <c r="G2328" s="195"/>
      <c r="H2328" s="195"/>
      <c r="I2328" s="195"/>
      <c r="J2328" s="195"/>
      <c r="K2328" s="195"/>
      <c r="L2328" s="195"/>
    </row>
    <row r="2329" spans="1:12" x14ac:dyDescent="0.25">
      <c r="A2329" s="195"/>
      <c r="B2329" s="195"/>
      <c r="C2329" s="195"/>
      <c r="D2329" s="195"/>
      <c r="E2329" s="195"/>
      <c r="F2329" s="195"/>
      <c r="G2329" s="195"/>
      <c r="H2329" s="195"/>
      <c r="I2329" s="195"/>
      <c r="J2329" s="195"/>
      <c r="K2329" s="195"/>
      <c r="L2329" s="195"/>
    </row>
    <row r="2330" spans="1:12" x14ac:dyDescent="0.25">
      <c r="A2330" s="195"/>
      <c r="B2330" s="195"/>
      <c r="C2330" s="195"/>
      <c r="D2330" s="195"/>
      <c r="E2330" s="195"/>
      <c r="F2330" s="195"/>
      <c r="G2330" s="195"/>
      <c r="H2330" s="195"/>
      <c r="I2330" s="195"/>
      <c r="J2330" s="195"/>
      <c r="K2330" s="195"/>
      <c r="L2330" s="195"/>
    </row>
    <row r="2331" spans="1:12" x14ac:dyDescent="0.25">
      <c r="A2331" s="195"/>
      <c r="B2331" s="195"/>
      <c r="C2331" s="195"/>
      <c r="D2331" s="195"/>
      <c r="E2331" s="195"/>
      <c r="F2331" s="195"/>
      <c r="G2331" s="195"/>
      <c r="H2331" s="195"/>
      <c r="I2331" s="195"/>
      <c r="J2331" s="195"/>
      <c r="K2331" s="195"/>
      <c r="L2331" s="195"/>
    </row>
    <row r="2332" spans="1:12" x14ac:dyDescent="0.25">
      <c r="A2332" s="195"/>
      <c r="B2332" s="195"/>
      <c r="C2332" s="195"/>
      <c r="D2332" s="195"/>
      <c r="E2332" s="195"/>
      <c r="F2332" s="195"/>
      <c r="G2332" s="195"/>
      <c r="H2332" s="195"/>
      <c r="I2332" s="195"/>
      <c r="J2332" s="195"/>
      <c r="K2332" s="195"/>
      <c r="L2332" s="195"/>
    </row>
    <row r="2333" spans="1:12" x14ac:dyDescent="0.25">
      <c r="A2333" s="195"/>
      <c r="B2333" s="195"/>
      <c r="C2333" s="195"/>
      <c r="D2333" s="195"/>
      <c r="E2333" s="195"/>
      <c r="F2333" s="195"/>
      <c r="G2333" s="195"/>
      <c r="H2333" s="195"/>
      <c r="I2333" s="195"/>
      <c r="J2333" s="195"/>
      <c r="K2333" s="195"/>
      <c r="L2333" s="195"/>
    </row>
    <row r="2334" spans="1:12" x14ac:dyDescent="0.25">
      <c r="A2334" s="195"/>
      <c r="B2334" s="195"/>
      <c r="C2334" s="195"/>
      <c r="D2334" s="195"/>
      <c r="E2334" s="195"/>
      <c r="F2334" s="195"/>
      <c r="G2334" s="195"/>
      <c r="H2334" s="195"/>
      <c r="I2334" s="195"/>
      <c r="J2334" s="195"/>
      <c r="K2334" s="195"/>
      <c r="L2334" s="195"/>
    </row>
    <row r="2335" spans="1:12" x14ac:dyDescent="0.25">
      <c r="A2335" s="195"/>
      <c r="B2335" s="195"/>
      <c r="C2335" s="195"/>
      <c r="D2335" s="195"/>
      <c r="E2335" s="195"/>
      <c r="F2335" s="195"/>
      <c r="G2335" s="195"/>
      <c r="H2335" s="195"/>
      <c r="I2335" s="195"/>
      <c r="J2335" s="195"/>
      <c r="K2335" s="195"/>
      <c r="L2335" s="195"/>
    </row>
    <row r="2336" spans="1:12" x14ac:dyDescent="0.25">
      <c r="A2336" s="195"/>
      <c r="B2336" s="195"/>
      <c r="C2336" s="195"/>
      <c r="D2336" s="195"/>
      <c r="E2336" s="195"/>
      <c r="F2336" s="195"/>
      <c r="G2336" s="195"/>
      <c r="H2336" s="195"/>
      <c r="I2336" s="195"/>
      <c r="J2336" s="195"/>
      <c r="K2336" s="195"/>
      <c r="L2336" s="195"/>
    </row>
    <row r="2337" spans="1:12" x14ac:dyDescent="0.25">
      <c r="A2337" s="195"/>
      <c r="B2337" s="195"/>
      <c r="C2337" s="195"/>
      <c r="D2337" s="195"/>
      <c r="E2337" s="195"/>
      <c r="F2337" s="195"/>
      <c r="G2337" s="195"/>
      <c r="H2337" s="195"/>
      <c r="I2337" s="195"/>
      <c r="J2337" s="195"/>
      <c r="K2337" s="195"/>
      <c r="L2337" s="195"/>
    </row>
    <row r="2338" spans="1:12" x14ac:dyDescent="0.25">
      <c r="A2338" s="195"/>
      <c r="B2338" s="195"/>
      <c r="C2338" s="195"/>
      <c r="D2338" s="195"/>
      <c r="E2338" s="195"/>
      <c r="F2338" s="195"/>
      <c r="G2338" s="195"/>
      <c r="H2338" s="195"/>
      <c r="I2338" s="195"/>
      <c r="J2338" s="195"/>
      <c r="K2338" s="195"/>
      <c r="L2338" s="195"/>
    </row>
    <row r="2339" spans="1:12" x14ac:dyDescent="0.25">
      <c r="A2339" s="195"/>
      <c r="B2339" s="195"/>
      <c r="C2339" s="195"/>
      <c r="D2339" s="195"/>
      <c r="E2339" s="195"/>
      <c r="F2339" s="195"/>
      <c r="G2339" s="195"/>
      <c r="H2339" s="195"/>
      <c r="I2339" s="195"/>
      <c r="J2339" s="195"/>
      <c r="K2339" s="195"/>
      <c r="L2339" s="195"/>
    </row>
    <row r="2340" spans="1:12" x14ac:dyDescent="0.25">
      <c r="A2340" s="195"/>
      <c r="B2340" s="195"/>
      <c r="C2340" s="195"/>
      <c r="D2340" s="195"/>
      <c r="E2340" s="195"/>
      <c r="F2340" s="195"/>
      <c r="G2340" s="195"/>
      <c r="H2340" s="195"/>
      <c r="I2340" s="195"/>
      <c r="J2340" s="195"/>
      <c r="K2340" s="195"/>
      <c r="L2340" s="195"/>
    </row>
    <row r="2341" spans="1:12" x14ac:dyDescent="0.25">
      <c r="A2341" s="195"/>
      <c r="B2341" s="195"/>
      <c r="C2341" s="195"/>
      <c r="D2341" s="195"/>
      <c r="E2341" s="195"/>
      <c r="F2341" s="195"/>
      <c r="G2341" s="195"/>
      <c r="H2341" s="195"/>
      <c r="I2341" s="195"/>
      <c r="J2341" s="195"/>
      <c r="K2341" s="195"/>
      <c r="L2341" s="195"/>
    </row>
    <row r="2342" spans="1:12" x14ac:dyDescent="0.25">
      <c r="A2342" s="195"/>
      <c r="B2342" s="195"/>
      <c r="C2342" s="195"/>
      <c r="D2342" s="195"/>
      <c r="E2342" s="195"/>
      <c r="F2342" s="195"/>
      <c r="G2342" s="195"/>
      <c r="H2342" s="195"/>
      <c r="I2342" s="195"/>
      <c r="J2342" s="195"/>
      <c r="K2342" s="195"/>
      <c r="L2342" s="195"/>
    </row>
    <row r="2343" spans="1:12" x14ac:dyDescent="0.25">
      <c r="A2343" s="195"/>
      <c r="B2343" s="195"/>
      <c r="C2343" s="195"/>
      <c r="D2343" s="195"/>
      <c r="E2343" s="195"/>
      <c r="F2343" s="195"/>
      <c r="G2343" s="195"/>
      <c r="H2343" s="195"/>
      <c r="I2343" s="195"/>
      <c r="J2343" s="195"/>
      <c r="K2343" s="195"/>
      <c r="L2343" s="195"/>
    </row>
    <row r="2344" spans="1:12" x14ac:dyDescent="0.25">
      <c r="A2344" s="195"/>
      <c r="B2344" s="195"/>
      <c r="C2344" s="195"/>
      <c r="D2344" s="195"/>
      <c r="E2344" s="195"/>
      <c r="F2344" s="195"/>
      <c r="G2344" s="195"/>
      <c r="H2344" s="195"/>
      <c r="I2344" s="195"/>
      <c r="J2344" s="195"/>
      <c r="K2344" s="195"/>
      <c r="L2344" s="195"/>
    </row>
    <row r="2345" spans="1:12" x14ac:dyDescent="0.25">
      <c r="A2345" s="195"/>
      <c r="B2345" s="195"/>
      <c r="C2345" s="195"/>
      <c r="D2345" s="195"/>
      <c r="E2345" s="195"/>
      <c r="F2345" s="195"/>
      <c r="G2345" s="195"/>
      <c r="H2345" s="195"/>
      <c r="I2345" s="195"/>
      <c r="J2345" s="195"/>
      <c r="K2345" s="195"/>
      <c r="L2345" s="195"/>
    </row>
    <row r="2346" spans="1:12" x14ac:dyDescent="0.25">
      <c r="A2346" s="195"/>
      <c r="B2346" s="195"/>
      <c r="C2346" s="195"/>
      <c r="D2346" s="195"/>
      <c r="E2346" s="195"/>
      <c r="F2346" s="195"/>
      <c r="G2346" s="195"/>
      <c r="H2346" s="195"/>
      <c r="I2346" s="195"/>
      <c r="J2346" s="195"/>
      <c r="K2346" s="195"/>
      <c r="L2346" s="195"/>
    </row>
    <row r="2347" spans="1:12" x14ac:dyDescent="0.25">
      <c r="A2347" s="195"/>
      <c r="B2347" s="195"/>
      <c r="C2347" s="195"/>
      <c r="D2347" s="195"/>
      <c r="E2347" s="195"/>
      <c r="F2347" s="195"/>
      <c r="G2347" s="195"/>
      <c r="H2347" s="195"/>
      <c r="I2347" s="195"/>
      <c r="J2347" s="195"/>
      <c r="K2347" s="195"/>
      <c r="L2347" s="195"/>
    </row>
    <row r="2348" spans="1:12" x14ac:dyDescent="0.25">
      <c r="A2348" s="195"/>
      <c r="B2348" s="195"/>
      <c r="C2348" s="195"/>
      <c r="D2348" s="195"/>
      <c r="E2348" s="195"/>
      <c r="F2348" s="195"/>
      <c r="G2348" s="195"/>
      <c r="H2348" s="195"/>
      <c r="I2348" s="195"/>
      <c r="J2348" s="195"/>
      <c r="K2348" s="195"/>
      <c r="L2348" s="195"/>
    </row>
    <row r="2349" spans="1:12" x14ac:dyDescent="0.25">
      <c r="A2349" s="195"/>
      <c r="B2349" s="195"/>
      <c r="C2349" s="195"/>
      <c r="D2349" s="195"/>
      <c r="E2349" s="195"/>
      <c r="F2349" s="195"/>
      <c r="G2349" s="195"/>
      <c r="H2349" s="195"/>
      <c r="I2349" s="195"/>
      <c r="J2349" s="195"/>
      <c r="K2349" s="195"/>
      <c r="L2349" s="195"/>
    </row>
    <row r="2350" spans="1:12" x14ac:dyDescent="0.25">
      <c r="A2350" s="195"/>
      <c r="B2350" s="195"/>
      <c r="C2350" s="195"/>
      <c r="D2350" s="195"/>
      <c r="E2350" s="195"/>
      <c r="F2350" s="195"/>
      <c r="G2350" s="195"/>
      <c r="H2350" s="195"/>
      <c r="I2350" s="195"/>
      <c r="J2350" s="195"/>
      <c r="K2350" s="195"/>
      <c r="L2350" s="195"/>
    </row>
    <row r="2351" spans="1:12" x14ac:dyDescent="0.25">
      <c r="A2351" s="195"/>
      <c r="B2351" s="195"/>
      <c r="C2351" s="195"/>
      <c r="D2351" s="195"/>
      <c r="E2351" s="195"/>
      <c r="F2351" s="195"/>
      <c r="G2351" s="195"/>
      <c r="H2351" s="195"/>
      <c r="I2351" s="195"/>
      <c r="J2351" s="195"/>
      <c r="K2351" s="195"/>
      <c r="L2351" s="195"/>
    </row>
    <row r="2352" spans="1:12" x14ac:dyDescent="0.25">
      <c r="A2352" s="195"/>
      <c r="B2352" s="195"/>
      <c r="C2352" s="195"/>
      <c r="D2352" s="195"/>
      <c r="E2352" s="195"/>
      <c r="F2352" s="195"/>
      <c r="G2352" s="195"/>
      <c r="H2352" s="195"/>
      <c r="I2352" s="195"/>
      <c r="J2352" s="195"/>
      <c r="K2352" s="195"/>
      <c r="L2352" s="195"/>
    </row>
    <row r="2353" spans="1:12" x14ac:dyDescent="0.25">
      <c r="A2353" s="195"/>
      <c r="B2353" s="195"/>
      <c r="C2353" s="195"/>
      <c r="D2353" s="195"/>
      <c r="E2353" s="195"/>
      <c r="F2353" s="195"/>
      <c r="G2353" s="195"/>
      <c r="H2353" s="195"/>
      <c r="I2353" s="195"/>
      <c r="J2353" s="195"/>
      <c r="K2353" s="195"/>
      <c r="L2353" s="195"/>
    </row>
    <row r="2354" spans="1:12" x14ac:dyDescent="0.25">
      <c r="A2354" s="195"/>
      <c r="B2354" s="195"/>
      <c r="C2354" s="195"/>
      <c r="D2354" s="195"/>
      <c r="E2354" s="195"/>
      <c r="F2354" s="195"/>
      <c r="G2354" s="195"/>
      <c r="H2354" s="195"/>
      <c r="I2354" s="195"/>
      <c r="J2354" s="195"/>
      <c r="K2354" s="195"/>
      <c r="L2354" s="195"/>
    </row>
    <row r="2355" spans="1:12" x14ac:dyDescent="0.25">
      <c r="A2355" s="195"/>
      <c r="B2355" s="195"/>
      <c r="C2355" s="195"/>
      <c r="D2355" s="195"/>
      <c r="E2355" s="195"/>
      <c r="F2355" s="195"/>
      <c r="G2355" s="195"/>
      <c r="H2355" s="195"/>
      <c r="I2355" s="195"/>
      <c r="J2355" s="195"/>
      <c r="K2355" s="195"/>
      <c r="L2355" s="195"/>
    </row>
    <row r="2356" spans="1:12" x14ac:dyDescent="0.25">
      <c r="A2356" s="195"/>
      <c r="B2356" s="195"/>
      <c r="C2356" s="195"/>
      <c r="D2356" s="195"/>
      <c r="E2356" s="195"/>
      <c r="F2356" s="195"/>
      <c r="G2356" s="195"/>
      <c r="H2356" s="195"/>
      <c r="I2356" s="195"/>
      <c r="J2356" s="195"/>
      <c r="K2356" s="195"/>
      <c r="L2356" s="195"/>
    </row>
    <row r="2357" spans="1:12" x14ac:dyDescent="0.25">
      <c r="A2357" s="195"/>
      <c r="B2357" s="195"/>
      <c r="C2357" s="195"/>
      <c r="D2357" s="195"/>
      <c r="E2357" s="195"/>
      <c r="F2357" s="195"/>
      <c r="G2357" s="195"/>
      <c r="H2357" s="195"/>
      <c r="I2357" s="195"/>
      <c r="J2357" s="195"/>
      <c r="K2357" s="195"/>
      <c r="L2357" s="195"/>
    </row>
    <row r="2358" spans="1:12" x14ac:dyDescent="0.25">
      <c r="A2358" s="195"/>
      <c r="B2358" s="195"/>
      <c r="C2358" s="195"/>
      <c r="D2358" s="195"/>
      <c r="E2358" s="195"/>
      <c r="F2358" s="195"/>
      <c r="G2358" s="195"/>
      <c r="H2358" s="195"/>
      <c r="I2358" s="195"/>
      <c r="J2358" s="195"/>
      <c r="K2358" s="195"/>
      <c r="L2358" s="195"/>
    </row>
    <row r="2359" spans="1:12" x14ac:dyDescent="0.25">
      <c r="A2359" s="195"/>
      <c r="B2359" s="195"/>
      <c r="C2359" s="195"/>
      <c r="D2359" s="195"/>
      <c r="E2359" s="195"/>
      <c r="F2359" s="195"/>
      <c r="G2359" s="195"/>
      <c r="H2359" s="195"/>
      <c r="I2359" s="195"/>
      <c r="J2359" s="195"/>
      <c r="K2359" s="195"/>
      <c r="L2359" s="195"/>
    </row>
    <row r="2360" spans="1:12" x14ac:dyDescent="0.25">
      <c r="A2360" s="195"/>
      <c r="B2360" s="195"/>
      <c r="C2360" s="195"/>
      <c r="D2360" s="195"/>
      <c r="E2360" s="195"/>
      <c r="F2360" s="195"/>
      <c r="G2360" s="195"/>
      <c r="H2360" s="195"/>
      <c r="I2360" s="195"/>
      <c r="J2360" s="195"/>
      <c r="K2360" s="195"/>
      <c r="L2360" s="195"/>
    </row>
    <row r="2361" spans="1:12" x14ac:dyDescent="0.25">
      <c r="A2361" s="195"/>
      <c r="B2361" s="195"/>
      <c r="C2361" s="195"/>
      <c r="D2361" s="195"/>
      <c r="E2361" s="195"/>
      <c r="F2361" s="195"/>
      <c r="G2361" s="195"/>
      <c r="H2361" s="195"/>
      <c r="I2361" s="195"/>
      <c r="J2361" s="195"/>
      <c r="K2361" s="195"/>
      <c r="L2361" s="195"/>
    </row>
    <row r="2362" spans="1:12" x14ac:dyDescent="0.25">
      <c r="A2362" s="195"/>
      <c r="B2362" s="195"/>
      <c r="C2362" s="195"/>
      <c r="D2362" s="195"/>
      <c r="E2362" s="195"/>
      <c r="F2362" s="195"/>
      <c r="G2362" s="195"/>
      <c r="H2362" s="195"/>
      <c r="I2362" s="195"/>
      <c r="J2362" s="195"/>
      <c r="K2362" s="195"/>
      <c r="L2362" s="195"/>
    </row>
    <row r="2363" spans="1:12" x14ac:dyDescent="0.25">
      <c r="A2363" s="195"/>
      <c r="B2363" s="195"/>
      <c r="C2363" s="195"/>
      <c r="D2363" s="195"/>
      <c r="E2363" s="195"/>
      <c r="F2363" s="195"/>
      <c r="G2363" s="195"/>
      <c r="H2363" s="195"/>
      <c r="I2363" s="195"/>
      <c r="J2363" s="195"/>
      <c r="K2363" s="195"/>
      <c r="L2363" s="195"/>
    </row>
    <row r="2364" spans="1:12" x14ac:dyDescent="0.25">
      <c r="A2364" s="195"/>
      <c r="B2364" s="195"/>
      <c r="C2364" s="195"/>
      <c r="D2364" s="195"/>
      <c r="E2364" s="195"/>
      <c r="F2364" s="195"/>
      <c r="G2364" s="195"/>
      <c r="H2364" s="195"/>
      <c r="I2364" s="195"/>
      <c r="J2364" s="195"/>
      <c r="K2364" s="195"/>
      <c r="L2364" s="195"/>
    </row>
    <row r="2365" spans="1:12" x14ac:dyDescent="0.25">
      <c r="A2365" s="195"/>
      <c r="B2365" s="195"/>
      <c r="C2365" s="195"/>
      <c r="D2365" s="195"/>
      <c r="E2365" s="195"/>
      <c r="F2365" s="195"/>
      <c r="G2365" s="195"/>
      <c r="H2365" s="195"/>
      <c r="I2365" s="195"/>
      <c r="J2365" s="195"/>
      <c r="K2365" s="195"/>
      <c r="L2365" s="195"/>
    </row>
    <row r="2366" spans="1:12" x14ac:dyDescent="0.25">
      <c r="A2366" s="195"/>
      <c r="B2366" s="195"/>
      <c r="C2366" s="195"/>
      <c r="D2366" s="195"/>
      <c r="E2366" s="195"/>
      <c r="F2366" s="195"/>
      <c r="G2366" s="195"/>
      <c r="H2366" s="195"/>
      <c r="I2366" s="195"/>
      <c r="J2366" s="195"/>
      <c r="K2366" s="195"/>
      <c r="L2366" s="195"/>
    </row>
    <row r="2367" spans="1:12" x14ac:dyDescent="0.25">
      <c r="A2367" s="195"/>
      <c r="B2367" s="195"/>
      <c r="C2367" s="195"/>
      <c r="D2367" s="195"/>
      <c r="E2367" s="195"/>
      <c r="F2367" s="195"/>
      <c r="G2367" s="195"/>
      <c r="H2367" s="195"/>
      <c r="I2367" s="195"/>
      <c r="J2367" s="195"/>
      <c r="K2367" s="195"/>
      <c r="L2367" s="195"/>
    </row>
    <row r="2368" spans="1:12" x14ac:dyDescent="0.25">
      <c r="A2368" s="195"/>
      <c r="B2368" s="195"/>
      <c r="C2368" s="195"/>
      <c r="D2368" s="195"/>
      <c r="E2368" s="195"/>
      <c r="F2368" s="195"/>
      <c r="G2368" s="195"/>
      <c r="H2368" s="195"/>
      <c r="I2368" s="195"/>
      <c r="J2368" s="195"/>
      <c r="K2368" s="195"/>
      <c r="L2368" s="195"/>
    </row>
    <row r="2369" spans="1:12" x14ac:dyDescent="0.25">
      <c r="A2369" s="195"/>
      <c r="B2369" s="195"/>
      <c r="C2369" s="195"/>
      <c r="D2369" s="195"/>
      <c r="E2369" s="195"/>
      <c r="F2369" s="195"/>
      <c r="G2369" s="195"/>
      <c r="H2369" s="195"/>
      <c r="I2369" s="195"/>
      <c r="J2369" s="195"/>
      <c r="K2369" s="195"/>
      <c r="L2369" s="195"/>
    </row>
    <row r="2370" spans="1:12" x14ac:dyDescent="0.25">
      <c r="A2370" s="195"/>
      <c r="B2370" s="195"/>
      <c r="C2370" s="195"/>
      <c r="D2370" s="195"/>
      <c r="E2370" s="195"/>
      <c r="F2370" s="195"/>
      <c r="G2370" s="195"/>
      <c r="H2370" s="195"/>
      <c r="I2370" s="195"/>
      <c r="J2370" s="195"/>
      <c r="K2370" s="195"/>
      <c r="L2370" s="195"/>
    </row>
    <row r="2371" spans="1:12" x14ac:dyDescent="0.25">
      <c r="A2371" s="195"/>
      <c r="B2371" s="195"/>
      <c r="C2371" s="195"/>
      <c r="D2371" s="195"/>
      <c r="E2371" s="195"/>
      <c r="F2371" s="195"/>
      <c r="G2371" s="195"/>
      <c r="H2371" s="195"/>
      <c r="I2371" s="195"/>
      <c r="J2371" s="195"/>
      <c r="K2371" s="195"/>
      <c r="L2371" s="195"/>
    </row>
    <row r="2372" spans="1:12" x14ac:dyDescent="0.25">
      <c r="A2372" s="195"/>
      <c r="B2372" s="195"/>
      <c r="C2372" s="195"/>
      <c r="D2372" s="195"/>
      <c r="E2372" s="195"/>
      <c r="F2372" s="195"/>
      <c r="G2372" s="195"/>
      <c r="H2372" s="195"/>
      <c r="I2372" s="195"/>
      <c r="J2372" s="195"/>
      <c r="K2372" s="195"/>
      <c r="L2372" s="195"/>
    </row>
    <row r="2373" spans="1:12" x14ac:dyDescent="0.25">
      <c r="A2373" s="195"/>
      <c r="B2373" s="195"/>
      <c r="C2373" s="195"/>
      <c r="D2373" s="195"/>
      <c r="E2373" s="195"/>
      <c r="F2373" s="195"/>
      <c r="G2373" s="195"/>
      <c r="H2373" s="195"/>
      <c r="I2373" s="195"/>
      <c r="J2373" s="195"/>
      <c r="K2373" s="195"/>
      <c r="L2373" s="195"/>
    </row>
    <row r="2374" spans="1:12" x14ac:dyDescent="0.25">
      <c r="A2374" s="195"/>
      <c r="B2374" s="195"/>
      <c r="C2374" s="195"/>
      <c r="D2374" s="195"/>
      <c r="E2374" s="195"/>
      <c r="F2374" s="195"/>
      <c r="G2374" s="195"/>
      <c r="H2374" s="195"/>
      <c r="I2374" s="195"/>
      <c r="J2374" s="195"/>
      <c r="K2374" s="195"/>
      <c r="L2374" s="195"/>
    </row>
    <row r="2375" spans="1:12" x14ac:dyDescent="0.25">
      <c r="A2375" s="195"/>
      <c r="B2375" s="195"/>
      <c r="C2375" s="195"/>
      <c r="D2375" s="195"/>
      <c r="E2375" s="195"/>
      <c r="F2375" s="195"/>
      <c r="G2375" s="195"/>
      <c r="H2375" s="195"/>
      <c r="I2375" s="195"/>
      <c r="J2375" s="195"/>
      <c r="K2375" s="195"/>
      <c r="L2375" s="195"/>
    </row>
    <row r="2376" spans="1:12" x14ac:dyDescent="0.25">
      <c r="A2376" s="195"/>
      <c r="B2376" s="195"/>
      <c r="C2376" s="195"/>
      <c r="D2376" s="195"/>
      <c r="E2376" s="195"/>
      <c r="F2376" s="195"/>
      <c r="G2376" s="195"/>
      <c r="H2376" s="195"/>
      <c r="I2376" s="195"/>
      <c r="J2376" s="195"/>
      <c r="K2376" s="195"/>
      <c r="L2376" s="195"/>
    </row>
    <row r="2377" spans="1:12" x14ac:dyDescent="0.25">
      <c r="A2377" s="195"/>
      <c r="B2377" s="195"/>
      <c r="C2377" s="195"/>
      <c r="D2377" s="195"/>
      <c r="E2377" s="195"/>
      <c r="F2377" s="195"/>
      <c r="G2377" s="195"/>
      <c r="H2377" s="195"/>
      <c r="I2377" s="195"/>
      <c r="J2377" s="195"/>
      <c r="K2377" s="195"/>
      <c r="L2377" s="195"/>
    </row>
    <row r="2378" spans="1:12" x14ac:dyDescent="0.25">
      <c r="A2378" s="195"/>
      <c r="B2378" s="195"/>
      <c r="C2378" s="195"/>
      <c r="D2378" s="195"/>
      <c r="E2378" s="195"/>
      <c r="F2378" s="195"/>
      <c r="G2378" s="195"/>
      <c r="H2378" s="195"/>
      <c r="I2378" s="195"/>
      <c r="J2378" s="195"/>
      <c r="K2378" s="195"/>
      <c r="L2378" s="195"/>
    </row>
    <row r="2379" spans="1:12" x14ac:dyDescent="0.25">
      <c r="A2379" s="195"/>
      <c r="B2379" s="195"/>
      <c r="C2379" s="195"/>
      <c r="D2379" s="195"/>
      <c r="E2379" s="195"/>
      <c r="F2379" s="195"/>
      <c r="G2379" s="195"/>
      <c r="H2379" s="195"/>
      <c r="I2379" s="195"/>
      <c r="J2379" s="195"/>
      <c r="K2379" s="195"/>
      <c r="L2379" s="195"/>
    </row>
    <row r="2380" spans="1:12" x14ac:dyDescent="0.25">
      <c r="A2380" s="195"/>
      <c r="B2380" s="195"/>
      <c r="C2380" s="195"/>
      <c r="D2380" s="195"/>
      <c r="E2380" s="195"/>
      <c r="F2380" s="195"/>
      <c r="G2380" s="195"/>
      <c r="H2380" s="195"/>
      <c r="I2380" s="195"/>
      <c r="J2380" s="195"/>
      <c r="K2380" s="195"/>
      <c r="L2380" s="195"/>
    </row>
    <row r="2381" spans="1:12" x14ac:dyDescent="0.25">
      <c r="A2381" s="195"/>
      <c r="B2381" s="195"/>
      <c r="C2381" s="195"/>
      <c r="D2381" s="195"/>
      <c r="E2381" s="195"/>
      <c r="F2381" s="195"/>
      <c r="G2381" s="195"/>
      <c r="H2381" s="195"/>
      <c r="I2381" s="195"/>
      <c r="J2381" s="195"/>
      <c r="K2381" s="195"/>
      <c r="L2381" s="195"/>
    </row>
    <row r="2382" spans="1:12" x14ac:dyDescent="0.25">
      <c r="A2382" s="195"/>
      <c r="B2382" s="195"/>
      <c r="C2382" s="195"/>
      <c r="D2382" s="195"/>
      <c r="E2382" s="195"/>
      <c r="F2382" s="195"/>
      <c r="G2382" s="195"/>
      <c r="H2382" s="195"/>
      <c r="I2382" s="195"/>
      <c r="J2382" s="195"/>
      <c r="K2382" s="195"/>
      <c r="L2382" s="195"/>
    </row>
    <row r="2383" spans="1:12" x14ac:dyDescent="0.25">
      <c r="A2383" s="195"/>
      <c r="B2383" s="195"/>
      <c r="C2383" s="195"/>
      <c r="D2383" s="195"/>
      <c r="E2383" s="195"/>
      <c r="F2383" s="195"/>
      <c r="G2383" s="195"/>
      <c r="H2383" s="195"/>
      <c r="I2383" s="195"/>
      <c r="J2383" s="195"/>
      <c r="K2383" s="195"/>
      <c r="L2383" s="195"/>
    </row>
    <row r="2384" spans="1:12" x14ac:dyDescent="0.25">
      <c r="A2384" s="195"/>
      <c r="B2384" s="195"/>
      <c r="C2384" s="195"/>
      <c r="D2384" s="195"/>
      <c r="E2384" s="195"/>
      <c r="F2384" s="195"/>
      <c r="G2384" s="195"/>
      <c r="H2384" s="195"/>
      <c r="I2384" s="195"/>
      <c r="J2384" s="195"/>
      <c r="K2384" s="195"/>
      <c r="L2384" s="195"/>
    </row>
    <row r="2385" spans="1:12" x14ac:dyDescent="0.25">
      <c r="A2385" s="195"/>
      <c r="B2385" s="195"/>
      <c r="C2385" s="195"/>
      <c r="D2385" s="195"/>
      <c r="E2385" s="195"/>
      <c r="F2385" s="195"/>
      <c r="G2385" s="195"/>
      <c r="H2385" s="195"/>
      <c r="I2385" s="195"/>
      <c r="J2385" s="195"/>
      <c r="K2385" s="195"/>
      <c r="L2385" s="195"/>
    </row>
    <row r="2386" spans="1:12" x14ac:dyDescent="0.25">
      <c r="A2386" s="195"/>
      <c r="B2386" s="195"/>
      <c r="C2386" s="195"/>
      <c r="D2386" s="195"/>
      <c r="E2386" s="195"/>
      <c r="F2386" s="195"/>
      <c r="G2386" s="195"/>
      <c r="H2386" s="195"/>
      <c r="I2386" s="195"/>
      <c r="J2386" s="195"/>
      <c r="K2386" s="195"/>
      <c r="L2386" s="195"/>
    </row>
    <row r="2387" spans="1:12" x14ac:dyDescent="0.25">
      <c r="A2387" s="195"/>
      <c r="B2387" s="195"/>
      <c r="C2387" s="195"/>
      <c r="D2387" s="195"/>
      <c r="E2387" s="195"/>
      <c r="F2387" s="195"/>
      <c r="G2387" s="195"/>
      <c r="H2387" s="195"/>
      <c r="I2387" s="195"/>
      <c r="J2387" s="195"/>
      <c r="K2387" s="195"/>
      <c r="L2387" s="195"/>
    </row>
    <row r="2388" spans="1:12" x14ac:dyDescent="0.25">
      <c r="A2388" s="195"/>
      <c r="B2388" s="195"/>
      <c r="C2388" s="195"/>
      <c r="D2388" s="195"/>
      <c r="E2388" s="195"/>
      <c r="F2388" s="195"/>
      <c r="G2388" s="195"/>
      <c r="H2388" s="195"/>
      <c r="I2388" s="195"/>
      <c r="J2388" s="195"/>
      <c r="K2388" s="195"/>
      <c r="L2388" s="195"/>
    </row>
    <row r="2389" spans="1:12" x14ac:dyDescent="0.25">
      <c r="A2389" s="195"/>
      <c r="B2389" s="195"/>
      <c r="C2389" s="195"/>
      <c r="D2389" s="195"/>
      <c r="E2389" s="195"/>
      <c r="F2389" s="195"/>
      <c r="G2389" s="195"/>
      <c r="H2389" s="195"/>
      <c r="I2389" s="195"/>
      <c r="J2389" s="195"/>
      <c r="K2389" s="195"/>
      <c r="L2389" s="195"/>
    </row>
    <row r="2390" spans="1:12" x14ac:dyDescent="0.25">
      <c r="A2390" s="195"/>
      <c r="B2390" s="195"/>
      <c r="C2390" s="195"/>
      <c r="D2390" s="195"/>
      <c r="E2390" s="195"/>
      <c r="F2390" s="195"/>
      <c r="G2390" s="195"/>
      <c r="H2390" s="195"/>
      <c r="I2390" s="195"/>
      <c r="J2390" s="195"/>
      <c r="K2390" s="195"/>
      <c r="L2390" s="195"/>
    </row>
    <row r="2391" spans="1:12" x14ac:dyDescent="0.25">
      <c r="A2391" s="195"/>
      <c r="B2391" s="195"/>
      <c r="C2391" s="195"/>
      <c r="D2391" s="195"/>
      <c r="E2391" s="195"/>
      <c r="F2391" s="195"/>
      <c r="G2391" s="195"/>
      <c r="H2391" s="195"/>
      <c r="I2391" s="195"/>
      <c r="J2391" s="195"/>
      <c r="K2391" s="195"/>
      <c r="L2391" s="195"/>
    </row>
    <row r="2392" spans="1:12" x14ac:dyDescent="0.25">
      <c r="A2392" s="195"/>
      <c r="B2392" s="195"/>
      <c r="C2392" s="195"/>
      <c r="D2392" s="195"/>
      <c r="E2392" s="195"/>
      <c r="F2392" s="195"/>
      <c r="G2392" s="195"/>
      <c r="H2392" s="195"/>
      <c r="I2392" s="195"/>
      <c r="J2392" s="195"/>
      <c r="K2392" s="195"/>
      <c r="L2392" s="195"/>
    </row>
    <row r="2393" spans="1:12" x14ac:dyDescent="0.25">
      <c r="A2393" s="195"/>
      <c r="B2393" s="195"/>
      <c r="C2393" s="195"/>
      <c r="D2393" s="195"/>
      <c r="E2393" s="195"/>
      <c r="F2393" s="195"/>
      <c r="G2393" s="195"/>
      <c r="H2393" s="195"/>
      <c r="I2393" s="195"/>
      <c r="J2393" s="195"/>
      <c r="K2393" s="195"/>
      <c r="L2393" s="195"/>
    </row>
    <row r="2394" spans="1:12" x14ac:dyDescent="0.25">
      <c r="A2394" s="195"/>
      <c r="B2394" s="195"/>
      <c r="C2394" s="195"/>
      <c r="D2394" s="195"/>
      <c r="E2394" s="195"/>
      <c r="F2394" s="195"/>
      <c r="G2394" s="195"/>
      <c r="H2394" s="195"/>
      <c r="I2394" s="195"/>
      <c r="J2394" s="195"/>
      <c r="K2394" s="195"/>
      <c r="L2394" s="195"/>
    </row>
    <row r="2395" spans="1:12" x14ac:dyDescent="0.25">
      <c r="A2395" s="195"/>
      <c r="B2395" s="195"/>
      <c r="C2395" s="195"/>
      <c r="D2395" s="195"/>
      <c r="E2395" s="195"/>
      <c r="F2395" s="195"/>
      <c r="G2395" s="195"/>
      <c r="H2395" s="195"/>
      <c r="I2395" s="195"/>
      <c r="J2395" s="195"/>
      <c r="K2395" s="195"/>
      <c r="L2395" s="195"/>
    </row>
    <row r="2396" spans="1:12" x14ac:dyDescent="0.25">
      <c r="A2396" s="195"/>
      <c r="B2396" s="195"/>
      <c r="C2396" s="195"/>
      <c r="D2396" s="195"/>
      <c r="E2396" s="195"/>
      <c r="F2396" s="195"/>
      <c r="G2396" s="195"/>
      <c r="H2396" s="195"/>
      <c r="I2396" s="195"/>
      <c r="J2396" s="195"/>
      <c r="K2396" s="195"/>
      <c r="L2396" s="195"/>
    </row>
    <row r="2397" spans="1:12" x14ac:dyDescent="0.25">
      <c r="A2397" s="195"/>
      <c r="B2397" s="195"/>
      <c r="C2397" s="195"/>
      <c r="D2397" s="195"/>
      <c r="E2397" s="195"/>
      <c r="F2397" s="195"/>
      <c r="G2397" s="195"/>
      <c r="H2397" s="195"/>
      <c r="I2397" s="195"/>
      <c r="J2397" s="195"/>
      <c r="K2397" s="195"/>
      <c r="L2397" s="195"/>
    </row>
    <row r="2398" spans="1:12" x14ac:dyDescent="0.25">
      <c r="A2398" s="195"/>
      <c r="B2398" s="195"/>
      <c r="C2398" s="195"/>
      <c r="D2398" s="195"/>
      <c r="E2398" s="195"/>
      <c r="F2398" s="195"/>
      <c r="G2398" s="195"/>
      <c r="H2398" s="195"/>
      <c r="I2398" s="195"/>
      <c r="J2398" s="195"/>
      <c r="K2398" s="195"/>
      <c r="L2398" s="195"/>
    </row>
    <row r="2399" spans="1:12" x14ac:dyDescent="0.25">
      <c r="A2399" s="195"/>
      <c r="B2399" s="195"/>
      <c r="C2399" s="195"/>
      <c r="D2399" s="195"/>
      <c r="E2399" s="195"/>
      <c r="F2399" s="195"/>
      <c r="G2399" s="195"/>
      <c r="H2399" s="195"/>
      <c r="I2399" s="195"/>
      <c r="J2399" s="195"/>
      <c r="K2399" s="195"/>
      <c r="L2399" s="195"/>
    </row>
    <row r="2400" spans="1:12" x14ac:dyDescent="0.25">
      <c r="A2400" s="195"/>
      <c r="B2400" s="195"/>
      <c r="C2400" s="195"/>
      <c r="D2400" s="195"/>
      <c r="E2400" s="195"/>
      <c r="F2400" s="195"/>
      <c r="G2400" s="195"/>
      <c r="H2400" s="195"/>
      <c r="I2400" s="195"/>
      <c r="J2400" s="195"/>
      <c r="K2400" s="195"/>
      <c r="L2400" s="195"/>
    </row>
    <row r="2401" spans="1:12" x14ac:dyDescent="0.25">
      <c r="A2401" s="195"/>
      <c r="B2401" s="195"/>
      <c r="C2401" s="195"/>
      <c r="D2401" s="195"/>
      <c r="E2401" s="195"/>
      <c r="F2401" s="195"/>
      <c r="G2401" s="195"/>
      <c r="H2401" s="195"/>
      <c r="I2401" s="195"/>
      <c r="J2401" s="195"/>
      <c r="K2401" s="195"/>
      <c r="L2401" s="195"/>
    </row>
    <row r="2402" spans="1:12" x14ac:dyDescent="0.25">
      <c r="A2402" s="195"/>
      <c r="B2402" s="195"/>
      <c r="C2402" s="195"/>
      <c r="D2402" s="195"/>
      <c r="E2402" s="195"/>
      <c r="F2402" s="195"/>
      <c r="G2402" s="195"/>
      <c r="H2402" s="195"/>
      <c r="I2402" s="195"/>
      <c r="J2402" s="195"/>
      <c r="K2402" s="195"/>
      <c r="L2402" s="195"/>
    </row>
    <row r="2403" spans="1:12" x14ac:dyDescent="0.25">
      <c r="A2403" s="195"/>
      <c r="B2403" s="195"/>
      <c r="C2403" s="195"/>
      <c r="D2403" s="195"/>
      <c r="E2403" s="195"/>
      <c r="F2403" s="195"/>
      <c r="G2403" s="195"/>
      <c r="H2403" s="195"/>
      <c r="I2403" s="195"/>
      <c r="J2403" s="195"/>
      <c r="K2403" s="195"/>
      <c r="L2403" s="195"/>
    </row>
    <row r="2404" spans="1:12" x14ac:dyDescent="0.25">
      <c r="A2404" s="195"/>
      <c r="B2404" s="195"/>
      <c r="C2404" s="195"/>
      <c r="D2404" s="195"/>
      <c r="E2404" s="195"/>
      <c r="F2404" s="195"/>
      <c r="G2404" s="195"/>
      <c r="H2404" s="195"/>
      <c r="I2404" s="195"/>
      <c r="J2404" s="195"/>
      <c r="K2404" s="195"/>
      <c r="L2404" s="195"/>
    </row>
    <row r="2405" spans="1:12" x14ac:dyDescent="0.25">
      <c r="A2405" s="195"/>
      <c r="B2405" s="195"/>
      <c r="C2405" s="195"/>
      <c r="D2405" s="195"/>
      <c r="E2405" s="195"/>
      <c r="F2405" s="195"/>
      <c r="G2405" s="195"/>
      <c r="H2405" s="195"/>
      <c r="I2405" s="195"/>
      <c r="J2405" s="195"/>
      <c r="K2405" s="195"/>
      <c r="L2405" s="195"/>
    </row>
    <row r="2406" spans="1:12" x14ac:dyDescent="0.25">
      <c r="A2406" s="195"/>
      <c r="B2406" s="195"/>
      <c r="C2406" s="195"/>
      <c r="D2406" s="195"/>
      <c r="E2406" s="195"/>
      <c r="F2406" s="195"/>
      <c r="G2406" s="195"/>
      <c r="H2406" s="195"/>
      <c r="I2406" s="195"/>
      <c r="J2406" s="195"/>
      <c r="K2406" s="195"/>
      <c r="L2406" s="195"/>
    </row>
    <row r="2407" spans="1:12" x14ac:dyDescent="0.25">
      <c r="A2407" s="195"/>
      <c r="B2407" s="195"/>
      <c r="C2407" s="195"/>
      <c r="D2407" s="195"/>
      <c r="E2407" s="195"/>
      <c r="F2407" s="195"/>
      <c r="G2407" s="195"/>
      <c r="H2407" s="195"/>
      <c r="I2407" s="195"/>
      <c r="J2407" s="195"/>
      <c r="K2407" s="195"/>
      <c r="L2407" s="195"/>
    </row>
    <row r="2408" spans="1:12" x14ac:dyDescent="0.25">
      <c r="A2408" s="195"/>
      <c r="B2408" s="195"/>
      <c r="C2408" s="195"/>
      <c r="D2408" s="195"/>
      <c r="E2408" s="195"/>
      <c r="F2408" s="195"/>
      <c r="G2408" s="195"/>
      <c r="H2408" s="195"/>
      <c r="I2408" s="195"/>
      <c r="J2408" s="195"/>
      <c r="K2408" s="195"/>
      <c r="L2408" s="195"/>
    </row>
    <row r="2409" spans="1:12" x14ac:dyDescent="0.25">
      <c r="A2409" s="195"/>
      <c r="B2409" s="195"/>
      <c r="C2409" s="195"/>
      <c r="D2409" s="195"/>
      <c r="E2409" s="195"/>
      <c r="F2409" s="195"/>
      <c r="G2409" s="195"/>
      <c r="H2409" s="195"/>
      <c r="I2409" s="195"/>
      <c r="J2409" s="195"/>
      <c r="K2409" s="195"/>
      <c r="L2409" s="195"/>
    </row>
    <row r="2410" spans="1:12" x14ac:dyDescent="0.25">
      <c r="A2410" s="195"/>
      <c r="B2410" s="195"/>
      <c r="C2410" s="195"/>
      <c r="D2410" s="195"/>
      <c r="E2410" s="195"/>
      <c r="F2410" s="195"/>
      <c r="G2410" s="195"/>
      <c r="H2410" s="195"/>
      <c r="I2410" s="195"/>
      <c r="J2410" s="195"/>
      <c r="K2410" s="195"/>
      <c r="L2410" s="195"/>
    </row>
    <row r="2411" spans="1:12" x14ac:dyDescent="0.25">
      <c r="A2411" s="195"/>
      <c r="B2411" s="195"/>
      <c r="C2411" s="195"/>
      <c r="D2411" s="195"/>
      <c r="E2411" s="195"/>
      <c r="F2411" s="195"/>
      <c r="G2411" s="195"/>
      <c r="H2411" s="195"/>
      <c r="I2411" s="195"/>
      <c r="J2411" s="195"/>
      <c r="K2411" s="195"/>
      <c r="L2411" s="195"/>
    </row>
    <row r="2412" spans="1:12" x14ac:dyDescent="0.25">
      <c r="A2412" s="195"/>
      <c r="B2412" s="195"/>
      <c r="C2412" s="195"/>
      <c r="D2412" s="195"/>
      <c r="E2412" s="195"/>
      <c r="F2412" s="195"/>
      <c r="G2412" s="195"/>
      <c r="H2412" s="195"/>
      <c r="I2412" s="195"/>
      <c r="J2412" s="195"/>
      <c r="K2412" s="195"/>
      <c r="L2412" s="195"/>
    </row>
    <row r="2413" spans="1:12" x14ac:dyDescent="0.25">
      <c r="A2413" s="195"/>
      <c r="B2413" s="195"/>
      <c r="C2413" s="195"/>
      <c r="D2413" s="195"/>
      <c r="E2413" s="195"/>
      <c r="F2413" s="195"/>
      <c r="G2413" s="195"/>
      <c r="H2413" s="195"/>
      <c r="I2413" s="195"/>
      <c r="J2413" s="195"/>
      <c r="K2413" s="195"/>
      <c r="L2413" s="195"/>
    </row>
    <row r="2414" spans="1:12" x14ac:dyDescent="0.25">
      <c r="A2414" s="195"/>
      <c r="B2414" s="195"/>
      <c r="C2414" s="195"/>
      <c r="D2414" s="195"/>
      <c r="E2414" s="195"/>
      <c r="F2414" s="195"/>
      <c r="G2414" s="195"/>
      <c r="H2414" s="195"/>
      <c r="I2414" s="195"/>
      <c r="J2414" s="195"/>
      <c r="K2414" s="195"/>
      <c r="L2414" s="195"/>
    </row>
    <row r="2415" spans="1:12" x14ac:dyDescent="0.25">
      <c r="A2415" s="195"/>
      <c r="B2415" s="195"/>
      <c r="C2415" s="195"/>
      <c r="D2415" s="195"/>
      <c r="E2415" s="195"/>
      <c r="F2415" s="195"/>
      <c r="G2415" s="195"/>
      <c r="H2415" s="195"/>
      <c r="I2415" s="195"/>
      <c r="J2415" s="195"/>
      <c r="K2415" s="195"/>
      <c r="L2415" s="195"/>
    </row>
    <row r="2416" spans="1:12" x14ac:dyDescent="0.25">
      <c r="A2416" s="195"/>
      <c r="B2416" s="195"/>
      <c r="C2416" s="195"/>
      <c r="D2416" s="195"/>
      <c r="E2416" s="195"/>
      <c r="F2416" s="195"/>
      <c r="G2416" s="195"/>
      <c r="H2416" s="195"/>
      <c r="I2416" s="195"/>
      <c r="J2416" s="195"/>
      <c r="K2416" s="195"/>
      <c r="L2416" s="195"/>
    </row>
    <row r="2417" spans="1:12" x14ac:dyDescent="0.25">
      <c r="A2417" s="195"/>
      <c r="B2417" s="195"/>
      <c r="C2417" s="195"/>
      <c r="D2417" s="195"/>
      <c r="E2417" s="195"/>
      <c r="F2417" s="195"/>
      <c r="G2417" s="195"/>
      <c r="H2417" s="195"/>
      <c r="I2417" s="195"/>
      <c r="J2417" s="195"/>
      <c r="K2417" s="195"/>
      <c r="L2417" s="195"/>
    </row>
    <row r="2418" spans="1:12" x14ac:dyDescent="0.25">
      <c r="A2418" s="195"/>
      <c r="B2418" s="195"/>
      <c r="C2418" s="195"/>
      <c r="D2418" s="195"/>
      <c r="E2418" s="195"/>
      <c r="F2418" s="195"/>
      <c r="G2418" s="195"/>
      <c r="H2418" s="195"/>
      <c r="I2418" s="195"/>
      <c r="J2418" s="195"/>
      <c r="K2418" s="195"/>
      <c r="L2418" s="195"/>
    </row>
    <row r="2419" spans="1:12" x14ac:dyDescent="0.25">
      <c r="A2419" s="195"/>
      <c r="B2419" s="195"/>
      <c r="C2419" s="195"/>
      <c r="D2419" s="195"/>
      <c r="E2419" s="195"/>
      <c r="F2419" s="195"/>
      <c r="G2419" s="195"/>
      <c r="H2419" s="195"/>
      <c r="I2419" s="195"/>
      <c r="J2419" s="195"/>
      <c r="K2419" s="195"/>
      <c r="L2419" s="195"/>
    </row>
    <row r="2420" spans="1:12" x14ac:dyDescent="0.25">
      <c r="A2420" s="195"/>
      <c r="B2420" s="195"/>
      <c r="C2420" s="195"/>
      <c r="D2420" s="195"/>
      <c r="E2420" s="195"/>
      <c r="F2420" s="195"/>
      <c r="G2420" s="195"/>
      <c r="H2420" s="195"/>
      <c r="I2420" s="195"/>
      <c r="J2420" s="195"/>
      <c r="K2420" s="195"/>
      <c r="L2420" s="195"/>
    </row>
    <row r="2421" spans="1:12" x14ac:dyDescent="0.25">
      <c r="A2421" s="195"/>
      <c r="B2421" s="195"/>
      <c r="C2421" s="195"/>
      <c r="D2421" s="195"/>
      <c r="E2421" s="195"/>
      <c r="F2421" s="195"/>
      <c r="G2421" s="195"/>
      <c r="H2421" s="195"/>
      <c r="I2421" s="195"/>
      <c r="J2421" s="195"/>
      <c r="K2421" s="195"/>
      <c r="L2421" s="195"/>
    </row>
    <row r="2422" spans="1:12" x14ac:dyDescent="0.25">
      <c r="A2422" s="195"/>
      <c r="B2422" s="195"/>
      <c r="C2422" s="195"/>
      <c r="D2422" s="195"/>
      <c r="E2422" s="195"/>
      <c r="F2422" s="195"/>
      <c r="G2422" s="195"/>
      <c r="H2422" s="195"/>
      <c r="I2422" s="195"/>
      <c r="J2422" s="195"/>
      <c r="K2422" s="195"/>
      <c r="L2422" s="195"/>
    </row>
    <row r="2423" spans="1:12" x14ac:dyDescent="0.25">
      <c r="A2423" s="195"/>
      <c r="B2423" s="195"/>
      <c r="C2423" s="195"/>
      <c r="D2423" s="195"/>
      <c r="E2423" s="195"/>
      <c r="F2423" s="195"/>
      <c r="G2423" s="195"/>
      <c r="H2423" s="195"/>
      <c r="I2423" s="195"/>
      <c r="J2423" s="195"/>
      <c r="K2423" s="195"/>
      <c r="L2423" s="195"/>
    </row>
    <row r="2424" spans="1:12" x14ac:dyDescent="0.25">
      <c r="A2424" s="195"/>
      <c r="B2424" s="195"/>
      <c r="C2424" s="195"/>
      <c r="D2424" s="195"/>
      <c r="E2424" s="195"/>
      <c r="F2424" s="195"/>
      <c r="G2424" s="195"/>
      <c r="H2424" s="195"/>
      <c r="I2424" s="195"/>
      <c r="J2424" s="195"/>
      <c r="K2424" s="195"/>
      <c r="L2424" s="195"/>
    </row>
    <row r="2425" spans="1:12" x14ac:dyDescent="0.25">
      <c r="A2425" s="195"/>
      <c r="B2425" s="195"/>
      <c r="C2425" s="195"/>
      <c r="D2425" s="195"/>
      <c r="E2425" s="195"/>
      <c r="F2425" s="195"/>
      <c r="G2425" s="195"/>
      <c r="H2425" s="195"/>
      <c r="I2425" s="195"/>
      <c r="J2425" s="195"/>
      <c r="K2425" s="195"/>
      <c r="L2425" s="195"/>
    </row>
    <row r="2426" spans="1:12" x14ac:dyDescent="0.25">
      <c r="A2426" s="195"/>
      <c r="B2426" s="195"/>
      <c r="C2426" s="195"/>
      <c r="D2426" s="195"/>
      <c r="E2426" s="195"/>
      <c r="F2426" s="195"/>
      <c r="G2426" s="195"/>
      <c r="H2426" s="195"/>
      <c r="I2426" s="195"/>
      <c r="J2426" s="195"/>
      <c r="K2426" s="195"/>
      <c r="L2426" s="195"/>
    </row>
    <row r="2427" spans="1:12" x14ac:dyDescent="0.25">
      <c r="A2427" s="195"/>
      <c r="B2427" s="195"/>
      <c r="C2427" s="195"/>
      <c r="D2427" s="195"/>
      <c r="E2427" s="195"/>
      <c r="F2427" s="195"/>
      <c r="G2427" s="195"/>
      <c r="H2427" s="195"/>
      <c r="I2427" s="195"/>
      <c r="J2427" s="195"/>
      <c r="K2427" s="195"/>
      <c r="L2427" s="195"/>
    </row>
    <row r="2428" spans="1:12" x14ac:dyDescent="0.25">
      <c r="A2428" s="195"/>
      <c r="B2428" s="195"/>
      <c r="C2428" s="195"/>
      <c r="D2428" s="195"/>
      <c r="E2428" s="195"/>
      <c r="F2428" s="195"/>
      <c r="G2428" s="195"/>
      <c r="H2428" s="195"/>
      <c r="I2428" s="195"/>
      <c r="J2428" s="195"/>
      <c r="K2428" s="195"/>
      <c r="L2428" s="195"/>
    </row>
    <row r="2429" spans="1:12" x14ac:dyDescent="0.25">
      <c r="A2429" s="195"/>
      <c r="B2429" s="195"/>
      <c r="C2429" s="195"/>
      <c r="D2429" s="195"/>
      <c r="E2429" s="195"/>
      <c r="F2429" s="195"/>
      <c r="G2429" s="195"/>
      <c r="H2429" s="195"/>
      <c r="I2429" s="195"/>
      <c r="J2429" s="195"/>
      <c r="K2429" s="195"/>
      <c r="L2429" s="195"/>
    </row>
    <row r="2430" spans="1:12" x14ac:dyDescent="0.25">
      <c r="A2430" s="195"/>
      <c r="B2430" s="195"/>
      <c r="C2430" s="195"/>
      <c r="D2430" s="195"/>
      <c r="E2430" s="195"/>
      <c r="F2430" s="195"/>
      <c r="G2430" s="195"/>
      <c r="H2430" s="195"/>
      <c r="I2430" s="195"/>
      <c r="J2430" s="195"/>
      <c r="K2430" s="195"/>
      <c r="L2430" s="195"/>
    </row>
    <row r="2431" spans="1:12" x14ac:dyDescent="0.25">
      <c r="A2431" s="195"/>
      <c r="B2431" s="195"/>
      <c r="C2431" s="195"/>
      <c r="D2431" s="195"/>
      <c r="E2431" s="195"/>
      <c r="F2431" s="195"/>
      <c r="G2431" s="195"/>
      <c r="H2431" s="195"/>
      <c r="I2431" s="195"/>
      <c r="J2431" s="195"/>
      <c r="K2431" s="195"/>
      <c r="L2431" s="195"/>
    </row>
    <row r="2432" spans="1:12" x14ac:dyDescent="0.25">
      <c r="A2432" s="195"/>
      <c r="B2432" s="195"/>
      <c r="C2432" s="195"/>
      <c r="D2432" s="195"/>
      <c r="E2432" s="195"/>
      <c r="F2432" s="195"/>
      <c r="G2432" s="195"/>
      <c r="H2432" s="195"/>
      <c r="I2432" s="195"/>
      <c r="J2432" s="195"/>
      <c r="K2432" s="195"/>
      <c r="L2432" s="195"/>
    </row>
    <row r="2433" spans="1:12" x14ac:dyDescent="0.25">
      <c r="A2433" s="195"/>
      <c r="B2433" s="195"/>
      <c r="C2433" s="195"/>
      <c r="D2433" s="195"/>
      <c r="E2433" s="195"/>
      <c r="F2433" s="195"/>
      <c r="G2433" s="195"/>
      <c r="H2433" s="195"/>
      <c r="I2433" s="195"/>
      <c r="J2433" s="195"/>
      <c r="K2433" s="195"/>
      <c r="L2433" s="195"/>
    </row>
    <row r="2434" spans="1:12" x14ac:dyDescent="0.25">
      <c r="A2434" s="195"/>
      <c r="B2434" s="195"/>
      <c r="C2434" s="195"/>
      <c r="D2434" s="195"/>
      <c r="E2434" s="195"/>
      <c r="F2434" s="195"/>
      <c r="G2434" s="195"/>
      <c r="H2434" s="195"/>
      <c r="I2434" s="195"/>
      <c r="J2434" s="195"/>
      <c r="K2434" s="195"/>
      <c r="L2434" s="195"/>
    </row>
    <row r="2435" spans="1:12" x14ac:dyDescent="0.25">
      <c r="A2435" s="195"/>
      <c r="B2435" s="195"/>
      <c r="C2435" s="195"/>
      <c r="D2435" s="195"/>
      <c r="E2435" s="195"/>
      <c r="F2435" s="195"/>
      <c r="G2435" s="195"/>
      <c r="H2435" s="195"/>
      <c r="I2435" s="195"/>
      <c r="J2435" s="195"/>
      <c r="K2435" s="195"/>
      <c r="L2435" s="195"/>
    </row>
    <row r="2436" spans="1:12" x14ac:dyDescent="0.25">
      <c r="A2436" s="195"/>
      <c r="B2436" s="195"/>
      <c r="C2436" s="195"/>
      <c r="D2436" s="195"/>
      <c r="E2436" s="195"/>
      <c r="F2436" s="195"/>
      <c r="G2436" s="195"/>
      <c r="H2436" s="195"/>
      <c r="I2436" s="195"/>
      <c r="J2436" s="195"/>
      <c r="K2436" s="195"/>
      <c r="L2436" s="195"/>
    </row>
    <row r="2437" spans="1:12" x14ac:dyDescent="0.25">
      <c r="A2437" s="195"/>
      <c r="B2437" s="195"/>
      <c r="C2437" s="195"/>
      <c r="D2437" s="195"/>
      <c r="E2437" s="195"/>
      <c r="F2437" s="195"/>
      <c r="G2437" s="195"/>
      <c r="H2437" s="195"/>
      <c r="I2437" s="195"/>
      <c r="J2437" s="195"/>
      <c r="K2437" s="195"/>
      <c r="L2437" s="195"/>
    </row>
    <row r="2438" spans="1:12" x14ac:dyDescent="0.25">
      <c r="A2438" s="195"/>
      <c r="B2438" s="195"/>
      <c r="C2438" s="195"/>
      <c r="D2438" s="195"/>
      <c r="E2438" s="195"/>
      <c r="F2438" s="195"/>
      <c r="G2438" s="195"/>
      <c r="H2438" s="195"/>
      <c r="I2438" s="195"/>
      <c r="J2438" s="195"/>
      <c r="K2438" s="195"/>
      <c r="L2438" s="195"/>
    </row>
    <row r="2439" spans="1:12" x14ac:dyDescent="0.25">
      <c r="A2439" s="195"/>
      <c r="B2439" s="195"/>
      <c r="C2439" s="195"/>
      <c r="D2439" s="195"/>
      <c r="E2439" s="195"/>
      <c r="F2439" s="195"/>
      <c r="G2439" s="195"/>
      <c r="H2439" s="195"/>
      <c r="I2439" s="195"/>
      <c r="J2439" s="195"/>
      <c r="K2439" s="195"/>
      <c r="L2439" s="195"/>
    </row>
    <row r="2440" spans="1:12" x14ac:dyDescent="0.25">
      <c r="A2440" s="195"/>
      <c r="B2440" s="195"/>
      <c r="C2440" s="195"/>
      <c r="D2440" s="195"/>
      <c r="E2440" s="195"/>
      <c r="F2440" s="195"/>
      <c r="G2440" s="195"/>
      <c r="H2440" s="195"/>
      <c r="I2440" s="195"/>
      <c r="J2440" s="195"/>
      <c r="K2440" s="195"/>
      <c r="L2440" s="195"/>
    </row>
    <row r="2441" spans="1:12" x14ac:dyDescent="0.25">
      <c r="A2441" s="195"/>
      <c r="B2441" s="195"/>
      <c r="C2441" s="195"/>
      <c r="D2441" s="195"/>
      <c r="E2441" s="195"/>
      <c r="F2441" s="195"/>
      <c r="G2441" s="195"/>
      <c r="H2441" s="195"/>
      <c r="I2441" s="195"/>
      <c r="J2441" s="195"/>
      <c r="K2441" s="195"/>
      <c r="L2441" s="195"/>
    </row>
    <row r="2442" spans="1:12" x14ac:dyDescent="0.25">
      <c r="A2442" s="195"/>
      <c r="B2442" s="195"/>
      <c r="C2442" s="195"/>
      <c r="D2442" s="195"/>
      <c r="E2442" s="195"/>
      <c r="F2442" s="195"/>
      <c r="G2442" s="195"/>
      <c r="H2442" s="195"/>
      <c r="I2442" s="195"/>
      <c r="J2442" s="195"/>
      <c r="K2442" s="195"/>
      <c r="L2442" s="195"/>
    </row>
    <row r="2443" spans="1:12" x14ac:dyDescent="0.25">
      <c r="A2443" s="195"/>
      <c r="B2443" s="195"/>
      <c r="C2443" s="195"/>
      <c r="D2443" s="195"/>
      <c r="E2443" s="195"/>
      <c r="F2443" s="195"/>
      <c r="G2443" s="195"/>
      <c r="H2443" s="195"/>
      <c r="I2443" s="195"/>
      <c r="J2443" s="195"/>
      <c r="K2443" s="195"/>
      <c r="L2443" s="195"/>
    </row>
    <row r="2444" spans="1:12" x14ac:dyDescent="0.25">
      <c r="A2444" s="195"/>
      <c r="B2444" s="195"/>
      <c r="C2444" s="195"/>
      <c r="D2444" s="195"/>
      <c r="E2444" s="195"/>
      <c r="F2444" s="195"/>
      <c r="G2444" s="195"/>
      <c r="H2444" s="195"/>
      <c r="I2444" s="195"/>
      <c r="J2444" s="195"/>
      <c r="K2444" s="195"/>
      <c r="L2444" s="195"/>
    </row>
    <row r="2445" spans="1:12" x14ac:dyDescent="0.25">
      <c r="A2445" s="195"/>
      <c r="B2445" s="195"/>
      <c r="C2445" s="195"/>
      <c r="D2445" s="195"/>
      <c r="E2445" s="195"/>
      <c r="F2445" s="195"/>
      <c r="G2445" s="195"/>
      <c r="H2445" s="195"/>
      <c r="I2445" s="195"/>
      <c r="J2445" s="195"/>
      <c r="K2445" s="195"/>
      <c r="L2445" s="195"/>
    </row>
    <row r="2446" spans="1:12" x14ac:dyDescent="0.25">
      <c r="A2446" s="195"/>
      <c r="B2446" s="195"/>
      <c r="C2446" s="195"/>
      <c r="D2446" s="195"/>
      <c r="E2446" s="195"/>
      <c r="F2446" s="195"/>
      <c r="G2446" s="195"/>
      <c r="H2446" s="195"/>
      <c r="I2446" s="195"/>
      <c r="J2446" s="195"/>
      <c r="K2446" s="195"/>
      <c r="L2446" s="195"/>
    </row>
    <row r="2447" spans="1:12" x14ac:dyDescent="0.25">
      <c r="A2447" s="195"/>
      <c r="B2447" s="195"/>
      <c r="C2447" s="195"/>
      <c r="D2447" s="195"/>
      <c r="E2447" s="195"/>
      <c r="F2447" s="195"/>
      <c r="G2447" s="195"/>
      <c r="H2447" s="195"/>
      <c r="I2447" s="195"/>
      <c r="J2447" s="195"/>
      <c r="K2447" s="195"/>
      <c r="L2447" s="195"/>
    </row>
    <row r="2448" spans="1:12" x14ac:dyDescent="0.25">
      <c r="A2448" s="195"/>
      <c r="B2448" s="195"/>
      <c r="C2448" s="195"/>
      <c r="D2448" s="195"/>
      <c r="E2448" s="195"/>
      <c r="F2448" s="195"/>
      <c r="G2448" s="195"/>
      <c r="H2448" s="195"/>
      <c r="I2448" s="195"/>
      <c r="J2448" s="195"/>
      <c r="K2448" s="195"/>
      <c r="L2448" s="195"/>
    </row>
    <row r="2449" spans="1:12" x14ac:dyDescent="0.25">
      <c r="A2449" s="195"/>
      <c r="B2449" s="195"/>
      <c r="C2449" s="195"/>
      <c r="D2449" s="195"/>
      <c r="E2449" s="195"/>
      <c r="F2449" s="195"/>
      <c r="G2449" s="195"/>
      <c r="H2449" s="195"/>
      <c r="I2449" s="195"/>
      <c r="J2449" s="195"/>
      <c r="K2449" s="195"/>
      <c r="L2449" s="195"/>
    </row>
    <row r="2450" spans="1:12" x14ac:dyDescent="0.25">
      <c r="A2450" s="195"/>
      <c r="B2450" s="195"/>
      <c r="C2450" s="195"/>
      <c r="D2450" s="195"/>
      <c r="E2450" s="195"/>
      <c r="F2450" s="195"/>
      <c r="G2450" s="195"/>
      <c r="H2450" s="195"/>
      <c r="I2450" s="195"/>
      <c r="J2450" s="195"/>
      <c r="K2450" s="195"/>
      <c r="L2450" s="195"/>
    </row>
    <row r="2451" spans="1:12" x14ac:dyDescent="0.25">
      <c r="A2451" s="195"/>
      <c r="B2451" s="195"/>
      <c r="C2451" s="195"/>
      <c r="D2451" s="195"/>
      <c r="E2451" s="195"/>
      <c r="F2451" s="195"/>
      <c r="G2451" s="195"/>
      <c r="H2451" s="195"/>
      <c r="I2451" s="195"/>
      <c r="J2451" s="195"/>
      <c r="K2451" s="195"/>
      <c r="L2451" s="195"/>
    </row>
    <row r="2452" spans="1:12" x14ac:dyDescent="0.25">
      <c r="A2452" s="195"/>
      <c r="B2452" s="195"/>
      <c r="C2452" s="195"/>
      <c r="D2452" s="195"/>
      <c r="E2452" s="195"/>
      <c r="F2452" s="195"/>
      <c r="G2452" s="195"/>
      <c r="H2452" s="195"/>
      <c r="I2452" s="195"/>
      <c r="J2452" s="195"/>
      <c r="K2452" s="195"/>
      <c r="L2452" s="195"/>
    </row>
    <row r="2453" spans="1:12" x14ac:dyDescent="0.25">
      <c r="A2453" s="195"/>
      <c r="B2453" s="195"/>
      <c r="C2453" s="195"/>
      <c r="D2453" s="195"/>
      <c r="E2453" s="195"/>
      <c r="F2453" s="195"/>
      <c r="G2453" s="195"/>
      <c r="H2453" s="195"/>
      <c r="I2453" s="195"/>
      <c r="J2453" s="195"/>
      <c r="K2453" s="195"/>
      <c r="L2453" s="195"/>
    </row>
    <row r="2454" spans="1:12" x14ac:dyDescent="0.25">
      <c r="A2454" s="195"/>
      <c r="B2454" s="195"/>
      <c r="C2454" s="195"/>
      <c r="D2454" s="195"/>
      <c r="E2454" s="195"/>
      <c r="F2454" s="195"/>
      <c r="G2454" s="195"/>
      <c r="H2454" s="195"/>
      <c r="I2454" s="195"/>
      <c r="J2454" s="195"/>
      <c r="K2454" s="195"/>
      <c r="L2454" s="195"/>
    </row>
    <row r="2455" spans="1:12" x14ac:dyDescent="0.25">
      <c r="A2455" s="195"/>
      <c r="B2455" s="195"/>
      <c r="C2455" s="195"/>
      <c r="D2455" s="195"/>
      <c r="E2455" s="195"/>
      <c r="F2455" s="195"/>
      <c r="G2455" s="195"/>
      <c r="H2455" s="195"/>
      <c r="I2455" s="195"/>
      <c r="J2455" s="195"/>
      <c r="K2455" s="195"/>
      <c r="L2455" s="195"/>
    </row>
    <row r="2456" spans="1:12" x14ac:dyDescent="0.25">
      <c r="A2456" s="195"/>
      <c r="B2456" s="195"/>
      <c r="C2456" s="195"/>
      <c r="D2456" s="195"/>
      <c r="E2456" s="195"/>
      <c r="F2456" s="195"/>
      <c r="G2456" s="195"/>
      <c r="H2456" s="195"/>
      <c r="I2456" s="195"/>
      <c r="J2456" s="195"/>
      <c r="K2456" s="195"/>
      <c r="L2456" s="195"/>
    </row>
    <row r="2457" spans="1:12" x14ac:dyDescent="0.25">
      <c r="A2457" s="195"/>
      <c r="B2457" s="195"/>
      <c r="C2457" s="195"/>
      <c r="D2457" s="195"/>
      <c r="E2457" s="195"/>
      <c r="F2457" s="195"/>
      <c r="G2457" s="195"/>
      <c r="H2457" s="195"/>
      <c r="I2457" s="195"/>
      <c r="J2457" s="195"/>
      <c r="K2457" s="195"/>
      <c r="L2457" s="195"/>
    </row>
    <row r="2458" spans="1:12" x14ac:dyDescent="0.25">
      <c r="A2458" s="195"/>
      <c r="B2458" s="195"/>
      <c r="C2458" s="195"/>
      <c r="D2458" s="195"/>
      <c r="E2458" s="195"/>
      <c r="F2458" s="195"/>
      <c r="G2458" s="195"/>
      <c r="H2458" s="195"/>
      <c r="I2458" s="195"/>
      <c r="J2458" s="195"/>
      <c r="K2458" s="195"/>
      <c r="L2458" s="195"/>
    </row>
    <row r="2459" spans="1:12" x14ac:dyDescent="0.25">
      <c r="A2459" s="195"/>
      <c r="B2459" s="195"/>
      <c r="C2459" s="195"/>
      <c r="D2459" s="195"/>
      <c r="E2459" s="195"/>
      <c r="F2459" s="195"/>
      <c r="G2459" s="195"/>
      <c r="H2459" s="195"/>
      <c r="I2459" s="195"/>
      <c r="J2459" s="195"/>
      <c r="K2459" s="195"/>
      <c r="L2459" s="195"/>
    </row>
    <row r="2460" spans="1:12" x14ac:dyDescent="0.25">
      <c r="A2460" s="195"/>
      <c r="B2460" s="195"/>
      <c r="C2460" s="195"/>
      <c r="D2460" s="195"/>
      <c r="E2460" s="195"/>
      <c r="F2460" s="195"/>
      <c r="G2460" s="195"/>
      <c r="H2460" s="195"/>
      <c r="I2460" s="195"/>
      <c r="J2460" s="195"/>
      <c r="K2460" s="195"/>
      <c r="L2460" s="195"/>
    </row>
    <row r="2461" spans="1:12" x14ac:dyDescent="0.25">
      <c r="A2461" s="195"/>
      <c r="B2461" s="195"/>
      <c r="C2461" s="195"/>
      <c r="D2461" s="195"/>
      <c r="E2461" s="195"/>
      <c r="F2461" s="195"/>
      <c r="G2461" s="195"/>
      <c r="H2461" s="195"/>
      <c r="I2461" s="195"/>
      <c r="J2461" s="195"/>
      <c r="K2461" s="195"/>
      <c r="L2461" s="195"/>
    </row>
    <row r="2462" spans="1:12" x14ac:dyDescent="0.25">
      <c r="A2462" s="195"/>
      <c r="B2462" s="195"/>
      <c r="C2462" s="195"/>
      <c r="D2462" s="195"/>
      <c r="E2462" s="195"/>
      <c r="F2462" s="195"/>
      <c r="G2462" s="195"/>
      <c r="H2462" s="195"/>
      <c r="I2462" s="195"/>
      <c r="J2462" s="195"/>
      <c r="K2462" s="195"/>
      <c r="L2462" s="195"/>
    </row>
    <row r="2463" spans="1:12" x14ac:dyDescent="0.25">
      <c r="A2463" s="195"/>
      <c r="B2463" s="195"/>
      <c r="C2463" s="195"/>
      <c r="D2463" s="195"/>
      <c r="E2463" s="195"/>
      <c r="F2463" s="195"/>
      <c r="G2463" s="195"/>
      <c r="H2463" s="195"/>
      <c r="I2463" s="195"/>
      <c r="J2463" s="195"/>
      <c r="K2463" s="195"/>
      <c r="L2463" s="195"/>
    </row>
    <row r="2464" spans="1:12" x14ac:dyDescent="0.25">
      <c r="A2464" s="195"/>
      <c r="B2464" s="195"/>
      <c r="C2464" s="195"/>
      <c r="D2464" s="195"/>
      <c r="E2464" s="195"/>
      <c r="F2464" s="195"/>
      <c r="G2464" s="195"/>
      <c r="H2464" s="195"/>
      <c r="I2464" s="195"/>
      <c r="J2464" s="195"/>
      <c r="K2464" s="195"/>
      <c r="L2464" s="195"/>
    </row>
    <row r="2465" spans="1:12" x14ac:dyDescent="0.25">
      <c r="A2465" s="195"/>
      <c r="B2465" s="195"/>
      <c r="C2465" s="195"/>
      <c r="D2465" s="195"/>
      <c r="E2465" s="195"/>
      <c r="F2465" s="195"/>
      <c r="G2465" s="195"/>
      <c r="H2465" s="195"/>
      <c r="I2465" s="195"/>
      <c r="J2465" s="195"/>
      <c r="K2465" s="195"/>
      <c r="L2465" s="195"/>
    </row>
    <row r="2466" spans="1:12" x14ac:dyDescent="0.25">
      <c r="A2466" s="195"/>
      <c r="B2466" s="195"/>
      <c r="C2466" s="195"/>
      <c r="D2466" s="195"/>
      <c r="E2466" s="195"/>
      <c r="F2466" s="195"/>
      <c r="G2466" s="195"/>
      <c r="H2466" s="195"/>
      <c r="I2466" s="195"/>
      <c r="J2466" s="195"/>
      <c r="K2466" s="195"/>
      <c r="L2466" s="195"/>
    </row>
    <row r="2467" spans="1:12" x14ac:dyDescent="0.25">
      <c r="A2467" s="195"/>
      <c r="B2467" s="195"/>
      <c r="C2467" s="195"/>
      <c r="D2467" s="195"/>
      <c r="E2467" s="195"/>
      <c r="F2467" s="195"/>
      <c r="G2467" s="195"/>
      <c r="H2467" s="195"/>
      <c r="I2467" s="195"/>
      <c r="J2467" s="195"/>
      <c r="K2467" s="195"/>
      <c r="L2467" s="195"/>
    </row>
    <row r="2468" spans="1:12" x14ac:dyDescent="0.25">
      <c r="A2468" s="195"/>
      <c r="B2468" s="195"/>
      <c r="C2468" s="195"/>
      <c r="D2468" s="195"/>
      <c r="E2468" s="195"/>
      <c r="F2468" s="195"/>
      <c r="G2468" s="195"/>
      <c r="H2468" s="195"/>
      <c r="I2468" s="195"/>
      <c r="J2468" s="195"/>
      <c r="K2468" s="195"/>
      <c r="L2468" s="195"/>
    </row>
    <row r="2469" spans="1:12" x14ac:dyDescent="0.25">
      <c r="A2469" s="195"/>
      <c r="B2469" s="195"/>
      <c r="C2469" s="195"/>
      <c r="D2469" s="195"/>
      <c r="E2469" s="195"/>
      <c r="F2469" s="195"/>
      <c r="G2469" s="195"/>
      <c r="H2469" s="195"/>
      <c r="I2469" s="195"/>
      <c r="J2469" s="195"/>
      <c r="K2469" s="195"/>
      <c r="L2469" s="195"/>
    </row>
    <row r="2470" spans="1:12" x14ac:dyDescent="0.25">
      <c r="A2470" s="195"/>
      <c r="B2470" s="195"/>
      <c r="C2470" s="195"/>
      <c r="D2470" s="195"/>
      <c r="E2470" s="195"/>
      <c r="F2470" s="195"/>
      <c r="G2470" s="195"/>
      <c r="H2470" s="195"/>
      <c r="I2470" s="195"/>
      <c r="J2470" s="195"/>
      <c r="K2470" s="195"/>
      <c r="L2470" s="195"/>
    </row>
    <row r="2471" spans="1:12" x14ac:dyDescent="0.25">
      <c r="A2471" s="195"/>
      <c r="B2471" s="195"/>
      <c r="C2471" s="195"/>
      <c r="D2471" s="195"/>
      <c r="E2471" s="195"/>
      <c r="F2471" s="195"/>
      <c r="G2471" s="195"/>
      <c r="H2471" s="195"/>
      <c r="I2471" s="195"/>
      <c r="J2471" s="195"/>
      <c r="K2471" s="195"/>
      <c r="L2471" s="195"/>
    </row>
    <row r="2472" spans="1:12" x14ac:dyDescent="0.25">
      <c r="A2472" s="195"/>
      <c r="B2472" s="195"/>
      <c r="C2472" s="195"/>
      <c r="D2472" s="195"/>
      <c r="E2472" s="195"/>
      <c r="F2472" s="195"/>
      <c r="G2472" s="195"/>
      <c r="H2472" s="195"/>
      <c r="I2472" s="195"/>
      <c r="J2472" s="195"/>
      <c r="K2472" s="195"/>
      <c r="L2472" s="195"/>
    </row>
    <row r="2473" spans="1:12" x14ac:dyDescent="0.25">
      <c r="A2473" s="195"/>
      <c r="B2473" s="195"/>
      <c r="C2473" s="195"/>
      <c r="D2473" s="195"/>
      <c r="E2473" s="195"/>
      <c r="F2473" s="195"/>
      <c r="G2473" s="195"/>
      <c r="H2473" s="195"/>
      <c r="I2473" s="195"/>
      <c r="J2473" s="195"/>
      <c r="K2473" s="195"/>
      <c r="L2473" s="195"/>
    </row>
    <row r="2474" spans="1:12" x14ac:dyDescent="0.25">
      <c r="A2474" s="195"/>
      <c r="B2474" s="195"/>
      <c r="C2474" s="195"/>
      <c r="D2474" s="195"/>
      <c r="E2474" s="195"/>
      <c r="F2474" s="195"/>
      <c r="G2474" s="195"/>
      <c r="H2474" s="195"/>
      <c r="I2474" s="195"/>
      <c r="J2474" s="195"/>
      <c r="K2474" s="195"/>
      <c r="L2474" s="195"/>
    </row>
    <row r="2475" spans="1:12" x14ac:dyDescent="0.25">
      <c r="A2475" s="195"/>
      <c r="B2475" s="195"/>
      <c r="C2475" s="195"/>
      <c r="D2475" s="195"/>
      <c r="E2475" s="195"/>
      <c r="F2475" s="195"/>
      <c r="G2475" s="195"/>
      <c r="H2475" s="195"/>
      <c r="I2475" s="195"/>
      <c r="J2475" s="195"/>
      <c r="K2475" s="195"/>
      <c r="L2475" s="195"/>
    </row>
    <row r="2476" spans="1:12" x14ac:dyDescent="0.25">
      <c r="A2476" s="195"/>
      <c r="B2476" s="195"/>
      <c r="C2476" s="195"/>
      <c r="D2476" s="195"/>
      <c r="E2476" s="195"/>
      <c r="F2476" s="195"/>
      <c r="G2476" s="195"/>
      <c r="H2476" s="195"/>
      <c r="I2476" s="195"/>
      <c r="J2476" s="195"/>
      <c r="K2476" s="195"/>
      <c r="L2476" s="195"/>
    </row>
    <row r="2477" spans="1:12" x14ac:dyDescent="0.25">
      <c r="A2477" s="195"/>
      <c r="B2477" s="195"/>
      <c r="C2477" s="195"/>
      <c r="D2477" s="195"/>
      <c r="E2477" s="195"/>
      <c r="F2477" s="195"/>
      <c r="G2477" s="195"/>
      <c r="H2477" s="195"/>
      <c r="I2477" s="195"/>
      <c r="J2477" s="195"/>
      <c r="K2477" s="195"/>
      <c r="L2477" s="195"/>
    </row>
    <row r="2478" spans="1:12" x14ac:dyDescent="0.25">
      <c r="A2478" s="195"/>
      <c r="B2478" s="195"/>
      <c r="C2478" s="195"/>
      <c r="D2478" s="195"/>
      <c r="E2478" s="195"/>
      <c r="F2478" s="195"/>
      <c r="G2478" s="195"/>
      <c r="H2478" s="195"/>
      <c r="I2478" s="195"/>
      <c r="J2478" s="195"/>
      <c r="K2478" s="195"/>
      <c r="L2478" s="195"/>
    </row>
    <row r="2479" spans="1:12" x14ac:dyDescent="0.25">
      <c r="A2479" s="195"/>
      <c r="B2479" s="195"/>
      <c r="C2479" s="195"/>
      <c r="D2479" s="195"/>
      <c r="E2479" s="195"/>
      <c r="F2479" s="195"/>
      <c r="G2479" s="195"/>
      <c r="H2479" s="195"/>
      <c r="I2479" s="195"/>
      <c r="J2479" s="195"/>
      <c r="K2479" s="195"/>
      <c r="L2479" s="195"/>
    </row>
    <row r="2480" spans="1:12" x14ac:dyDescent="0.25">
      <c r="A2480" s="195"/>
      <c r="B2480" s="195"/>
      <c r="C2480" s="195"/>
      <c r="D2480" s="195"/>
      <c r="E2480" s="195"/>
      <c r="F2480" s="195"/>
      <c r="G2480" s="195"/>
      <c r="H2480" s="195"/>
      <c r="I2480" s="195"/>
      <c r="J2480" s="195"/>
      <c r="K2480" s="195"/>
      <c r="L2480" s="195"/>
    </row>
    <row r="2481" spans="1:12" x14ac:dyDescent="0.25">
      <c r="A2481" s="195"/>
      <c r="B2481" s="195"/>
      <c r="C2481" s="195"/>
      <c r="D2481" s="195"/>
      <c r="E2481" s="195"/>
      <c r="F2481" s="195"/>
      <c r="G2481" s="195"/>
      <c r="H2481" s="195"/>
      <c r="I2481" s="195"/>
      <c r="J2481" s="195"/>
      <c r="K2481" s="195"/>
      <c r="L2481" s="195"/>
    </row>
    <row r="2482" spans="1:12" x14ac:dyDescent="0.25">
      <c r="A2482" s="195"/>
      <c r="B2482" s="195"/>
      <c r="C2482" s="195"/>
      <c r="D2482" s="195"/>
      <c r="E2482" s="195"/>
      <c r="F2482" s="195"/>
      <c r="G2482" s="195"/>
      <c r="H2482" s="195"/>
      <c r="I2482" s="195"/>
      <c r="J2482" s="195"/>
      <c r="K2482" s="195"/>
      <c r="L2482" s="195"/>
    </row>
    <row r="2483" spans="1:12" x14ac:dyDescent="0.25">
      <c r="A2483" s="195"/>
      <c r="B2483" s="195"/>
      <c r="C2483" s="195"/>
      <c r="D2483" s="195"/>
      <c r="E2483" s="195"/>
      <c r="F2483" s="195"/>
      <c r="G2483" s="195"/>
      <c r="H2483" s="195"/>
      <c r="I2483" s="195"/>
      <c r="J2483" s="195"/>
      <c r="K2483" s="195"/>
      <c r="L2483" s="195"/>
    </row>
    <row r="2484" spans="1:12" x14ac:dyDescent="0.25">
      <c r="A2484" s="195"/>
      <c r="B2484" s="195"/>
      <c r="C2484" s="195"/>
      <c r="D2484" s="195"/>
      <c r="E2484" s="195"/>
      <c r="F2484" s="195"/>
      <c r="G2484" s="195"/>
      <c r="H2484" s="195"/>
      <c r="I2484" s="195"/>
      <c r="J2484" s="195"/>
      <c r="K2484" s="195"/>
      <c r="L2484" s="195"/>
    </row>
    <row r="2485" spans="1:12" x14ac:dyDescent="0.25">
      <c r="A2485" s="195"/>
      <c r="B2485" s="195"/>
      <c r="C2485" s="195"/>
      <c r="D2485" s="195"/>
      <c r="E2485" s="195"/>
      <c r="F2485" s="195"/>
      <c r="G2485" s="195"/>
      <c r="H2485" s="195"/>
      <c r="I2485" s="195"/>
      <c r="J2485" s="195"/>
      <c r="K2485" s="195"/>
      <c r="L2485" s="195"/>
    </row>
    <row r="2486" spans="1:12" x14ac:dyDescent="0.25">
      <c r="A2486" s="195"/>
      <c r="B2486" s="195"/>
      <c r="C2486" s="195"/>
      <c r="D2486" s="195"/>
      <c r="E2486" s="195"/>
      <c r="F2486" s="195"/>
      <c r="G2486" s="195"/>
      <c r="H2486" s="195"/>
      <c r="I2486" s="195"/>
      <c r="J2486" s="195"/>
      <c r="K2486" s="195"/>
      <c r="L2486" s="195"/>
    </row>
    <row r="2487" spans="1:12" x14ac:dyDescent="0.25">
      <c r="A2487" s="195"/>
      <c r="B2487" s="195"/>
      <c r="C2487" s="195"/>
      <c r="D2487" s="195"/>
      <c r="E2487" s="195"/>
      <c r="F2487" s="195"/>
      <c r="G2487" s="195"/>
      <c r="H2487" s="195"/>
      <c r="I2487" s="195"/>
      <c r="J2487" s="195"/>
      <c r="K2487" s="195"/>
      <c r="L2487" s="195"/>
    </row>
    <row r="2488" spans="1:12" x14ac:dyDescent="0.25">
      <c r="A2488" s="195"/>
      <c r="B2488" s="195"/>
      <c r="C2488" s="195"/>
      <c r="D2488" s="195"/>
      <c r="E2488" s="195"/>
      <c r="F2488" s="195"/>
      <c r="G2488" s="195"/>
      <c r="H2488" s="195"/>
      <c r="I2488" s="195"/>
      <c r="J2488" s="195"/>
      <c r="K2488" s="195"/>
      <c r="L2488" s="195"/>
    </row>
    <row r="2489" spans="1:12" x14ac:dyDescent="0.25">
      <c r="A2489" s="195"/>
      <c r="B2489" s="195"/>
      <c r="C2489" s="195"/>
      <c r="D2489" s="195"/>
      <c r="E2489" s="195"/>
      <c r="F2489" s="195"/>
      <c r="G2489" s="195"/>
      <c r="H2489" s="195"/>
      <c r="I2489" s="195"/>
      <c r="J2489" s="195"/>
      <c r="K2489" s="195"/>
      <c r="L2489" s="195"/>
    </row>
    <row r="2490" spans="1:12" x14ac:dyDescent="0.25">
      <c r="A2490" s="195"/>
      <c r="B2490" s="195"/>
      <c r="C2490" s="195"/>
      <c r="D2490" s="195"/>
      <c r="E2490" s="195"/>
      <c r="F2490" s="195"/>
      <c r="G2490" s="195"/>
      <c r="H2490" s="195"/>
      <c r="I2490" s="195"/>
      <c r="J2490" s="195"/>
      <c r="K2490" s="195"/>
      <c r="L2490" s="195"/>
    </row>
    <row r="2491" spans="1:12" x14ac:dyDescent="0.25">
      <c r="A2491" s="195"/>
      <c r="B2491" s="195"/>
      <c r="C2491" s="195"/>
      <c r="D2491" s="195"/>
      <c r="E2491" s="195"/>
      <c r="F2491" s="195"/>
      <c r="G2491" s="195"/>
      <c r="H2491" s="195"/>
      <c r="I2491" s="195"/>
      <c r="J2491" s="195"/>
      <c r="K2491" s="195"/>
      <c r="L2491" s="195"/>
    </row>
    <row r="2492" spans="1:12" x14ac:dyDescent="0.25">
      <c r="A2492" s="195"/>
      <c r="B2492" s="195"/>
      <c r="C2492" s="195"/>
      <c r="D2492" s="195"/>
      <c r="E2492" s="195"/>
      <c r="F2492" s="195"/>
      <c r="G2492" s="195"/>
      <c r="H2492" s="195"/>
      <c r="I2492" s="195"/>
      <c r="J2492" s="195"/>
      <c r="K2492" s="195"/>
      <c r="L2492" s="195"/>
    </row>
    <row r="2493" spans="1:12" x14ac:dyDescent="0.25">
      <c r="A2493" s="195"/>
      <c r="B2493" s="195"/>
      <c r="C2493" s="195"/>
      <c r="D2493" s="195"/>
      <c r="E2493" s="195"/>
      <c r="F2493" s="195"/>
      <c r="G2493" s="195"/>
      <c r="H2493" s="195"/>
      <c r="I2493" s="195"/>
      <c r="J2493" s="195"/>
      <c r="K2493" s="195"/>
      <c r="L2493" s="195"/>
    </row>
    <row r="2494" spans="1:12" x14ac:dyDescent="0.25">
      <c r="A2494" s="195"/>
      <c r="B2494" s="195"/>
      <c r="C2494" s="195"/>
      <c r="D2494" s="195"/>
      <c r="E2494" s="195"/>
      <c r="F2494" s="195"/>
      <c r="G2494" s="195"/>
      <c r="H2494" s="195"/>
      <c r="I2494" s="195"/>
      <c r="J2494" s="195"/>
      <c r="K2494" s="195"/>
      <c r="L2494" s="195"/>
    </row>
    <row r="2495" spans="1:12" x14ac:dyDescent="0.25">
      <c r="A2495" s="195"/>
      <c r="B2495" s="195"/>
      <c r="C2495" s="195"/>
      <c r="D2495" s="195"/>
      <c r="E2495" s="195"/>
      <c r="F2495" s="195"/>
      <c r="G2495" s="195"/>
      <c r="H2495" s="195"/>
      <c r="I2495" s="195"/>
      <c r="J2495" s="195"/>
      <c r="K2495" s="195"/>
      <c r="L2495" s="195"/>
    </row>
    <row r="2496" spans="1:12" x14ac:dyDescent="0.25">
      <c r="A2496" s="195"/>
      <c r="B2496" s="195"/>
      <c r="C2496" s="195"/>
      <c r="D2496" s="195"/>
      <c r="E2496" s="195"/>
      <c r="F2496" s="195"/>
      <c r="G2496" s="195"/>
      <c r="H2496" s="195"/>
      <c r="I2496" s="195"/>
      <c r="J2496" s="195"/>
      <c r="K2496" s="195"/>
      <c r="L2496" s="195"/>
    </row>
    <row r="2497" spans="1:12" x14ac:dyDescent="0.25">
      <c r="A2497" s="195"/>
      <c r="B2497" s="195"/>
      <c r="C2497" s="195"/>
      <c r="D2497" s="195"/>
      <c r="E2497" s="195"/>
      <c r="F2497" s="195"/>
      <c r="G2497" s="195"/>
      <c r="H2497" s="195"/>
      <c r="I2497" s="195"/>
      <c r="J2497" s="195"/>
      <c r="K2497" s="195"/>
      <c r="L2497" s="195"/>
    </row>
    <row r="2498" spans="1:12" x14ac:dyDescent="0.25">
      <c r="A2498" s="195"/>
      <c r="B2498" s="195"/>
      <c r="C2498" s="195"/>
      <c r="D2498" s="195"/>
      <c r="E2498" s="195"/>
      <c r="F2498" s="195"/>
      <c r="G2498" s="195"/>
      <c r="H2498" s="195"/>
      <c r="I2498" s="195"/>
      <c r="J2498" s="195"/>
      <c r="K2498" s="195"/>
      <c r="L2498" s="195"/>
    </row>
    <row r="2499" spans="1:12" x14ac:dyDescent="0.25">
      <c r="A2499" s="195"/>
      <c r="B2499" s="195"/>
      <c r="C2499" s="195"/>
      <c r="D2499" s="195"/>
      <c r="E2499" s="195"/>
      <c r="F2499" s="195"/>
      <c r="G2499" s="195"/>
      <c r="H2499" s="195"/>
      <c r="I2499" s="195"/>
      <c r="J2499" s="195"/>
      <c r="K2499" s="195"/>
      <c r="L2499" s="195"/>
    </row>
    <row r="2500" spans="1:12" x14ac:dyDescent="0.25">
      <c r="A2500" s="195"/>
      <c r="B2500" s="195"/>
      <c r="C2500" s="195"/>
      <c r="D2500" s="195"/>
      <c r="E2500" s="195"/>
      <c r="F2500" s="195"/>
      <c r="G2500" s="195"/>
      <c r="H2500" s="195"/>
      <c r="I2500" s="195"/>
      <c r="J2500" s="195"/>
      <c r="K2500" s="195"/>
      <c r="L2500" s="195"/>
    </row>
    <row r="2501" spans="1:12" x14ac:dyDescent="0.25">
      <c r="A2501" s="195"/>
      <c r="B2501" s="195"/>
      <c r="C2501" s="195"/>
      <c r="D2501" s="195"/>
      <c r="E2501" s="195"/>
      <c r="F2501" s="195"/>
      <c r="G2501" s="195"/>
      <c r="H2501" s="195"/>
      <c r="I2501" s="195"/>
      <c r="J2501" s="195"/>
      <c r="K2501" s="195"/>
      <c r="L2501" s="195"/>
    </row>
    <row r="2502" spans="1:12" x14ac:dyDescent="0.25">
      <c r="A2502" s="195"/>
      <c r="B2502" s="195"/>
      <c r="C2502" s="195"/>
      <c r="D2502" s="195"/>
      <c r="E2502" s="195"/>
      <c r="F2502" s="195"/>
      <c r="G2502" s="195"/>
      <c r="H2502" s="195"/>
      <c r="I2502" s="195"/>
      <c r="J2502" s="195"/>
      <c r="K2502" s="195"/>
      <c r="L2502" s="195"/>
    </row>
    <row r="2503" spans="1:12" x14ac:dyDescent="0.25">
      <c r="A2503" s="195"/>
      <c r="B2503" s="195"/>
      <c r="C2503" s="195"/>
      <c r="D2503" s="195"/>
      <c r="E2503" s="195"/>
      <c r="F2503" s="195"/>
      <c r="G2503" s="195"/>
      <c r="H2503" s="195"/>
      <c r="I2503" s="195"/>
      <c r="J2503" s="195"/>
      <c r="K2503" s="195"/>
      <c r="L2503" s="195"/>
    </row>
    <row r="2504" spans="1:12" x14ac:dyDescent="0.25">
      <c r="A2504" s="195"/>
      <c r="B2504" s="195"/>
      <c r="C2504" s="195"/>
      <c r="D2504" s="195"/>
      <c r="E2504" s="195"/>
      <c r="F2504" s="195"/>
      <c r="G2504" s="195"/>
      <c r="H2504" s="195"/>
      <c r="I2504" s="195"/>
      <c r="J2504" s="195"/>
      <c r="K2504" s="195"/>
      <c r="L2504" s="195"/>
    </row>
    <row r="2505" spans="1:12" x14ac:dyDescent="0.25">
      <c r="A2505" s="195"/>
      <c r="B2505" s="195"/>
      <c r="C2505" s="195"/>
      <c r="D2505" s="195"/>
      <c r="E2505" s="195"/>
      <c r="F2505" s="195"/>
      <c r="G2505" s="195"/>
      <c r="H2505" s="195"/>
      <c r="I2505" s="195"/>
      <c r="J2505" s="195"/>
      <c r="K2505" s="195"/>
      <c r="L2505" s="195"/>
    </row>
    <row r="2506" spans="1:12" x14ac:dyDescent="0.25">
      <c r="A2506" s="195"/>
      <c r="B2506" s="195"/>
      <c r="C2506" s="195"/>
      <c r="D2506" s="195"/>
      <c r="E2506" s="195"/>
      <c r="F2506" s="195"/>
      <c r="G2506" s="195"/>
      <c r="H2506" s="195"/>
      <c r="I2506" s="195"/>
      <c r="J2506" s="195"/>
      <c r="K2506" s="195"/>
      <c r="L2506" s="195"/>
    </row>
    <row r="2507" spans="1:12" x14ac:dyDescent="0.25">
      <c r="A2507" s="195"/>
      <c r="B2507" s="195"/>
      <c r="C2507" s="195"/>
      <c r="D2507" s="195"/>
      <c r="E2507" s="195"/>
      <c r="F2507" s="195"/>
      <c r="G2507" s="195"/>
      <c r="H2507" s="195"/>
      <c r="I2507" s="195"/>
      <c r="J2507" s="195"/>
      <c r="K2507" s="195"/>
      <c r="L2507" s="195"/>
    </row>
    <row r="2508" spans="1:12" x14ac:dyDescent="0.25">
      <c r="A2508" s="195"/>
      <c r="B2508" s="195"/>
      <c r="C2508" s="195"/>
      <c r="D2508" s="195"/>
      <c r="E2508" s="195"/>
      <c r="F2508" s="195"/>
      <c r="G2508" s="195"/>
      <c r="H2508" s="195"/>
      <c r="I2508" s="195"/>
      <c r="J2508" s="195"/>
      <c r="K2508" s="195"/>
      <c r="L2508" s="195"/>
    </row>
    <row r="2509" spans="1:12" x14ac:dyDescent="0.25">
      <c r="A2509" s="195"/>
      <c r="B2509" s="195"/>
      <c r="C2509" s="195"/>
      <c r="D2509" s="195"/>
      <c r="E2509" s="195"/>
      <c r="F2509" s="195"/>
      <c r="G2509" s="195"/>
      <c r="H2509" s="195"/>
      <c r="I2509" s="195"/>
      <c r="J2509" s="195"/>
      <c r="K2509" s="195"/>
      <c r="L2509" s="195"/>
    </row>
    <row r="2510" spans="1:12" x14ac:dyDescent="0.25">
      <c r="A2510" s="195"/>
      <c r="B2510" s="195"/>
      <c r="C2510" s="195"/>
      <c r="D2510" s="195"/>
      <c r="E2510" s="195"/>
      <c r="F2510" s="195"/>
      <c r="G2510" s="195"/>
      <c r="H2510" s="195"/>
      <c r="I2510" s="195"/>
      <c r="J2510" s="195"/>
      <c r="K2510" s="195"/>
      <c r="L2510" s="195"/>
    </row>
    <row r="2511" spans="1:12" x14ac:dyDescent="0.25">
      <c r="A2511" s="195"/>
      <c r="B2511" s="195"/>
      <c r="C2511" s="195"/>
      <c r="D2511" s="195"/>
      <c r="E2511" s="195"/>
      <c r="F2511" s="195"/>
      <c r="G2511" s="195"/>
      <c r="H2511" s="195"/>
      <c r="I2511" s="195"/>
      <c r="J2511" s="195"/>
      <c r="K2511" s="195"/>
      <c r="L2511" s="195"/>
    </row>
    <row r="2512" spans="1:12" x14ac:dyDescent="0.25">
      <c r="A2512" s="195"/>
      <c r="B2512" s="195"/>
      <c r="C2512" s="195"/>
      <c r="D2512" s="195"/>
      <c r="E2512" s="195"/>
      <c r="F2512" s="195"/>
      <c r="G2512" s="195"/>
      <c r="H2512" s="195"/>
      <c r="I2512" s="195"/>
      <c r="J2512" s="195"/>
      <c r="K2512" s="195"/>
      <c r="L2512" s="195"/>
    </row>
    <row r="2513" spans="1:12" x14ac:dyDescent="0.25">
      <c r="A2513" s="195"/>
      <c r="B2513" s="195"/>
      <c r="C2513" s="195"/>
      <c r="D2513" s="195"/>
      <c r="E2513" s="195"/>
      <c r="F2513" s="195"/>
      <c r="G2513" s="195"/>
      <c r="H2513" s="195"/>
      <c r="I2513" s="195"/>
      <c r="J2513" s="195"/>
      <c r="K2513" s="195"/>
      <c r="L2513" s="195"/>
    </row>
    <row r="2514" spans="1:12" x14ac:dyDescent="0.25">
      <c r="A2514" s="195"/>
      <c r="B2514" s="195"/>
      <c r="C2514" s="195"/>
      <c r="D2514" s="195"/>
      <c r="E2514" s="195"/>
      <c r="F2514" s="195"/>
      <c r="G2514" s="195"/>
      <c r="H2514" s="195"/>
      <c r="I2514" s="195"/>
      <c r="J2514" s="195"/>
      <c r="K2514" s="195"/>
      <c r="L2514" s="195"/>
    </row>
    <row r="2515" spans="1:12" x14ac:dyDescent="0.25">
      <c r="A2515" s="195"/>
      <c r="B2515" s="195"/>
      <c r="C2515" s="195"/>
      <c r="D2515" s="195"/>
      <c r="E2515" s="195"/>
      <c r="F2515" s="195"/>
      <c r="G2515" s="195"/>
      <c r="H2515" s="195"/>
      <c r="I2515" s="195"/>
      <c r="J2515" s="195"/>
      <c r="K2515" s="195"/>
      <c r="L2515" s="195"/>
    </row>
    <row r="2516" spans="1:12" x14ac:dyDescent="0.25">
      <c r="A2516" s="195"/>
      <c r="B2516" s="195"/>
      <c r="C2516" s="195"/>
      <c r="D2516" s="195"/>
      <c r="E2516" s="195"/>
      <c r="F2516" s="195"/>
      <c r="G2516" s="195"/>
      <c r="H2516" s="195"/>
      <c r="I2516" s="195"/>
      <c r="J2516" s="195"/>
      <c r="K2516" s="195"/>
      <c r="L2516" s="195"/>
    </row>
    <row r="2517" spans="1:12" x14ac:dyDescent="0.25">
      <c r="A2517" s="195"/>
      <c r="B2517" s="195"/>
      <c r="C2517" s="195"/>
      <c r="D2517" s="195"/>
      <c r="E2517" s="195"/>
      <c r="F2517" s="195"/>
      <c r="G2517" s="195"/>
      <c r="H2517" s="195"/>
      <c r="I2517" s="195"/>
      <c r="J2517" s="195"/>
      <c r="K2517" s="195"/>
      <c r="L2517" s="195"/>
    </row>
    <row r="2518" spans="1:12" x14ac:dyDescent="0.25">
      <c r="A2518" s="195"/>
      <c r="B2518" s="195"/>
      <c r="C2518" s="195"/>
      <c r="D2518" s="195"/>
      <c r="E2518" s="195"/>
      <c r="F2518" s="195"/>
      <c r="G2518" s="195"/>
      <c r="H2518" s="195"/>
      <c r="I2518" s="195"/>
      <c r="J2518" s="195"/>
      <c r="K2518" s="195"/>
      <c r="L2518" s="195"/>
    </row>
    <row r="2519" spans="1:12" x14ac:dyDescent="0.25">
      <c r="A2519" s="195"/>
      <c r="B2519" s="195"/>
      <c r="C2519" s="195"/>
      <c r="D2519" s="195"/>
      <c r="E2519" s="195"/>
      <c r="F2519" s="195"/>
      <c r="G2519" s="195"/>
      <c r="H2519" s="195"/>
      <c r="I2519" s="195"/>
      <c r="J2519" s="195"/>
      <c r="K2519" s="195"/>
      <c r="L2519" s="195"/>
    </row>
    <row r="2520" spans="1:12" x14ac:dyDescent="0.25">
      <c r="A2520" s="195"/>
      <c r="B2520" s="195"/>
      <c r="C2520" s="195"/>
      <c r="D2520" s="195"/>
      <c r="E2520" s="195"/>
      <c r="F2520" s="195"/>
      <c r="G2520" s="195"/>
      <c r="H2520" s="195"/>
      <c r="I2520" s="195"/>
      <c r="J2520" s="195"/>
      <c r="K2520" s="195"/>
      <c r="L2520" s="195"/>
    </row>
    <row r="2521" spans="1:12" x14ac:dyDescent="0.25">
      <c r="A2521" s="195"/>
      <c r="B2521" s="195"/>
      <c r="C2521" s="195"/>
      <c r="D2521" s="195"/>
      <c r="E2521" s="195"/>
      <c r="F2521" s="195"/>
      <c r="G2521" s="195"/>
      <c r="H2521" s="195"/>
      <c r="I2521" s="195"/>
      <c r="J2521" s="195"/>
      <c r="K2521" s="195"/>
      <c r="L2521" s="195"/>
    </row>
    <row r="2522" spans="1:12" x14ac:dyDescent="0.25">
      <c r="A2522" s="195"/>
      <c r="B2522" s="195"/>
      <c r="C2522" s="195"/>
      <c r="D2522" s="195"/>
      <c r="E2522" s="195"/>
      <c r="F2522" s="195"/>
      <c r="G2522" s="195"/>
      <c r="H2522" s="195"/>
      <c r="I2522" s="195"/>
      <c r="J2522" s="195"/>
      <c r="K2522" s="195"/>
      <c r="L2522" s="195"/>
    </row>
    <row r="2523" spans="1:12" x14ac:dyDescent="0.25">
      <c r="A2523" s="195"/>
      <c r="B2523" s="195"/>
      <c r="C2523" s="195"/>
      <c r="D2523" s="195"/>
      <c r="E2523" s="195"/>
      <c r="F2523" s="195"/>
      <c r="G2523" s="195"/>
      <c r="H2523" s="195"/>
      <c r="I2523" s="195"/>
      <c r="J2523" s="195"/>
      <c r="K2523" s="195"/>
      <c r="L2523" s="195"/>
    </row>
    <row r="2524" spans="1:12" x14ac:dyDescent="0.25">
      <c r="A2524" s="195"/>
      <c r="B2524" s="195"/>
      <c r="C2524" s="195"/>
      <c r="D2524" s="195"/>
      <c r="E2524" s="195"/>
      <c r="F2524" s="195"/>
      <c r="G2524" s="195"/>
      <c r="H2524" s="195"/>
      <c r="I2524" s="195"/>
      <c r="J2524" s="195"/>
      <c r="K2524" s="195"/>
      <c r="L2524" s="195"/>
    </row>
    <row r="2525" spans="1:12" x14ac:dyDescent="0.25">
      <c r="A2525" s="195"/>
      <c r="B2525" s="195"/>
      <c r="C2525" s="195"/>
      <c r="D2525" s="195"/>
      <c r="E2525" s="195"/>
      <c r="F2525" s="195"/>
      <c r="G2525" s="195"/>
      <c r="H2525" s="195"/>
      <c r="I2525" s="195"/>
      <c r="J2525" s="195"/>
      <c r="K2525" s="195"/>
      <c r="L2525" s="195"/>
    </row>
    <row r="2526" spans="1:12" x14ac:dyDescent="0.25">
      <c r="A2526" s="195"/>
      <c r="B2526" s="195"/>
      <c r="C2526" s="195"/>
      <c r="D2526" s="195"/>
      <c r="E2526" s="195"/>
      <c r="F2526" s="195"/>
      <c r="G2526" s="195"/>
      <c r="H2526" s="195"/>
      <c r="I2526" s="195"/>
      <c r="J2526" s="195"/>
      <c r="K2526" s="195"/>
      <c r="L2526" s="195"/>
    </row>
    <row r="2527" spans="1:12" x14ac:dyDescent="0.25">
      <c r="A2527" s="195"/>
      <c r="B2527" s="195"/>
      <c r="C2527" s="195"/>
      <c r="D2527" s="195"/>
      <c r="E2527" s="195"/>
      <c r="F2527" s="195"/>
      <c r="G2527" s="195"/>
      <c r="H2527" s="195"/>
      <c r="I2527" s="195"/>
      <c r="J2527" s="195"/>
      <c r="K2527" s="195"/>
      <c r="L2527" s="195"/>
    </row>
    <row r="2528" spans="1:12" x14ac:dyDescent="0.25">
      <c r="A2528" s="195"/>
      <c r="B2528" s="195"/>
      <c r="C2528" s="195"/>
      <c r="D2528" s="195"/>
      <c r="E2528" s="195"/>
      <c r="F2528" s="195"/>
      <c r="G2528" s="195"/>
      <c r="H2528" s="195"/>
      <c r="I2528" s="195"/>
      <c r="J2528" s="195"/>
      <c r="K2528" s="195"/>
      <c r="L2528" s="195"/>
    </row>
    <row r="2529" spans="1:12" x14ac:dyDescent="0.25">
      <c r="A2529" s="195"/>
      <c r="B2529" s="195"/>
      <c r="C2529" s="195"/>
      <c r="D2529" s="195"/>
      <c r="E2529" s="195"/>
      <c r="F2529" s="195"/>
      <c r="G2529" s="195"/>
      <c r="H2529" s="195"/>
      <c r="I2529" s="195"/>
      <c r="J2529" s="195"/>
      <c r="K2529" s="195"/>
      <c r="L2529" s="195"/>
    </row>
    <row r="2530" spans="1:12" x14ac:dyDescent="0.25">
      <c r="A2530" s="195"/>
      <c r="B2530" s="195"/>
      <c r="C2530" s="195"/>
      <c r="D2530" s="195"/>
      <c r="E2530" s="195"/>
      <c r="F2530" s="195"/>
      <c r="G2530" s="195"/>
      <c r="H2530" s="195"/>
      <c r="I2530" s="195"/>
      <c r="J2530" s="195"/>
      <c r="K2530" s="195"/>
      <c r="L2530" s="195"/>
    </row>
    <row r="2531" spans="1:12" x14ac:dyDescent="0.25">
      <c r="A2531" s="195"/>
      <c r="B2531" s="195"/>
      <c r="C2531" s="195"/>
      <c r="D2531" s="195"/>
      <c r="E2531" s="195"/>
      <c r="F2531" s="195"/>
      <c r="G2531" s="195"/>
      <c r="H2531" s="195"/>
      <c r="I2531" s="195"/>
      <c r="J2531" s="195"/>
      <c r="K2531" s="195"/>
      <c r="L2531" s="195"/>
    </row>
    <row r="2532" spans="1:12" x14ac:dyDescent="0.25">
      <c r="A2532" s="195"/>
      <c r="B2532" s="195"/>
      <c r="C2532" s="195"/>
      <c r="D2532" s="195"/>
      <c r="E2532" s="195"/>
      <c r="F2532" s="195"/>
      <c r="G2532" s="195"/>
      <c r="H2532" s="195"/>
      <c r="I2532" s="195"/>
      <c r="J2532" s="195"/>
      <c r="K2532" s="195"/>
      <c r="L2532" s="195"/>
    </row>
    <row r="2533" spans="1:12" x14ac:dyDescent="0.25">
      <c r="A2533" s="195"/>
      <c r="B2533" s="195"/>
      <c r="C2533" s="195"/>
      <c r="D2533" s="195"/>
      <c r="E2533" s="195"/>
      <c r="F2533" s="195"/>
      <c r="G2533" s="195"/>
      <c r="H2533" s="195"/>
      <c r="I2533" s="195"/>
      <c r="J2533" s="195"/>
      <c r="K2533" s="195"/>
      <c r="L2533" s="195"/>
    </row>
    <row r="2534" spans="1:12" x14ac:dyDescent="0.25">
      <c r="A2534" s="195"/>
      <c r="B2534" s="195"/>
      <c r="C2534" s="195"/>
      <c r="D2534" s="195"/>
      <c r="E2534" s="195"/>
      <c r="F2534" s="195"/>
      <c r="G2534" s="195"/>
      <c r="H2534" s="195"/>
      <c r="I2534" s="195"/>
      <c r="J2534" s="195"/>
      <c r="K2534" s="195"/>
      <c r="L2534" s="195"/>
    </row>
    <row r="2535" spans="1:12" x14ac:dyDescent="0.25">
      <c r="A2535" s="195"/>
      <c r="B2535" s="195"/>
      <c r="C2535" s="195"/>
      <c r="D2535" s="195"/>
      <c r="E2535" s="195"/>
      <c r="F2535" s="195"/>
      <c r="G2535" s="195"/>
      <c r="H2535" s="195"/>
      <c r="I2535" s="195"/>
      <c r="J2535" s="195"/>
      <c r="K2535" s="195"/>
      <c r="L2535" s="195"/>
    </row>
    <row r="2536" spans="1:12" x14ac:dyDescent="0.25">
      <c r="A2536" s="195"/>
      <c r="B2536" s="195"/>
      <c r="C2536" s="195"/>
      <c r="D2536" s="195"/>
      <c r="E2536" s="195"/>
      <c r="F2536" s="195"/>
      <c r="G2536" s="195"/>
      <c r="H2536" s="195"/>
      <c r="I2536" s="195"/>
      <c r="J2536" s="195"/>
      <c r="K2536" s="195"/>
      <c r="L2536" s="195"/>
    </row>
    <row r="2537" spans="1:12" x14ac:dyDescent="0.25">
      <c r="A2537" s="195"/>
      <c r="L2537" s="195"/>
    </row>
  </sheetData>
  <sheetProtection selectLockedCells="1"/>
  <protectedRanges>
    <protectedRange sqref="B51:C52 D48:D52 E48:J49" name="Plage3"/>
    <protectedRange sqref="B44 A42:A45" name="Plage3_1"/>
    <protectedRange sqref="I15 I17:I18 I20:I28 I30:I33 I35:I40 I42" name="Plage2"/>
    <protectedRange sqref="B45:C45" name="Plage3_2_1_2_1"/>
    <protectedRange sqref="F45:K47" name="Plage3_2"/>
  </protectedRanges>
  <customSheetViews>
    <customSheetView guid="{5FB36879-52E5-4A28-A554-511D43C212A3}" showRuler="0">
      <selection activeCell="I14" sqref="I14:K42"/>
      <pageMargins left="0.39370078740157483" right="0" top="1.3779527559055118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ALY-C386PR3A du 02 Avril 2007</oddFooter>
      </headerFooter>
    </customSheetView>
  </customSheetViews>
  <mergeCells count="47">
    <mergeCell ref="A1:L1"/>
    <mergeCell ref="A2:L2"/>
    <mergeCell ref="A3:L3"/>
    <mergeCell ref="C5:D5"/>
    <mergeCell ref="F5:G5"/>
    <mergeCell ref="H5:K5"/>
    <mergeCell ref="H7:I7"/>
    <mergeCell ref="C7:D7"/>
    <mergeCell ref="C10:D10"/>
    <mergeCell ref="H10:J10"/>
    <mergeCell ref="F9:H9"/>
    <mergeCell ref="F10:G10"/>
    <mergeCell ref="B29:H29"/>
    <mergeCell ref="B34:H34"/>
    <mergeCell ref="C30:H30"/>
    <mergeCell ref="B59:H59"/>
    <mergeCell ref="B57:H57"/>
    <mergeCell ref="B38:H38"/>
    <mergeCell ref="B30:B33"/>
    <mergeCell ref="B41:H41"/>
    <mergeCell ref="C32:H32"/>
    <mergeCell ref="C33:H33"/>
    <mergeCell ref="B36:H36"/>
    <mergeCell ref="C64:H64"/>
    <mergeCell ref="B62:H62"/>
    <mergeCell ref="B60:H60"/>
    <mergeCell ref="B61:H61"/>
    <mergeCell ref="B42:H42"/>
    <mergeCell ref="B58:H58"/>
    <mergeCell ref="C53:K53"/>
    <mergeCell ref="I54:K54"/>
    <mergeCell ref="H11:J11"/>
    <mergeCell ref="B56:H56"/>
    <mergeCell ref="C31:H31"/>
    <mergeCell ref="B15:H15"/>
    <mergeCell ref="B39:H39"/>
    <mergeCell ref="B37:H37"/>
    <mergeCell ref="B35:H35"/>
    <mergeCell ref="B40:H40"/>
    <mergeCell ref="B44:C44"/>
    <mergeCell ref="B45:C45"/>
    <mergeCell ref="F44:K44"/>
    <mergeCell ref="B14:H14"/>
    <mergeCell ref="B17:H17"/>
    <mergeCell ref="B18:H18"/>
    <mergeCell ref="B16:H16"/>
    <mergeCell ref="B19:H19"/>
  </mergeCells>
  <phoneticPr fontId="2" type="noConversion"/>
  <printOptions horizontalCentered="1" verticalCentered="1"/>
  <pageMargins left="0.39370078740157483" right="0" top="1.3779527559055118" bottom="0.39370078740157483" header="0.51181102362204722" footer="0.31496062992125984"/>
  <pageSetup paperSize="9" orientation="portrait" verticalDpi="300" r:id="rId2"/>
  <headerFooter alignWithMargins="0">
    <oddHeader xml:space="preserve">&amp;L&amp;G&amp;R&amp;8
Siège social : 8 rue J.Cugnot - 69720 ST BONNET DE MURE
 Tel : 33 (0)4.72.79.05.82 - Fax : 33 (0)4.72.79.05.83
 E-mail : contact@alyence.com – Site Internet : www.alyence.com
</oddHeader>
    <oddFooter>&amp;CDocument réf : ALY-C386PR3A du 02 Avril 2007</oddFooter>
  </headerFooter>
  <legacyDrawingHF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34">
    <tabColor indexed="57"/>
  </sheetPr>
  <dimension ref="A1:L2537"/>
  <sheetViews>
    <sheetView zoomScaleNormal="100" workbookViewId="0">
      <selection activeCell="I15" sqref="I15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8" style="188" customWidth="1"/>
    <col min="7" max="7" width="8.42578125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2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27.75" customHeight="1" thickBot="1" x14ac:dyDescent="0.3">
      <c r="A2" s="666" t="s">
        <v>165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5">
      <c r="A3" s="721" t="s">
        <v>129</v>
      </c>
      <c r="B3" s="721"/>
      <c r="C3" s="721"/>
      <c r="D3" s="721"/>
      <c r="E3" s="721"/>
      <c r="F3" s="721"/>
      <c r="G3" s="721"/>
      <c r="H3" s="721"/>
      <c r="I3" s="721"/>
      <c r="J3" s="721"/>
      <c r="K3" s="721"/>
      <c r="L3" s="721"/>
    </row>
    <row r="4" spans="1:12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2" ht="15" customHeight="1" x14ac:dyDescent="0.25">
      <c r="B5" s="191" t="s">
        <v>0</v>
      </c>
      <c r="C5" s="669" t="str">
        <f>IF('Page de garde'!B21="", "",'Page de garde'!B21)</f>
        <v/>
      </c>
      <c r="D5" s="671"/>
      <c r="E5" s="193"/>
      <c r="F5" s="682" t="s">
        <v>1</v>
      </c>
      <c r="G5" s="683"/>
      <c r="H5" s="669" t="str">
        <f>IF('Page de garde'!D21="", "", 'Page de garde'!D21)</f>
        <v/>
      </c>
      <c r="I5" s="670"/>
      <c r="J5" s="670"/>
      <c r="K5" s="671"/>
      <c r="L5" s="195"/>
    </row>
    <row r="6" spans="1:12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12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161)",IF(AND('Page de garde'!$D$8="X",'Page de garde'!$D$9=""),"(min 161)",IF(AND('Page de garde'!$D$8="",'Page de garde'!$D$9="X"), "(min 12/20)",IF(AND('Page de garde'!$D$8="X",'Page de garde'!$D$9="X"),"(min 161)",""))))</f>
        <v>(min 161)</v>
      </c>
      <c r="H7" s="680" t="str">
        <f>IF(H5="","",SUM(I14,I16,I19,I29,I34,I41))</f>
        <v/>
      </c>
      <c r="I7" s="681"/>
      <c r="J7" s="204" t="s">
        <v>3</v>
      </c>
      <c r="K7" s="192" t="str">
        <f>IF(H7="", "190", IF(I15="", 0, K15)+IF(I17="", 0, K17)+IF(I18="", 0, K18)+IF(I20="", 0, K20)+IF(I21="", 0, K21)+IF(I22="", 0, K22)+IF(I23="", 0, K23)+IF(I24="", 0, K24)+IF(I25="", 0, K25)+IF(I26="", 0, K26)+IF(I27="", 0, K27)+IF(I28="", 0, K28)+IF(I30="", 0, K30)+IF(I31="", 0, K31)+IF(I32="", 0, K32)+IF(I33="", 0, K33)+IF(I35="", 0, K35)+IF(I36="", 0, K36)+IF(I37="", 0, K37)+IF(I38="", 0, K38)+IF(I39="", 0, K39)+IF(I40="", 0, K40)+IF(I42="", 0, K42))</f>
        <v>190</v>
      </c>
      <c r="L7" s="195"/>
    </row>
    <row r="8" spans="1:12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12" s="246" customFormat="1" ht="9" customHeight="1" x14ac:dyDescent="0.25">
      <c r="A9" s="24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45"/>
    </row>
    <row r="10" spans="1:12" ht="15" customHeight="1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IF(H7&gt;=161, "X", ""),IF(AND('Page de garde'!$D$8="",'Page de garde'!$D$9="X"), IF(H7/K7*20&gt;=12, "X", ""),IF(AND('Page de garde'!$D$8="X",'Page de garde'!$D$9="X"),IF(H7&gt;=161, "X", ""),"")))))</f>
        <v/>
      </c>
      <c r="L10" s="195"/>
    </row>
    <row r="11" spans="1:12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IF(H7&lt;161, "X", ""),IF(AND('Page de garde'!$D$8="",'Page de garde'!$D$9="X"), IF(H7/K7*20&lt;12, "X", ""),IF(AND('Page de garde'!$D$8="X",'Page de garde'!$D$9="X"), IF(H7&lt;161, "X", ""),"")))))</f>
        <v/>
      </c>
      <c r="L11" s="195"/>
    </row>
    <row r="12" spans="1:12" ht="12.75" customHeight="1" x14ac:dyDescent="0.25">
      <c r="A12" s="195"/>
      <c r="B12" s="136" t="str">
        <f>IF(AND('Page de garde'!$D$8="",'Page de garde'!$D$9=""), "Pour être reçu, le candidat doit obtenir un minimum de 161 points sur 230",IF(AND('Page de garde'!$D$8="X",'Page de garde'!$D$9=""),"Pour être reçu, le candidat doit obtenir un minimum de 161 points sur 230",IF(AND('Page de garde'!$D$8="",'Page de garde'!$D$9="X"), "Pour être reçu, le candidat doit obtenir un minimum de 12/20.",IF(AND('Page de garde'!$D$8="X",'Page de garde'!$D$9="X"),"Pour être reçu, le candidat doit obtenir un minimum de 161 points sur 230",""))))</f>
        <v>Pour être reçu, le candidat doit obtenir un minimum de 161 points sur 230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2" ht="12.75" customHeight="1" thickBot="1" x14ac:dyDescent="0.3">
      <c r="A13" s="195"/>
      <c r="B13" s="136"/>
      <c r="C13" s="212"/>
      <c r="D13" s="212"/>
      <c r="E13" s="212"/>
      <c r="F13" s="212"/>
      <c r="G13" s="212"/>
      <c r="H13" s="212"/>
      <c r="I13" s="195"/>
      <c r="J13" s="195"/>
      <c r="K13" s="195"/>
      <c r="L13" s="195"/>
    </row>
    <row r="14" spans="1:12" ht="16.5" thickBot="1" x14ac:dyDescent="0.3">
      <c r="A14" s="195"/>
      <c r="B14" s="639" t="s">
        <v>48</v>
      </c>
      <c r="C14" s="640"/>
      <c r="D14" s="640"/>
      <c r="E14" s="640"/>
      <c r="F14" s="640"/>
      <c r="G14" s="640"/>
      <c r="H14" s="641"/>
      <c r="I14" s="215" t="str">
        <f>IF(I15="", "", SUM(I15))</f>
        <v/>
      </c>
      <c r="J14" s="216" t="s">
        <v>3</v>
      </c>
      <c r="K14" s="217">
        <v>10</v>
      </c>
      <c r="L14" s="195"/>
    </row>
    <row r="15" spans="1:12" ht="15.75" customHeight="1" thickBot="1" x14ac:dyDescent="0.3">
      <c r="A15" s="195"/>
      <c r="B15" s="642" t="s">
        <v>49</v>
      </c>
      <c r="C15" s="643"/>
      <c r="D15" s="643"/>
      <c r="E15" s="643"/>
      <c r="F15" s="643"/>
      <c r="G15" s="643"/>
      <c r="H15" s="644"/>
      <c r="I15" s="236"/>
      <c r="J15" s="219" t="s">
        <v>3</v>
      </c>
      <c r="K15" s="220">
        <v>10</v>
      </c>
      <c r="L15" s="195"/>
    </row>
    <row r="16" spans="1:12" ht="16.5" thickBot="1" x14ac:dyDescent="0.3">
      <c r="A16" s="195"/>
      <c r="B16" s="653" t="s">
        <v>7</v>
      </c>
      <c r="C16" s="654"/>
      <c r="D16" s="654"/>
      <c r="E16" s="654"/>
      <c r="F16" s="654"/>
      <c r="G16" s="654"/>
      <c r="H16" s="655"/>
      <c r="I16" s="215" t="str">
        <f>IF(I17="", "", SUM(I17,I18))</f>
        <v/>
      </c>
      <c r="J16" s="216" t="s">
        <v>3</v>
      </c>
      <c r="K16" s="217">
        <v>20</v>
      </c>
      <c r="L16" s="195"/>
    </row>
    <row r="17" spans="1:12" x14ac:dyDescent="0.25">
      <c r="A17" s="195"/>
      <c r="B17" s="656" t="s">
        <v>50</v>
      </c>
      <c r="C17" s="657"/>
      <c r="D17" s="657"/>
      <c r="E17" s="657"/>
      <c r="F17" s="657"/>
      <c r="G17" s="658"/>
      <c r="H17" s="659"/>
      <c r="I17" s="237"/>
      <c r="J17" s="219" t="s">
        <v>3</v>
      </c>
      <c r="K17" s="220">
        <v>10</v>
      </c>
      <c r="L17" s="195"/>
    </row>
    <row r="18" spans="1:12" ht="16.5" thickBot="1" x14ac:dyDescent="0.3">
      <c r="A18" s="195"/>
      <c r="B18" s="645" t="s">
        <v>51</v>
      </c>
      <c r="C18" s="646"/>
      <c r="D18" s="646"/>
      <c r="E18" s="646"/>
      <c r="F18" s="646"/>
      <c r="G18" s="647"/>
      <c r="H18" s="648"/>
      <c r="I18" s="238"/>
      <c r="J18" s="221" t="s">
        <v>3</v>
      </c>
      <c r="K18" s="222">
        <v>10</v>
      </c>
      <c r="L18" s="195"/>
    </row>
    <row r="19" spans="1:12" ht="15.75" customHeight="1" thickBot="1" x14ac:dyDescent="0.3">
      <c r="A19" s="195"/>
      <c r="B19" s="639" t="s">
        <v>52</v>
      </c>
      <c r="C19" s="640"/>
      <c r="D19" s="640"/>
      <c r="E19" s="640"/>
      <c r="F19" s="640"/>
      <c r="G19" s="640"/>
      <c r="H19" s="641"/>
      <c r="I19" s="215" t="str">
        <f>IF(I20="", "", SUM(I20:I28))</f>
        <v/>
      </c>
      <c r="J19" s="216" t="s">
        <v>3</v>
      </c>
      <c r="K19" s="217">
        <v>90</v>
      </c>
      <c r="L19" s="195"/>
    </row>
    <row r="20" spans="1:12" ht="16.5" customHeight="1" x14ac:dyDescent="0.25">
      <c r="A20" s="195"/>
      <c r="B20" s="247" t="s">
        <v>53</v>
      </c>
      <c r="C20" s="248"/>
      <c r="D20" s="248"/>
      <c r="E20" s="248"/>
      <c r="F20" s="248"/>
      <c r="G20" s="248"/>
      <c r="H20" s="249"/>
      <c r="I20" s="236"/>
      <c r="J20" s="219" t="s">
        <v>3</v>
      </c>
      <c r="K20" s="220">
        <v>10</v>
      </c>
      <c r="L20" s="195"/>
    </row>
    <row r="21" spans="1:12" ht="15.75" customHeight="1" x14ac:dyDescent="0.25">
      <c r="A21" s="195"/>
      <c r="B21" s="250" t="s">
        <v>57</v>
      </c>
      <c r="C21" s="251"/>
      <c r="D21" s="251"/>
      <c r="E21" s="251"/>
      <c r="F21" s="251"/>
      <c r="G21" s="251"/>
      <c r="H21" s="252"/>
      <c r="I21" s="239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250" t="s">
        <v>132</v>
      </c>
      <c r="C22" s="253"/>
      <c r="D22" s="253"/>
      <c r="E22" s="253"/>
      <c r="F22" s="253"/>
      <c r="G22" s="253"/>
      <c r="H22" s="254"/>
      <c r="I22" s="239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250" t="s">
        <v>135</v>
      </c>
      <c r="C23" s="253"/>
      <c r="D23" s="253"/>
      <c r="E23" s="253"/>
      <c r="F23" s="253"/>
      <c r="G23" s="253"/>
      <c r="H23" s="254"/>
      <c r="I23" s="239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250" t="s">
        <v>134</v>
      </c>
      <c r="C24" s="251"/>
      <c r="D24" s="251"/>
      <c r="E24" s="251"/>
      <c r="F24" s="251"/>
      <c r="G24" s="251"/>
      <c r="H24" s="252"/>
      <c r="I24" s="239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250" t="s">
        <v>145</v>
      </c>
      <c r="C25" s="251"/>
      <c r="D25" s="251"/>
      <c r="E25" s="251"/>
      <c r="F25" s="251"/>
      <c r="G25" s="251"/>
      <c r="H25" s="252"/>
      <c r="I25" s="239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250" t="s">
        <v>58</v>
      </c>
      <c r="C26" s="251"/>
      <c r="D26" s="251"/>
      <c r="E26" s="251"/>
      <c r="F26" s="251"/>
      <c r="G26" s="251"/>
      <c r="H26" s="252"/>
      <c r="I26" s="239"/>
      <c r="J26" s="221" t="s">
        <v>3</v>
      </c>
      <c r="K26" s="222">
        <v>10</v>
      </c>
      <c r="L26" s="195"/>
    </row>
    <row r="27" spans="1:12" ht="15.75" customHeight="1" x14ac:dyDescent="0.25">
      <c r="A27" s="195"/>
      <c r="B27" s="250" t="s">
        <v>141</v>
      </c>
      <c r="C27" s="253"/>
      <c r="D27" s="253"/>
      <c r="E27" s="253"/>
      <c r="F27" s="253"/>
      <c r="G27" s="253"/>
      <c r="H27" s="254"/>
      <c r="I27" s="239"/>
      <c r="J27" s="221" t="s">
        <v>3</v>
      </c>
      <c r="K27" s="222">
        <v>10</v>
      </c>
      <c r="L27" s="195"/>
    </row>
    <row r="28" spans="1:12" ht="16.5" customHeight="1" thickBot="1" x14ac:dyDescent="0.3">
      <c r="A28" s="195"/>
      <c r="B28" s="255" t="s">
        <v>59</v>
      </c>
      <c r="C28" s="256"/>
      <c r="D28" s="256"/>
      <c r="E28" s="256"/>
      <c r="F28" s="256"/>
      <c r="G28" s="256"/>
      <c r="H28" s="257"/>
      <c r="I28" s="240"/>
      <c r="J28" s="223" t="s">
        <v>3</v>
      </c>
      <c r="K28" s="224">
        <v>10</v>
      </c>
      <c r="L28" s="195"/>
    </row>
    <row r="29" spans="1:12" ht="16.5" thickBot="1" x14ac:dyDescent="0.3">
      <c r="A29" s="195"/>
      <c r="B29" s="708" t="s">
        <v>139</v>
      </c>
      <c r="C29" s="709"/>
      <c r="D29" s="709"/>
      <c r="E29" s="709"/>
      <c r="F29" s="709"/>
      <c r="G29" s="709"/>
      <c r="H29" s="710"/>
      <c r="I29" s="258" t="str">
        <f>IF(I30="", "", SUM(I30:I33))</f>
        <v/>
      </c>
      <c r="J29" s="225" t="s">
        <v>3</v>
      </c>
      <c r="K29" s="226">
        <v>40</v>
      </c>
      <c r="L29" s="195"/>
    </row>
    <row r="30" spans="1:12" ht="15.75" customHeight="1" x14ac:dyDescent="0.25">
      <c r="A30" s="259"/>
      <c r="B30" s="713" t="s">
        <v>140</v>
      </c>
      <c r="C30" s="658" t="s">
        <v>60</v>
      </c>
      <c r="D30" s="711"/>
      <c r="E30" s="711"/>
      <c r="F30" s="711"/>
      <c r="G30" s="711"/>
      <c r="H30" s="712"/>
      <c r="I30" s="266"/>
      <c r="J30" s="260" t="s">
        <v>3</v>
      </c>
      <c r="K30" s="261">
        <v>10</v>
      </c>
      <c r="L30" s="195"/>
    </row>
    <row r="31" spans="1:12" ht="15.75" customHeight="1" x14ac:dyDescent="0.25">
      <c r="A31" s="259"/>
      <c r="B31" s="714"/>
      <c r="C31" s="636" t="s">
        <v>61</v>
      </c>
      <c r="D31" s="706"/>
      <c r="E31" s="706"/>
      <c r="F31" s="706"/>
      <c r="G31" s="706"/>
      <c r="H31" s="70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259"/>
      <c r="B32" s="714"/>
      <c r="C32" s="631" t="s">
        <v>62</v>
      </c>
      <c r="D32" s="716"/>
      <c r="E32" s="716"/>
      <c r="F32" s="716"/>
      <c r="G32" s="716"/>
      <c r="H32" s="71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259"/>
      <c r="B33" s="715"/>
      <c r="C33" s="718" t="s">
        <v>63</v>
      </c>
      <c r="D33" s="719"/>
      <c r="E33" s="719"/>
      <c r="F33" s="719"/>
      <c r="G33" s="719"/>
      <c r="H33" s="720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53" t="s">
        <v>64</v>
      </c>
      <c r="C34" s="654"/>
      <c r="D34" s="654"/>
      <c r="E34" s="654"/>
      <c r="F34" s="654"/>
      <c r="G34" s="654"/>
      <c r="H34" s="655"/>
      <c r="I34" s="258" t="str">
        <f>IF(I35="", "", SUM(I35:I40))</f>
        <v/>
      </c>
      <c r="J34" s="225" t="s">
        <v>3</v>
      </c>
      <c r="K34" s="226">
        <v>60</v>
      </c>
      <c r="L34" s="195"/>
    </row>
    <row r="35" spans="1:12" ht="15.75" customHeight="1" x14ac:dyDescent="0.25">
      <c r="A35" s="195"/>
      <c r="B35" s="656" t="s">
        <v>65</v>
      </c>
      <c r="C35" s="657"/>
      <c r="D35" s="657"/>
      <c r="E35" s="657"/>
      <c r="F35" s="657"/>
      <c r="G35" s="658"/>
      <c r="H35" s="659"/>
      <c r="I35" s="266"/>
      <c r="J35" s="260" t="s">
        <v>3</v>
      </c>
      <c r="K35" s="261">
        <v>10</v>
      </c>
      <c r="L35" s="195"/>
    </row>
    <row r="36" spans="1:12" ht="15.75" customHeight="1" x14ac:dyDescent="0.25">
      <c r="A36" s="195"/>
      <c r="B36" s="634" t="s">
        <v>66</v>
      </c>
      <c r="C36" s="635"/>
      <c r="D36" s="635"/>
      <c r="E36" s="635"/>
      <c r="F36" s="635"/>
      <c r="G36" s="636"/>
      <c r="H36" s="637"/>
      <c r="I36" s="238"/>
      <c r="J36" s="221" t="s">
        <v>3</v>
      </c>
      <c r="K36" s="222">
        <v>10</v>
      </c>
      <c r="L36" s="195"/>
    </row>
    <row r="37" spans="1:12" ht="15.75" customHeight="1" x14ac:dyDescent="0.25">
      <c r="A37" s="195"/>
      <c r="B37" s="634" t="s">
        <v>67</v>
      </c>
      <c r="C37" s="635"/>
      <c r="D37" s="635"/>
      <c r="E37" s="635"/>
      <c r="F37" s="635"/>
      <c r="G37" s="636"/>
      <c r="H37" s="637"/>
      <c r="I37" s="238"/>
      <c r="J37" s="221" t="s">
        <v>3</v>
      </c>
      <c r="K37" s="222">
        <v>10</v>
      </c>
      <c r="L37" s="195"/>
    </row>
    <row r="38" spans="1:12" x14ac:dyDescent="0.25">
      <c r="A38" s="195"/>
      <c r="B38" s="634" t="s">
        <v>68</v>
      </c>
      <c r="C38" s="635"/>
      <c r="D38" s="635"/>
      <c r="E38" s="635"/>
      <c r="F38" s="635"/>
      <c r="G38" s="636"/>
      <c r="H38" s="637"/>
      <c r="I38" s="238"/>
      <c r="J38" s="221" t="s">
        <v>3</v>
      </c>
      <c r="K38" s="222">
        <v>10</v>
      </c>
      <c r="L38" s="195"/>
    </row>
    <row r="39" spans="1:12" ht="15.75" customHeight="1" x14ac:dyDescent="0.25">
      <c r="A39" s="195"/>
      <c r="B39" s="629" t="s">
        <v>69</v>
      </c>
      <c r="C39" s="630"/>
      <c r="D39" s="630"/>
      <c r="E39" s="630"/>
      <c r="F39" s="630"/>
      <c r="G39" s="631"/>
      <c r="H39" s="632"/>
      <c r="I39" s="238"/>
      <c r="J39" s="221" t="s">
        <v>3</v>
      </c>
      <c r="K39" s="222">
        <v>10</v>
      </c>
      <c r="L39" s="195"/>
    </row>
    <row r="40" spans="1:12" ht="16.5" thickBot="1" x14ac:dyDescent="0.3">
      <c r="A40" s="195"/>
      <c r="B40" s="645" t="s">
        <v>54</v>
      </c>
      <c r="C40" s="646"/>
      <c r="D40" s="646"/>
      <c r="E40" s="646"/>
      <c r="F40" s="646"/>
      <c r="G40" s="647"/>
      <c r="H40" s="648"/>
      <c r="I40" s="238"/>
      <c r="J40" s="221" t="s">
        <v>3</v>
      </c>
      <c r="K40" s="222">
        <v>10</v>
      </c>
      <c r="L40" s="195"/>
    </row>
    <row r="41" spans="1:12" ht="16.5" thickBot="1" x14ac:dyDescent="0.3">
      <c r="A41" s="195"/>
      <c r="B41" s="708" t="s">
        <v>70</v>
      </c>
      <c r="C41" s="709"/>
      <c r="D41" s="709"/>
      <c r="E41" s="709"/>
      <c r="F41" s="709"/>
      <c r="G41" s="709"/>
      <c r="H41" s="709"/>
      <c r="I41" s="215" t="str">
        <f>IF(I42="", "", SUM(I42))</f>
        <v/>
      </c>
      <c r="J41" s="225" t="s">
        <v>3</v>
      </c>
      <c r="K41" s="226">
        <v>10</v>
      </c>
      <c r="L41" s="195"/>
    </row>
    <row r="42" spans="1:12" ht="16.5" thickBot="1" x14ac:dyDescent="0.3">
      <c r="A42" s="229"/>
      <c r="B42" s="642" t="s">
        <v>55</v>
      </c>
      <c r="C42" s="643"/>
      <c r="D42" s="643"/>
      <c r="E42" s="643"/>
      <c r="F42" s="643"/>
      <c r="G42" s="643"/>
      <c r="H42" s="643"/>
      <c r="I42" s="267"/>
      <c r="J42" s="262" t="s">
        <v>3</v>
      </c>
      <c r="K42" s="218">
        <v>10</v>
      </c>
      <c r="L42" s="195"/>
    </row>
    <row r="43" spans="1:12" ht="16.5" thickBot="1" x14ac:dyDescent="0.3">
      <c r="A43" s="229"/>
      <c r="B43" s="263"/>
      <c r="L43" s="195"/>
    </row>
    <row r="44" spans="1:12" ht="16.5" thickBot="1" x14ac:dyDescent="0.3">
      <c r="A44" s="231"/>
      <c r="B44" s="626" t="s">
        <v>8</v>
      </c>
      <c r="C44" s="627"/>
      <c r="F44" s="628"/>
      <c r="G44" s="628"/>
      <c r="H44" s="628"/>
      <c r="I44" s="628"/>
      <c r="J44" s="628"/>
      <c r="K44" s="628"/>
      <c r="L44" s="195"/>
    </row>
    <row r="45" spans="1:12" ht="16.5" thickBot="1" x14ac:dyDescent="0.3">
      <c r="A45" s="231"/>
      <c r="B45" s="650" t="str">
        <f>IF('Page de garde'!$C$27="", "", 'Page de garde'!$C$27)</f>
        <v>Serge</v>
      </c>
      <c r="C45" s="651"/>
      <c r="F45" s="198"/>
      <c r="G45" s="198"/>
      <c r="H45" s="198"/>
      <c r="I45" s="198"/>
      <c r="J45" s="198"/>
      <c r="K45" s="230"/>
      <c r="L45" s="195"/>
    </row>
    <row r="46" spans="1:12" x14ac:dyDescent="0.25">
      <c r="A46" s="195"/>
      <c r="F46" s="198"/>
      <c r="G46" s="198"/>
      <c r="H46" s="198"/>
      <c r="I46" s="198"/>
      <c r="J46" s="198"/>
      <c r="K46" s="230"/>
      <c r="L46" s="195"/>
    </row>
    <row r="47" spans="1:12" ht="15.75" customHeight="1" x14ac:dyDescent="0.25">
      <c r="A47" s="195"/>
      <c r="D47" s="195"/>
      <c r="F47" s="198"/>
      <c r="G47" s="198"/>
      <c r="H47" s="198"/>
      <c r="I47" s="198"/>
      <c r="J47" s="198"/>
      <c r="K47" s="230"/>
      <c r="L47" s="195"/>
    </row>
    <row r="48" spans="1:12" ht="15.75" customHeight="1" x14ac:dyDescent="0.25">
      <c r="A48" s="195"/>
      <c r="D48" s="229"/>
      <c r="E48" s="231"/>
      <c r="F48" s="264"/>
      <c r="G48" s="264"/>
      <c r="H48" s="229"/>
      <c r="I48" s="229"/>
      <c r="J48" s="229"/>
      <c r="K48" s="199"/>
      <c r="L48" s="198"/>
    </row>
    <row r="49" spans="1:12" ht="15.75" customHeight="1" x14ac:dyDescent="0.25">
      <c r="A49" s="195"/>
      <c r="B49" s="195"/>
      <c r="C49" s="195"/>
      <c r="D49" s="228"/>
      <c r="E49" s="231"/>
      <c r="F49" s="264"/>
      <c r="G49" s="264"/>
      <c r="H49" s="229"/>
      <c r="I49" s="229"/>
      <c r="J49" s="229"/>
      <c r="K49" s="235"/>
      <c r="L49" s="242"/>
    </row>
    <row r="50" spans="1:12" x14ac:dyDescent="0.25">
      <c r="A50" s="195"/>
      <c r="B50" s="195"/>
      <c r="C50" s="195"/>
      <c r="D50" s="228"/>
      <c r="E50" s="265"/>
      <c r="F50" s="265"/>
      <c r="G50" s="265"/>
      <c r="H50" s="265"/>
      <c r="I50" s="265"/>
      <c r="J50" s="265"/>
      <c r="K50" s="199"/>
      <c r="L50" s="243"/>
    </row>
    <row r="51" spans="1:12" x14ac:dyDescent="0.25">
      <c r="A51" s="195"/>
      <c r="B51" s="231"/>
      <c r="C51" s="231"/>
      <c r="D51" s="231"/>
      <c r="K51" s="235"/>
      <c r="L51" s="243"/>
    </row>
    <row r="52" spans="1:12" x14ac:dyDescent="0.25">
      <c r="A52" s="195"/>
      <c r="B52" s="231"/>
      <c r="C52" s="231"/>
      <c r="D52" s="231"/>
      <c r="K52" s="235"/>
      <c r="L52" s="243"/>
    </row>
    <row r="53" spans="1:12" x14ac:dyDescent="0.25">
      <c r="A53" s="195"/>
      <c r="B53" s="195"/>
      <c r="C53" s="649"/>
      <c r="D53" s="649"/>
      <c r="E53" s="649"/>
      <c r="F53" s="649"/>
      <c r="G53" s="649"/>
      <c r="H53" s="649"/>
      <c r="I53" s="649"/>
      <c r="J53" s="649"/>
      <c r="K53" s="649"/>
      <c r="L53" s="243"/>
    </row>
    <row r="54" spans="1:12" x14ac:dyDescent="0.25">
      <c r="A54" s="195"/>
      <c r="B54" s="195"/>
      <c r="C54" s="229"/>
      <c r="D54" s="229"/>
      <c r="E54" s="229"/>
      <c r="F54" s="229"/>
      <c r="G54" s="229"/>
      <c r="H54" s="229"/>
      <c r="I54" s="638"/>
      <c r="J54" s="638"/>
      <c r="K54" s="638"/>
      <c r="L54" s="243"/>
    </row>
    <row r="55" spans="1:12" ht="15.75" customHeight="1" x14ac:dyDescent="0.25">
      <c r="A55" s="195"/>
      <c r="B55" s="230"/>
      <c r="C55" s="198"/>
      <c r="D55" s="198"/>
      <c r="E55" s="198"/>
      <c r="F55" s="198"/>
      <c r="G55" s="198"/>
      <c r="H55" s="198"/>
      <c r="I55" s="198"/>
      <c r="J55" s="198"/>
      <c r="K55" s="198"/>
      <c r="L55" s="242"/>
    </row>
    <row r="56" spans="1:12" ht="15.75" customHeight="1" x14ac:dyDescent="0.25">
      <c r="A56" s="195"/>
      <c r="B56" s="689"/>
      <c r="C56" s="689"/>
      <c r="D56" s="689"/>
      <c r="E56" s="689"/>
      <c r="F56" s="689"/>
      <c r="G56" s="689"/>
      <c r="H56" s="689"/>
      <c r="I56" s="243"/>
      <c r="J56" s="243"/>
      <c r="K56" s="243"/>
      <c r="L56" s="242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243"/>
      <c r="J57" s="243"/>
      <c r="K57" s="243"/>
      <c r="L57" s="243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243"/>
      <c r="J58" s="243"/>
      <c r="K58" s="243"/>
      <c r="L58" s="243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243"/>
      <c r="J59" s="243"/>
      <c r="K59" s="243"/>
      <c r="L59" s="243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243"/>
      <c r="J60" s="243"/>
      <c r="K60" s="243"/>
      <c r="L60" s="243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243"/>
      <c r="J61" s="243"/>
      <c r="K61" s="243"/>
      <c r="L61" s="243"/>
    </row>
    <row r="62" spans="1:12" x14ac:dyDescent="0.25">
      <c r="A62" s="195"/>
      <c r="B62" s="689"/>
      <c r="C62" s="689"/>
      <c r="D62" s="689"/>
      <c r="E62" s="689"/>
      <c r="F62" s="689"/>
      <c r="G62" s="689"/>
      <c r="H62" s="689"/>
      <c r="I62" s="243"/>
      <c r="J62" s="243"/>
      <c r="K62" s="243"/>
      <c r="L62" s="243"/>
    </row>
    <row r="63" spans="1:12" x14ac:dyDescent="0.25">
      <c r="A63" s="195"/>
      <c r="B63" s="230"/>
      <c r="C63" s="198"/>
      <c r="D63" s="198"/>
      <c r="E63" s="198"/>
      <c r="F63" s="198"/>
      <c r="G63" s="198"/>
      <c r="H63" s="198"/>
      <c r="I63" s="198"/>
      <c r="J63" s="198"/>
      <c r="K63" s="198"/>
      <c r="L63" s="243"/>
    </row>
    <row r="64" spans="1:12" x14ac:dyDescent="0.25">
      <c r="A64" s="195"/>
      <c r="B64" s="230"/>
      <c r="C64" s="689"/>
      <c r="D64" s="689"/>
      <c r="E64" s="689"/>
      <c r="F64" s="689"/>
      <c r="G64" s="689"/>
      <c r="H64" s="689"/>
      <c r="I64" s="243"/>
      <c r="J64" s="243"/>
      <c r="K64" s="243"/>
      <c r="L64" s="198"/>
    </row>
    <row r="65" spans="1:12" x14ac:dyDescent="0.25">
      <c r="A65" s="195"/>
      <c r="B65" s="230"/>
      <c r="C65" s="230"/>
      <c r="D65" s="230"/>
      <c r="E65" s="230"/>
      <c r="F65" s="230"/>
      <c r="G65" s="230"/>
      <c r="H65" s="230"/>
      <c r="I65" s="244"/>
      <c r="J65" s="244"/>
      <c r="K65" s="244"/>
      <c r="L65" s="243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244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  <row r="965" spans="1:12" x14ac:dyDescent="0.25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</row>
    <row r="966" spans="1:12" x14ac:dyDescent="0.25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</row>
    <row r="967" spans="1:12" x14ac:dyDescent="0.25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</row>
    <row r="968" spans="1:12" x14ac:dyDescent="0.25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</row>
    <row r="969" spans="1:12" x14ac:dyDescent="0.25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</row>
    <row r="970" spans="1:12" x14ac:dyDescent="0.25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</row>
    <row r="971" spans="1:12" x14ac:dyDescent="0.25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</row>
    <row r="972" spans="1:12" x14ac:dyDescent="0.25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</row>
    <row r="973" spans="1:12" x14ac:dyDescent="0.25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</row>
    <row r="974" spans="1:12" x14ac:dyDescent="0.25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</row>
    <row r="975" spans="1:12" x14ac:dyDescent="0.25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</row>
    <row r="976" spans="1:12" x14ac:dyDescent="0.25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</row>
    <row r="977" spans="1:12" x14ac:dyDescent="0.25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</row>
    <row r="978" spans="1:12" x14ac:dyDescent="0.25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</row>
    <row r="979" spans="1:12" x14ac:dyDescent="0.25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</row>
    <row r="980" spans="1:12" x14ac:dyDescent="0.25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</row>
    <row r="981" spans="1:12" x14ac:dyDescent="0.25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</row>
    <row r="982" spans="1:12" x14ac:dyDescent="0.25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</row>
    <row r="983" spans="1:12" x14ac:dyDescent="0.25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</row>
    <row r="984" spans="1:12" x14ac:dyDescent="0.25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</row>
    <row r="985" spans="1:12" x14ac:dyDescent="0.25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</row>
    <row r="986" spans="1:12" x14ac:dyDescent="0.25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</row>
    <row r="987" spans="1:12" x14ac:dyDescent="0.25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</row>
    <row r="988" spans="1:12" x14ac:dyDescent="0.25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</row>
    <row r="989" spans="1:12" x14ac:dyDescent="0.25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</row>
    <row r="990" spans="1:12" x14ac:dyDescent="0.25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</row>
    <row r="991" spans="1:12" x14ac:dyDescent="0.25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</row>
    <row r="992" spans="1:12" x14ac:dyDescent="0.25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</row>
    <row r="993" spans="1:12" x14ac:dyDescent="0.25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</row>
    <row r="994" spans="1:12" x14ac:dyDescent="0.25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</row>
    <row r="995" spans="1:12" x14ac:dyDescent="0.25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</row>
    <row r="996" spans="1:12" x14ac:dyDescent="0.25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</row>
    <row r="997" spans="1:12" x14ac:dyDescent="0.25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</row>
    <row r="998" spans="1:12" x14ac:dyDescent="0.25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</row>
    <row r="999" spans="1:12" x14ac:dyDescent="0.25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</row>
    <row r="1000" spans="1:12" x14ac:dyDescent="0.25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</row>
    <row r="1001" spans="1:12" x14ac:dyDescent="0.25">
      <c r="A1001" s="195"/>
      <c r="B1001" s="195"/>
      <c r="C1001" s="195"/>
      <c r="D1001" s="195"/>
      <c r="E1001" s="195"/>
      <c r="F1001" s="195"/>
      <c r="G1001" s="195"/>
      <c r="H1001" s="195"/>
      <c r="I1001" s="195"/>
      <c r="J1001" s="195"/>
      <c r="K1001" s="195"/>
      <c r="L1001" s="195"/>
    </row>
    <row r="1002" spans="1:12" x14ac:dyDescent="0.25">
      <c r="A1002" s="195"/>
      <c r="B1002" s="195"/>
      <c r="C1002" s="195"/>
      <c r="D1002" s="195"/>
      <c r="E1002" s="195"/>
      <c r="F1002" s="195"/>
      <c r="G1002" s="195"/>
      <c r="H1002" s="195"/>
      <c r="I1002" s="195"/>
      <c r="J1002" s="195"/>
      <c r="K1002" s="195"/>
      <c r="L1002" s="195"/>
    </row>
    <row r="1003" spans="1:12" x14ac:dyDescent="0.25">
      <c r="A1003" s="195"/>
      <c r="B1003" s="195"/>
      <c r="C1003" s="195"/>
      <c r="D1003" s="195"/>
      <c r="E1003" s="195"/>
      <c r="F1003" s="195"/>
      <c r="G1003" s="195"/>
      <c r="H1003" s="195"/>
      <c r="I1003" s="195"/>
      <c r="J1003" s="195"/>
      <c r="K1003" s="195"/>
      <c r="L1003" s="195"/>
    </row>
    <row r="1004" spans="1:12" x14ac:dyDescent="0.25">
      <c r="A1004" s="195"/>
      <c r="B1004" s="195"/>
      <c r="C1004" s="195"/>
      <c r="D1004" s="195"/>
      <c r="E1004" s="195"/>
      <c r="F1004" s="195"/>
      <c r="G1004" s="195"/>
      <c r="H1004" s="195"/>
      <c r="I1004" s="195"/>
      <c r="J1004" s="195"/>
      <c r="K1004" s="195"/>
      <c r="L1004" s="195"/>
    </row>
    <row r="1005" spans="1:12" x14ac:dyDescent="0.25">
      <c r="A1005" s="195"/>
      <c r="B1005" s="195"/>
      <c r="C1005" s="195"/>
      <c r="D1005" s="195"/>
      <c r="E1005" s="195"/>
      <c r="F1005" s="195"/>
      <c r="G1005" s="195"/>
      <c r="H1005" s="195"/>
      <c r="I1005" s="195"/>
      <c r="J1005" s="195"/>
      <c r="K1005" s="195"/>
      <c r="L1005" s="195"/>
    </row>
    <row r="1006" spans="1:12" x14ac:dyDescent="0.25">
      <c r="A1006" s="195"/>
      <c r="B1006" s="195"/>
      <c r="C1006" s="195"/>
      <c r="D1006" s="195"/>
      <c r="E1006" s="195"/>
      <c r="F1006" s="195"/>
      <c r="G1006" s="195"/>
      <c r="H1006" s="195"/>
      <c r="I1006" s="195"/>
      <c r="J1006" s="195"/>
      <c r="K1006" s="195"/>
      <c r="L1006" s="195"/>
    </row>
    <row r="1007" spans="1:12" x14ac:dyDescent="0.25">
      <c r="A1007" s="195"/>
      <c r="B1007" s="195"/>
      <c r="C1007" s="195"/>
      <c r="D1007" s="195"/>
      <c r="E1007" s="195"/>
      <c r="F1007" s="195"/>
      <c r="G1007" s="195"/>
      <c r="H1007" s="195"/>
      <c r="I1007" s="195"/>
      <c r="J1007" s="195"/>
      <c r="K1007" s="195"/>
      <c r="L1007" s="195"/>
    </row>
    <row r="1008" spans="1:12" x14ac:dyDescent="0.25">
      <c r="A1008" s="195"/>
      <c r="B1008" s="195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</row>
    <row r="1009" spans="1:12" x14ac:dyDescent="0.25">
      <c r="A1009" s="195"/>
      <c r="B1009" s="195"/>
      <c r="C1009" s="195"/>
      <c r="D1009" s="195"/>
      <c r="E1009" s="195"/>
      <c r="F1009" s="195"/>
      <c r="G1009" s="195"/>
      <c r="H1009" s="195"/>
      <c r="I1009" s="195"/>
      <c r="J1009" s="195"/>
      <c r="K1009" s="195"/>
      <c r="L1009" s="195"/>
    </row>
    <row r="1010" spans="1:12" x14ac:dyDescent="0.25">
      <c r="A1010" s="195"/>
      <c r="B1010" s="195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</row>
    <row r="1011" spans="1:12" x14ac:dyDescent="0.25">
      <c r="A1011" s="195"/>
      <c r="B1011" s="195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</row>
    <row r="1012" spans="1:12" x14ac:dyDescent="0.25">
      <c r="A1012" s="195"/>
      <c r="B1012" s="195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</row>
    <row r="1013" spans="1:12" x14ac:dyDescent="0.25">
      <c r="A1013" s="195"/>
      <c r="B1013" s="195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</row>
    <row r="1014" spans="1:12" x14ac:dyDescent="0.25">
      <c r="A1014" s="195"/>
      <c r="B1014" s="195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</row>
    <row r="1015" spans="1:12" x14ac:dyDescent="0.25">
      <c r="A1015" s="195"/>
      <c r="B1015" s="195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</row>
    <row r="1016" spans="1:12" x14ac:dyDescent="0.25">
      <c r="A1016" s="195"/>
      <c r="B1016" s="195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</row>
    <row r="1017" spans="1:12" x14ac:dyDescent="0.25">
      <c r="A1017" s="195"/>
      <c r="B1017" s="195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</row>
    <row r="1018" spans="1:12" x14ac:dyDescent="0.25">
      <c r="A1018" s="195"/>
      <c r="B1018" s="195"/>
      <c r="C1018" s="195"/>
      <c r="D1018" s="195"/>
      <c r="E1018" s="195"/>
      <c r="F1018" s="195"/>
      <c r="G1018" s="195"/>
      <c r="H1018" s="195"/>
      <c r="I1018" s="195"/>
      <c r="J1018" s="195"/>
      <c r="K1018" s="195"/>
      <c r="L1018" s="195"/>
    </row>
    <row r="1019" spans="1:12" x14ac:dyDescent="0.25">
      <c r="A1019" s="195"/>
      <c r="B1019" s="195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</row>
    <row r="1020" spans="1:12" x14ac:dyDescent="0.25">
      <c r="A1020" s="195"/>
      <c r="B1020" s="19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</row>
    <row r="1021" spans="1:12" x14ac:dyDescent="0.25">
      <c r="A1021" s="195"/>
      <c r="B1021" s="195"/>
      <c r="C1021" s="195"/>
      <c r="D1021" s="195"/>
      <c r="E1021" s="195"/>
      <c r="F1021" s="195"/>
      <c r="G1021" s="195"/>
      <c r="H1021" s="195"/>
      <c r="I1021" s="195"/>
      <c r="J1021" s="195"/>
      <c r="K1021" s="195"/>
      <c r="L1021" s="195"/>
    </row>
    <row r="1022" spans="1:12" x14ac:dyDescent="0.25">
      <c r="A1022" s="195"/>
      <c r="B1022" s="195"/>
      <c r="C1022" s="195"/>
      <c r="D1022" s="195"/>
      <c r="E1022" s="195"/>
      <c r="F1022" s="195"/>
      <c r="G1022" s="195"/>
      <c r="H1022" s="195"/>
      <c r="I1022" s="195"/>
      <c r="J1022" s="195"/>
      <c r="K1022" s="195"/>
      <c r="L1022" s="195"/>
    </row>
    <row r="1023" spans="1:12" x14ac:dyDescent="0.25">
      <c r="A1023" s="195"/>
      <c r="B1023" s="195"/>
      <c r="C1023" s="195"/>
      <c r="D1023" s="195"/>
      <c r="E1023" s="195"/>
      <c r="F1023" s="195"/>
      <c r="G1023" s="195"/>
      <c r="H1023" s="195"/>
      <c r="I1023" s="195"/>
      <c r="J1023" s="195"/>
      <c r="K1023" s="195"/>
      <c r="L1023" s="195"/>
    </row>
    <row r="1024" spans="1:12" x14ac:dyDescent="0.25">
      <c r="A1024" s="195"/>
      <c r="B1024" s="195"/>
      <c r="C1024" s="195"/>
      <c r="D1024" s="195"/>
      <c r="E1024" s="195"/>
      <c r="F1024" s="195"/>
      <c r="G1024" s="195"/>
      <c r="H1024" s="195"/>
      <c r="I1024" s="195"/>
      <c r="J1024" s="195"/>
      <c r="K1024" s="195"/>
      <c r="L1024" s="195"/>
    </row>
    <row r="1025" spans="1:12" x14ac:dyDescent="0.25">
      <c r="A1025" s="195"/>
      <c r="B1025" s="195"/>
      <c r="C1025" s="195"/>
      <c r="D1025" s="195"/>
      <c r="E1025" s="195"/>
      <c r="F1025" s="195"/>
      <c r="G1025" s="195"/>
      <c r="H1025" s="195"/>
      <c r="I1025" s="195"/>
      <c r="J1025" s="195"/>
      <c r="K1025" s="195"/>
      <c r="L1025" s="195"/>
    </row>
    <row r="1026" spans="1:12" x14ac:dyDescent="0.25">
      <c r="A1026" s="195"/>
      <c r="B1026" s="195"/>
      <c r="C1026" s="195"/>
      <c r="D1026" s="195"/>
      <c r="E1026" s="195"/>
      <c r="F1026" s="195"/>
      <c r="G1026" s="195"/>
      <c r="H1026" s="195"/>
      <c r="I1026" s="195"/>
      <c r="J1026" s="195"/>
      <c r="K1026" s="195"/>
      <c r="L1026" s="195"/>
    </row>
    <row r="1027" spans="1:12" x14ac:dyDescent="0.25">
      <c r="A1027" s="195"/>
      <c r="B1027" s="195"/>
      <c r="C1027" s="195"/>
      <c r="D1027" s="195"/>
      <c r="E1027" s="195"/>
      <c r="F1027" s="195"/>
      <c r="G1027" s="195"/>
      <c r="H1027" s="195"/>
      <c r="I1027" s="195"/>
      <c r="J1027" s="195"/>
      <c r="K1027" s="195"/>
      <c r="L1027" s="195"/>
    </row>
    <row r="1028" spans="1:12" x14ac:dyDescent="0.25">
      <c r="A1028" s="195"/>
      <c r="B1028" s="195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</row>
    <row r="1029" spans="1:12" x14ac:dyDescent="0.25">
      <c r="A1029" s="195"/>
      <c r="B1029" s="195"/>
      <c r="C1029" s="195"/>
      <c r="D1029" s="195"/>
      <c r="E1029" s="195"/>
      <c r="F1029" s="195"/>
      <c r="G1029" s="195"/>
      <c r="H1029" s="195"/>
      <c r="I1029" s="195"/>
      <c r="J1029" s="195"/>
      <c r="K1029" s="195"/>
      <c r="L1029" s="195"/>
    </row>
    <row r="1030" spans="1:12" x14ac:dyDescent="0.25">
      <c r="A1030" s="195"/>
      <c r="B1030" s="195"/>
      <c r="C1030" s="195"/>
      <c r="D1030" s="195"/>
      <c r="E1030" s="195"/>
      <c r="F1030" s="195"/>
      <c r="G1030" s="195"/>
      <c r="H1030" s="195"/>
      <c r="I1030" s="195"/>
      <c r="J1030" s="195"/>
      <c r="K1030" s="195"/>
      <c r="L1030" s="195"/>
    </row>
    <row r="1031" spans="1:12" x14ac:dyDescent="0.25">
      <c r="A1031" s="195"/>
      <c r="B1031" s="195"/>
      <c r="C1031" s="195"/>
      <c r="D1031" s="195"/>
      <c r="E1031" s="195"/>
      <c r="F1031" s="195"/>
      <c r="G1031" s="195"/>
      <c r="H1031" s="195"/>
      <c r="I1031" s="195"/>
      <c r="J1031" s="195"/>
      <c r="K1031" s="195"/>
      <c r="L1031" s="195"/>
    </row>
    <row r="1032" spans="1:12" x14ac:dyDescent="0.25">
      <c r="A1032" s="195"/>
      <c r="B1032" s="195"/>
      <c r="C1032" s="195"/>
      <c r="D1032" s="195"/>
      <c r="E1032" s="195"/>
      <c r="F1032" s="195"/>
      <c r="G1032" s="195"/>
      <c r="H1032" s="195"/>
      <c r="I1032" s="195"/>
      <c r="J1032" s="195"/>
      <c r="K1032" s="195"/>
      <c r="L1032" s="195"/>
    </row>
    <row r="1033" spans="1:12" x14ac:dyDescent="0.25">
      <c r="A1033" s="195"/>
      <c r="B1033" s="195"/>
      <c r="C1033" s="195"/>
      <c r="D1033" s="195"/>
      <c r="E1033" s="195"/>
      <c r="F1033" s="195"/>
      <c r="G1033" s="195"/>
      <c r="H1033" s="195"/>
      <c r="I1033" s="195"/>
      <c r="J1033" s="195"/>
      <c r="K1033" s="195"/>
      <c r="L1033" s="195"/>
    </row>
    <row r="1034" spans="1:12" x14ac:dyDescent="0.25">
      <c r="A1034" s="195"/>
      <c r="B1034" s="195"/>
      <c r="C1034" s="195"/>
      <c r="D1034" s="195"/>
      <c r="E1034" s="195"/>
      <c r="F1034" s="195"/>
      <c r="G1034" s="195"/>
      <c r="H1034" s="195"/>
      <c r="I1034" s="195"/>
      <c r="J1034" s="195"/>
      <c r="K1034" s="195"/>
      <c r="L1034" s="195"/>
    </row>
    <row r="1035" spans="1:12" x14ac:dyDescent="0.25">
      <c r="A1035" s="195"/>
      <c r="B1035" s="195"/>
      <c r="C1035" s="195"/>
      <c r="D1035" s="195"/>
      <c r="E1035" s="195"/>
      <c r="F1035" s="195"/>
      <c r="G1035" s="195"/>
      <c r="H1035" s="195"/>
      <c r="I1035" s="195"/>
      <c r="J1035" s="195"/>
      <c r="K1035" s="195"/>
      <c r="L1035" s="195"/>
    </row>
    <row r="1036" spans="1:12" x14ac:dyDescent="0.25">
      <c r="A1036" s="195"/>
      <c r="B1036" s="195"/>
      <c r="C1036" s="195"/>
      <c r="D1036" s="195"/>
      <c r="E1036" s="195"/>
      <c r="F1036" s="195"/>
      <c r="G1036" s="195"/>
      <c r="H1036" s="195"/>
      <c r="I1036" s="195"/>
      <c r="J1036" s="195"/>
      <c r="K1036" s="195"/>
      <c r="L1036" s="195"/>
    </row>
    <row r="1037" spans="1:12" x14ac:dyDescent="0.25">
      <c r="A1037" s="195"/>
      <c r="B1037" s="195"/>
      <c r="C1037" s="195"/>
      <c r="D1037" s="195"/>
      <c r="E1037" s="195"/>
      <c r="F1037" s="195"/>
      <c r="G1037" s="195"/>
      <c r="H1037" s="195"/>
      <c r="I1037" s="195"/>
      <c r="J1037" s="195"/>
      <c r="K1037" s="195"/>
      <c r="L1037" s="195"/>
    </row>
    <row r="1038" spans="1:12" x14ac:dyDescent="0.25">
      <c r="A1038" s="195"/>
      <c r="B1038" s="195"/>
      <c r="C1038" s="195"/>
      <c r="D1038" s="195"/>
      <c r="E1038" s="195"/>
      <c r="F1038" s="195"/>
      <c r="G1038" s="195"/>
      <c r="H1038" s="195"/>
      <c r="I1038" s="195"/>
      <c r="J1038" s="195"/>
      <c r="K1038" s="195"/>
      <c r="L1038" s="195"/>
    </row>
    <row r="1039" spans="1:12" x14ac:dyDescent="0.25">
      <c r="A1039" s="195"/>
      <c r="B1039" s="195"/>
      <c r="C1039" s="195"/>
      <c r="D1039" s="195"/>
      <c r="E1039" s="195"/>
      <c r="F1039" s="195"/>
      <c r="G1039" s="195"/>
      <c r="H1039" s="195"/>
      <c r="I1039" s="195"/>
      <c r="J1039" s="195"/>
      <c r="K1039" s="195"/>
      <c r="L1039" s="195"/>
    </row>
    <row r="1040" spans="1:12" x14ac:dyDescent="0.25">
      <c r="A1040" s="195"/>
      <c r="B1040" s="195"/>
      <c r="C1040" s="195"/>
      <c r="D1040" s="195"/>
      <c r="E1040" s="195"/>
      <c r="F1040" s="195"/>
      <c r="G1040" s="195"/>
      <c r="H1040" s="195"/>
      <c r="I1040" s="195"/>
      <c r="J1040" s="195"/>
      <c r="K1040" s="195"/>
      <c r="L1040" s="195"/>
    </row>
    <row r="1041" spans="1:12" x14ac:dyDescent="0.25">
      <c r="A1041" s="195"/>
      <c r="B1041" s="195"/>
      <c r="C1041" s="195"/>
      <c r="D1041" s="195"/>
      <c r="E1041" s="195"/>
      <c r="F1041" s="195"/>
      <c r="G1041" s="195"/>
      <c r="H1041" s="195"/>
      <c r="I1041" s="195"/>
      <c r="J1041" s="195"/>
      <c r="K1041" s="195"/>
      <c r="L1041" s="195"/>
    </row>
    <row r="1042" spans="1:12" x14ac:dyDescent="0.25">
      <c r="A1042" s="195"/>
      <c r="B1042" s="195"/>
      <c r="C1042" s="195"/>
      <c r="D1042" s="195"/>
      <c r="E1042" s="195"/>
      <c r="F1042" s="195"/>
      <c r="G1042" s="195"/>
      <c r="H1042" s="195"/>
      <c r="I1042" s="195"/>
      <c r="J1042" s="195"/>
      <c r="K1042" s="195"/>
      <c r="L1042" s="195"/>
    </row>
    <row r="1043" spans="1:12" x14ac:dyDescent="0.25">
      <c r="A1043" s="195"/>
      <c r="B1043" s="195"/>
      <c r="C1043" s="195"/>
      <c r="D1043" s="195"/>
      <c r="E1043" s="195"/>
      <c r="F1043" s="195"/>
      <c r="G1043" s="195"/>
      <c r="H1043" s="195"/>
      <c r="I1043" s="195"/>
      <c r="J1043" s="195"/>
      <c r="K1043" s="195"/>
      <c r="L1043" s="195"/>
    </row>
    <row r="1044" spans="1:12" x14ac:dyDescent="0.25">
      <c r="A1044" s="195"/>
      <c r="B1044" s="195"/>
      <c r="C1044" s="195"/>
      <c r="D1044" s="195"/>
      <c r="E1044" s="195"/>
      <c r="F1044" s="195"/>
      <c r="G1044" s="195"/>
      <c r="H1044" s="195"/>
      <c r="I1044" s="195"/>
      <c r="J1044" s="195"/>
      <c r="K1044" s="195"/>
      <c r="L1044" s="195"/>
    </row>
    <row r="1045" spans="1:12" x14ac:dyDescent="0.25">
      <c r="A1045" s="195"/>
      <c r="B1045" s="195"/>
      <c r="C1045" s="195"/>
      <c r="D1045" s="195"/>
      <c r="E1045" s="195"/>
      <c r="F1045" s="195"/>
      <c r="G1045" s="195"/>
      <c r="H1045" s="195"/>
      <c r="I1045" s="195"/>
      <c r="J1045" s="195"/>
      <c r="K1045" s="195"/>
      <c r="L1045" s="195"/>
    </row>
    <row r="1046" spans="1:12" x14ac:dyDescent="0.25">
      <c r="A1046" s="195"/>
      <c r="B1046" s="195"/>
      <c r="C1046" s="195"/>
      <c r="D1046" s="195"/>
      <c r="E1046" s="195"/>
      <c r="F1046" s="195"/>
      <c r="G1046" s="195"/>
      <c r="H1046" s="195"/>
      <c r="I1046" s="195"/>
      <c r="J1046" s="195"/>
      <c r="K1046" s="195"/>
      <c r="L1046" s="195"/>
    </row>
    <row r="1047" spans="1:12" x14ac:dyDescent="0.25">
      <c r="A1047" s="195"/>
      <c r="B1047" s="195"/>
      <c r="C1047" s="195"/>
      <c r="D1047" s="195"/>
      <c r="E1047" s="195"/>
      <c r="F1047" s="195"/>
      <c r="G1047" s="195"/>
      <c r="H1047" s="195"/>
      <c r="I1047" s="195"/>
      <c r="J1047" s="195"/>
      <c r="K1047" s="195"/>
      <c r="L1047" s="195"/>
    </row>
    <row r="1048" spans="1:12" x14ac:dyDescent="0.25">
      <c r="A1048" s="195"/>
      <c r="B1048" s="195"/>
      <c r="C1048" s="195"/>
      <c r="D1048" s="195"/>
      <c r="E1048" s="195"/>
      <c r="F1048" s="195"/>
      <c r="G1048" s="195"/>
      <c r="H1048" s="195"/>
      <c r="I1048" s="195"/>
      <c r="J1048" s="195"/>
      <c r="K1048" s="195"/>
      <c r="L1048" s="195"/>
    </row>
    <row r="1049" spans="1:12" x14ac:dyDescent="0.25">
      <c r="A1049" s="195"/>
      <c r="B1049" s="195"/>
      <c r="C1049" s="195"/>
      <c r="D1049" s="195"/>
      <c r="E1049" s="195"/>
      <c r="F1049" s="195"/>
      <c r="G1049" s="195"/>
      <c r="H1049" s="195"/>
      <c r="I1049" s="195"/>
      <c r="J1049" s="195"/>
      <c r="K1049" s="195"/>
      <c r="L1049" s="195"/>
    </row>
    <row r="1050" spans="1:12" x14ac:dyDescent="0.25">
      <c r="A1050" s="195"/>
      <c r="B1050" s="195"/>
      <c r="C1050" s="195"/>
      <c r="D1050" s="195"/>
      <c r="E1050" s="195"/>
      <c r="F1050" s="195"/>
      <c r="G1050" s="195"/>
      <c r="H1050" s="195"/>
      <c r="I1050" s="195"/>
      <c r="J1050" s="195"/>
      <c r="K1050" s="195"/>
      <c r="L1050" s="195"/>
    </row>
    <row r="1051" spans="1:12" x14ac:dyDescent="0.25">
      <c r="A1051" s="195"/>
      <c r="B1051" s="195"/>
      <c r="C1051" s="195"/>
      <c r="D1051" s="195"/>
      <c r="E1051" s="195"/>
      <c r="F1051" s="195"/>
      <c r="G1051" s="195"/>
      <c r="H1051" s="195"/>
      <c r="I1051" s="195"/>
      <c r="J1051" s="195"/>
      <c r="K1051" s="195"/>
      <c r="L1051" s="195"/>
    </row>
    <row r="1052" spans="1:12" x14ac:dyDescent="0.25">
      <c r="A1052" s="195"/>
      <c r="B1052" s="195"/>
      <c r="C1052" s="195"/>
      <c r="D1052" s="195"/>
      <c r="E1052" s="195"/>
      <c r="F1052" s="195"/>
      <c r="G1052" s="195"/>
      <c r="H1052" s="195"/>
      <c r="I1052" s="195"/>
      <c r="J1052" s="195"/>
      <c r="K1052" s="195"/>
      <c r="L1052" s="195"/>
    </row>
    <row r="1053" spans="1:12" x14ac:dyDescent="0.25">
      <c r="A1053" s="195"/>
      <c r="B1053" s="195"/>
      <c r="C1053" s="195"/>
      <c r="D1053" s="195"/>
      <c r="E1053" s="195"/>
      <c r="F1053" s="195"/>
      <c r="G1053" s="195"/>
      <c r="H1053" s="195"/>
      <c r="I1053" s="195"/>
      <c r="J1053" s="195"/>
      <c r="K1053" s="195"/>
      <c r="L1053" s="195"/>
    </row>
    <row r="1054" spans="1:12" x14ac:dyDescent="0.25">
      <c r="A1054" s="195"/>
      <c r="B1054" s="195"/>
      <c r="C1054" s="195"/>
      <c r="D1054" s="195"/>
      <c r="E1054" s="195"/>
      <c r="F1054" s="195"/>
      <c r="G1054" s="195"/>
      <c r="H1054" s="195"/>
      <c r="I1054" s="195"/>
      <c r="J1054" s="195"/>
      <c r="K1054" s="195"/>
      <c r="L1054" s="195"/>
    </row>
    <row r="1055" spans="1:12" x14ac:dyDescent="0.25">
      <c r="A1055" s="195"/>
      <c r="B1055" s="195"/>
      <c r="C1055" s="195"/>
      <c r="D1055" s="195"/>
      <c r="E1055" s="195"/>
      <c r="F1055" s="195"/>
      <c r="G1055" s="195"/>
      <c r="H1055" s="195"/>
      <c r="I1055" s="195"/>
      <c r="J1055" s="195"/>
      <c r="K1055" s="195"/>
      <c r="L1055" s="195"/>
    </row>
    <row r="1056" spans="1:12" x14ac:dyDescent="0.25">
      <c r="A1056" s="195"/>
      <c r="B1056" s="195"/>
      <c r="C1056" s="195"/>
      <c r="D1056" s="195"/>
      <c r="E1056" s="195"/>
      <c r="F1056" s="195"/>
      <c r="G1056" s="195"/>
      <c r="H1056" s="195"/>
      <c r="I1056" s="195"/>
      <c r="J1056" s="195"/>
      <c r="K1056" s="195"/>
      <c r="L1056" s="195"/>
    </row>
    <row r="1057" spans="1:12" x14ac:dyDescent="0.25">
      <c r="A1057" s="195"/>
      <c r="B1057" s="195"/>
      <c r="C1057" s="195"/>
      <c r="D1057" s="195"/>
      <c r="E1057" s="195"/>
      <c r="F1057" s="195"/>
      <c r="G1057" s="195"/>
      <c r="H1057" s="195"/>
      <c r="I1057" s="195"/>
      <c r="J1057" s="195"/>
      <c r="K1057" s="195"/>
      <c r="L1057" s="195"/>
    </row>
    <row r="1058" spans="1:12" x14ac:dyDescent="0.25">
      <c r="A1058" s="195"/>
      <c r="B1058" s="195"/>
      <c r="C1058" s="195"/>
      <c r="D1058" s="195"/>
      <c r="E1058" s="195"/>
      <c r="F1058" s="195"/>
      <c r="G1058" s="195"/>
      <c r="H1058" s="195"/>
      <c r="I1058" s="195"/>
      <c r="J1058" s="195"/>
      <c r="K1058" s="195"/>
      <c r="L1058" s="195"/>
    </row>
    <row r="1059" spans="1:12" x14ac:dyDescent="0.25">
      <c r="A1059" s="195"/>
      <c r="B1059" s="195"/>
      <c r="C1059" s="195"/>
      <c r="D1059" s="195"/>
      <c r="E1059" s="195"/>
      <c r="F1059" s="195"/>
      <c r="G1059" s="195"/>
      <c r="H1059" s="195"/>
      <c r="I1059" s="195"/>
      <c r="J1059" s="195"/>
      <c r="K1059" s="195"/>
      <c r="L1059" s="195"/>
    </row>
    <row r="1060" spans="1:12" x14ac:dyDescent="0.25">
      <c r="A1060" s="195"/>
      <c r="B1060" s="195"/>
      <c r="C1060" s="195"/>
      <c r="D1060" s="195"/>
      <c r="E1060" s="195"/>
      <c r="F1060" s="195"/>
      <c r="G1060" s="195"/>
      <c r="H1060" s="195"/>
      <c r="I1060" s="195"/>
      <c r="J1060" s="195"/>
      <c r="K1060" s="195"/>
      <c r="L1060" s="195"/>
    </row>
    <row r="1061" spans="1:12" x14ac:dyDescent="0.25">
      <c r="A1061" s="195"/>
      <c r="B1061" s="195"/>
      <c r="C1061" s="195"/>
      <c r="D1061" s="195"/>
      <c r="E1061" s="195"/>
      <c r="F1061" s="195"/>
      <c r="G1061" s="195"/>
      <c r="H1061" s="195"/>
      <c r="I1061" s="195"/>
      <c r="J1061" s="195"/>
      <c r="K1061" s="195"/>
      <c r="L1061" s="195"/>
    </row>
    <row r="1062" spans="1:12" x14ac:dyDescent="0.25">
      <c r="A1062" s="195"/>
      <c r="B1062" s="195"/>
      <c r="C1062" s="195"/>
      <c r="D1062" s="195"/>
      <c r="E1062" s="195"/>
      <c r="F1062" s="195"/>
      <c r="G1062" s="195"/>
      <c r="H1062" s="195"/>
      <c r="I1062" s="195"/>
      <c r="J1062" s="195"/>
      <c r="K1062" s="195"/>
      <c r="L1062" s="195"/>
    </row>
    <row r="1063" spans="1:12" x14ac:dyDescent="0.25">
      <c r="A1063" s="195"/>
      <c r="B1063" s="195"/>
      <c r="C1063" s="195"/>
      <c r="D1063" s="195"/>
      <c r="E1063" s="195"/>
      <c r="F1063" s="195"/>
      <c r="G1063" s="195"/>
      <c r="H1063" s="195"/>
      <c r="I1063" s="195"/>
      <c r="J1063" s="195"/>
      <c r="K1063" s="195"/>
      <c r="L1063" s="195"/>
    </row>
    <row r="1064" spans="1:12" x14ac:dyDescent="0.25">
      <c r="A1064" s="195"/>
      <c r="B1064" s="195"/>
      <c r="C1064" s="195"/>
      <c r="D1064" s="195"/>
      <c r="E1064" s="195"/>
      <c r="F1064" s="195"/>
      <c r="G1064" s="195"/>
      <c r="H1064" s="195"/>
      <c r="I1064" s="195"/>
      <c r="J1064" s="195"/>
      <c r="K1064" s="195"/>
      <c r="L1064" s="195"/>
    </row>
    <row r="1065" spans="1:12" x14ac:dyDescent="0.25">
      <c r="A1065" s="195"/>
      <c r="B1065" s="195"/>
      <c r="C1065" s="195"/>
      <c r="D1065" s="195"/>
      <c r="E1065" s="195"/>
      <c r="F1065" s="195"/>
      <c r="G1065" s="195"/>
      <c r="H1065" s="195"/>
      <c r="I1065" s="195"/>
      <c r="J1065" s="195"/>
      <c r="K1065" s="195"/>
      <c r="L1065" s="195"/>
    </row>
    <row r="1066" spans="1:12" x14ac:dyDescent="0.25">
      <c r="A1066" s="195"/>
      <c r="B1066" s="195"/>
      <c r="C1066" s="195"/>
      <c r="D1066" s="195"/>
      <c r="E1066" s="195"/>
      <c r="F1066" s="195"/>
      <c r="G1066" s="195"/>
      <c r="H1066" s="195"/>
      <c r="I1066" s="195"/>
      <c r="J1066" s="195"/>
      <c r="K1066" s="195"/>
      <c r="L1066" s="195"/>
    </row>
    <row r="1067" spans="1:12" x14ac:dyDescent="0.25">
      <c r="A1067" s="195"/>
      <c r="B1067" s="195"/>
      <c r="C1067" s="195"/>
      <c r="D1067" s="195"/>
      <c r="E1067" s="195"/>
      <c r="F1067" s="195"/>
      <c r="G1067" s="195"/>
      <c r="H1067" s="195"/>
      <c r="I1067" s="195"/>
      <c r="J1067" s="195"/>
      <c r="K1067" s="195"/>
      <c r="L1067" s="195"/>
    </row>
    <row r="1068" spans="1:12" x14ac:dyDescent="0.25">
      <c r="A1068" s="195"/>
      <c r="B1068" s="195"/>
      <c r="C1068" s="195"/>
      <c r="D1068" s="195"/>
      <c r="E1068" s="195"/>
      <c r="F1068" s="195"/>
      <c r="G1068" s="195"/>
      <c r="H1068" s="195"/>
      <c r="I1068" s="195"/>
      <c r="J1068" s="195"/>
      <c r="K1068" s="195"/>
      <c r="L1068" s="195"/>
    </row>
    <row r="1069" spans="1:12" x14ac:dyDescent="0.25">
      <c r="A1069" s="195"/>
      <c r="B1069" s="195"/>
      <c r="C1069" s="195"/>
      <c r="D1069" s="195"/>
      <c r="E1069" s="195"/>
      <c r="F1069" s="195"/>
      <c r="G1069" s="195"/>
      <c r="H1069" s="195"/>
      <c r="I1069" s="195"/>
      <c r="J1069" s="195"/>
      <c r="K1069" s="195"/>
      <c r="L1069" s="195"/>
    </row>
    <row r="1070" spans="1:12" x14ac:dyDescent="0.25">
      <c r="A1070" s="195"/>
      <c r="B1070" s="195"/>
      <c r="C1070" s="195"/>
      <c r="D1070" s="195"/>
      <c r="E1070" s="195"/>
      <c r="F1070" s="195"/>
      <c r="G1070" s="195"/>
      <c r="H1070" s="195"/>
      <c r="I1070" s="195"/>
      <c r="J1070" s="195"/>
      <c r="K1070" s="195"/>
      <c r="L1070" s="195"/>
    </row>
    <row r="1071" spans="1:12" x14ac:dyDescent="0.25">
      <c r="A1071" s="195"/>
      <c r="B1071" s="195"/>
      <c r="C1071" s="195"/>
      <c r="D1071" s="195"/>
      <c r="E1071" s="195"/>
      <c r="F1071" s="195"/>
      <c r="G1071" s="195"/>
      <c r="H1071" s="195"/>
      <c r="I1071" s="195"/>
      <c r="J1071" s="195"/>
      <c r="K1071" s="195"/>
      <c r="L1071" s="195"/>
    </row>
    <row r="1072" spans="1:12" x14ac:dyDescent="0.25">
      <c r="A1072" s="195"/>
      <c r="B1072" s="195"/>
      <c r="C1072" s="195"/>
      <c r="D1072" s="195"/>
      <c r="E1072" s="195"/>
      <c r="F1072" s="195"/>
      <c r="G1072" s="195"/>
      <c r="H1072" s="195"/>
      <c r="I1072" s="195"/>
      <c r="J1072" s="195"/>
      <c r="K1072" s="195"/>
      <c r="L1072" s="195"/>
    </row>
    <row r="1073" spans="1:12" x14ac:dyDescent="0.25">
      <c r="A1073" s="195"/>
      <c r="B1073" s="195"/>
      <c r="C1073" s="195"/>
      <c r="D1073" s="195"/>
      <c r="E1073" s="195"/>
      <c r="F1073" s="195"/>
      <c r="G1073" s="195"/>
      <c r="H1073" s="195"/>
      <c r="I1073" s="195"/>
      <c r="J1073" s="195"/>
      <c r="K1073" s="195"/>
      <c r="L1073" s="195"/>
    </row>
    <row r="1074" spans="1:12" x14ac:dyDescent="0.25">
      <c r="A1074" s="195"/>
      <c r="B1074" s="195"/>
      <c r="C1074" s="195"/>
      <c r="D1074" s="195"/>
      <c r="E1074" s="195"/>
      <c r="F1074" s="195"/>
      <c r="G1074" s="195"/>
      <c r="H1074" s="195"/>
      <c r="I1074" s="195"/>
      <c r="J1074" s="195"/>
      <c r="K1074" s="195"/>
      <c r="L1074" s="195"/>
    </row>
    <row r="1075" spans="1:12" x14ac:dyDescent="0.25">
      <c r="A1075" s="195"/>
      <c r="B1075" s="195"/>
      <c r="C1075" s="195"/>
      <c r="D1075" s="195"/>
      <c r="E1075" s="195"/>
      <c r="F1075" s="195"/>
      <c r="G1075" s="195"/>
      <c r="H1075" s="195"/>
      <c r="I1075" s="195"/>
      <c r="J1075" s="195"/>
      <c r="K1075" s="195"/>
      <c r="L1075" s="195"/>
    </row>
    <row r="1076" spans="1:12" x14ac:dyDescent="0.25">
      <c r="A1076" s="195"/>
      <c r="B1076" s="195"/>
      <c r="C1076" s="195"/>
      <c r="D1076" s="195"/>
      <c r="E1076" s="195"/>
      <c r="F1076" s="195"/>
      <c r="G1076" s="195"/>
      <c r="H1076" s="195"/>
      <c r="I1076" s="195"/>
      <c r="J1076" s="195"/>
      <c r="K1076" s="195"/>
      <c r="L1076" s="195"/>
    </row>
    <row r="1077" spans="1:12" x14ac:dyDescent="0.25">
      <c r="A1077" s="195"/>
      <c r="B1077" s="195"/>
      <c r="C1077" s="195"/>
      <c r="D1077" s="195"/>
      <c r="E1077" s="195"/>
      <c r="F1077" s="195"/>
      <c r="G1077" s="195"/>
      <c r="H1077" s="195"/>
      <c r="I1077" s="195"/>
      <c r="J1077" s="195"/>
      <c r="K1077" s="195"/>
      <c r="L1077" s="195"/>
    </row>
    <row r="1078" spans="1:12" x14ac:dyDescent="0.25">
      <c r="A1078" s="195"/>
      <c r="B1078" s="195"/>
      <c r="C1078" s="195"/>
      <c r="D1078" s="195"/>
      <c r="E1078" s="195"/>
      <c r="F1078" s="195"/>
      <c r="G1078" s="195"/>
      <c r="H1078" s="195"/>
      <c r="I1078" s="195"/>
      <c r="J1078" s="195"/>
      <c r="K1078" s="195"/>
      <c r="L1078" s="195"/>
    </row>
    <row r="1079" spans="1:12" x14ac:dyDescent="0.25">
      <c r="A1079" s="195"/>
      <c r="B1079" s="195"/>
      <c r="C1079" s="195"/>
      <c r="D1079" s="195"/>
      <c r="E1079" s="195"/>
      <c r="F1079" s="195"/>
      <c r="G1079" s="195"/>
      <c r="H1079" s="195"/>
      <c r="I1079" s="195"/>
      <c r="J1079" s="195"/>
      <c r="K1079" s="195"/>
      <c r="L1079" s="195"/>
    </row>
    <row r="1080" spans="1:12" x14ac:dyDescent="0.25">
      <c r="A1080" s="195"/>
      <c r="B1080" s="195"/>
      <c r="C1080" s="195"/>
      <c r="D1080" s="195"/>
      <c r="E1080" s="195"/>
      <c r="F1080" s="195"/>
      <c r="G1080" s="195"/>
      <c r="H1080" s="195"/>
      <c r="I1080" s="195"/>
      <c r="J1080" s="195"/>
      <c r="K1080" s="195"/>
      <c r="L1080" s="195"/>
    </row>
    <row r="1081" spans="1:12" x14ac:dyDescent="0.25">
      <c r="A1081" s="195"/>
      <c r="B1081" s="195"/>
      <c r="C1081" s="195"/>
      <c r="D1081" s="195"/>
      <c r="E1081" s="195"/>
      <c r="F1081" s="195"/>
      <c r="G1081" s="195"/>
      <c r="H1081" s="195"/>
      <c r="I1081" s="195"/>
      <c r="J1081" s="195"/>
      <c r="K1081" s="195"/>
      <c r="L1081" s="195"/>
    </row>
    <row r="1082" spans="1:12" x14ac:dyDescent="0.25">
      <c r="A1082" s="195"/>
      <c r="B1082" s="195"/>
      <c r="C1082" s="195"/>
      <c r="D1082" s="195"/>
      <c r="E1082" s="195"/>
      <c r="F1082" s="195"/>
      <c r="G1082" s="195"/>
      <c r="H1082" s="195"/>
      <c r="I1082" s="195"/>
      <c r="J1082" s="195"/>
      <c r="K1082" s="195"/>
      <c r="L1082" s="195"/>
    </row>
    <row r="1083" spans="1:12" x14ac:dyDescent="0.25">
      <c r="A1083" s="195"/>
      <c r="B1083" s="195"/>
      <c r="C1083" s="195"/>
      <c r="D1083" s="195"/>
      <c r="E1083" s="195"/>
      <c r="F1083" s="195"/>
      <c r="G1083" s="195"/>
      <c r="H1083" s="195"/>
      <c r="I1083" s="195"/>
      <c r="J1083" s="195"/>
      <c r="K1083" s="195"/>
      <c r="L1083" s="195"/>
    </row>
    <row r="1084" spans="1:12" x14ac:dyDescent="0.25">
      <c r="A1084" s="195"/>
      <c r="B1084" s="195"/>
      <c r="C1084" s="195"/>
      <c r="D1084" s="195"/>
      <c r="E1084" s="195"/>
      <c r="F1084" s="195"/>
      <c r="G1084" s="195"/>
      <c r="H1084" s="195"/>
      <c r="I1084" s="195"/>
      <c r="J1084" s="195"/>
      <c r="K1084" s="195"/>
      <c r="L1084" s="195"/>
    </row>
    <row r="1085" spans="1:12" x14ac:dyDescent="0.25">
      <c r="A1085" s="195"/>
      <c r="B1085" s="195"/>
      <c r="C1085" s="195"/>
      <c r="D1085" s="195"/>
      <c r="E1085" s="195"/>
      <c r="F1085" s="195"/>
      <c r="G1085" s="195"/>
      <c r="H1085" s="195"/>
      <c r="I1085" s="195"/>
      <c r="J1085" s="195"/>
      <c r="K1085" s="195"/>
      <c r="L1085" s="195"/>
    </row>
    <row r="1086" spans="1:12" x14ac:dyDescent="0.25">
      <c r="A1086" s="195"/>
      <c r="B1086" s="195"/>
      <c r="C1086" s="195"/>
      <c r="D1086" s="195"/>
      <c r="E1086" s="195"/>
      <c r="F1086" s="195"/>
      <c r="G1086" s="195"/>
      <c r="H1086" s="195"/>
      <c r="I1086" s="195"/>
      <c r="J1086" s="195"/>
      <c r="K1086" s="195"/>
      <c r="L1086" s="195"/>
    </row>
    <row r="1087" spans="1:12" x14ac:dyDescent="0.25">
      <c r="A1087" s="195"/>
      <c r="B1087" s="195"/>
      <c r="C1087" s="195"/>
      <c r="D1087" s="195"/>
      <c r="E1087" s="195"/>
      <c r="F1087" s="195"/>
      <c r="G1087" s="195"/>
      <c r="H1087" s="195"/>
      <c r="I1087" s="195"/>
      <c r="J1087" s="195"/>
      <c r="K1087" s="195"/>
      <c r="L1087" s="195"/>
    </row>
    <row r="1088" spans="1:12" x14ac:dyDescent="0.25">
      <c r="A1088" s="195"/>
      <c r="B1088" s="195"/>
      <c r="C1088" s="195"/>
      <c r="D1088" s="195"/>
      <c r="E1088" s="195"/>
      <c r="F1088" s="195"/>
      <c r="G1088" s="195"/>
      <c r="H1088" s="195"/>
      <c r="I1088" s="195"/>
      <c r="J1088" s="195"/>
      <c r="K1088" s="195"/>
      <c r="L1088" s="195"/>
    </row>
    <row r="1089" spans="1:12" x14ac:dyDescent="0.25">
      <c r="A1089" s="195"/>
      <c r="B1089" s="195"/>
      <c r="C1089" s="195"/>
      <c r="D1089" s="195"/>
      <c r="E1089" s="195"/>
      <c r="F1089" s="195"/>
      <c r="G1089" s="195"/>
      <c r="H1089" s="195"/>
      <c r="I1089" s="195"/>
      <c r="J1089" s="195"/>
      <c r="K1089" s="195"/>
      <c r="L1089" s="195"/>
    </row>
    <row r="1090" spans="1:12" x14ac:dyDescent="0.25">
      <c r="A1090" s="195"/>
      <c r="B1090" s="195"/>
      <c r="C1090" s="195"/>
      <c r="D1090" s="195"/>
      <c r="E1090" s="195"/>
      <c r="F1090" s="195"/>
      <c r="G1090" s="195"/>
      <c r="H1090" s="195"/>
      <c r="I1090" s="195"/>
      <c r="J1090" s="195"/>
      <c r="K1090" s="195"/>
      <c r="L1090" s="195"/>
    </row>
    <row r="1091" spans="1:12" x14ac:dyDescent="0.25">
      <c r="A1091" s="195"/>
      <c r="B1091" s="195"/>
      <c r="C1091" s="195"/>
      <c r="D1091" s="195"/>
      <c r="E1091" s="195"/>
      <c r="F1091" s="195"/>
      <c r="G1091" s="195"/>
      <c r="H1091" s="195"/>
      <c r="I1091" s="195"/>
      <c r="J1091" s="195"/>
      <c r="K1091" s="195"/>
      <c r="L1091" s="195"/>
    </row>
    <row r="1092" spans="1:12" x14ac:dyDescent="0.25">
      <c r="A1092" s="195"/>
      <c r="B1092" s="195"/>
      <c r="C1092" s="195"/>
      <c r="D1092" s="195"/>
      <c r="E1092" s="195"/>
      <c r="F1092" s="195"/>
      <c r="G1092" s="195"/>
      <c r="H1092" s="195"/>
      <c r="I1092" s="195"/>
      <c r="J1092" s="195"/>
      <c r="K1092" s="195"/>
      <c r="L1092" s="195"/>
    </row>
    <row r="1093" spans="1:12" x14ac:dyDescent="0.25">
      <c r="A1093" s="195"/>
      <c r="B1093" s="195"/>
      <c r="C1093" s="195"/>
      <c r="D1093" s="195"/>
      <c r="E1093" s="195"/>
      <c r="F1093" s="195"/>
      <c r="G1093" s="195"/>
      <c r="H1093" s="195"/>
      <c r="I1093" s="195"/>
      <c r="J1093" s="195"/>
      <c r="K1093" s="195"/>
      <c r="L1093" s="195"/>
    </row>
    <row r="1094" spans="1:12" x14ac:dyDescent="0.25">
      <c r="A1094" s="195"/>
      <c r="B1094" s="195"/>
      <c r="C1094" s="195"/>
      <c r="D1094" s="195"/>
      <c r="E1094" s="195"/>
      <c r="F1094" s="195"/>
      <c r="G1094" s="195"/>
      <c r="H1094" s="195"/>
      <c r="I1094" s="195"/>
      <c r="J1094" s="195"/>
      <c r="K1094" s="195"/>
      <c r="L1094" s="195"/>
    </row>
    <row r="1095" spans="1:12" x14ac:dyDescent="0.25">
      <c r="A1095" s="195"/>
      <c r="B1095" s="195"/>
      <c r="C1095" s="195"/>
      <c r="D1095" s="195"/>
      <c r="E1095" s="195"/>
      <c r="F1095" s="195"/>
      <c r="G1095" s="195"/>
      <c r="H1095" s="195"/>
      <c r="I1095" s="195"/>
      <c r="J1095" s="195"/>
      <c r="K1095" s="195"/>
      <c r="L1095" s="195"/>
    </row>
    <row r="1096" spans="1:12" x14ac:dyDescent="0.25">
      <c r="A1096" s="195"/>
      <c r="B1096" s="195"/>
      <c r="C1096" s="195"/>
      <c r="D1096" s="195"/>
      <c r="E1096" s="195"/>
      <c r="F1096" s="195"/>
      <c r="G1096" s="195"/>
      <c r="H1096" s="195"/>
      <c r="I1096" s="195"/>
      <c r="J1096" s="195"/>
      <c r="K1096" s="195"/>
      <c r="L1096" s="195"/>
    </row>
    <row r="1097" spans="1:12" x14ac:dyDescent="0.25">
      <c r="A1097" s="195"/>
      <c r="B1097" s="195"/>
      <c r="C1097" s="195"/>
      <c r="D1097" s="195"/>
      <c r="E1097" s="195"/>
      <c r="F1097" s="195"/>
      <c r="G1097" s="195"/>
      <c r="H1097" s="195"/>
      <c r="I1097" s="195"/>
      <c r="J1097" s="195"/>
      <c r="K1097" s="195"/>
      <c r="L1097" s="195"/>
    </row>
    <row r="1098" spans="1:12" x14ac:dyDescent="0.25">
      <c r="A1098" s="195"/>
      <c r="B1098" s="195"/>
      <c r="C1098" s="195"/>
      <c r="D1098" s="195"/>
      <c r="E1098" s="195"/>
      <c r="F1098" s="195"/>
      <c r="G1098" s="195"/>
      <c r="H1098" s="195"/>
      <c r="I1098" s="195"/>
      <c r="J1098" s="195"/>
      <c r="K1098" s="195"/>
      <c r="L1098" s="195"/>
    </row>
    <row r="1099" spans="1:12" x14ac:dyDescent="0.25">
      <c r="A1099" s="195"/>
      <c r="B1099" s="195"/>
      <c r="C1099" s="195"/>
      <c r="D1099" s="195"/>
      <c r="E1099" s="195"/>
      <c r="F1099" s="195"/>
      <c r="G1099" s="195"/>
      <c r="H1099" s="195"/>
      <c r="I1099" s="195"/>
      <c r="J1099" s="195"/>
      <c r="K1099" s="195"/>
      <c r="L1099" s="195"/>
    </row>
    <row r="1100" spans="1:12" x14ac:dyDescent="0.25">
      <c r="A1100" s="195"/>
      <c r="B1100" s="195"/>
      <c r="C1100" s="195"/>
      <c r="D1100" s="195"/>
      <c r="E1100" s="195"/>
      <c r="F1100" s="195"/>
      <c r="G1100" s="195"/>
      <c r="H1100" s="195"/>
      <c r="I1100" s="195"/>
      <c r="J1100" s="195"/>
      <c r="K1100" s="195"/>
      <c r="L1100" s="195"/>
    </row>
    <row r="1101" spans="1:12" x14ac:dyDescent="0.25">
      <c r="A1101" s="195"/>
      <c r="B1101" s="195"/>
      <c r="C1101" s="195"/>
      <c r="D1101" s="195"/>
      <c r="E1101" s="195"/>
      <c r="F1101" s="195"/>
      <c r="G1101" s="195"/>
      <c r="H1101" s="195"/>
      <c r="I1101" s="195"/>
      <c r="J1101" s="195"/>
      <c r="K1101" s="195"/>
      <c r="L1101" s="195"/>
    </row>
    <row r="1102" spans="1:12" x14ac:dyDescent="0.25">
      <c r="A1102" s="195"/>
      <c r="B1102" s="195"/>
      <c r="C1102" s="195"/>
      <c r="D1102" s="195"/>
      <c r="E1102" s="195"/>
      <c r="F1102" s="195"/>
      <c r="G1102" s="195"/>
      <c r="H1102" s="195"/>
      <c r="I1102" s="195"/>
      <c r="J1102" s="195"/>
      <c r="K1102" s="195"/>
      <c r="L1102" s="195"/>
    </row>
    <row r="1103" spans="1:12" x14ac:dyDescent="0.25">
      <c r="A1103" s="195"/>
      <c r="B1103" s="195"/>
      <c r="C1103" s="195"/>
      <c r="D1103" s="195"/>
      <c r="E1103" s="195"/>
      <c r="F1103" s="195"/>
      <c r="G1103" s="195"/>
      <c r="H1103" s="195"/>
      <c r="I1103" s="195"/>
      <c r="J1103" s="195"/>
      <c r="K1103" s="195"/>
      <c r="L1103" s="195"/>
    </row>
    <row r="1104" spans="1:12" x14ac:dyDescent="0.25">
      <c r="A1104" s="195"/>
      <c r="B1104" s="195"/>
      <c r="C1104" s="195"/>
      <c r="D1104" s="195"/>
      <c r="E1104" s="195"/>
      <c r="F1104" s="195"/>
      <c r="G1104" s="195"/>
      <c r="H1104" s="195"/>
      <c r="I1104" s="195"/>
      <c r="J1104" s="195"/>
      <c r="K1104" s="195"/>
      <c r="L1104" s="195"/>
    </row>
    <row r="1105" spans="1:12" x14ac:dyDescent="0.25">
      <c r="A1105" s="195"/>
      <c r="B1105" s="195"/>
      <c r="C1105" s="195"/>
      <c r="D1105" s="195"/>
      <c r="E1105" s="195"/>
      <c r="F1105" s="195"/>
      <c r="G1105" s="195"/>
      <c r="H1105" s="195"/>
      <c r="I1105" s="195"/>
      <c r="J1105" s="195"/>
      <c r="K1105" s="195"/>
      <c r="L1105" s="195"/>
    </row>
    <row r="1106" spans="1:12" x14ac:dyDescent="0.25">
      <c r="A1106" s="195"/>
      <c r="B1106" s="195"/>
      <c r="C1106" s="195"/>
      <c r="D1106" s="195"/>
      <c r="E1106" s="195"/>
      <c r="F1106" s="195"/>
      <c r="G1106" s="195"/>
      <c r="H1106" s="195"/>
      <c r="I1106" s="195"/>
      <c r="J1106" s="195"/>
      <c r="K1106" s="195"/>
      <c r="L1106" s="195"/>
    </row>
    <row r="1107" spans="1:12" x14ac:dyDescent="0.25">
      <c r="A1107" s="195"/>
      <c r="B1107" s="195"/>
      <c r="C1107" s="195"/>
      <c r="D1107" s="195"/>
      <c r="E1107" s="195"/>
      <c r="F1107" s="195"/>
      <c r="G1107" s="195"/>
      <c r="H1107" s="195"/>
      <c r="I1107" s="195"/>
      <c r="J1107" s="195"/>
      <c r="K1107" s="195"/>
      <c r="L1107" s="195"/>
    </row>
    <row r="1108" spans="1:12" x14ac:dyDescent="0.25">
      <c r="A1108" s="195"/>
      <c r="B1108" s="195"/>
      <c r="C1108" s="195"/>
      <c r="D1108" s="195"/>
      <c r="E1108" s="195"/>
      <c r="F1108" s="195"/>
      <c r="G1108" s="195"/>
      <c r="H1108" s="195"/>
      <c r="I1108" s="195"/>
      <c r="J1108" s="195"/>
      <c r="K1108" s="195"/>
      <c r="L1108" s="195"/>
    </row>
    <row r="1109" spans="1:12" x14ac:dyDescent="0.25">
      <c r="A1109" s="195"/>
      <c r="B1109" s="195"/>
      <c r="C1109" s="195"/>
      <c r="D1109" s="195"/>
      <c r="E1109" s="195"/>
      <c r="F1109" s="195"/>
      <c r="G1109" s="195"/>
      <c r="H1109" s="195"/>
      <c r="I1109" s="195"/>
      <c r="J1109" s="195"/>
      <c r="K1109" s="195"/>
      <c r="L1109" s="195"/>
    </row>
    <row r="1110" spans="1:12" x14ac:dyDescent="0.25">
      <c r="A1110" s="195"/>
      <c r="B1110" s="195"/>
      <c r="C1110" s="195"/>
      <c r="D1110" s="195"/>
      <c r="E1110" s="195"/>
      <c r="F1110" s="195"/>
      <c r="G1110" s="195"/>
      <c r="H1110" s="195"/>
      <c r="I1110" s="195"/>
      <c r="J1110" s="195"/>
      <c r="K1110" s="195"/>
      <c r="L1110" s="195"/>
    </row>
    <row r="1111" spans="1:12" x14ac:dyDescent="0.25">
      <c r="A1111" s="195"/>
      <c r="B1111" s="195"/>
      <c r="C1111" s="195"/>
      <c r="D1111" s="195"/>
      <c r="E1111" s="195"/>
      <c r="F1111" s="195"/>
      <c r="G1111" s="195"/>
      <c r="H1111" s="195"/>
      <c r="I1111" s="195"/>
      <c r="J1111" s="195"/>
      <c r="K1111" s="195"/>
      <c r="L1111" s="195"/>
    </row>
    <row r="1112" spans="1:12" x14ac:dyDescent="0.25">
      <c r="A1112" s="195"/>
      <c r="B1112" s="195"/>
      <c r="C1112" s="195"/>
      <c r="D1112" s="195"/>
      <c r="E1112" s="195"/>
      <c r="F1112" s="195"/>
      <c r="G1112" s="195"/>
      <c r="H1112" s="195"/>
      <c r="I1112" s="195"/>
      <c r="J1112" s="195"/>
      <c r="K1112" s="195"/>
      <c r="L1112" s="195"/>
    </row>
    <row r="1113" spans="1:12" x14ac:dyDescent="0.25">
      <c r="A1113" s="195"/>
      <c r="B1113" s="195"/>
      <c r="C1113" s="195"/>
      <c r="D1113" s="195"/>
      <c r="E1113" s="195"/>
      <c r="F1113" s="195"/>
      <c r="G1113" s="195"/>
      <c r="H1113" s="195"/>
      <c r="I1113" s="195"/>
      <c r="J1113" s="195"/>
      <c r="K1113" s="195"/>
      <c r="L1113" s="195"/>
    </row>
    <row r="1114" spans="1:12" x14ac:dyDescent="0.25">
      <c r="A1114" s="195"/>
      <c r="B1114" s="195"/>
      <c r="C1114" s="195"/>
      <c r="D1114" s="195"/>
      <c r="E1114" s="195"/>
      <c r="F1114" s="195"/>
      <c r="G1114" s="195"/>
      <c r="H1114" s="195"/>
      <c r="I1114" s="195"/>
      <c r="J1114" s="195"/>
      <c r="K1114" s="195"/>
      <c r="L1114" s="195"/>
    </row>
    <row r="1115" spans="1:12" x14ac:dyDescent="0.25">
      <c r="A1115" s="195"/>
      <c r="B1115" s="195"/>
      <c r="C1115" s="195"/>
      <c r="D1115" s="195"/>
      <c r="E1115" s="195"/>
      <c r="F1115" s="195"/>
      <c r="G1115" s="195"/>
      <c r="H1115" s="195"/>
      <c r="I1115" s="195"/>
      <c r="J1115" s="195"/>
      <c r="K1115" s="195"/>
      <c r="L1115" s="195"/>
    </row>
    <row r="1116" spans="1:12" x14ac:dyDescent="0.25">
      <c r="A1116" s="195"/>
      <c r="B1116" s="195"/>
      <c r="C1116" s="195"/>
      <c r="D1116" s="195"/>
      <c r="E1116" s="195"/>
      <c r="F1116" s="195"/>
      <c r="G1116" s="195"/>
      <c r="H1116" s="195"/>
      <c r="I1116" s="195"/>
      <c r="J1116" s="195"/>
      <c r="K1116" s="195"/>
      <c r="L1116" s="195"/>
    </row>
    <row r="1117" spans="1:12" x14ac:dyDescent="0.25">
      <c r="A1117" s="195"/>
      <c r="B1117" s="195"/>
      <c r="C1117" s="195"/>
      <c r="D1117" s="195"/>
      <c r="E1117" s="195"/>
      <c r="F1117" s="195"/>
      <c r="G1117" s="195"/>
      <c r="H1117" s="195"/>
      <c r="I1117" s="195"/>
      <c r="J1117" s="195"/>
      <c r="K1117" s="195"/>
      <c r="L1117" s="195"/>
    </row>
    <row r="1118" spans="1:12" x14ac:dyDescent="0.25">
      <c r="A1118" s="195"/>
      <c r="B1118" s="195"/>
      <c r="C1118" s="195"/>
      <c r="D1118" s="195"/>
      <c r="E1118" s="195"/>
      <c r="F1118" s="195"/>
      <c r="G1118" s="195"/>
      <c r="H1118" s="195"/>
      <c r="I1118" s="195"/>
      <c r="J1118" s="195"/>
      <c r="K1118" s="195"/>
      <c r="L1118" s="195"/>
    </row>
    <row r="1119" spans="1:12" x14ac:dyDescent="0.25">
      <c r="A1119" s="195"/>
      <c r="B1119" s="195"/>
      <c r="C1119" s="195"/>
      <c r="D1119" s="195"/>
      <c r="E1119" s="195"/>
      <c r="F1119" s="195"/>
      <c r="G1119" s="195"/>
      <c r="H1119" s="195"/>
      <c r="I1119" s="195"/>
      <c r="J1119" s="195"/>
      <c r="K1119" s="195"/>
      <c r="L1119" s="195"/>
    </row>
    <row r="1120" spans="1:12" x14ac:dyDescent="0.25">
      <c r="A1120" s="195"/>
      <c r="B1120" s="195"/>
      <c r="C1120" s="195"/>
      <c r="D1120" s="195"/>
      <c r="E1120" s="195"/>
      <c r="F1120" s="195"/>
      <c r="G1120" s="195"/>
      <c r="H1120" s="195"/>
      <c r="I1120" s="195"/>
      <c r="J1120" s="195"/>
      <c r="K1120" s="195"/>
      <c r="L1120" s="195"/>
    </row>
    <row r="1121" spans="1:12" x14ac:dyDescent="0.25">
      <c r="A1121" s="195"/>
      <c r="B1121" s="195"/>
      <c r="C1121" s="195"/>
      <c r="D1121" s="195"/>
      <c r="E1121" s="195"/>
      <c r="F1121" s="195"/>
      <c r="G1121" s="195"/>
      <c r="H1121" s="195"/>
      <c r="I1121" s="195"/>
      <c r="J1121" s="195"/>
      <c r="K1121" s="195"/>
      <c r="L1121" s="195"/>
    </row>
    <row r="1122" spans="1:12" x14ac:dyDescent="0.25">
      <c r="A1122" s="195"/>
      <c r="B1122" s="195"/>
      <c r="C1122" s="195"/>
      <c r="D1122" s="195"/>
      <c r="E1122" s="195"/>
      <c r="F1122" s="195"/>
      <c r="G1122" s="195"/>
      <c r="H1122" s="195"/>
      <c r="I1122" s="195"/>
      <c r="J1122" s="195"/>
      <c r="K1122" s="195"/>
      <c r="L1122" s="195"/>
    </row>
    <row r="1123" spans="1:12" x14ac:dyDescent="0.25">
      <c r="A1123" s="195"/>
      <c r="B1123" s="195"/>
      <c r="C1123" s="195"/>
      <c r="D1123" s="195"/>
      <c r="E1123" s="195"/>
      <c r="F1123" s="195"/>
      <c r="G1123" s="195"/>
      <c r="H1123" s="195"/>
      <c r="I1123" s="195"/>
      <c r="J1123" s="195"/>
      <c r="K1123" s="195"/>
      <c r="L1123" s="195"/>
    </row>
    <row r="1124" spans="1:12" x14ac:dyDescent="0.25">
      <c r="A1124" s="195"/>
      <c r="B1124" s="195"/>
      <c r="C1124" s="195"/>
      <c r="D1124" s="195"/>
      <c r="E1124" s="195"/>
      <c r="F1124" s="195"/>
      <c r="G1124" s="195"/>
      <c r="H1124" s="195"/>
      <c r="I1124" s="195"/>
      <c r="J1124" s="195"/>
      <c r="K1124" s="195"/>
      <c r="L1124" s="195"/>
    </row>
    <row r="1125" spans="1:12" x14ac:dyDescent="0.25">
      <c r="A1125" s="195"/>
      <c r="B1125" s="195"/>
      <c r="C1125" s="195"/>
      <c r="D1125" s="195"/>
      <c r="E1125" s="195"/>
      <c r="F1125" s="195"/>
      <c r="G1125" s="195"/>
      <c r="H1125" s="195"/>
      <c r="I1125" s="195"/>
      <c r="J1125" s="195"/>
      <c r="K1125" s="195"/>
      <c r="L1125" s="195"/>
    </row>
    <row r="1126" spans="1:12" x14ac:dyDescent="0.25">
      <c r="A1126" s="195"/>
      <c r="B1126" s="195"/>
      <c r="C1126" s="195"/>
      <c r="D1126" s="195"/>
      <c r="E1126" s="195"/>
      <c r="F1126" s="195"/>
      <c r="G1126" s="195"/>
      <c r="H1126" s="195"/>
      <c r="I1126" s="195"/>
      <c r="J1126" s="195"/>
      <c r="K1126" s="195"/>
      <c r="L1126" s="195"/>
    </row>
    <row r="1127" spans="1:12" x14ac:dyDescent="0.25">
      <c r="A1127" s="195"/>
      <c r="B1127" s="195"/>
      <c r="C1127" s="195"/>
      <c r="D1127" s="195"/>
      <c r="E1127" s="195"/>
      <c r="F1127" s="195"/>
      <c r="G1127" s="195"/>
      <c r="H1127" s="195"/>
      <c r="I1127" s="195"/>
      <c r="J1127" s="195"/>
      <c r="K1127" s="195"/>
      <c r="L1127" s="195"/>
    </row>
    <row r="1128" spans="1:12" x14ac:dyDescent="0.25">
      <c r="A1128" s="195"/>
      <c r="B1128" s="195"/>
      <c r="C1128" s="195"/>
      <c r="D1128" s="195"/>
      <c r="E1128" s="195"/>
      <c r="F1128" s="195"/>
      <c r="G1128" s="195"/>
      <c r="H1128" s="195"/>
      <c r="I1128" s="195"/>
      <c r="J1128" s="195"/>
      <c r="K1128" s="195"/>
      <c r="L1128" s="195"/>
    </row>
    <row r="1129" spans="1:12" x14ac:dyDescent="0.25">
      <c r="A1129" s="195"/>
      <c r="B1129" s="195"/>
      <c r="C1129" s="195"/>
      <c r="D1129" s="195"/>
      <c r="E1129" s="195"/>
      <c r="F1129" s="195"/>
      <c r="G1129" s="195"/>
      <c r="H1129" s="195"/>
      <c r="I1129" s="195"/>
      <c r="J1129" s="195"/>
      <c r="K1129" s="195"/>
      <c r="L1129" s="195"/>
    </row>
    <row r="1130" spans="1:12" x14ac:dyDescent="0.25">
      <c r="A1130" s="195"/>
      <c r="B1130" s="195"/>
      <c r="C1130" s="195"/>
      <c r="D1130" s="195"/>
      <c r="E1130" s="195"/>
      <c r="F1130" s="195"/>
      <c r="G1130" s="195"/>
      <c r="H1130" s="195"/>
      <c r="I1130" s="195"/>
      <c r="J1130" s="195"/>
      <c r="K1130" s="195"/>
      <c r="L1130" s="195"/>
    </row>
    <row r="1131" spans="1:12" x14ac:dyDescent="0.25">
      <c r="A1131" s="195"/>
      <c r="B1131" s="195"/>
      <c r="C1131" s="195"/>
      <c r="D1131" s="195"/>
      <c r="E1131" s="195"/>
      <c r="F1131" s="195"/>
      <c r="G1131" s="195"/>
      <c r="H1131" s="195"/>
      <c r="I1131" s="195"/>
      <c r="J1131" s="195"/>
      <c r="K1131" s="195"/>
      <c r="L1131" s="195"/>
    </row>
    <row r="1132" spans="1:12" x14ac:dyDescent="0.25">
      <c r="A1132" s="195"/>
      <c r="B1132" s="195"/>
      <c r="C1132" s="195"/>
      <c r="D1132" s="195"/>
      <c r="E1132" s="195"/>
      <c r="F1132" s="195"/>
      <c r="G1132" s="195"/>
      <c r="H1132" s="195"/>
      <c r="I1132" s="195"/>
      <c r="J1132" s="195"/>
      <c r="K1132" s="195"/>
      <c r="L1132" s="195"/>
    </row>
    <row r="1133" spans="1:12" x14ac:dyDescent="0.25">
      <c r="A1133" s="195"/>
      <c r="B1133" s="195"/>
      <c r="C1133" s="195"/>
      <c r="D1133" s="195"/>
      <c r="E1133" s="195"/>
      <c r="F1133" s="195"/>
      <c r="G1133" s="195"/>
      <c r="H1133" s="195"/>
      <c r="I1133" s="195"/>
      <c r="J1133" s="195"/>
      <c r="K1133" s="195"/>
      <c r="L1133" s="195"/>
    </row>
    <row r="1134" spans="1:12" x14ac:dyDescent="0.25">
      <c r="A1134" s="195"/>
      <c r="B1134" s="195"/>
      <c r="C1134" s="195"/>
      <c r="D1134" s="195"/>
      <c r="E1134" s="195"/>
      <c r="F1134" s="195"/>
      <c r="G1134" s="195"/>
      <c r="H1134" s="195"/>
      <c r="I1134" s="195"/>
      <c r="J1134" s="195"/>
      <c r="K1134" s="195"/>
      <c r="L1134" s="195"/>
    </row>
    <row r="1135" spans="1:12" x14ac:dyDescent="0.25">
      <c r="A1135" s="195"/>
      <c r="B1135" s="195"/>
      <c r="C1135" s="195"/>
      <c r="D1135" s="195"/>
      <c r="E1135" s="195"/>
      <c r="F1135" s="195"/>
      <c r="G1135" s="195"/>
      <c r="H1135" s="195"/>
      <c r="I1135" s="195"/>
      <c r="J1135" s="195"/>
      <c r="K1135" s="195"/>
      <c r="L1135" s="195"/>
    </row>
    <row r="1136" spans="1:12" x14ac:dyDescent="0.25">
      <c r="A1136" s="195"/>
      <c r="B1136" s="195"/>
      <c r="C1136" s="195"/>
      <c r="D1136" s="195"/>
      <c r="E1136" s="195"/>
      <c r="F1136" s="195"/>
      <c r="G1136" s="195"/>
      <c r="H1136" s="195"/>
      <c r="I1136" s="195"/>
      <c r="J1136" s="195"/>
      <c r="K1136" s="195"/>
      <c r="L1136" s="195"/>
    </row>
    <row r="1137" spans="1:12" x14ac:dyDescent="0.25">
      <c r="A1137" s="195"/>
      <c r="B1137" s="195"/>
      <c r="C1137" s="195"/>
      <c r="D1137" s="195"/>
      <c r="E1137" s="195"/>
      <c r="F1137" s="195"/>
      <c r="G1137" s="195"/>
      <c r="H1137" s="195"/>
      <c r="I1137" s="195"/>
      <c r="J1137" s="195"/>
      <c r="K1137" s="195"/>
      <c r="L1137" s="195"/>
    </row>
    <row r="1138" spans="1:12" x14ac:dyDescent="0.25">
      <c r="A1138" s="195"/>
      <c r="B1138" s="195"/>
      <c r="C1138" s="195"/>
      <c r="D1138" s="195"/>
      <c r="E1138" s="195"/>
      <c r="F1138" s="195"/>
      <c r="G1138" s="195"/>
      <c r="H1138" s="195"/>
      <c r="I1138" s="195"/>
      <c r="J1138" s="195"/>
      <c r="K1138" s="195"/>
      <c r="L1138" s="195"/>
    </row>
    <row r="1139" spans="1:12" x14ac:dyDescent="0.25">
      <c r="A1139" s="195"/>
      <c r="B1139" s="195"/>
      <c r="C1139" s="195"/>
      <c r="D1139" s="195"/>
      <c r="E1139" s="195"/>
      <c r="F1139" s="195"/>
      <c r="G1139" s="195"/>
      <c r="H1139" s="195"/>
      <c r="I1139" s="195"/>
      <c r="J1139" s="195"/>
      <c r="K1139" s="195"/>
      <c r="L1139" s="195"/>
    </row>
    <row r="1140" spans="1:12" x14ac:dyDescent="0.25">
      <c r="A1140" s="195"/>
      <c r="B1140" s="195"/>
      <c r="C1140" s="195"/>
      <c r="D1140" s="195"/>
      <c r="E1140" s="195"/>
      <c r="F1140" s="195"/>
      <c r="G1140" s="195"/>
      <c r="H1140" s="195"/>
      <c r="I1140" s="195"/>
      <c r="J1140" s="195"/>
      <c r="K1140" s="195"/>
      <c r="L1140" s="195"/>
    </row>
    <row r="1141" spans="1:12" x14ac:dyDescent="0.25">
      <c r="A1141" s="195"/>
      <c r="B1141" s="195"/>
      <c r="C1141" s="195"/>
      <c r="D1141" s="195"/>
      <c r="E1141" s="195"/>
      <c r="F1141" s="195"/>
      <c r="G1141" s="195"/>
      <c r="H1141" s="195"/>
      <c r="I1141" s="195"/>
      <c r="J1141" s="195"/>
      <c r="K1141" s="195"/>
      <c r="L1141" s="195"/>
    </row>
    <row r="1142" spans="1:12" x14ac:dyDescent="0.25">
      <c r="A1142" s="195"/>
      <c r="B1142" s="195"/>
      <c r="C1142" s="195"/>
      <c r="D1142" s="195"/>
      <c r="E1142" s="195"/>
      <c r="F1142" s="195"/>
      <c r="G1142" s="195"/>
      <c r="H1142" s="195"/>
      <c r="I1142" s="195"/>
      <c r="J1142" s="195"/>
      <c r="K1142" s="195"/>
      <c r="L1142" s="195"/>
    </row>
    <row r="1143" spans="1:12" x14ac:dyDescent="0.25">
      <c r="A1143" s="195"/>
      <c r="B1143" s="195"/>
      <c r="C1143" s="195"/>
      <c r="D1143" s="195"/>
      <c r="E1143" s="195"/>
      <c r="F1143" s="195"/>
      <c r="G1143" s="195"/>
      <c r="H1143" s="195"/>
      <c r="I1143" s="195"/>
      <c r="J1143" s="195"/>
      <c r="K1143" s="195"/>
      <c r="L1143" s="195"/>
    </row>
    <row r="1144" spans="1:12" x14ac:dyDescent="0.25">
      <c r="A1144" s="195"/>
      <c r="B1144" s="195"/>
      <c r="C1144" s="195"/>
      <c r="D1144" s="195"/>
      <c r="E1144" s="195"/>
      <c r="F1144" s="195"/>
      <c r="G1144" s="195"/>
      <c r="H1144" s="195"/>
      <c r="I1144" s="195"/>
      <c r="J1144" s="195"/>
      <c r="K1144" s="195"/>
      <c r="L1144" s="195"/>
    </row>
    <row r="1145" spans="1:12" x14ac:dyDescent="0.25">
      <c r="A1145" s="195"/>
      <c r="B1145" s="195"/>
      <c r="C1145" s="195"/>
      <c r="D1145" s="195"/>
      <c r="E1145" s="195"/>
      <c r="F1145" s="195"/>
      <c r="G1145" s="195"/>
      <c r="H1145" s="195"/>
      <c r="I1145" s="195"/>
      <c r="J1145" s="195"/>
      <c r="K1145" s="195"/>
      <c r="L1145" s="195"/>
    </row>
    <row r="1146" spans="1:12" x14ac:dyDescent="0.25">
      <c r="A1146" s="195"/>
      <c r="B1146" s="195"/>
      <c r="C1146" s="195"/>
      <c r="D1146" s="195"/>
      <c r="E1146" s="195"/>
      <c r="F1146" s="195"/>
      <c r="G1146" s="195"/>
      <c r="H1146" s="195"/>
      <c r="I1146" s="195"/>
      <c r="J1146" s="195"/>
      <c r="K1146" s="195"/>
      <c r="L1146" s="195"/>
    </row>
    <row r="1147" spans="1:12" x14ac:dyDescent="0.25">
      <c r="A1147" s="195"/>
      <c r="B1147" s="195"/>
      <c r="C1147" s="195"/>
      <c r="D1147" s="195"/>
      <c r="E1147" s="195"/>
      <c r="F1147" s="195"/>
      <c r="G1147" s="195"/>
      <c r="H1147" s="195"/>
      <c r="I1147" s="195"/>
      <c r="J1147" s="195"/>
      <c r="K1147" s="195"/>
      <c r="L1147" s="195"/>
    </row>
    <row r="1148" spans="1:12" x14ac:dyDescent="0.25">
      <c r="A1148" s="195"/>
      <c r="B1148" s="195"/>
      <c r="C1148" s="195"/>
      <c r="D1148" s="195"/>
      <c r="E1148" s="195"/>
      <c r="F1148" s="195"/>
      <c r="G1148" s="195"/>
      <c r="H1148" s="195"/>
      <c r="I1148" s="195"/>
      <c r="J1148" s="195"/>
      <c r="K1148" s="195"/>
      <c r="L1148" s="195"/>
    </row>
    <row r="1149" spans="1:12" x14ac:dyDescent="0.25">
      <c r="A1149" s="195"/>
      <c r="B1149" s="195"/>
      <c r="C1149" s="195"/>
      <c r="D1149" s="195"/>
      <c r="E1149" s="195"/>
      <c r="F1149" s="195"/>
      <c r="G1149" s="195"/>
      <c r="H1149" s="195"/>
      <c r="I1149" s="195"/>
      <c r="J1149" s="195"/>
      <c r="K1149" s="195"/>
      <c r="L1149" s="195"/>
    </row>
    <row r="1150" spans="1:12" x14ac:dyDescent="0.25">
      <c r="A1150" s="195"/>
      <c r="B1150" s="195"/>
      <c r="C1150" s="195"/>
      <c r="D1150" s="195"/>
      <c r="E1150" s="195"/>
      <c r="F1150" s="195"/>
      <c r="G1150" s="195"/>
      <c r="H1150" s="195"/>
      <c r="I1150" s="195"/>
      <c r="J1150" s="195"/>
      <c r="K1150" s="195"/>
      <c r="L1150" s="195"/>
    </row>
    <row r="1151" spans="1:12" x14ac:dyDescent="0.25">
      <c r="A1151" s="195"/>
      <c r="B1151" s="195"/>
      <c r="C1151" s="195"/>
      <c r="D1151" s="195"/>
      <c r="E1151" s="195"/>
      <c r="F1151" s="195"/>
      <c r="G1151" s="195"/>
      <c r="H1151" s="195"/>
      <c r="I1151" s="195"/>
      <c r="J1151" s="195"/>
      <c r="K1151" s="195"/>
      <c r="L1151" s="195"/>
    </row>
    <row r="1152" spans="1:12" x14ac:dyDescent="0.25">
      <c r="A1152" s="195"/>
      <c r="B1152" s="195"/>
      <c r="C1152" s="195"/>
      <c r="D1152" s="195"/>
      <c r="E1152" s="195"/>
      <c r="F1152" s="195"/>
      <c r="G1152" s="195"/>
      <c r="H1152" s="195"/>
      <c r="I1152" s="195"/>
      <c r="J1152" s="195"/>
      <c r="K1152" s="195"/>
      <c r="L1152" s="195"/>
    </row>
    <row r="1153" spans="1:12" x14ac:dyDescent="0.25">
      <c r="A1153" s="195"/>
      <c r="B1153" s="195"/>
      <c r="C1153" s="195"/>
      <c r="D1153" s="195"/>
      <c r="E1153" s="195"/>
      <c r="F1153" s="195"/>
      <c r="G1153" s="195"/>
      <c r="H1153" s="195"/>
      <c r="I1153" s="195"/>
      <c r="J1153" s="195"/>
      <c r="K1153" s="195"/>
      <c r="L1153" s="195"/>
    </row>
    <row r="1154" spans="1:12" x14ac:dyDescent="0.25">
      <c r="A1154" s="195"/>
      <c r="B1154" s="195"/>
      <c r="C1154" s="195"/>
      <c r="D1154" s="195"/>
      <c r="E1154" s="195"/>
      <c r="F1154" s="195"/>
      <c r="G1154" s="195"/>
      <c r="H1154" s="195"/>
      <c r="I1154" s="195"/>
      <c r="J1154" s="195"/>
      <c r="K1154" s="195"/>
      <c r="L1154" s="195"/>
    </row>
    <row r="1155" spans="1:12" x14ac:dyDescent="0.25">
      <c r="A1155" s="195"/>
      <c r="B1155" s="195"/>
      <c r="C1155" s="195"/>
      <c r="D1155" s="195"/>
      <c r="E1155" s="195"/>
      <c r="F1155" s="195"/>
      <c r="G1155" s="195"/>
      <c r="H1155" s="195"/>
      <c r="I1155" s="195"/>
      <c r="J1155" s="195"/>
      <c r="K1155" s="195"/>
      <c r="L1155" s="195"/>
    </row>
    <row r="1156" spans="1:12" x14ac:dyDescent="0.25">
      <c r="A1156" s="195"/>
      <c r="B1156" s="195"/>
      <c r="C1156" s="195"/>
      <c r="D1156" s="195"/>
      <c r="E1156" s="195"/>
      <c r="F1156" s="195"/>
      <c r="G1156" s="195"/>
      <c r="H1156" s="195"/>
      <c r="I1156" s="195"/>
      <c r="J1156" s="195"/>
      <c r="K1156" s="195"/>
      <c r="L1156" s="195"/>
    </row>
    <row r="1157" spans="1:12" x14ac:dyDescent="0.25">
      <c r="A1157" s="195"/>
      <c r="B1157" s="195"/>
      <c r="C1157" s="195"/>
      <c r="D1157" s="195"/>
      <c r="E1157" s="195"/>
      <c r="F1157" s="195"/>
      <c r="G1157" s="195"/>
      <c r="H1157" s="195"/>
      <c r="I1157" s="195"/>
      <c r="J1157" s="195"/>
      <c r="K1157" s="195"/>
      <c r="L1157" s="195"/>
    </row>
    <row r="1158" spans="1:12" x14ac:dyDescent="0.25">
      <c r="A1158" s="195"/>
      <c r="B1158" s="195"/>
      <c r="C1158" s="195"/>
      <c r="D1158" s="195"/>
      <c r="E1158" s="195"/>
      <c r="F1158" s="195"/>
      <c r="G1158" s="195"/>
      <c r="H1158" s="195"/>
      <c r="I1158" s="195"/>
      <c r="J1158" s="195"/>
      <c r="K1158" s="195"/>
      <c r="L1158" s="195"/>
    </row>
    <row r="1159" spans="1:12" x14ac:dyDescent="0.25">
      <c r="A1159" s="195"/>
      <c r="B1159" s="195"/>
      <c r="C1159" s="195"/>
      <c r="D1159" s="195"/>
      <c r="E1159" s="195"/>
      <c r="F1159" s="195"/>
      <c r="G1159" s="195"/>
      <c r="H1159" s="195"/>
      <c r="I1159" s="195"/>
      <c r="J1159" s="195"/>
      <c r="K1159" s="195"/>
      <c r="L1159" s="195"/>
    </row>
    <row r="1160" spans="1:12" x14ac:dyDescent="0.25">
      <c r="A1160" s="195"/>
      <c r="B1160" s="195"/>
      <c r="C1160" s="195"/>
      <c r="D1160" s="195"/>
      <c r="E1160" s="195"/>
      <c r="F1160" s="195"/>
      <c r="G1160" s="195"/>
      <c r="H1160" s="195"/>
      <c r="I1160" s="195"/>
      <c r="J1160" s="195"/>
      <c r="K1160" s="195"/>
      <c r="L1160" s="195"/>
    </row>
    <row r="1161" spans="1:12" x14ac:dyDescent="0.25">
      <c r="A1161" s="195"/>
      <c r="B1161" s="195"/>
      <c r="C1161" s="195"/>
      <c r="D1161" s="195"/>
      <c r="E1161" s="195"/>
      <c r="F1161" s="195"/>
      <c r="G1161" s="195"/>
      <c r="H1161" s="195"/>
      <c r="I1161" s="195"/>
      <c r="J1161" s="195"/>
      <c r="K1161" s="195"/>
      <c r="L1161" s="195"/>
    </row>
    <row r="1162" spans="1:12" x14ac:dyDescent="0.25">
      <c r="A1162" s="195"/>
      <c r="B1162" s="195"/>
      <c r="C1162" s="195"/>
      <c r="D1162" s="195"/>
      <c r="E1162" s="195"/>
      <c r="F1162" s="195"/>
      <c r="G1162" s="195"/>
      <c r="H1162" s="195"/>
      <c r="I1162" s="195"/>
      <c r="J1162" s="195"/>
      <c r="K1162" s="195"/>
      <c r="L1162" s="195"/>
    </row>
    <row r="1163" spans="1:12" x14ac:dyDescent="0.25">
      <c r="A1163" s="195"/>
      <c r="B1163" s="195"/>
      <c r="C1163" s="195"/>
      <c r="D1163" s="195"/>
      <c r="E1163" s="195"/>
      <c r="F1163" s="195"/>
      <c r="G1163" s="195"/>
      <c r="H1163" s="195"/>
      <c r="I1163" s="195"/>
      <c r="J1163" s="195"/>
      <c r="K1163" s="195"/>
      <c r="L1163" s="195"/>
    </row>
    <row r="1164" spans="1:12" x14ac:dyDescent="0.25">
      <c r="A1164" s="195"/>
      <c r="B1164" s="195"/>
      <c r="C1164" s="195"/>
      <c r="D1164" s="195"/>
      <c r="E1164" s="195"/>
      <c r="F1164" s="195"/>
      <c r="G1164" s="195"/>
      <c r="H1164" s="195"/>
      <c r="I1164" s="195"/>
      <c r="J1164" s="195"/>
      <c r="K1164" s="195"/>
      <c r="L1164" s="195"/>
    </row>
    <row r="1165" spans="1:12" x14ac:dyDescent="0.25">
      <c r="A1165" s="195"/>
      <c r="B1165" s="195"/>
      <c r="C1165" s="195"/>
      <c r="D1165" s="195"/>
      <c r="E1165" s="195"/>
      <c r="F1165" s="195"/>
      <c r="G1165" s="195"/>
      <c r="H1165" s="195"/>
      <c r="I1165" s="195"/>
      <c r="J1165" s="195"/>
      <c r="K1165" s="195"/>
      <c r="L1165" s="195"/>
    </row>
    <row r="1166" spans="1:12" x14ac:dyDescent="0.25">
      <c r="A1166" s="195"/>
      <c r="B1166" s="195"/>
      <c r="C1166" s="195"/>
      <c r="D1166" s="195"/>
      <c r="E1166" s="195"/>
      <c r="F1166" s="195"/>
      <c r="G1166" s="195"/>
      <c r="H1166" s="195"/>
      <c r="I1166" s="195"/>
      <c r="J1166" s="195"/>
      <c r="K1166" s="195"/>
      <c r="L1166" s="195"/>
    </row>
    <row r="1167" spans="1:12" x14ac:dyDescent="0.25">
      <c r="A1167" s="195"/>
      <c r="B1167" s="195"/>
      <c r="C1167" s="195"/>
      <c r="D1167" s="195"/>
      <c r="E1167" s="195"/>
      <c r="F1167" s="195"/>
      <c r="G1167" s="195"/>
      <c r="H1167" s="195"/>
      <c r="I1167" s="195"/>
      <c r="J1167" s="195"/>
      <c r="K1167" s="195"/>
      <c r="L1167" s="195"/>
    </row>
    <row r="1168" spans="1:12" x14ac:dyDescent="0.25">
      <c r="A1168" s="195"/>
      <c r="B1168" s="195"/>
      <c r="C1168" s="195"/>
      <c r="D1168" s="195"/>
      <c r="E1168" s="195"/>
      <c r="F1168" s="195"/>
      <c r="G1168" s="195"/>
      <c r="H1168" s="195"/>
      <c r="I1168" s="195"/>
      <c r="J1168" s="195"/>
      <c r="K1168" s="195"/>
      <c r="L1168" s="195"/>
    </row>
    <row r="1169" spans="1:12" x14ac:dyDescent="0.25">
      <c r="A1169" s="195"/>
      <c r="B1169" s="195"/>
      <c r="C1169" s="195"/>
      <c r="D1169" s="195"/>
      <c r="E1169" s="195"/>
      <c r="F1169" s="195"/>
      <c r="G1169" s="195"/>
      <c r="H1169" s="195"/>
      <c r="I1169" s="195"/>
      <c r="J1169" s="195"/>
      <c r="K1169" s="195"/>
      <c r="L1169" s="195"/>
    </row>
    <row r="1170" spans="1:12" x14ac:dyDescent="0.25">
      <c r="A1170" s="195"/>
      <c r="B1170" s="195"/>
      <c r="C1170" s="195"/>
      <c r="D1170" s="195"/>
      <c r="E1170" s="195"/>
      <c r="F1170" s="195"/>
      <c r="G1170" s="195"/>
      <c r="H1170" s="195"/>
      <c r="I1170" s="195"/>
      <c r="J1170" s="195"/>
      <c r="K1170" s="195"/>
      <c r="L1170" s="195"/>
    </row>
    <row r="1171" spans="1:12" x14ac:dyDescent="0.25">
      <c r="A1171" s="195"/>
      <c r="B1171" s="195"/>
      <c r="C1171" s="195"/>
      <c r="D1171" s="195"/>
      <c r="E1171" s="195"/>
      <c r="F1171" s="195"/>
      <c r="G1171" s="195"/>
      <c r="H1171" s="195"/>
      <c r="I1171" s="195"/>
      <c r="J1171" s="195"/>
      <c r="K1171" s="195"/>
      <c r="L1171" s="195"/>
    </row>
    <row r="1172" spans="1:12" x14ac:dyDescent="0.25">
      <c r="A1172" s="195"/>
      <c r="B1172" s="195"/>
      <c r="C1172" s="195"/>
      <c r="D1172" s="195"/>
      <c r="E1172" s="195"/>
      <c r="F1172" s="195"/>
      <c r="G1172" s="195"/>
      <c r="H1172" s="195"/>
      <c r="I1172" s="195"/>
      <c r="J1172" s="195"/>
      <c r="K1172" s="195"/>
      <c r="L1172" s="195"/>
    </row>
    <row r="1173" spans="1:12" x14ac:dyDescent="0.25">
      <c r="A1173" s="195"/>
      <c r="B1173" s="195"/>
      <c r="C1173" s="195"/>
      <c r="D1173" s="195"/>
      <c r="E1173" s="195"/>
      <c r="F1173" s="195"/>
      <c r="G1173" s="195"/>
      <c r="H1173" s="195"/>
      <c r="I1173" s="195"/>
      <c r="J1173" s="195"/>
      <c r="K1173" s="195"/>
      <c r="L1173" s="195"/>
    </row>
    <row r="1174" spans="1:12" x14ac:dyDescent="0.25">
      <c r="A1174" s="195"/>
      <c r="B1174" s="195"/>
      <c r="C1174" s="195"/>
      <c r="D1174" s="195"/>
      <c r="E1174" s="195"/>
      <c r="F1174" s="195"/>
      <c r="G1174" s="195"/>
      <c r="H1174" s="195"/>
      <c r="I1174" s="195"/>
      <c r="J1174" s="195"/>
      <c r="K1174" s="195"/>
      <c r="L1174" s="195"/>
    </row>
    <row r="1175" spans="1:12" x14ac:dyDescent="0.25">
      <c r="A1175" s="195"/>
      <c r="B1175" s="195"/>
      <c r="C1175" s="195"/>
      <c r="D1175" s="195"/>
      <c r="E1175" s="195"/>
      <c r="F1175" s="195"/>
      <c r="G1175" s="195"/>
      <c r="H1175" s="195"/>
      <c r="I1175" s="195"/>
      <c r="J1175" s="195"/>
      <c r="K1175" s="195"/>
      <c r="L1175" s="195"/>
    </row>
    <row r="1176" spans="1:12" x14ac:dyDescent="0.25">
      <c r="A1176" s="195"/>
      <c r="B1176" s="195"/>
      <c r="C1176" s="195"/>
      <c r="D1176" s="195"/>
      <c r="E1176" s="195"/>
      <c r="F1176" s="195"/>
      <c r="G1176" s="195"/>
      <c r="H1176" s="195"/>
      <c r="I1176" s="195"/>
      <c r="J1176" s="195"/>
      <c r="K1176" s="195"/>
      <c r="L1176" s="195"/>
    </row>
    <row r="1177" spans="1:12" x14ac:dyDescent="0.25">
      <c r="A1177" s="195"/>
      <c r="B1177" s="195"/>
      <c r="C1177" s="195"/>
      <c r="D1177" s="195"/>
      <c r="E1177" s="195"/>
      <c r="F1177" s="195"/>
      <c r="G1177" s="195"/>
      <c r="H1177" s="195"/>
      <c r="I1177" s="195"/>
      <c r="J1177" s="195"/>
      <c r="K1177" s="195"/>
      <c r="L1177" s="195"/>
    </row>
    <row r="1178" spans="1:12" x14ac:dyDescent="0.25">
      <c r="A1178" s="195"/>
      <c r="B1178" s="195"/>
      <c r="C1178" s="195"/>
      <c r="D1178" s="195"/>
      <c r="E1178" s="195"/>
      <c r="F1178" s="195"/>
      <c r="G1178" s="195"/>
      <c r="H1178" s="195"/>
      <c r="I1178" s="195"/>
      <c r="J1178" s="195"/>
      <c r="K1178" s="195"/>
      <c r="L1178" s="195"/>
    </row>
    <row r="1179" spans="1:12" x14ac:dyDescent="0.25">
      <c r="A1179" s="195"/>
      <c r="B1179" s="195"/>
      <c r="C1179" s="195"/>
      <c r="D1179" s="195"/>
      <c r="E1179" s="195"/>
      <c r="F1179" s="195"/>
      <c r="G1179" s="195"/>
      <c r="H1179" s="195"/>
      <c r="I1179" s="195"/>
      <c r="J1179" s="195"/>
      <c r="K1179" s="195"/>
      <c r="L1179" s="195"/>
    </row>
    <row r="1180" spans="1:12" x14ac:dyDescent="0.25">
      <c r="A1180" s="195"/>
      <c r="B1180" s="195"/>
      <c r="C1180" s="195"/>
      <c r="D1180" s="195"/>
      <c r="E1180" s="195"/>
      <c r="F1180" s="195"/>
      <c r="G1180" s="195"/>
      <c r="H1180" s="195"/>
      <c r="I1180" s="195"/>
      <c r="J1180" s="195"/>
      <c r="K1180" s="195"/>
      <c r="L1180" s="195"/>
    </row>
    <row r="1181" spans="1:12" x14ac:dyDescent="0.25">
      <c r="A1181" s="195"/>
      <c r="B1181" s="195"/>
      <c r="C1181" s="195"/>
      <c r="D1181" s="195"/>
      <c r="E1181" s="195"/>
      <c r="F1181" s="195"/>
      <c r="G1181" s="195"/>
      <c r="H1181" s="195"/>
      <c r="I1181" s="195"/>
      <c r="J1181" s="195"/>
      <c r="K1181" s="195"/>
      <c r="L1181" s="195"/>
    </row>
    <row r="1182" spans="1:12" x14ac:dyDescent="0.25">
      <c r="A1182" s="195"/>
      <c r="B1182" s="195"/>
      <c r="C1182" s="195"/>
      <c r="D1182" s="195"/>
      <c r="E1182" s="195"/>
      <c r="F1182" s="195"/>
      <c r="G1182" s="195"/>
      <c r="H1182" s="195"/>
      <c r="I1182" s="195"/>
      <c r="J1182" s="195"/>
      <c r="K1182" s="195"/>
      <c r="L1182" s="195"/>
    </row>
    <row r="1183" spans="1:12" x14ac:dyDescent="0.25">
      <c r="A1183" s="195"/>
      <c r="B1183" s="195"/>
      <c r="C1183" s="195"/>
      <c r="D1183" s="195"/>
      <c r="E1183" s="195"/>
      <c r="F1183" s="195"/>
      <c r="G1183" s="195"/>
      <c r="H1183" s="195"/>
      <c r="I1183" s="195"/>
      <c r="J1183" s="195"/>
      <c r="K1183" s="195"/>
      <c r="L1183" s="195"/>
    </row>
    <row r="1184" spans="1:12" x14ac:dyDescent="0.25">
      <c r="A1184" s="195"/>
      <c r="B1184" s="195"/>
      <c r="C1184" s="195"/>
      <c r="D1184" s="195"/>
      <c r="E1184" s="195"/>
      <c r="F1184" s="195"/>
      <c r="G1184" s="195"/>
      <c r="H1184" s="195"/>
      <c r="I1184" s="195"/>
      <c r="J1184" s="195"/>
      <c r="K1184" s="195"/>
      <c r="L1184" s="195"/>
    </row>
    <row r="1185" spans="1:12" x14ac:dyDescent="0.25">
      <c r="A1185" s="195"/>
      <c r="B1185" s="195"/>
      <c r="C1185" s="195"/>
      <c r="D1185" s="195"/>
      <c r="E1185" s="195"/>
      <c r="F1185" s="195"/>
      <c r="G1185" s="195"/>
      <c r="H1185" s="195"/>
      <c r="I1185" s="195"/>
      <c r="J1185" s="195"/>
      <c r="K1185" s="195"/>
      <c r="L1185" s="195"/>
    </row>
    <row r="1186" spans="1:12" x14ac:dyDescent="0.25">
      <c r="A1186" s="195"/>
      <c r="B1186" s="195"/>
      <c r="C1186" s="195"/>
      <c r="D1186" s="195"/>
      <c r="E1186" s="195"/>
      <c r="F1186" s="195"/>
      <c r="G1186" s="195"/>
      <c r="H1186" s="195"/>
      <c r="I1186" s="195"/>
      <c r="J1186" s="195"/>
      <c r="K1186" s="195"/>
      <c r="L1186" s="195"/>
    </row>
    <row r="1187" spans="1:12" x14ac:dyDescent="0.25">
      <c r="A1187" s="195"/>
      <c r="B1187" s="195"/>
      <c r="C1187" s="195"/>
      <c r="D1187" s="195"/>
      <c r="E1187" s="195"/>
      <c r="F1187" s="195"/>
      <c r="G1187" s="195"/>
      <c r="H1187" s="195"/>
      <c r="I1187" s="195"/>
      <c r="J1187" s="195"/>
      <c r="K1187" s="195"/>
      <c r="L1187" s="195"/>
    </row>
    <row r="1188" spans="1:12" x14ac:dyDescent="0.25">
      <c r="A1188" s="195"/>
      <c r="B1188" s="195"/>
      <c r="C1188" s="195"/>
      <c r="D1188" s="195"/>
      <c r="E1188" s="195"/>
      <c r="F1188" s="195"/>
      <c r="G1188" s="195"/>
      <c r="H1188" s="195"/>
      <c r="I1188" s="195"/>
      <c r="J1188" s="195"/>
      <c r="K1188" s="195"/>
      <c r="L1188" s="195"/>
    </row>
    <row r="1189" spans="1:12" x14ac:dyDescent="0.25">
      <c r="A1189" s="195"/>
      <c r="B1189" s="195"/>
      <c r="C1189" s="195"/>
      <c r="D1189" s="195"/>
      <c r="E1189" s="195"/>
      <c r="F1189" s="195"/>
      <c r="G1189" s="195"/>
      <c r="H1189" s="195"/>
      <c r="I1189" s="195"/>
      <c r="J1189" s="195"/>
      <c r="K1189" s="195"/>
      <c r="L1189" s="195"/>
    </row>
    <row r="1190" spans="1:12" x14ac:dyDescent="0.25">
      <c r="A1190" s="195"/>
      <c r="B1190" s="195"/>
      <c r="C1190" s="195"/>
      <c r="D1190" s="195"/>
      <c r="E1190" s="195"/>
      <c r="F1190" s="195"/>
      <c r="G1190" s="195"/>
      <c r="H1190" s="195"/>
      <c r="I1190" s="195"/>
      <c r="J1190" s="195"/>
      <c r="K1190" s="195"/>
      <c r="L1190" s="195"/>
    </row>
    <row r="1191" spans="1:12" x14ac:dyDescent="0.25">
      <c r="A1191" s="195"/>
      <c r="B1191" s="195"/>
      <c r="C1191" s="195"/>
      <c r="D1191" s="195"/>
      <c r="E1191" s="195"/>
      <c r="F1191" s="195"/>
      <c r="G1191" s="195"/>
      <c r="H1191" s="195"/>
      <c r="I1191" s="195"/>
      <c r="J1191" s="195"/>
      <c r="K1191" s="195"/>
      <c r="L1191" s="195"/>
    </row>
    <row r="1192" spans="1:12" x14ac:dyDescent="0.25">
      <c r="A1192" s="195"/>
      <c r="B1192" s="195"/>
      <c r="C1192" s="195"/>
      <c r="D1192" s="195"/>
      <c r="E1192" s="195"/>
      <c r="F1192" s="195"/>
      <c r="G1192" s="195"/>
      <c r="H1192" s="195"/>
      <c r="I1192" s="195"/>
      <c r="J1192" s="195"/>
      <c r="K1192" s="195"/>
      <c r="L1192" s="195"/>
    </row>
    <row r="1193" spans="1:12" x14ac:dyDescent="0.25">
      <c r="A1193" s="195"/>
      <c r="B1193" s="195"/>
      <c r="C1193" s="195"/>
      <c r="D1193" s="195"/>
      <c r="E1193" s="195"/>
      <c r="F1193" s="195"/>
      <c r="G1193" s="195"/>
      <c r="H1193" s="195"/>
      <c r="I1193" s="195"/>
      <c r="J1193" s="195"/>
      <c r="K1193" s="195"/>
      <c r="L1193" s="195"/>
    </row>
    <row r="1194" spans="1:12" x14ac:dyDescent="0.25">
      <c r="A1194" s="195"/>
      <c r="B1194" s="195"/>
      <c r="C1194" s="195"/>
      <c r="D1194" s="195"/>
      <c r="E1194" s="195"/>
      <c r="F1194" s="195"/>
      <c r="G1194" s="195"/>
      <c r="H1194" s="195"/>
      <c r="I1194" s="195"/>
      <c r="J1194" s="195"/>
      <c r="K1194" s="195"/>
      <c r="L1194" s="195"/>
    </row>
    <row r="1195" spans="1:12" x14ac:dyDescent="0.25">
      <c r="A1195" s="195"/>
      <c r="B1195" s="195"/>
      <c r="C1195" s="195"/>
      <c r="D1195" s="195"/>
      <c r="E1195" s="195"/>
      <c r="F1195" s="195"/>
      <c r="G1195" s="195"/>
      <c r="H1195" s="195"/>
      <c r="I1195" s="195"/>
      <c r="J1195" s="195"/>
      <c r="K1195" s="195"/>
      <c r="L1195" s="195"/>
    </row>
    <row r="1196" spans="1:12" x14ac:dyDescent="0.25">
      <c r="A1196" s="195"/>
      <c r="B1196" s="195"/>
      <c r="C1196" s="195"/>
      <c r="D1196" s="195"/>
      <c r="E1196" s="195"/>
      <c r="F1196" s="195"/>
      <c r="G1196" s="195"/>
      <c r="H1196" s="195"/>
      <c r="I1196" s="195"/>
      <c r="J1196" s="195"/>
      <c r="K1196" s="195"/>
      <c r="L1196" s="195"/>
    </row>
    <row r="1197" spans="1:12" x14ac:dyDescent="0.25">
      <c r="A1197" s="195"/>
      <c r="B1197" s="195"/>
      <c r="C1197" s="195"/>
      <c r="D1197" s="195"/>
      <c r="E1197" s="195"/>
      <c r="F1197" s="195"/>
      <c r="G1197" s="195"/>
      <c r="H1197" s="195"/>
      <c r="I1197" s="195"/>
      <c r="J1197" s="195"/>
      <c r="K1197" s="195"/>
      <c r="L1197" s="195"/>
    </row>
    <row r="1198" spans="1:12" x14ac:dyDescent="0.25">
      <c r="A1198" s="195"/>
      <c r="B1198" s="195"/>
      <c r="C1198" s="195"/>
      <c r="D1198" s="195"/>
      <c r="E1198" s="195"/>
      <c r="F1198" s="195"/>
      <c r="G1198" s="195"/>
      <c r="H1198" s="195"/>
      <c r="I1198" s="195"/>
      <c r="J1198" s="195"/>
      <c r="K1198" s="195"/>
      <c r="L1198" s="195"/>
    </row>
    <row r="1199" spans="1:12" x14ac:dyDescent="0.25">
      <c r="A1199" s="195"/>
      <c r="B1199" s="195"/>
      <c r="C1199" s="195"/>
      <c r="D1199" s="195"/>
      <c r="E1199" s="195"/>
      <c r="F1199" s="195"/>
      <c r="G1199" s="195"/>
      <c r="H1199" s="195"/>
      <c r="I1199" s="195"/>
      <c r="J1199" s="195"/>
      <c r="K1199" s="195"/>
      <c r="L1199" s="195"/>
    </row>
    <row r="1200" spans="1:12" x14ac:dyDescent="0.25">
      <c r="A1200" s="195"/>
      <c r="B1200" s="195"/>
      <c r="C1200" s="195"/>
      <c r="D1200" s="195"/>
      <c r="E1200" s="195"/>
      <c r="F1200" s="195"/>
      <c r="G1200" s="195"/>
      <c r="H1200" s="195"/>
      <c r="I1200" s="195"/>
      <c r="J1200" s="195"/>
      <c r="K1200" s="195"/>
      <c r="L1200" s="195"/>
    </row>
    <row r="1201" spans="1:12" x14ac:dyDescent="0.25">
      <c r="A1201" s="195"/>
      <c r="B1201" s="195"/>
      <c r="C1201" s="195"/>
      <c r="D1201" s="195"/>
      <c r="E1201" s="195"/>
      <c r="F1201" s="195"/>
      <c r="G1201" s="195"/>
      <c r="H1201" s="195"/>
      <c r="I1201" s="195"/>
      <c r="J1201" s="195"/>
      <c r="K1201" s="195"/>
      <c r="L1201" s="195"/>
    </row>
    <row r="1202" spans="1:12" x14ac:dyDescent="0.25">
      <c r="A1202" s="195"/>
      <c r="B1202" s="195"/>
      <c r="C1202" s="195"/>
      <c r="D1202" s="195"/>
      <c r="E1202" s="195"/>
      <c r="F1202" s="195"/>
      <c r="G1202" s="195"/>
      <c r="H1202" s="195"/>
      <c r="I1202" s="195"/>
      <c r="J1202" s="195"/>
      <c r="K1202" s="195"/>
      <c r="L1202" s="195"/>
    </row>
    <row r="1203" spans="1:12" x14ac:dyDescent="0.25">
      <c r="A1203" s="195"/>
      <c r="B1203" s="195"/>
      <c r="C1203" s="195"/>
      <c r="D1203" s="195"/>
      <c r="E1203" s="195"/>
      <c r="F1203" s="195"/>
      <c r="G1203" s="195"/>
      <c r="H1203" s="195"/>
      <c r="I1203" s="195"/>
      <c r="J1203" s="195"/>
      <c r="K1203" s="195"/>
      <c r="L1203" s="195"/>
    </row>
    <row r="1204" spans="1:12" x14ac:dyDescent="0.25">
      <c r="A1204" s="195"/>
      <c r="B1204" s="195"/>
      <c r="C1204" s="195"/>
      <c r="D1204" s="195"/>
      <c r="E1204" s="195"/>
      <c r="F1204" s="195"/>
      <c r="G1204" s="195"/>
      <c r="H1204" s="195"/>
      <c r="I1204" s="195"/>
      <c r="J1204" s="195"/>
      <c r="K1204" s="195"/>
      <c r="L1204" s="195"/>
    </row>
    <row r="1205" spans="1:12" x14ac:dyDescent="0.25">
      <c r="A1205" s="195"/>
      <c r="B1205" s="195"/>
      <c r="C1205" s="195"/>
      <c r="D1205" s="195"/>
      <c r="E1205" s="195"/>
      <c r="F1205" s="195"/>
      <c r="G1205" s="195"/>
      <c r="H1205" s="195"/>
      <c r="I1205" s="195"/>
      <c r="J1205" s="195"/>
      <c r="K1205" s="195"/>
      <c r="L1205" s="195"/>
    </row>
    <row r="1206" spans="1:12" x14ac:dyDescent="0.25">
      <c r="A1206" s="195"/>
      <c r="B1206" s="195"/>
      <c r="C1206" s="195"/>
      <c r="D1206" s="195"/>
      <c r="E1206" s="195"/>
      <c r="F1206" s="195"/>
      <c r="G1206" s="195"/>
      <c r="H1206" s="195"/>
      <c r="I1206" s="195"/>
      <c r="J1206" s="195"/>
      <c r="K1206" s="195"/>
      <c r="L1206" s="195"/>
    </row>
    <row r="1207" spans="1:12" x14ac:dyDescent="0.25">
      <c r="A1207" s="195"/>
      <c r="B1207" s="195"/>
      <c r="C1207" s="195"/>
      <c r="D1207" s="195"/>
      <c r="E1207" s="195"/>
      <c r="F1207" s="195"/>
      <c r="G1207" s="195"/>
      <c r="H1207" s="195"/>
      <c r="I1207" s="195"/>
      <c r="J1207" s="195"/>
      <c r="K1207" s="195"/>
      <c r="L1207" s="195"/>
    </row>
    <row r="1208" spans="1:12" x14ac:dyDescent="0.25">
      <c r="A1208" s="195"/>
      <c r="B1208" s="195"/>
      <c r="C1208" s="195"/>
      <c r="D1208" s="195"/>
      <c r="E1208" s="195"/>
      <c r="F1208" s="195"/>
      <c r="G1208" s="195"/>
      <c r="H1208" s="195"/>
      <c r="I1208" s="195"/>
      <c r="J1208" s="195"/>
      <c r="K1208" s="195"/>
      <c r="L1208" s="195"/>
    </row>
    <row r="1209" spans="1:12" x14ac:dyDescent="0.25">
      <c r="A1209" s="195"/>
      <c r="B1209" s="195"/>
      <c r="C1209" s="195"/>
      <c r="D1209" s="195"/>
      <c r="E1209" s="195"/>
      <c r="F1209" s="195"/>
      <c r="G1209" s="195"/>
      <c r="H1209" s="195"/>
      <c r="I1209" s="195"/>
      <c r="J1209" s="195"/>
      <c r="K1209" s="195"/>
      <c r="L1209" s="195"/>
    </row>
    <row r="1210" spans="1:12" x14ac:dyDescent="0.25">
      <c r="A1210" s="195"/>
      <c r="B1210" s="195"/>
      <c r="C1210" s="195"/>
      <c r="D1210" s="195"/>
      <c r="E1210" s="195"/>
      <c r="F1210" s="195"/>
      <c r="G1210" s="195"/>
      <c r="H1210" s="195"/>
      <c r="I1210" s="195"/>
      <c r="J1210" s="195"/>
      <c r="K1210" s="195"/>
      <c r="L1210" s="195"/>
    </row>
    <row r="1211" spans="1:12" x14ac:dyDescent="0.25">
      <c r="A1211" s="195"/>
      <c r="B1211" s="195"/>
      <c r="C1211" s="195"/>
      <c r="D1211" s="195"/>
      <c r="E1211" s="195"/>
      <c r="F1211" s="195"/>
      <c r="G1211" s="195"/>
      <c r="H1211" s="195"/>
      <c r="I1211" s="195"/>
      <c r="J1211" s="195"/>
      <c r="K1211" s="195"/>
      <c r="L1211" s="195"/>
    </row>
    <row r="1212" spans="1:12" x14ac:dyDescent="0.25">
      <c r="A1212" s="195"/>
      <c r="B1212" s="195"/>
      <c r="C1212" s="195"/>
      <c r="D1212" s="195"/>
      <c r="E1212" s="195"/>
      <c r="F1212" s="195"/>
      <c r="G1212" s="195"/>
      <c r="H1212" s="195"/>
      <c r="I1212" s="195"/>
      <c r="J1212" s="195"/>
      <c r="K1212" s="195"/>
      <c r="L1212" s="195"/>
    </row>
    <row r="1213" spans="1:12" x14ac:dyDescent="0.25">
      <c r="A1213" s="195"/>
      <c r="B1213" s="195"/>
      <c r="C1213" s="195"/>
      <c r="D1213" s="195"/>
      <c r="E1213" s="195"/>
      <c r="F1213" s="195"/>
      <c r="G1213" s="195"/>
      <c r="H1213" s="195"/>
      <c r="I1213" s="195"/>
      <c r="J1213" s="195"/>
      <c r="K1213" s="195"/>
      <c r="L1213" s="195"/>
    </row>
    <row r="1214" spans="1:12" x14ac:dyDescent="0.25">
      <c r="A1214" s="195"/>
      <c r="B1214" s="195"/>
      <c r="C1214" s="195"/>
      <c r="D1214" s="195"/>
      <c r="E1214" s="195"/>
      <c r="F1214" s="195"/>
      <c r="G1214" s="195"/>
      <c r="H1214" s="195"/>
      <c r="I1214" s="195"/>
      <c r="J1214" s="195"/>
      <c r="K1214" s="195"/>
      <c r="L1214" s="195"/>
    </row>
    <row r="1215" spans="1:12" x14ac:dyDescent="0.25">
      <c r="A1215" s="195"/>
      <c r="B1215" s="195"/>
      <c r="C1215" s="195"/>
      <c r="D1215" s="195"/>
      <c r="E1215" s="195"/>
      <c r="F1215" s="195"/>
      <c r="G1215" s="195"/>
      <c r="H1215" s="195"/>
      <c r="I1215" s="195"/>
      <c r="J1215" s="195"/>
      <c r="K1215" s="195"/>
      <c r="L1215" s="195"/>
    </row>
    <row r="1216" spans="1:12" x14ac:dyDescent="0.25">
      <c r="A1216" s="195"/>
      <c r="B1216" s="195"/>
      <c r="C1216" s="195"/>
      <c r="D1216" s="195"/>
      <c r="E1216" s="195"/>
      <c r="F1216" s="195"/>
      <c r="G1216" s="195"/>
      <c r="H1216" s="195"/>
      <c r="I1216" s="195"/>
      <c r="J1216" s="195"/>
      <c r="K1216" s="195"/>
      <c r="L1216" s="195"/>
    </row>
    <row r="1217" spans="1:12" x14ac:dyDescent="0.25">
      <c r="A1217" s="195"/>
      <c r="B1217" s="195"/>
      <c r="C1217" s="195"/>
      <c r="D1217" s="195"/>
      <c r="E1217" s="195"/>
      <c r="F1217" s="195"/>
      <c r="G1217" s="195"/>
      <c r="H1217" s="195"/>
      <c r="I1217" s="195"/>
      <c r="J1217" s="195"/>
      <c r="K1217" s="195"/>
      <c r="L1217" s="195"/>
    </row>
    <row r="1218" spans="1:12" x14ac:dyDescent="0.25">
      <c r="A1218" s="195"/>
      <c r="B1218" s="195"/>
      <c r="C1218" s="195"/>
      <c r="D1218" s="195"/>
      <c r="E1218" s="195"/>
      <c r="F1218" s="195"/>
      <c r="G1218" s="195"/>
      <c r="H1218" s="195"/>
      <c r="I1218" s="195"/>
      <c r="J1218" s="195"/>
      <c r="K1218" s="195"/>
      <c r="L1218" s="195"/>
    </row>
    <row r="1219" spans="1:12" x14ac:dyDescent="0.25">
      <c r="A1219" s="195"/>
      <c r="B1219" s="195"/>
      <c r="C1219" s="195"/>
      <c r="D1219" s="195"/>
      <c r="E1219" s="195"/>
      <c r="F1219" s="195"/>
      <c r="G1219" s="195"/>
      <c r="H1219" s="195"/>
      <c r="I1219" s="195"/>
      <c r="J1219" s="195"/>
      <c r="K1219" s="195"/>
      <c r="L1219" s="195"/>
    </row>
    <row r="1220" spans="1:12" x14ac:dyDescent="0.25">
      <c r="A1220" s="195"/>
      <c r="B1220" s="195"/>
      <c r="C1220" s="195"/>
      <c r="D1220" s="195"/>
      <c r="E1220" s="195"/>
      <c r="F1220" s="195"/>
      <c r="G1220" s="195"/>
      <c r="H1220" s="195"/>
      <c r="I1220" s="195"/>
      <c r="J1220" s="195"/>
      <c r="K1220" s="195"/>
      <c r="L1220" s="195"/>
    </row>
    <row r="1221" spans="1:12" x14ac:dyDescent="0.25">
      <c r="A1221" s="195"/>
      <c r="B1221" s="195"/>
      <c r="C1221" s="195"/>
      <c r="D1221" s="195"/>
      <c r="E1221" s="195"/>
      <c r="F1221" s="195"/>
      <c r="G1221" s="195"/>
      <c r="H1221" s="195"/>
      <c r="I1221" s="195"/>
      <c r="J1221" s="195"/>
      <c r="K1221" s="195"/>
      <c r="L1221" s="195"/>
    </row>
    <row r="1222" spans="1:12" x14ac:dyDescent="0.25">
      <c r="A1222" s="195"/>
      <c r="B1222" s="195"/>
      <c r="C1222" s="195"/>
      <c r="D1222" s="195"/>
      <c r="E1222" s="195"/>
      <c r="F1222" s="195"/>
      <c r="G1222" s="195"/>
      <c r="H1222" s="195"/>
      <c r="I1222" s="195"/>
      <c r="J1222" s="195"/>
      <c r="K1222" s="195"/>
      <c r="L1222" s="195"/>
    </row>
    <row r="1223" spans="1:12" x14ac:dyDescent="0.25">
      <c r="A1223" s="195"/>
      <c r="B1223" s="195"/>
      <c r="C1223" s="195"/>
      <c r="D1223" s="195"/>
      <c r="E1223" s="195"/>
      <c r="F1223" s="195"/>
      <c r="G1223" s="195"/>
      <c r="H1223" s="195"/>
      <c r="I1223" s="195"/>
      <c r="J1223" s="195"/>
      <c r="K1223" s="195"/>
      <c r="L1223" s="195"/>
    </row>
    <row r="1224" spans="1:12" x14ac:dyDescent="0.25">
      <c r="A1224" s="195"/>
      <c r="B1224" s="195"/>
      <c r="C1224" s="195"/>
      <c r="D1224" s="195"/>
      <c r="E1224" s="195"/>
      <c r="F1224" s="195"/>
      <c r="G1224" s="195"/>
      <c r="H1224" s="195"/>
      <c r="I1224" s="195"/>
      <c r="J1224" s="195"/>
      <c r="K1224" s="195"/>
      <c r="L1224" s="195"/>
    </row>
    <row r="1225" spans="1:12" x14ac:dyDescent="0.25">
      <c r="A1225" s="195"/>
      <c r="B1225" s="195"/>
      <c r="C1225" s="195"/>
      <c r="D1225" s="195"/>
      <c r="E1225" s="195"/>
      <c r="F1225" s="195"/>
      <c r="G1225" s="195"/>
      <c r="H1225" s="195"/>
      <c r="I1225" s="195"/>
      <c r="J1225" s="195"/>
      <c r="K1225" s="195"/>
      <c r="L1225" s="195"/>
    </row>
    <row r="1226" spans="1:12" x14ac:dyDescent="0.25">
      <c r="A1226" s="195"/>
      <c r="B1226" s="195"/>
      <c r="C1226" s="195"/>
      <c r="D1226" s="195"/>
      <c r="E1226" s="195"/>
      <c r="F1226" s="195"/>
      <c r="G1226" s="195"/>
      <c r="H1226" s="195"/>
      <c r="I1226" s="195"/>
      <c r="J1226" s="195"/>
      <c r="K1226" s="195"/>
      <c r="L1226" s="195"/>
    </row>
    <row r="1227" spans="1:12" x14ac:dyDescent="0.25">
      <c r="A1227" s="195"/>
      <c r="B1227" s="195"/>
      <c r="C1227" s="195"/>
      <c r="D1227" s="195"/>
      <c r="E1227" s="195"/>
      <c r="F1227" s="195"/>
      <c r="G1227" s="195"/>
      <c r="H1227" s="195"/>
      <c r="I1227" s="195"/>
      <c r="J1227" s="195"/>
      <c r="K1227" s="195"/>
      <c r="L1227" s="195"/>
    </row>
    <row r="1228" spans="1:12" x14ac:dyDescent="0.25">
      <c r="A1228" s="195"/>
      <c r="B1228" s="195"/>
      <c r="C1228" s="195"/>
      <c r="D1228" s="195"/>
      <c r="E1228" s="195"/>
      <c r="F1228" s="195"/>
      <c r="G1228" s="195"/>
      <c r="H1228" s="195"/>
      <c r="I1228" s="195"/>
      <c r="J1228" s="195"/>
      <c r="K1228" s="195"/>
      <c r="L1228" s="195"/>
    </row>
    <row r="1229" spans="1:12" x14ac:dyDescent="0.25">
      <c r="A1229" s="195"/>
      <c r="B1229" s="195"/>
      <c r="C1229" s="195"/>
      <c r="D1229" s="195"/>
      <c r="E1229" s="195"/>
      <c r="F1229" s="195"/>
      <c r="G1229" s="195"/>
      <c r="H1229" s="195"/>
      <c r="I1229" s="195"/>
      <c r="J1229" s="195"/>
      <c r="K1229" s="195"/>
      <c r="L1229" s="195"/>
    </row>
    <row r="1230" spans="1:12" x14ac:dyDescent="0.25">
      <c r="A1230" s="195"/>
      <c r="B1230" s="195"/>
      <c r="C1230" s="195"/>
      <c r="D1230" s="195"/>
      <c r="E1230" s="195"/>
      <c r="F1230" s="195"/>
      <c r="G1230" s="195"/>
      <c r="H1230" s="195"/>
      <c r="I1230" s="195"/>
      <c r="J1230" s="195"/>
      <c r="K1230" s="195"/>
      <c r="L1230" s="195"/>
    </row>
    <row r="1231" spans="1:12" x14ac:dyDescent="0.25">
      <c r="A1231" s="195"/>
      <c r="B1231" s="195"/>
      <c r="C1231" s="195"/>
      <c r="D1231" s="195"/>
      <c r="E1231" s="195"/>
      <c r="F1231" s="195"/>
      <c r="G1231" s="195"/>
      <c r="H1231" s="195"/>
      <c r="I1231" s="195"/>
      <c r="J1231" s="195"/>
      <c r="K1231" s="195"/>
      <c r="L1231" s="195"/>
    </row>
    <row r="1232" spans="1:12" x14ac:dyDescent="0.25">
      <c r="A1232" s="195"/>
      <c r="B1232" s="195"/>
      <c r="C1232" s="195"/>
      <c r="D1232" s="195"/>
      <c r="E1232" s="195"/>
      <c r="F1232" s="195"/>
      <c r="G1232" s="195"/>
      <c r="H1232" s="195"/>
      <c r="I1232" s="195"/>
      <c r="J1232" s="195"/>
      <c r="K1232" s="195"/>
      <c r="L1232" s="195"/>
    </row>
    <row r="1233" spans="1:12" x14ac:dyDescent="0.25">
      <c r="A1233" s="195"/>
      <c r="B1233" s="195"/>
      <c r="C1233" s="195"/>
      <c r="D1233" s="195"/>
      <c r="E1233" s="195"/>
      <c r="F1233" s="195"/>
      <c r="G1233" s="195"/>
      <c r="H1233" s="195"/>
      <c r="I1233" s="195"/>
      <c r="J1233" s="195"/>
      <c r="K1233" s="195"/>
      <c r="L1233" s="195"/>
    </row>
    <row r="1234" spans="1:12" x14ac:dyDescent="0.25">
      <c r="A1234" s="195"/>
      <c r="B1234" s="195"/>
      <c r="C1234" s="195"/>
      <c r="D1234" s="195"/>
      <c r="E1234" s="195"/>
      <c r="F1234" s="195"/>
      <c r="G1234" s="195"/>
      <c r="H1234" s="195"/>
      <c r="I1234" s="195"/>
      <c r="J1234" s="195"/>
      <c r="K1234" s="195"/>
      <c r="L1234" s="195"/>
    </row>
    <row r="1235" spans="1:12" x14ac:dyDescent="0.25">
      <c r="A1235" s="195"/>
      <c r="B1235" s="195"/>
      <c r="C1235" s="195"/>
      <c r="D1235" s="195"/>
      <c r="E1235" s="195"/>
      <c r="F1235" s="195"/>
      <c r="G1235" s="195"/>
      <c r="H1235" s="195"/>
      <c r="I1235" s="195"/>
      <c r="J1235" s="195"/>
      <c r="K1235" s="195"/>
      <c r="L1235" s="195"/>
    </row>
    <row r="1236" spans="1:12" x14ac:dyDescent="0.25">
      <c r="A1236" s="195"/>
      <c r="B1236" s="195"/>
      <c r="C1236" s="195"/>
      <c r="D1236" s="195"/>
      <c r="E1236" s="195"/>
      <c r="F1236" s="195"/>
      <c r="G1236" s="195"/>
      <c r="H1236" s="195"/>
      <c r="I1236" s="195"/>
      <c r="J1236" s="195"/>
      <c r="K1236" s="195"/>
      <c r="L1236" s="195"/>
    </row>
    <row r="1237" spans="1:12" x14ac:dyDescent="0.25">
      <c r="A1237" s="195"/>
      <c r="B1237" s="195"/>
      <c r="C1237" s="195"/>
      <c r="D1237" s="195"/>
      <c r="E1237" s="195"/>
      <c r="F1237" s="195"/>
      <c r="G1237" s="195"/>
      <c r="H1237" s="195"/>
      <c r="I1237" s="195"/>
      <c r="J1237" s="195"/>
      <c r="K1237" s="195"/>
      <c r="L1237" s="195"/>
    </row>
    <row r="1238" spans="1:12" x14ac:dyDescent="0.25">
      <c r="A1238" s="195"/>
      <c r="B1238" s="195"/>
      <c r="C1238" s="195"/>
      <c r="D1238" s="195"/>
      <c r="E1238" s="195"/>
      <c r="F1238" s="195"/>
      <c r="G1238" s="195"/>
      <c r="H1238" s="195"/>
      <c r="I1238" s="195"/>
      <c r="J1238" s="195"/>
      <c r="K1238" s="195"/>
      <c r="L1238" s="195"/>
    </row>
    <row r="1239" spans="1:12" x14ac:dyDescent="0.25">
      <c r="A1239" s="195"/>
      <c r="B1239" s="195"/>
      <c r="C1239" s="195"/>
      <c r="D1239" s="195"/>
      <c r="E1239" s="195"/>
      <c r="F1239" s="195"/>
      <c r="G1239" s="195"/>
      <c r="H1239" s="195"/>
      <c r="I1239" s="195"/>
      <c r="J1239" s="195"/>
      <c r="K1239" s="195"/>
      <c r="L1239" s="195"/>
    </row>
    <row r="1240" spans="1:12" x14ac:dyDescent="0.25">
      <c r="A1240" s="195"/>
      <c r="B1240" s="195"/>
      <c r="C1240" s="195"/>
      <c r="D1240" s="195"/>
      <c r="E1240" s="195"/>
      <c r="F1240" s="195"/>
      <c r="G1240" s="195"/>
      <c r="H1240" s="195"/>
      <c r="I1240" s="195"/>
      <c r="J1240" s="195"/>
      <c r="K1240" s="195"/>
      <c r="L1240" s="195"/>
    </row>
    <row r="1241" spans="1:12" x14ac:dyDescent="0.25">
      <c r="A1241" s="195"/>
      <c r="B1241" s="195"/>
      <c r="C1241" s="195"/>
      <c r="D1241" s="195"/>
      <c r="E1241" s="195"/>
      <c r="F1241" s="195"/>
      <c r="G1241" s="195"/>
      <c r="H1241" s="195"/>
      <c r="I1241" s="195"/>
      <c r="J1241" s="195"/>
      <c r="K1241" s="195"/>
      <c r="L1241" s="195"/>
    </row>
    <row r="1242" spans="1:12" x14ac:dyDescent="0.25">
      <c r="A1242" s="195"/>
      <c r="B1242" s="195"/>
      <c r="C1242" s="195"/>
      <c r="D1242" s="195"/>
      <c r="E1242" s="195"/>
      <c r="F1242" s="195"/>
      <c r="G1242" s="195"/>
      <c r="H1242" s="195"/>
      <c r="I1242" s="195"/>
      <c r="J1242" s="195"/>
      <c r="K1242" s="195"/>
      <c r="L1242" s="195"/>
    </row>
    <row r="1243" spans="1:12" x14ac:dyDescent="0.25">
      <c r="A1243" s="195"/>
      <c r="B1243" s="195"/>
      <c r="C1243" s="195"/>
      <c r="D1243" s="195"/>
      <c r="E1243" s="195"/>
      <c r="F1243" s="195"/>
      <c r="G1243" s="195"/>
      <c r="H1243" s="195"/>
      <c r="I1243" s="195"/>
      <c r="J1243" s="195"/>
      <c r="K1243" s="195"/>
      <c r="L1243" s="195"/>
    </row>
    <row r="1244" spans="1:12" x14ac:dyDescent="0.25">
      <c r="A1244" s="195"/>
      <c r="B1244" s="195"/>
      <c r="C1244" s="195"/>
      <c r="D1244" s="195"/>
      <c r="E1244" s="195"/>
      <c r="F1244" s="195"/>
      <c r="G1244" s="195"/>
      <c r="H1244" s="195"/>
      <c r="I1244" s="195"/>
      <c r="J1244" s="195"/>
      <c r="K1244" s="195"/>
      <c r="L1244" s="195"/>
    </row>
    <row r="1245" spans="1:12" x14ac:dyDescent="0.25">
      <c r="A1245" s="195"/>
      <c r="B1245" s="195"/>
      <c r="C1245" s="195"/>
      <c r="D1245" s="195"/>
      <c r="E1245" s="195"/>
      <c r="F1245" s="195"/>
      <c r="G1245" s="195"/>
      <c r="H1245" s="195"/>
      <c r="I1245" s="195"/>
      <c r="J1245" s="195"/>
      <c r="K1245" s="195"/>
      <c r="L1245" s="195"/>
    </row>
    <row r="1246" spans="1:12" x14ac:dyDescent="0.25">
      <c r="A1246" s="195"/>
      <c r="B1246" s="195"/>
      <c r="C1246" s="195"/>
      <c r="D1246" s="195"/>
      <c r="E1246" s="195"/>
      <c r="F1246" s="195"/>
      <c r="G1246" s="195"/>
      <c r="H1246" s="195"/>
      <c r="I1246" s="195"/>
      <c r="J1246" s="195"/>
      <c r="K1246" s="195"/>
      <c r="L1246" s="195"/>
    </row>
    <row r="1247" spans="1:12" x14ac:dyDescent="0.25">
      <c r="A1247" s="195"/>
      <c r="B1247" s="195"/>
      <c r="C1247" s="195"/>
      <c r="D1247" s="195"/>
      <c r="E1247" s="195"/>
      <c r="F1247" s="195"/>
      <c r="G1247" s="195"/>
      <c r="H1247" s="195"/>
      <c r="I1247" s="195"/>
      <c r="J1247" s="195"/>
      <c r="K1247" s="195"/>
      <c r="L1247" s="195"/>
    </row>
    <row r="1248" spans="1:12" x14ac:dyDescent="0.25">
      <c r="A1248" s="195"/>
      <c r="B1248" s="195"/>
      <c r="C1248" s="195"/>
      <c r="D1248" s="195"/>
      <c r="E1248" s="195"/>
      <c r="F1248" s="195"/>
      <c r="G1248" s="195"/>
      <c r="H1248" s="195"/>
      <c r="I1248" s="195"/>
      <c r="J1248" s="195"/>
      <c r="K1248" s="195"/>
      <c r="L1248" s="195"/>
    </row>
    <row r="1249" spans="1:12" x14ac:dyDescent="0.25">
      <c r="A1249" s="195"/>
      <c r="B1249" s="195"/>
      <c r="C1249" s="195"/>
      <c r="D1249" s="195"/>
      <c r="E1249" s="195"/>
      <c r="F1249" s="195"/>
      <c r="G1249" s="195"/>
      <c r="H1249" s="195"/>
      <c r="I1249" s="195"/>
      <c r="J1249" s="195"/>
      <c r="K1249" s="195"/>
      <c r="L1249" s="195"/>
    </row>
    <row r="1250" spans="1:12" x14ac:dyDescent="0.25">
      <c r="A1250" s="195"/>
      <c r="B1250" s="195"/>
      <c r="C1250" s="195"/>
      <c r="D1250" s="195"/>
      <c r="E1250" s="195"/>
      <c r="F1250" s="195"/>
      <c r="G1250" s="195"/>
      <c r="H1250" s="195"/>
      <c r="I1250" s="195"/>
      <c r="J1250" s="195"/>
      <c r="K1250" s="195"/>
      <c r="L1250" s="195"/>
    </row>
    <row r="1251" spans="1:12" x14ac:dyDescent="0.25">
      <c r="A1251" s="195"/>
      <c r="B1251" s="195"/>
      <c r="C1251" s="195"/>
      <c r="D1251" s="195"/>
      <c r="E1251" s="195"/>
      <c r="F1251" s="195"/>
      <c r="G1251" s="195"/>
      <c r="H1251" s="195"/>
      <c r="I1251" s="195"/>
      <c r="J1251" s="195"/>
      <c r="K1251" s="195"/>
      <c r="L1251" s="195"/>
    </row>
    <row r="1252" spans="1:12" x14ac:dyDescent="0.25">
      <c r="A1252" s="195"/>
      <c r="B1252" s="195"/>
      <c r="C1252" s="195"/>
      <c r="D1252" s="195"/>
      <c r="E1252" s="195"/>
      <c r="F1252" s="195"/>
      <c r="G1252" s="195"/>
      <c r="H1252" s="195"/>
      <c r="I1252" s="195"/>
      <c r="J1252" s="195"/>
      <c r="K1252" s="195"/>
      <c r="L1252" s="195"/>
    </row>
    <row r="1253" spans="1:12" x14ac:dyDescent="0.25">
      <c r="A1253" s="195"/>
      <c r="B1253" s="195"/>
      <c r="C1253" s="195"/>
      <c r="D1253" s="195"/>
      <c r="E1253" s="195"/>
      <c r="F1253" s="195"/>
      <c r="G1253" s="195"/>
      <c r="H1253" s="195"/>
      <c r="I1253" s="195"/>
      <c r="J1253" s="195"/>
      <c r="K1253" s="195"/>
      <c r="L1253" s="195"/>
    </row>
    <row r="1254" spans="1:12" x14ac:dyDescent="0.25">
      <c r="A1254" s="195"/>
      <c r="B1254" s="195"/>
      <c r="C1254" s="195"/>
      <c r="D1254" s="195"/>
      <c r="E1254" s="195"/>
      <c r="F1254" s="195"/>
      <c r="G1254" s="195"/>
      <c r="H1254" s="195"/>
      <c r="I1254" s="195"/>
      <c r="J1254" s="195"/>
      <c r="K1254" s="195"/>
      <c r="L1254" s="195"/>
    </row>
    <row r="1255" spans="1:12" x14ac:dyDescent="0.25">
      <c r="A1255" s="195"/>
      <c r="B1255" s="195"/>
      <c r="C1255" s="195"/>
      <c r="D1255" s="195"/>
      <c r="E1255" s="195"/>
      <c r="F1255" s="195"/>
      <c r="G1255" s="195"/>
      <c r="H1255" s="195"/>
      <c r="I1255" s="195"/>
      <c r="J1255" s="195"/>
      <c r="K1255" s="195"/>
      <c r="L1255" s="195"/>
    </row>
    <row r="1256" spans="1:12" x14ac:dyDescent="0.25">
      <c r="A1256" s="195"/>
      <c r="B1256" s="195"/>
      <c r="C1256" s="195"/>
      <c r="D1256" s="195"/>
      <c r="E1256" s="195"/>
      <c r="F1256" s="195"/>
      <c r="G1256" s="195"/>
      <c r="H1256" s="195"/>
      <c r="I1256" s="195"/>
      <c r="J1256" s="195"/>
      <c r="K1256" s="195"/>
      <c r="L1256" s="195"/>
    </row>
    <row r="1257" spans="1:12" x14ac:dyDescent="0.25">
      <c r="A1257" s="195"/>
      <c r="B1257" s="195"/>
      <c r="C1257" s="195"/>
      <c r="D1257" s="195"/>
      <c r="E1257" s="195"/>
      <c r="F1257" s="195"/>
      <c r="G1257" s="195"/>
      <c r="H1257" s="195"/>
      <c r="I1257" s="195"/>
      <c r="J1257" s="195"/>
      <c r="K1257" s="195"/>
      <c r="L1257" s="195"/>
    </row>
    <row r="1258" spans="1:12" x14ac:dyDescent="0.25">
      <c r="A1258" s="195"/>
      <c r="B1258" s="195"/>
      <c r="C1258" s="195"/>
      <c r="D1258" s="195"/>
      <c r="E1258" s="195"/>
      <c r="F1258" s="195"/>
      <c r="G1258" s="195"/>
      <c r="H1258" s="195"/>
      <c r="I1258" s="195"/>
      <c r="J1258" s="195"/>
      <c r="K1258" s="195"/>
      <c r="L1258" s="195"/>
    </row>
    <row r="1259" spans="1:12" x14ac:dyDescent="0.25">
      <c r="A1259" s="195"/>
      <c r="B1259" s="195"/>
      <c r="C1259" s="195"/>
      <c r="D1259" s="195"/>
      <c r="E1259" s="195"/>
      <c r="F1259" s="195"/>
      <c r="G1259" s="195"/>
      <c r="H1259" s="195"/>
      <c r="I1259" s="195"/>
      <c r="J1259" s="195"/>
      <c r="K1259" s="195"/>
      <c r="L1259" s="195"/>
    </row>
    <row r="1260" spans="1:12" x14ac:dyDescent="0.25">
      <c r="A1260" s="195"/>
      <c r="B1260" s="195"/>
      <c r="C1260" s="195"/>
      <c r="D1260" s="195"/>
      <c r="E1260" s="195"/>
      <c r="F1260" s="195"/>
      <c r="G1260" s="195"/>
      <c r="H1260" s="195"/>
      <c r="I1260" s="195"/>
      <c r="J1260" s="195"/>
      <c r="K1260" s="195"/>
      <c r="L1260" s="195"/>
    </row>
    <row r="1261" spans="1:12" x14ac:dyDescent="0.25">
      <c r="A1261" s="195"/>
      <c r="B1261" s="195"/>
      <c r="C1261" s="195"/>
      <c r="D1261" s="195"/>
      <c r="E1261" s="195"/>
      <c r="F1261" s="195"/>
      <c r="G1261" s="195"/>
      <c r="H1261" s="195"/>
      <c r="I1261" s="195"/>
      <c r="J1261" s="195"/>
      <c r="K1261" s="195"/>
      <c r="L1261" s="195"/>
    </row>
    <row r="1262" spans="1:12" x14ac:dyDescent="0.25">
      <c r="A1262" s="195"/>
      <c r="B1262" s="195"/>
      <c r="C1262" s="195"/>
      <c r="D1262" s="195"/>
      <c r="E1262" s="195"/>
      <c r="F1262" s="195"/>
      <c r="G1262" s="195"/>
      <c r="H1262" s="195"/>
      <c r="I1262" s="195"/>
      <c r="J1262" s="195"/>
      <c r="K1262" s="195"/>
      <c r="L1262" s="195"/>
    </row>
    <row r="1263" spans="1:12" x14ac:dyDescent="0.25">
      <c r="A1263" s="195"/>
      <c r="B1263" s="195"/>
      <c r="C1263" s="195"/>
      <c r="D1263" s="195"/>
      <c r="E1263" s="195"/>
      <c r="F1263" s="195"/>
      <c r="G1263" s="195"/>
      <c r="H1263" s="195"/>
      <c r="I1263" s="195"/>
      <c r="J1263" s="195"/>
      <c r="K1263" s="195"/>
      <c r="L1263" s="195"/>
    </row>
    <row r="1264" spans="1:12" x14ac:dyDescent="0.25">
      <c r="A1264" s="195"/>
      <c r="B1264" s="195"/>
      <c r="C1264" s="195"/>
      <c r="D1264" s="195"/>
      <c r="E1264" s="195"/>
      <c r="F1264" s="195"/>
      <c r="G1264" s="195"/>
      <c r="H1264" s="195"/>
      <c r="I1264" s="195"/>
      <c r="J1264" s="195"/>
      <c r="K1264" s="195"/>
      <c r="L1264" s="195"/>
    </row>
    <row r="1265" spans="1:12" x14ac:dyDescent="0.25">
      <c r="A1265" s="195"/>
      <c r="B1265" s="195"/>
      <c r="C1265" s="195"/>
      <c r="D1265" s="195"/>
      <c r="E1265" s="195"/>
      <c r="F1265" s="195"/>
      <c r="G1265" s="195"/>
      <c r="H1265" s="195"/>
      <c r="I1265" s="195"/>
      <c r="J1265" s="195"/>
      <c r="K1265" s="195"/>
      <c r="L1265" s="195"/>
    </row>
    <row r="1266" spans="1:12" x14ac:dyDescent="0.25">
      <c r="A1266" s="195"/>
      <c r="B1266" s="195"/>
      <c r="C1266" s="195"/>
      <c r="D1266" s="195"/>
      <c r="E1266" s="195"/>
      <c r="F1266" s="195"/>
      <c r="G1266" s="195"/>
      <c r="H1266" s="195"/>
      <c r="I1266" s="195"/>
      <c r="J1266" s="195"/>
      <c r="K1266" s="195"/>
      <c r="L1266" s="195"/>
    </row>
    <row r="1267" spans="1:12" x14ac:dyDescent="0.25">
      <c r="A1267" s="195"/>
      <c r="B1267" s="195"/>
      <c r="C1267" s="195"/>
      <c r="D1267" s="195"/>
      <c r="E1267" s="195"/>
      <c r="F1267" s="195"/>
      <c r="G1267" s="195"/>
      <c r="H1267" s="195"/>
      <c r="I1267" s="195"/>
      <c r="J1267" s="195"/>
      <c r="K1267" s="195"/>
      <c r="L1267" s="195"/>
    </row>
    <row r="1268" spans="1:12" x14ac:dyDescent="0.25">
      <c r="A1268" s="195"/>
      <c r="B1268" s="195"/>
      <c r="C1268" s="195"/>
      <c r="D1268" s="195"/>
      <c r="E1268" s="195"/>
      <c r="F1268" s="195"/>
      <c r="G1268" s="195"/>
      <c r="H1268" s="195"/>
      <c r="I1268" s="195"/>
      <c r="J1268" s="195"/>
      <c r="K1268" s="195"/>
      <c r="L1268" s="195"/>
    </row>
    <row r="1269" spans="1:12" x14ac:dyDescent="0.25">
      <c r="A1269" s="195"/>
      <c r="B1269" s="195"/>
      <c r="C1269" s="195"/>
      <c r="D1269" s="195"/>
      <c r="E1269" s="195"/>
      <c r="F1269" s="195"/>
      <c r="G1269" s="195"/>
      <c r="H1269" s="195"/>
      <c r="I1269" s="195"/>
      <c r="J1269" s="195"/>
      <c r="K1269" s="195"/>
      <c r="L1269" s="195"/>
    </row>
    <row r="1270" spans="1:12" x14ac:dyDescent="0.25">
      <c r="A1270" s="195"/>
      <c r="B1270" s="195"/>
      <c r="C1270" s="195"/>
      <c r="D1270" s="195"/>
      <c r="E1270" s="195"/>
      <c r="F1270" s="195"/>
      <c r="G1270" s="195"/>
      <c r="H1270" s="195"/>
      <c r="I1270" s="195"/>
      <c r="J1270" s="195"/>
      <c r="K1270" s="195"/>
      <c r="L1270" s="195"/>
    </row>
    <row r="1271" spans="1:12" x14ac:dyDescent="0.25">
      <c r="A1271" s="195"/>
      <c r="B1271" s="195"/>
      <c r="C1271" s="195"/>
      <c r="D1271" s="195"/>
      <c r="E1271" s="195"/>
      <c r="F1271" s="195"/>
      <c r="G1271" s="195"/>
      <c r="H1271" s="195"/>
      <c r="I1271" s="195"/>
      <c r="J1271" s="195"/>
      <c r="K1271" s="195"/>
      <c r="L1271" s="195"/>
    </row>
    <row r="1272" spans="1:12" x14ac:dyDescent="0.25">
      <c r="A1272" s="195"/>
      <c r="B1272" s="195"/>
      <c r="C1272" s="195"/>
      <c r="D1272" s="195"/>
      <c r="E1272" s="195"/>
      <c r="F1272" s="195"/>
      <c r="G1272" s="195"/>
      <c r="H1272" s="195"/>
      <c r="I1272" s="195"/>
      <c r="J1272" s="195"/>
      <c r="K1272" s="195"/>
      <c r="L1272" s="195"/>
    </row>
    <row r="1273" spans="1:12" x14ac:dyDescent="0.25">
      <c r="A1273" s="195"/>
      <c r="B1273" s="195"/>
      <c r="C1273" s="195"/>
      <c r="D1273" s="195"/>
      <c r="E1273" s="195"/>
      <c r="F1273" s="195"/>
      <c r="G1273" s="195"/>
      <c r="H1273" s="195"/>
      <c r="I1273" s="195"/>
      <c r="J1273" s="195"/>
      <c r="K1273" s="195"/>
      <c r="L1273" s="195"/>
    </row>
    <row r="1274" spans="1:12" x14ac:dyDescent="0.25">
      <c r="A1274" s="195"/>
      <c r="B1274" s="195"/>
      <c r="C1274" s="195"/>
      <c r="D1274" s="195"/>
      <c r="E1274" s="195"/>
      <c r="F1274" s="195"/>
      <c r="G1274" s="195"/>
      <c r="H1274" s="195"/>
      <c r="I1274" s="195"/>
      <c r="J1274" s="195"/>
      <c r="K1274" s="195"/>
      <c r="L1274" s="195"/>
    </row>
    <row r="1275" spans="1:12" x14ac:dyDescent="0.25">
      <c r="A1275" s="195"/>
      <c r="B1275" s="195"/>
      <c r="C1275" s="195"/>
      <c r="D1275" s="195"/>
      <c r="E1275" s="195"/>
      <c r="F1275" s="195"/>
      <c r="G1275" s="195"/>
      <c r="H1275" s="195"/>
      <c r="I1275" s="195"/>
      <c r="J1275" s="195"/>
      <c r="K1275" s="195"/>
      <c r="L1275" s="195"/>
    </row>
    <row r="1276" spans="1:12" x14ac:dyDescent="0.25">
      <c r="A1276" s="195"/>
      <c r="B1276" s="195"/>
      <c r="C1276" s="195"/>
      <c r="D1276" s="195"/>
      <c r="E1276" s="195"/>
      <c r="F1276" s="195"/>
      <c r="G1276" s="195"/>
      <c r="H1276" s="195"/>
      <c r="I1276" s="195"/>
      <c r="J1276" s="195"/>
      <c r="K1276" s="195"/>
      <c r="L1276" s="195"/>
    </row>
    <row r="1277" spans="1:12" x14ac:dyDescent="0.25">
      <c r="A1277" s="195"/>
      <c r="B1277" s="195"/>
      <c r="C1277" s="195"/>
      <c r="D1277" s="195"/>
      <c r="E1277" s="195"/>
      <c r="F1277" s="195"/>
      <c r="G1277" s="195"/>
      <c r="H1277" s="195"/>
      <c r="I1277" s="195"/>
      <c r="J1277" s="195"/>
      <c r="K1277" s="195"/>
      <c r="L1277" s="195"/>
    </row>
    <row r="1278" spans="1:12" x14ac:dyDescent="0.25">
      <c r="A1278" s="195"/>
      <c r="B1278" s="195"/>
      <c r="C1278" s="195"/>
      <c r="D1278" s="195"/>
      <c r="E1278" s="195"/>
      <c r="F1278" s="195"/>
      <c r="G1278" s="195"/>
      <c r="H1278" s="195"/>
      <c r="I1278" s="195"/>
      <c r="J1278" s="195"/>
      <c r="K1278" s="195"/>
      <c r="L1278" s="195"/>
    </row>
    <row r="1279" spans="1:12" x14ac:dyDescent="0.25">
      <c r="A1279" s="195"/>
      <c r="B1279" s="195"/>
      <c r="C1279" s="195"/>
      <c r="D1279" s="195"/>
      <c r="E1279" s="195"/>
      <c r="F1279" s="195"/>
      <c r="G1279" s="195"/>
      <c r="H1279" s="195"/>
      <c r="I1279" s="195"/>
      <c r="J1279" s="195"/>
      <c r="K1279" s="195"/>
      <c r="L1279" s="195"/>
    </row>
    <row r="1280" spans="1:12" x14ac:dyDescent="0.25">
      <c r="A1280" s="195"/>
      <c r="B1280" s="195"/>
      <c r="C1280" s="195"/>
      <c r="D1280" s="195"/>
      <c r="E1280" s="195"/>
      <c r="F1280" s="195"/>
      <c r="G1280" s="195"/>
      <c r="H1280" s="195"/>
      <c r="I1280" s="195"/>
      <c r="J1280" s="195"/>
      <c r="K1280" s="195"/>
      <c r="L1280" s="195"/>
    </row>
    <row r="1281" spans="1:12" x14ac:dyDescent="0.25">
      <c r="A1281" s="195"/>
      <c r="B1281" s="195"/>
      <c r="C1281" s="195"/>
      <c r="D1281" s="195"/>
      <c r="E1281" s="195"/>
      <c r="F1281" s="195"/>
      <c r="G1281" s="195"/>
      <c r="H1281" s="195"/>
      <c r="I1281" s="195"/>
      <c r="J1281" s="195"/>
      <c r="K1281" s="195"/>
      <c r="L1281" s="195"/>
    </row>
    <row r="1282" spans="1:12" x14ac:dyDescent="0.25">
      <c r="A1282" s="195"/>
      <c r="B1282" s="195"/>
      <c r="C1282" s="195"/>
      <c r="D1282" s="195"/>
      <c r="E1282" s="195"/>
      <c r="F1282" s="195"/>
      <c r="G1282" s="195"/>
      <c r="H1282" s="195"/>
      <c r="I1282" s="195"/>
      <c r="J1282" s="195"/>
      <c r="K1282" s="195"/>
      <c r="L1282" s="195"/>
    </row>
    <row r="1283" spans="1:12" x14ac:dyDescent="0.25">
      <c r="A1283" s="195"/>
      <c r="B1283" s="195"/>
      <c r="C1283" s="195"/>
      <c r="D1283" s="195"/>
      <c r="E1283" s="195"/>
      <c r="F1283" s="195"/>
      <c r="G1283" s="195"/>
      <c r="H1283" s="195"/>
      <c r="I1283" s="195"/>
      <c r="J1283" s="195"/>
      <c r="K1283" s="195"/>
      <c r="L1283" s="195"/>
    </row>
    <row r="1284" spans="1:12" x14ac:dyDescent="0.25">
      <c r="A1284" s="195"/>
      <c r="B1284" s="195"/>
      <c r="C1284" s="195"/>
      <c r="D1284" s="195"/>
      <c r="E1284" s="195"/>
      <c r="F1284" s="195"/>
      <c r="G1284" s="195"/>
      <c r="H1284" s="195"/>
      <c r="I1284" s="195"/>
      <c r="J1284" s="195"/>
      <c r="K1284" s="195"/>
      <c r="L1284" s="195"/>
    </row>
    <row r="1285" spans="1:12" x14ac:dyDescent="0.25">
      <c r="A1285" s="195"/>
      <c r="B1285" s="195"/>
      <c r="C1285" s="195"/>
      <c r="D1285" s="195"/>
      <c r="E1285" s="195"/>
      <c r="F1285" s="195"/>
      <c r="G1285" s="195"/>
      <c r="H1285" s="195"/>
      <c r="I1285" s="195"/>
      <c r="J1285" s="195"/>
      <c r="K1285" s="195"/>
      <c r="L1285" s="195"/>
    </row>
    <row r="1286" spans="1:12" x14ac:dyDescent="0.25">
      <c r="A1286" s="195"/>
      <c r="B1286" s="195"/>
      <c r="C1286" s="195"/>
      <c r="D1286" s="195"/>
      <c r="E1286" s="195"/>
      <c r="F1286" s="195"/>
      <c r="G1286" s="195"/>
      <c r="H1286" s="195"/>
      <c r="I1286" s="195"/>
      <c r="J1286" s="195"/>
      <c r="K1286" s="195"/>
      <c r="L1286" s="195"/>
    </row>
    <row r="1287" spans="1:12" x14ac:dyDescent="0.25">
      <c r="A1287" s="195"/>
      <c r="B1287" s="195"/>
      <c r="C1287" s="195"/>
      <c r="D1287" s="195"/>
      <c r="E1287" s="195"/>
      <c r="F1287" s="195"/>
      <c r="G1287" s="195"/>
      <c r="H1287" s="195"/>
      <c r="I1287" s="195"/>
      <c r="J1287" s="195"/>
      <c r="K1287" s="195"/>
      <c r="L1287" s="195"/>
    </row>
    <row r="1288" spans="1:12" x14ac:dyDescent="0.25">
      <c r="A1288" s="195"/>
      <c r="B1288" s="195"/>
      <c r="C1288" s="195"/>
      <c r="D1288" s="195"/>
      <c r="E1288" s="195"/>
      <c r="F1288" s="195"/>
      <c r="G1288" s="195"/>
      <c r="H1288" s="195"/>
      <c r="I1288" s="195"/>
      <c r="J1288" s="195"/>
      <c r="K1288" s="195"/>
      <c r="L1288" s="195"/>
    </row>
    <row r="1289" spans="1:12" x14ac:dyDescent="0.25">
      <c r="A1289" s="195"/>
      <c r="B1289" s="195"/>
      <c r="C1289" s="195"/>
      <c r="D1289" s="195"/>
      <c r="E1289" s="195"/>
      <c r="F1289" s="195"/>
      <c r="G1289" s="195"/>
      <c r="H1289" s="195"/>
      <c r="I1289" s="195"/>
      <c r="J1289" s="195"/>
      <c r="K1289" s="195"/>
      <c r="L1289" s="195"/>
    </row>
    <row r="1290" spans="1:12" x14ac:dyDescent="0.25">
      <c r="A1290" s="195"/>
      <c r="B1290" s="195"/>
      <c r="C1290" s="195"/>
      <c r="D1290" s="195"/>
      <c r="E1290" s="195"/>
      <c r="F1290" s="195"/>
      <c r="G1290" s="195"/>
      <c r="H1290" s="195"/>
      <c r="I1290" s="195"/>
      <c r="J1290" s="195"/>
      <c r="K1290" s="195"/>
      <c r="L1290" s="195"/>
    </row>
    <row r="1291" spans="1:12" x14ac:dyDescent="0.25">
      <c r="A1291" s="195"/>
      <c r="B1291" s="195"/>
      <c r="C1291" s="195"/>
      <c r="D1291" s="195"/>
      <c r="E1291" s="195"/>
      <c r="F1291" s="195"/>
      <c r="G1291" s="195"/>
      <c r="H1291" s="195"/>
      <c r="I1291" s="195"/>
      <c r="J1291" s="195"/>
      <c r="K1291" s="195"/>
      <c r="L1291" s="195"/>
    </row>
    <row r="1292" spans="1:12" x14ac:dyDescent="0.25">
      <c r="A1292" s="195"/>
      <c r="B1292" s="195"/>
      <c r="C1292" s="195"/>
      <c r="D1292" s="195"/>
      <c r="E1292" s="195"/>
      <c r="F1292" s="195"/>
      <c r="G1292" s="195"/>
      <c r="H1292" s="195"/>
      <c r="I1292" s="195"/>
      <c r="J1292" s="195"/>
      <c r="K1292" s="195"/>
      <c r="L1292" s="195"/>
    </row>
    <row r="1293" spans="1:12" x14ac:dyDescent="0.25">
      <c r="A1293" s="195"/>
      <c r="B1293" s="195"/>
      <c r="C1293" s="195"/>
      <c r="D1293" s="195"/>
      <c r="E1293" s="195"/>
      <c r="F1293" s="195"/>
      <c r="G1293" s="195"/>
      <c r="H1293" s="195"/>
      <c r="I1293" s="195"/>
      <c r="J1293" s="195"/>
      <c r="K1293" s="195"/>
      <c r="L1293" s="195"/>
    </row>
    <row r="1294" spans="1:12" x14ac:dyDescent="0.25">
      <c r="A1294" s="195"/>
      <c r="B1294" s="195"/>
      <c r="C1294" s="195"/>
      <c r="D1294" s="195"/>
      <c r="E1294" s="195"/>
      <c r="F1294" s="195"/>
      <c r="G1294" s="195"/>
      <c r="H1294" s="195"/>
      <c r="I1294" s="195"/>
      <c r="J1294" s="195"/>
      <c r="K1294" s="195"/>
      <c r="L1294" s="195"/>
    </row>
    <row r="1295" spans="1:12" x14ac:dyDescent="0.25">
      <c r="A1295" s="195"/>
      <c r="B1295" s="195"/>
      <c r="C1295" s="195"/>
      <c r="D1295" s="195"/>
      <c r="E1295" s="195"/>
      <c r="F1295" s="195"/>
      <c r="G1295" s="195"/>
      <c r="H1295" s="195"/>
      <c r="I1295" s="195"/>
      <c r="J1295" s="195"/>
      <c r="K1295" s="195"/>
      <c r="L1295" s="195"/>
    </row>
    <row r="1296" spans="1:12" x14ac:dyDescent="0.25">
      <c r="A1296" s="195"/>
      <c r="B1296" s="195"/>
      <c r="C1296" s="195"/>
      <c r="D1296" s="195"/>
      <c r="E1296" s="195"/>
      <c r="F1296" s="195"/>
      <c r="G1296" s="195"/>
      <c r="H1296" s="195"/>
      <c r="I1296" s="195"/>
      <c r="J1296" s="195"/>
      <c r="K1296" s="195"/>
      <c r="L1296" s="195"/>
    </row>
    <row r="1297" spans="1:12" x14ac:dyDescent="0.25">
      <c r="A1297" s="195"/>
      <c r="B1297" s="195"/>
      <c r="C1297" s="195"/>
      <c r="D1297" s="195"/>
      <c r="E1297" s="195"/>
      <c r="F1297" s="195"/>
      <c r="G1297" s="195"/>
      <c r="H1297" s="195"/>
      <c r="I1297" s="195"/>
      <c r="J1297" s="195"/>
      <c r="K1297" s="195"/>
      <c r="L1297" s="195"/>
    </row>
    <row r="1298" spans="1:12" x14ac:dyDescent="0.25">
      <c r="A1298" s="195"/>
      <c r="B1298" s="195"/>
      <c r="C1298" s="195"/>
      <c r="D1298" s="195"/>
      <c r="E1298" s="195"/>
      <c r="F1298" s="195"/>
      <c r="G1298" s="195"/>
      <c r="H1298" s="195"/>
      <c r="I1298" s="195"/>
      <c r="J1298" s="195"/>
      <c r="K1298" s="195"/>
      <c r="L1298" s="195"/>
    </row>
    <row r="1299" spans="1:12" x14ac:dyDescent="0.25">
      <c r="A1299" s="195"/>
      <c r="B1299" s="195"/>
      <c r="C1299" s="195"/>
      <c r="D1299" s="195"/>
      <c r="E1299" s="195"/>
      <c r="F1299" s="195"/>
      <c r="G1299" s="195"/>
      <c r="H1299" s="195"/>
      <c r="I1299" s="195"/>
      <c r="J1299" s="195"/>
      <c r="K1299" s="195"/>
      <c r="L1299" s="195"/>
    </row>
    <row r="1300" spans="1:12" x14ac:dyDescent="0.25">
      <c r="A1300" s="195"/>
      <c r="B1300" s="195"/>
      <c r="C1300" s="195"/>
      <c r="D1300" s="195"/>
      <c r="E1300" s="195"/>
      <c r="F1300" s="195"/>
      <c r="G1300" s="195"/>
      <c r="H1300" s="195"/>
      <c r="I1300" s="195"/>
      <c r="J1300" s="195"/>
      <c r="K1300" s="195"/>
      <c r="L1300" s="195"/>
    </row>
    <row r="1301" spans="1:12" x14ac:dyDescent="0.25">
      <c r="A1301" s="195"/>
      <c r="B1301" s="195"/>
      <c r="C1301" s="195"/>
      <c r="D1301" s="195"/>
      <c r="E1301" s="195"/>
      <c r="F1301" s="195"/>
      <c r="G1301" s="195"/>
      <c r="H1301" s="195"/>
      <c r="I1301" s="195"/>
      <c r="J1301" s="195"/>
      <c r="K1301" s="195"/>
      <c r="L1301" s="195"/>
    </row>
    <row r="1302" spans="1:12" x14ac:dyDescent="0.25">
      <c r="A1302" s="195"/>
      <c r="B1302" s="195"/>
      <c r="C1302" s="195"/>
      <c r="D1302" s="195"/>
      <c r="E1302" s="195"/>
      <c r="F1302" s="195"/>
      <c r="G1302" s="195"/>
      <c r="H1302" s="195"/>
      <c r="I1302" s="195"/>
      <c r="J1302" s="195"/>
      <c r="K1302" s="195"/>
      <c r="L1302" s="195"/>
    </row>
    <row r="1303" spans="1:12" x14ac:dyDescent="0.25">
      <c r="A1303" s="195"/>
      <c r="B1303" s="195"/>
      <c r="C1303" s="195"/>
      <c r="D1303" s="195"/>
      <c r="E1303" s="195"/>
      <c r="F1303" s="195"/>
      <c r="G1303" s="195"/>
      <c r="H1303" s="195"/>
      <c r="I1303" s="195"/>
      <c r="J1303" s="195"/>
      <c r="K1303" s="195"/>
      <c r="L1303" s="195"/>
    </row>
    <row r="1304" spans="1:12" x14ac:dyDescent="0.25">
      <c r="A1304" s="195"/>
      <c r="B1304" s="195"/>
      <c r="C1304" s="195"/>
      <c r="D1304" s="195"/>
      <c r="E1304" s="195"/>
      <c r="F1304" s="195"/>
      <c r="G1304" s="195"/>
      <c r="H1304" s="195"/>
      <c r="I1304" s="195"/>
      <c r="J1304" s="195"/>
      <c r="K1304" s="195"/>
      <c r="L1304" s="195"/>
    </row>
    <row r="1305" spans="1:12" x14ac:dyDescent="0.25">
      <c r="A1305" s="195"/>
      <c r="B1305" s="195"/>
      <c r="C1305" s="195"/>
      <c r="D1305" s="195"/>
      <c r="E1305" s="195"/>
      <c r="F1305" s="195"/>
      <c r="G1305" s="195"/>
      <c r="H1305" s="195"/>
      <c r="I1305" s="195"/>
      <c r="J1305" s="195"/>
      <c r="K1305" s="195"/>
      <c r="L1305" s="195"/>
    </row>
    <row r="1306" spans="1:12" x14ac:dyDescent="0.25">
      <c r="A1306" s="195"/>
      <c r="B1306" s="195"/>
      <c r="C1306" s="195"/>
      <c r="D1306" s="195"/>
      <c r="E1306" s="195"/>
      <c r="F1306" s="195"/>
      <c r="G1306" s="195"/>
      <c r="H1306" s="195"/>
      <c r="I1306" s="195"/>
      <c r="J1306" s="195"/>
      <c r="K1306" s="195"/>
      <c r="L1306" s="195"/>
    </row>
    <row r="1307" spans="1:12" x14ac:dyDescent="0.25">
      <c r="A1307" s="195"/>
      <c r="B1307" s="195"/>
      <c r="C1307" s="195"/>
      <c r="D1307" s="195"/>
      <c r="E1307" s="195"/>
      <c r="F1307" s="195"/>
      <c r="G1307" s="195"/>
      <c r="H1307" s="195"/>
      <c r="I1307" s="195"/>
      <c r="J1307" s="195"/>
      <c r="K1307" s="195"/>
      <c r="L1307" s="195"/>
    </row>
    <row r="1308" spans="1:12" x14ac:dyDescent="0.25">
      <c r="A1308" s="195"/>
      <c r="B1308" s="195"/>
      <c r="C1308" s="195"/>
      <c r="D1308" s="195"/>
      <c r="E1308" s="195"/>
      <c r="F1308" s="195"/>
      <c r="G1308" s="195"/>
      <c r="H1308" s="195"/>
      <c r="I1308" s="195"/>
      <c r="J1308" s="195"/>
      <c r="K1308" s="195"/>
      <c r="L1308" s="195"/>
    </row>
    <row r="1309" spans="1:12" x14ac:dyDescent="0.25">
      <c r="A1309" s="195"/>
      <c r="B1309" s="195"/>
      <c r="C1309" s="195"/>
      <c r="D1309" s="195"/>
      <c r="E1309" s="195"/>
      <c r="F1309" s="195"/>
      <c r="G1309" s="195"/>
      <c r="H1309" s="195"/>
      <c r="I1309" s="195"/>
      <c r="J1309" s="195"/>
      <c r="K1309" s="195"/>
      <c r="L1309" s="195"/>
    </row>
    <row r="1310" spans="1:12" x14ac:dyDescent="0.25">
      <c r="A1310" s="195"/>
      <c r="B1310" s="195"/>
      <c r="C1310" s="195"/>
      <c r="D1310" s="195"/>
      <c r="E1310" s="195"/>
      <c r="F1310" s="195"/>
      <c r="G1310" s="195"/>
      <c r="H1310" s="195"/>
      <c r="I1310" s="195"/>
      <c r="J1310" s="195"/>
      <c r="K1310" s="195"/>
      <c r="L1310" s="195"/>
    </row>
    <row r="1311" spans="1:12" x14ac:dyDescent="0.25">
      <c r="A1311" s="195"/>
      <c r="B1311" s="195"/>
      <c r="C1311" s="195"/>
      <c r="D1311" s="195"/>
      <c r="E1311" s="195"/>
      <c r="F1311" s="195"/>
      <c r="G1311" s="195"/>
      <c r="H1311" s="195"/>
      <c r="I1311" s="195"/>
      <c r="J1311" s="195"/>
      <c r="K1311" s="195"/>
      <c r="L1311" s="195"/>
    </row>
    <row r="1312" spans="1:12" x14ac:dyDescent="0.25">
      <c r="A1312" s="195"/>
      <c r="B1312" s="195"/>
      <c r="C1312" s="195"/>
      <c r="D1312" s="195"/>
      <c r="E1312" s="195"/>
      <c r="F1312" s="195"/>
      <c r="G1312" s="195"/>
      <c r="H1312" s="195"/>
      <c r="I1312" s="195"/>
      <c r="J1312" s="195"/>
      <c r="K1312" s="195"/>
      <c r="L1312" s="195"/>
    </row>
    <row r="1313" spans="1:12" x14ac:dyDescent="0.25">
      <c r="A1313" s="195"/>
      <c r="B1313" s="195"/>
      <c r="C1313" s="195"/>
      <c r="D1313" s="195"/>
      <c r="E1313" s="195"/>
      <c r="F1313" s="195"/>
      <c r="G1313" s="195"/>
      <c r="H1313" s="195"/>
      <c r="I1313" s="195"/>
      <c r="J1313" s="195"/>
      <c r="K1313" s="195"/>
      <c r="L1313" s="195"/>
    </row>
    <row r="1314" spans="1:12" x14ac:dyDescent="0.25">
      <c r="A1314" s="195"/>
      <c r="B1314" s="195"/>
      <c r="C1314" s="195"/>
      <c r="D1314" s="195"/>
      <c r="E1314" s="195"/>
      <c r="F1314" s="195"/>
      <c r="G1314" s="195"/>
      <c r="H1314" s="195"/>
      <c r="I1314" s="195"/>
      <c r="J1314" s="195"/>
      <c r="K1314" s="195"/>
      <c r="L1314" s="195"/>
    </row>
    <row r="1315" spans="1:12" x14ac:dyDescent="0.25">
      <c r="A1315" s="195"/>
      <c r="B1315" s="195"/>
      <c r="C1315" s="195"/>
      <c r="D1315" s="195"/>
      <c r="E1315" s="195"/>
      <c r="F1315" s="195"/>
      <c r="G1315" s="195"/>
      <c r="H1315" s="195"/>
      <c r="I1315" s="195"/>
      <c r="J1315" s="195"/>
      <c r="K1315" s="195"/>
      <c r="L1315" s="195"/>
    </row>
    <row r="1316" spans="1:12" x14ac:dyDescent="0.25">
      <c r="A1316" s="195"/>
      <c r="B1316" s="195"/>
      <c r="C1316" s="195"/>
      <c r="D1316" s="195"/>
      <c r="E1316" s="195"/>
      <c r="F1316" s="195"/>
      <c r="G1316" s="195"/>
      <c r="H1316" s="195"/>
      <c r="I1316" s="195"/>
      <c r="J1316" s="195"/>
      <c r="K1316" s="195"/>
      <c r="L1316" s="195"/>
    </row>
    <row r="1317" spans="1:12" x14ac:dyDescent="0.25">
      <c r="A1317" s="195"/>
      <c r="B1317" s="195"/>
      <c r="C1317" s="195"/>
      <c r="D1317" s="195"/>
      <c r="E1317" s="195"/>
      <c r="F1317" s="195"/>
      <c r="G1317" s="195"/>
      <c r="H1317" s="195"/>
      <c r="I1317" s="195"/>
      <c r="J1317" s="195"/>
      <c r="K1317" s="195"/>
      <c r="L1317" s="195"/>
    </row>
    <row r="1318" spans="1:12" x14ac:dyDescent="0.25">
      <c r="A1318" s="195"/>
      <c r="B1318" s="195"/>
      <c r="C1318" s="195"/>
      <c r="D1318" s="195"/>
      <c r="E1318" s="195"/>
      <c r="F1318" s="195"/>
      <c r="G1318" s="195"/>
      <c r="H1318" s="195"/>
      <c r="I1318" s="195"/>
      <c r="J1318" s="195"/>
      <c r="K1318" s="195"/>
      <c r="L1318" s="195"/>
    </row>
    <row r="1319" spans="1:12" x14ac:dyDescent="0.25">
      <c r="A1319" s="195"/>
      <c r="B1319" s="195"/>
      <c r="C1319" s="195"/>
      <c r="D1319" s="195"/>
      <c r="E1319" s="195"/>
      <c r="F1319" s="195"/>
      <c r="G1319" s="195"/>
      <c r="H1319" s="195"/>
      <c r="I1319" s="195"/>
      <c r="J1319" s="195"/>
      <c r="K1319" s="195"/>
      <c r="L1319" s="195"/>
    </row>
    <row r="1320" spans="1:12" x14ac:dyDescent="0.25">
      <c r="A1320" s="195"/>
      <c r="B1320" s="195"/>
      <c r="C1320" s="195"/>
      <c r="D1320" s="195"/>
      <c r="E1320" s="195"/>
      <c r="F1320" s="195"/>
      <c r="G1320" s="195"/>
      <c r="H1320" s="195"/>
      <c r="I1320" s="195"/>
      <c r="J1320" s="195"/>
      <c r="K1320" s="195"/>
      <c r="L1320" s="195"/>
    </row>
    <row r="1321" spans="1:12" x14ac:dyDescent="0.25">
      <c r="A1321" s="195"/>
      <c r="B1321" s="195"/>
      <c r="C1321" s="195"/>
      <c r="D1321" s="195"/>
      <c r="E1321" s="195"/>
      <c r="F1321" s="195"/>
      <c r="G1321" s="195"/>
      <c r="H1321" s="195"/>
      <c r="I1321" s="195"/>
      <c r="J1321" s="195"/>
      <c r="K1321" s="195"/>
      <c r="L1321" s="195"/>
    </row>
    <row r="1322" spans="1:12" x14ac:dyDescent="0.25">
      <c r="A1322" s="195"/>
      <c r="B1322" s="195"/>
      <c r="C1322" s="195"/>
      <c r="D1322" s="195"/>
      <c r="E1322" s="195"/>
      <c r="F1322" s="195"/>
      <c r="G1322" s="195"/>
      <c r="H1322" s="195"/>
      <c r="I1322" s="195"/>
      <c r="J1322" s="195"/>
      <c r="K1322" s="195"/>
      <c r="L1322" s="195"/>
    </row>
    <row r="1323" spans="1:12" x14ac:dyDescent="0.25">
      <c r="A1323" s="195"/>
      <c r="B1323" s="195"/>
      <c r="C1323" s="195"/>
      <c r="D1323" s="195"/>
      <c r="E1323" s="195"/>
      <c r="F1323" s="195"/>
      <c r="G1323" s="195"/>
      <c r="H1323" s="195"/>
      <c r="I1323" s="195"/>
      <c r="J1323" s="195"/>
      <c r="K1323" s="195"/>
      <c r="L1323" s="195"/>
    </row>
    <row r="1324" spans="1:12" x14ac:dyDescent="0.25">
      <c r="A1324" s="195"/>
      <c r="B1324" s="195"/>
      <c r="C1324" s="195"/>
      <c r="D1324" s="195"/>
      <c r="E1324" s="195"/>
      <c r="F1324" s="195"/>
      <c r="G1324" s="195"/>
      <c r="H1324" s="195"/>
      <c r="I1324" s="195"/>
      <c r="J1324" s="195"/>
      <c r="K1324" s="195"/>
      <c r="L1324" s="195"/>
    </row>
    <row r="1325" spans="1:12" x14ac:dyDescent="0.25">
      <c r="A1325" s="195"/>
      <c r="B1325" s="195"/>
      <c r="C1325" s="195"/>
      <c r="D1325" s="195"/>
      <c r="E1325" s="195"/>
      <c r="F1325" s="195"/>
      <c r="G1325" s="195"/>
      <c r="H1325" s="195"/>
      <c r="I1325" s="195"/>
      <c r="J1325" s="195"/>
      <c r="K1325" s="195"/>
      <c r="L1325" s="195"/>
    </row>
    <row r="1326" spans="1:12" x14ac:dyDescent="0.25">
      <c r="A1326" s="195"/>
      <c r="B1326" s="195"/>
      <c r="C1326" s="195"/>
      <c r="D1326" s="195"/>
      <c r="E1326" s="195"/>
      <c r="F1326" s="195"/>
      <c r="G1326" s="195"/>
      <c r="H1326" s="195"/>
      <c r="I1326" s="195"/>
      <c r="J1326" s="195"/>
      <c r="K1326" s="195"/>
      <c r="L1326" s="195"/>
    </row>
    <row r="1327" spans="1:12" x14ac:dyDescent="0.25">
      <c r="A1327" s="195"/>
      <c r="B1327" s="195"/>
      <c r="C1327" s="195"/>
      <c r="D1327" s="195"/>
      <c r="E1327" s="195"/>
      <c r="F1327" s="195"/>
      <c r="G1327" s="195"/>
      <c r="H1327" s="195"/>
      <c r="I1327" s="195"/>
      <c r="J1327" s="195"/>
      <c r="K1327" s="195"/>
      <c r="L1327" s="195"/>
    </row>
    <row r="1328" spans="1:12" x14ac:dyDescent="0.25">
      <c r="A1328" s="195"/>
      <c r="B1328" s="195"/>
      <c r="C1328" s="195"/>
      <c r="D1328" s="195"/>
      <c r="E1328" s="195"/>
      <c r="F1328" s="195"/>
      <c r="G1328" s="195"/>
      <c r="H1328" s="195"/>
      <c r="I1328" s="195"/>
      <c r="J1328" s="195"/>
      <c r="K1328" s="195"/>
      <c r="L1328" s="195"/>
    </row>
    <row r="1329" spans="1:12" x14ac:dyDescent="0.25">
      <c r="A1329" s="195"/>
      <c r="B1329" s="195"/>
      <c r="C1329" s="195"/>
      <c r="D1329" s="195"/>
      <c r="E1329" s="195"/>
      <c r="F1329" s="195"/>
      <c r="G1329" s="195"/>
      <c r="H1329" s="195"/>
      <c r="I1329" s="195"/>
      <c r="J1329" s="195"/>
      <c r="K1329" s="195"/>
      <c r="L1329" s="195"/>
    </row>
    <row r="1330" spans="1:12" x14ac:dyDescent="0.25">
      <c r="A1330" s="195"/>
      <c r="B1330" s="195"/>
      <c r="C1330" s="195"/>
      <c r="D1330" s="195"/>
      <c r="E1330" s="195"/>
      <c r="F1330" s="195"/>
      <c r="G1330" s="195"/>
      <c r="H1330" s="195"/>
      <c r="I1330" s="195"/>
      <c r="J1330" s="195"/>
      <c r="K1330" s="195"/>
      <c r="L1330" s="195"/>
    </row>
    <row r="1331" spans="1:12" x14ac:dyDescent="0.25">
      <c r="A1331" s="195"/>
      <c r="B1331" s="195"/>
      <c r="C1331" s="195"/>
      <c r="D1331" s="195"/>
      <c r="E1331" s="195"/>
      <c r="F1331" s="195"/>
      <c r="G1331" s="195"/>
      <c r="H1331" s="195"/>
      <c r="I1331" s="195"/>
      <c r="J1331" s="195"/>
      <c r="K1331" s="195"/>
      <c r="L1331" s="195"/>
    </row>
    <row r="1332" spans="1:12" x14ac:dyDescent="0.25">
      <c r="A1332" s="195"/>
      <c r="B1332" s="195"/>
      <c r="C1332" s="195"/>
      <c r="D1332" s="195"/>
      <c r="E1332" s="195"/>
      <c r="F1332" s="195"/>
      <c r="G1332" s="195"/>
      <c r="H1332" s="195"/>
      <c r="I1332" s="195"/>
      <c r="J1332" s="195"/>
      <c r="K1332" s="195"/>
      <c r="L1332" s="195"/>
    </row>
    <row r="1333" spans="1:12" x14ac:dyDescent="0.25">
      <c r="A1333" s="195"/>
      <c r="B1333" s="195"/>
      <c r="C1333" s="195"/>
      <c r="D1333" s="195"/>
      <c r="E1333" s="195"/>
      <c r="F1333" s="195"/>
      <c r="G1333" s="195"/>
      <c r="H1333" s="195"/>
      <c r="I1333" s="195"/>
      <c r="J1333" s="195"/>
      <c r="K1333" s="195"/>
      <c r="L1333" s="195"/>
    </row>
    <row r="1334" spans="1:12" x14ac:dyDescent="0.25">
      <c r="A1334" s="195"/>
      <c r="B1334" s="195"/>
      <c r="C1334" s="195"/>
      <c r="D1334" s="195"/>
      <c r="E1334" s="195"/>
      <c r="F1334" s="195"/>
      <c r="G1334" s="195"/>
      <c r="H1334" s="195"/>
      <c r="I1334" s="195"/>
      <c r="J1334" s="195"/>
      <c r="K1334" s="195"/>
      <c r="L1334" s="195"/>
    </row>
    <row r="1335" spans="1:12" x14ac:dyDescent="0.25">
      <c r="A1335" s="195"/>
      <c r="B1335" s="195"/>
      <c r="C1335" s="195"/>
      <c r="D1335" s="195"/>
      <c r="E1335" s="195"/>
      <c r="F1335" s="195"/>
      <c r="G1335" s="195"/>
      <c r="H1335" s="195"/>
      <c r="I1335" s="195"/>
      <c r="J1335" s="195"/>
      <c r="K1335" s="195"/>
      <c r="L1335" s="195"/>
    </row>
    <row r="1336" spans="1:12" x14ac:dyDescent="0.25">
      <c r="A1336" s="195"/>
      <c r="B1336" s="195"/>
      <c r="C1336" s="195"/>
      <c r="D1336" s="195"/>
      <c r="E1336" s="195"/>
      <c r="F1336" s="195"/>
      <c r="G1336" s="195"/>
      <c r="H1336" s="195"/>
      <c r="I1336" s="195"/>
      <c r="J1336" s="195"/>
      <c r="K1336" s="195"/>
      <c r="L1336" s="195"/>
    </row>
    <row r="1337" spans="1:12" x14ac:dyDescent="0.25">
      <c r="A1337" s="195"/>
      <c r="B1337" s="195"/>
      <c r="C1337" s="195"/>
      <c r="D1337" s="195"/>
      <c r="E1337" s="195"/>
      <c r="F1337" s="195"/>
      <c r="G1337" s="195"/>
      <c r="H1337" s="195"/>
      <c r="I1337" s="195"/>
      <c r="J1337" s="195"/>
      <c r="K1337" s="195"/>
      <c r="L1337" s="195"/>
    </row>
    <row r="1338" spans="1:12" x14ac:dyDescent="0.25">
      <c r="A1338" s="195"/>
      <c r="B1338" s="195"/>
      <c r="C1338" s="195"/>
      <c r="D1338" s="195"/>
      <c r="E1338" s="195"/>
      <c r="F1338" s="195"/>
      <c r="G1338" s="195"/>
      <c r="H1338" s="195"/>
      <c r="I1338" s="195"/>
      <c r="J1338" s="195"/>
      <c r="K1338" s="195"/>
      <c r="L1338" s="195"/>
    </row>
    <row r="1339" spans="1:12" x14ac:dyDescent="0.25">
      <c r="A1339" s="195"/>
      <c r="B1339" s="195"/>
      <c r="C1339" s="195"/>
      <c r="D1339" s="195"/>
      <c r="E1339" s="195"/>
      <c r="F1339" s="195"/>
      <c r="G1339" s="195"/>
      <c r="H1339" s="195"/>
      <c r="I1339" s="195"/>
      <c r="J1339" s="195"/>
      <c r="K1339" s="195"/>
      <c r="L1339" s="195"/>
    </row>
    <row r="1340" spans="1:12" x14ac:dyDescent="0.25">
      <c r="A1340" s="195"/>
      <c r="B1340" s="195"/>
      <c r="C1340" s="195"/>
      <c r="D1340" s="195"/>
      <c r="E1340" s="195"/>
      <c r="F1340" s="195"/>
      <c r="G1340" s="195"/>
      <c r="H1340" s="195"/>
      <c r="I1340" s="195"/>
      <c r="J1340" s="195"/>
      <c r="K1340" s="195"/>
      <c r="L1340" s="195"/>
    </row>
    <row r="1341" spans="1:12" x14ac:dyDescent="0.25">
      <c r="A1341" s="195"/>
      <c r="B1341" s="195"/>
      <c r="C1341" s="195"/>
      <c r="D1341" s="195"/>
      <c r="E1341" s="195"/>
      <c r="F1341" s="195"/>
      <c r="G1341" s="195"/>
      <c r="H1341" s="195"/>
      <c r="I1341" s="195"/>
      <c r="J1341" s="195"/>
      <c r="K1341" s="195"/>
      <c r="L1341" s="195"/>
    </row>
    <row r="1342" spans="1:12" x14ac:dyDescent="0.25">
      <c r="A1342" s="195"/>
      <c r="B1342" s="195"/>
      <c r="C1342" s="195"/>
      <c r="D1342" s="195"/>
      <c r="E1342" s="195"/>
      <c r="F1342" s="195"/>
      <c r="G1342" s="195"/>
      <c r="H1342" s="195"/>
      <c r="I1342" s="195"/>
      <c r="J1342" s="195"/>
      <c r="K1342" s="195"/>
      <c r="L1342" s="195"/>
    </row>
    <row r="1343" spans="1:12" x14ac:dyDescent="0.25">
      <c r="A1343" s="195"/>
      <c r="B1343" s="195"/>
      <c r="C1343" s="195"/>
      <c r="D1343" s="195"/>
      <c r="E1343" s="195"/>
      <c r="F1343" s="195"/>
      <c r="G1343" s="195"/>
      <c r="H1343" s="195"/>
      <c r="I1343" s="195"/>
      <c r="J1343" s="195"/>
      <c r="K1343" s="195"/>
      <c r="L1343" s="195"/>
    </row>
    <row r="1344" spans="1:12" x14ac:dyDescent="0.25">
      <c r="A1344" s="195"/>
      <c r="B1344" s="195"/>
      <c r="C1344" s="195"/>
      <c r="D1344" s="195"/>
      <c r="E1344" s="195"/>
      <c r="F1344" s="195"/>
      <c r="G1344" s="195"/>
      <c r="H1344" s="195"/>
      <c r="I1344" s="195"/>
      <c r="J1344" s="195"/>
      <c r="K1344" s="195"/>
      <c r="L1344" s="195"/>
    </row>
    <row r="1345" spans="1:12" x14ac:dyDescent="0.25">
      <c r="A1345" s="195"/>
      <c r="B1345" s="195"/>
      <c r="C1345" s="195"/>
      <c r="D1345" s="195"/>
      <c r="E1345" s="195"/>
      <c r="F1345" s="195"/>
      <c r="G1345" s="195"/>
      <c r="H1345" s="195"/>
      <c r="I1345" s="195"/>
      <c r="J1345" s="195"/>
      <c r="K1345" s="195"/>
      <c r="L1345" s="195"/>
    </row>
    <row r="1346" spans="1:12" x14ac:dyDescent="0.25">
      <c r="A1346" s="195"/>
      <c r="B1346" s="195"/>
      <c r="C1346" s="195"/>
      <c r="D1346" s="195"/>
      <c r="E1346" s="195"/>
      <c r="F1346" s="195"/>
      <c r="G1346" s="195"/>
      <c r="H1346" s="195"/>
      <c r="I1346" s="195"/>
      <c r="J1346" s="195"/>
      <c r="K1346" s="195"/>
      <c r="L1346" s="195"/>
    </row>
    <row r="1347" spans="1:12" x14ac:dyDescent="0.25">
      <c r="A1347" s="195"/>
      <c r="B1347" s="195"/>
      <c r="C1347" s="195"/>
      <c r="D1347" s="195"/>
      <c r="E1347" s="195"/>
      <c r="F1347" s="195"/>
      <c r="G1347" s="195"/>
      <c r="H1347" s="195"/>
      <c r="I1347" s="195"/>
      <c r="J1347" s="195"/>
      <c r="K1347" s="195"/>
      <c r="L1347" s="195"/>
    </row>
    <row r="1348" spans="1:12" x14ac:dyDescent="0.25">
      <c r="A1348" s="195"/>
      <c r="B1348" s="195"/>
      <c r="C1348" s="195"/>
      <c r="D1348" s="195"/>
      <c r="E1348" s="195"/>
      <c r="F1348" s="195"/>
      <c r="G1348" s="195"/>
      <c r="H1348" s="195"/>
      <c r="I1348" s="195"/>
      <c r="J1348" s="195"/>
      <c r="K1348" s="195"/>
      <c r="L1348" s="195"/>
    </row>
    <row r="1349" spans="1:12" x14ac:dyDescent="0.25">
      <c r="A1349" s="195"/>
      <c r="B1349" s="195"/>
      <c r="C1349" s="195"/>
      <c r="D1349" s="195"/>
      <c r="E1349" s="195"/>
      <c r="F1349" s="195"/>
      <c r="G1349" s="195"/>
      <c r="H1349" s="195"/>
      <c r="I1349" s="195"/>
      <c r="J1349" s="195"/>
      <c r="K1349" s="195"/>
      <c r="L1349" s="195"/>
    </row>
    <row r="1350" spans="1:12" x14ac:dyDescent="0.25">
      <c r="A1350" s="195"/>
      <c r="B1350" s="195"/>
      <c r="C1350" s="195"/>
      <c r="D1350" s="195"/>
      <c r="E1350" s="195"/>
      <c r="F1350" s="195"/>
      <c r="G1350" s="195"/>
      <c r="H1350" s="195"/>
      <c r="I1350" s="195"/>
      <c r="J1350" s="195"/>
      <c r="K1350" s="195"/>
      <c r="L1350" s="195"/>
    </row>
    <row r="1351" spans="1:12" x14ac:dyDescent="0.25">
      <c r="A1351" s="195"/>
      <c r="B1351" s="195"/>
      <c r="C1351" s="195"/>
      <c r="D1351" s="195"/>
      <c r="E1351" s="195"/>
      <c r="F1351" s="195"/>
      <c r="G1351" s="195"/>
      <c r="H1351" s="195"/>
      <c r="I1351" s="195"/>
      <c r="J1351" s="195"/>
      <c r="K1351" s="195"/>
      <c r="L1351" s="195"/>
    </row>
    <row r="1352" spans="1:12" x14ac:dyDescent="0.25">
      <c r="A1352" s="195"/>
      <c r="B1352" s="195"/>
      <c r="C1352" s="195"/>
      <c r="D1352" s="195"/>
      <c r="E1352" s="195"/>
      <c r="F1352" s="195"/>
      <c r="G1352" s="195"/>
      <c r="H1352" s="195"/>
      <c r="I1352" s="195"/>
      <c r="J1352" s="195"/>
      <c r="K1352" s="195"/>
      <c r="L1352" s="195"/>
    </row>
    <row r="1353" spans="1:12" x14ac:dyDescent="0.25">
      <c r="A1353" s="195"/>
      <c r="B1353" s="195"/>
      <c r="C1353" s="195"/>
      <c r="D1353" s="195"/>
      <c r="E1353" s="195"/>
      <c r="F1353" s="195"/>
      <c r="G1353" s="195"/>
      <c r="H1353" s="195"/>
      <c r="I1353" s="195"/>
      <c r="J1353" s="195"/>
      <c r="K1353" s="195"/>
      <c r="L1353" s="195"/>
    </row>
    <row r="1354" spans="1:12" x14ac:dyDescent="0.25">
      <c r="A1354" s="195"/>
      <c r="B1354" s="195"/>
      <c r="C1354" s="195"/>
      <c r="D1354" s="195"/>
      <c r="E1354" s="195"/>
      <c r="F1354" s="195"/>
      <c r="G1354" s="195"/>
      <c r="H1354" s="195"/>
      <c r="I1354" s="195"/>
      <c r="J1354" s="195"/>
      <c r="K1354" s="195"/>
      <c r="L1354" s="195"/>
    </row>
    <row r="1355" spans="1:12" x14ac:dyDescent="0.25">
      <c r="A1355" s="195"/>
      <c r="B1355" s="195"/>
      <c r="C1355" s="195"/>
      <c r="D1355" s="195"/>
      <c r="E1355" s="195"/>
      <c r="F1355" s="195"/>
      <c r="G1355" s="195"/>
      <c r="H1355" s="195"/>
      <c r="I1355" s="195"/>
      <c r="J1355" s="195"/>
      <c r="K1355" s="195"/>
      <c r="L1355" s="195"/>
    </row>
    <row r="1356" spans="1:12" x14ac:dyDescent="0.25">
      <c r="A1356" s="195"/>
      <c r="B1356" s="195"/>
      <c r="C1356" s="195"/>
      <c r="D1356" s="195"/>
      <c r="E1356" s="195"/>
      <c r="F1356" s="195"/>
      <c r="G1356" s="195"/>
      <c r="H1356" s="195"/>
      <c r="I1356" s="195"/>
      <c r="J1356" s="195"/>
      <c r="K1356" s="195"/>
      <c r="L1356" s="195"/>
    </row>
    <row r="1357" spans="1:12" x14ac:dyDescent="0.25">
      <c r="A1357" s="195"/>
      <c r="B1357" s="195"/>
      <c r="C1357" s="195"/>
      <c r="D1357" s="195"/>
      <c r="E1357" s="195"/>
      <c r="F1357" s="195"/>
      <c r="G1357" s="195"/>
      <c r="H1357" s="195"/>
      <c r="I1357" s="195"/>
      <c r="J1357" s="195"/>
      <c r="K1357" s="195"/>
      <c r="L1357" s="195"/>
    </row>
    <row r="1358" spans="1:12" x14ac:dyDescent="0.25">
      <c r="A1358" s="195"/>
      <c r="B1358" s="195"/>
      <c r="C1358" s="195"/>
      <c r="D1358" s="195"/>
      <c r="E1358" s="195"/>
      <c r="F1358" s="195"/>
      <c r="G1358" s="195"/>
      <c r="H1358" s="195"/>
      <c r="I1358" s="195"/>
      <c r="J1358" s="195"/>
      <c r="K1358" s="195"/>
      <c r="L1358" s="195"/>
    </row>
    <row r="1359" spans="1:12" x14ac:dyDescent="0.25">
      <c r="A1359" s="195"/>
      <c r="B1359" s="195"/>
      <c r="C1359" s="195"/>
      <c r="D1359" s="195"/>
      <c r="E1359" s="195"/>
      <c r="F1359" s="195"/>
      <c r="G1359" s="195"/>
      <c r="H1359" s="195"/>
      <c r="I1359" s="195"/>
      <c r="J1359" s="195"/>
      <c r="K1359" s="195"/>
      <c r="L1359" s="195"/>
    </row>
    <row r="1360" spans="1:12" x14ac:dyDescent="0.25">
      <c r="A1360" s="195"/>
      <c r="B1360" s="195"/>
      <c r="C1360" s="195"/>
      <c r="D1360" s="195"/>
      <c r="E1360" s="195"/>
      <c r="F1360" s="195"/>
      <c r="G1360" s="195"/>
      <c r="H1360" s="195"/>
      <c r="I1360" s="195"/>
      <c r="J1360" s="195"/>
      <c r="K1360" s="195"/>
      <c r="L1360" s="195"/>
    </row>
    <row r="1361" spans="1:12" x14ac:dyDescent="0.25">
      <c r="A1361" s="195"/>
      <c r="B1361" s="195"/>
      <c r="C1361" s="195"/>
      <c r="D1361" s="195"/>
      <c r="E1361" s="195"/>
      <c r="F1361" s="195"/>
      <c r="G1361" s="195"/>
      <c r="H1361" s="195"/>
      <c r="I1361" s="195"/>
      <c r="J1361" s="195"/>
      <c r="K1361" s="195"/>
      <c r="L1361" s="195"/>
    </row>
    <row r="1362" spans="1:12" x14ac:dyDescent="0.25">
      <c r="A1362" s="195"/>
      <c r="B1362" s="195"/>
      <c r="C1362" s="195"/>
      <c r="D1362" s="195"/>
      <c r="E1362" s="195"/>
      <c r="F1362" s="195"/>
      <c r="G1362" s="195"/>
      <c r="H1362" s="195"/>
      <c r="I1362" s="195"/>
      <c r="J1362" s="195"/>
      <c r="K1362" s="195"/>
      <c r="L1362" s="195"/>
    </row>
    <row r="1363" spans="1:12" x14ac:dyDescent="0.25">
      <c r="A1363" s="195"/>
      <c r="B1363" s="195"/>
      <c r="C1363" s="195"/>
      <c r="D1363" s="195"/>
      <c r="E1363" s="195"/>
      <c r="F1363" s="195"/>
      <c r="G1363" s="195"/>
      <c r="H1363" s="195"/>
      <c r="I1363" s="195"/>
      <c r="J1363" s="195"/>
      <c r="K1363" s="195"/>
      <c r="L1363" s="195"/>
    </row>
    <row r="1364" spans="1:12" x14ac:dyDescent="0.25">
      <c r="A1364" s="195"/>
      <c r="B1364" s="195"/>
      <c r="C1364" s="195"/>
      <c r="D1364" s="195"/>
      <c r="E1364" s="195"/>
      <c r="F1364" s="195"/>
      <c r="G1364" s="195"/>
      <c r="H1364" s="195"/>
      <c r="I1364" s="195"/>
      <c r="J1364" s="195"/>
      <c r="K1364" s="195"/>
      <c r="L1364" s="195"/>
    </row>
    <row r="1365" spans="1:12" x14ac:dyDescent="0.25">
      <c r="A1365" s="195"/>
      <c r="B1365" s="195"/>
      <c r="C1365" s="195"/>
      <c r="D1365" s="195"/>
      <c r="E1365" s="195"/>
      <c r="F1365" s="195"/>
      <c r="G1365" s="195"/>
      <c r="H1365" s="195"/>
      <c r="I1365" s="195"/>
      <c r="J1365" s="195"/>
      <c r="K1365" s="195"/>
      <c r="L1365" s="195"/>
    </row>
    <row r="1366" spans="1:12" x14ac:dyDescent="0.25">
      <c r="A1366" s="195"/>
      <c r="B1366" s="195"/>
      <c r="C1366" s="195"/>
      <c r="D1366" s="195"/>
      <c r="E1366" s="195"/>
      <c r="F1366" s="195"/>
      <c r="G1366" s="195"/>
      <c r="H1366" s="195"/>
      <c r="I1366" s="195"/>
      <c r="J1366" s="195"/>
      <c r="K1366" s="195"/>
      <c r="L1366" s="195"/>
    </row>
    <row r="1367" spans="1:12" x14ac:dyDescent="0.25">
      <c r="A1367" s="195"/>
      <c r="B1367" s="195"/>
      <c r="C1367" s="195"/>
      <c r="D1367" s="195"/>
      <c r="E1367" s="195"/>
      <c r="F1367" s="195"/>
      <c r="G1367" s="195"/>
      <c r="H1367" s="195"/>
      <c r="I1367" s="195"/>
      <c r="J1367" s="195"/>
      <c r="K1367" s="195"/>
      <c r="L1367" s="195"/>
    </row>
    <row r="1368" spans="1:12" x14ac:dyDescent="0.25">
      <c r="A1368" s="195"/>
      <c r="B1368" s="195"/>
      <c r="C1368" s="195"/>
      <c r="D1368" s="195"/>
      <c r="E1368" s="195"/>
      <c r="F1368" s="195"/>
      <c r="G1368" s="195"/>
      <c r="H1368" s="195"/>
      <c r="I1368" s="195"/>
      <c r="J1368" s="195"/>
      <c r="K1368" s="195"/>
      <c r="L1368" s="195"/>
    </row>
    <row r="1369" spans="1:12" x14ac:dyDescent="0.25">
      <c r="A1369" s="195"/>
      <c r="B1369" s="195"/>
      <c r="C1369" s="195"/>
      <c r="D1369" s="195"/>
      <c r="E1369" s="195"/>
      <c r="F1369" s="195"/>
      <c r="G1369" s="195"/>
      <c r="H1369" s="195"/>
      <c r="I1369" s="195"/>
      <c r="J1369" s="195"/>
      <c r="K1369" s="195"/>
      <c r="L1369" s="195"/>
    </row>
    <row r="1370" spans="1:12" x14ac:dyDescent="0.25">
      <c r="A1370" s="195"/>
      <c r="B1370" s="195"/>
      <c r="C1370" s="195"/>
      <c r="D1370" s="195"/>
      <c r="E1370" s="195"/>
      <c r="F1370" s="195"/>
      <c r="G1370" s="195"/>
      <c r="H1370" s="195"/>
      <c r="I1370" s="195"/>
      <c r="J1370" s="195"/>
      <c r="K1370" s="195"/>
      <c r="L1370" s="195"/>
    </row>
    <row r="1371" spans="1:12" x14ac:dyDescent="0.25">
      <c r="A1371" s="195"/>
      <c r="B1371" s="195"/>
      <c r="C1371" s="195"/>
      <c r="D1371" s="195"/>
      <c r="E1371" s="195"/>
      <c r="F1371" s="195"/>
      <c r="G1371" s="195"/>
      <c r="H1371" s="195"/>
      <c r="I1371" s="195"/>
      <c r="J1371" s="195"/>
      <c r="K1371" s="195"/>
      <c r="L1371" s="195"/>
    </row>
    <row r="1372" spans="1:12" x14ac:dyDescent="0.25">
      <c r="A1372" s="195"/>
      <c r="B1372" s="195"/>
      <c r="C1372" s="195"/>
      <c r="D1372" s="195"/>
      <c r="E1372" s="195"/>
      <c r="F1372" s="195"/>
      <c r="G1372" s="195"/>
      <c r="H1372" s="195"/>
      <c r="I1372" s="195"/>
      <c r="J1372" s="195"/>
      <c r="K1372" s="195"/>
      <c r="L1372" s="195"/>
    </row>
    <row r="1373" spans="1:12" x14ac:dyDescent="0.25">
      <c r="A1373" s="195"/>
      <c r="B1373" s="195"/>
      <c r="C1373" s="195"/>
      <c r="D1373" s="195"/>
      <c r="E1373" s="195"/>
      <c r="F1373" s="195"/>
      <c r="G1373" s="195"/>
      <c r="H1373" s="195"/>
      <c r="I1373" s="195"/>
      <c r="J1373" s="195"/>
      <c r="K1373" s="195"/>
      <c r="L1373" s="195"/>
    </row>
    <row r="1374" spans="1:12" x14ac:dyDescent="0.25">
      <c r="A1374" s="195"/>
      <c r="B1374" s="195"/>
      <c r="C1374" s="195"/>
      <c r="D1374" s="195"/>
      <c r="E1374" s="195"/>
      <c r="F1374" s="195"/>
      <c r="G1374" s="195"/>
      <c r="H1374" s="195"/>
      <c r="I1374" s="195"/>
      <c r="J1374" s="195"/>
      <c r="K1374" s="195"/>
      <c r="L1374" s="195"/>
    </row>
    <row r="1375" spans="1:12" x14ac:dyDescent="0.25">
      <c r="A1375" s="195"/>
      <c r="B1375" s="195"/>
      <c r="C1375" s="195"/>
      <c r="D1375" s="195"/>
      <c r="E1375" s="195"/>
      <c r="F1375" s="195"/>
      <c r="G1375" s="195"/>
      <c r="H1375" s="195"/>
      <c r="I1375" s="195"/>
      <c r="J1375" s="195"/>
      <c r="K1375" s="195"/>
      <c r="L1375" s="195"/>
    </row>
    <row r="1376" spans="1:12" x14ac:dyDescent="0.25">
      <c r="A1376" s="195"/>
      <c r="B1376" s="195"/>
      <c r="C1376" s="195"/>
      <c r="D1376" s="195"/>
      <c r="E1376" s="195"/>
      <c r="F1376" s="195"/>
      <c r="G1376" s="195"/>
      <c r="H1376" s="195"/>
      <c r="I1376" s="195"/>
      <c r="J1376" s="195"/>
      <c r="K1376" s="195"/>
      <c r="L1376" s="195"/>
    </row>
    <row r="1377" spans="1:12" x14ac:dyDescent="0.25">
      <c r="A1377" s="195"/>
      <c r="B1377" s="195"/>
      <c r="C1377" s="195"/>
      <c r="D1377" s="195"/>
      <c r="E1377" s="195"/>
      <c r="F1377" s="195"/>
      <c r="G1377" s="195"/>
      <c r="H1377" s="195"/>
      <c r="I1377" s="195"/>
      <c r="J1377" s="195"/>
      <c r="K1377" s="195"/>
      <c r="L1377" s="195"/>
    </row>
    <row r="1378" spans="1:12" x14ac:dyDescent="0.25">
      <c r="A1378" s="195"/>
      <c r="B1378" s="195"/>
      <c r="C1378" s="195"/>
      <c r="D1378" s="195"/>
      <c r="E1378" s="195"/>
      <c r="F1378" s="195"/>
      <c r="G1378" s="195"/>
      <c r="H1378" s="195"/>
      <c r="I1378" s="195"/>
      <c r="J1378" s="195"/>
      <c r="K1378" s="195"/>
      <c r="L1378" s="195"/>
    </row>
    <row r="1379" spans="1:12" x14ac:dyDescent="0.25">
      <c r="A1379" s="195"/>
      <c r="B1379" s="195"/>
      <c r="C1379" s="195"/>
      <c r="D1379" s="195"/>
      <c r="E1379" s="195"/>
      <c r="F1379" s="195"/>
      <c r="G1379" s="195"/>
      <c r="H1379" s="195"/>
      <c r="I1379" s="195"/>
      <c r="J1379" s="195"/>
      <c r="K1379" s="195"/>
      <c r="L1379" s="195"/>
    </row>
    <row r="1380" spans="1:12" x14ac:dyDescent="0.25">
      <c r="A1380" s="195"/>
      <c r="B1380" s="195"/>
      <c r="C1380" s="195"/>
      <c r="D1380" s="195"/>
      <c r="E1380" s="195"/>
      <c r="F1380" s="195"/>
      <c r="G1380" s="195"/>
      <c r="H1380" s="195"/>
      <c r="I1380" s="195"/>
      <c r="J1380" s="195"/>
      <c r="K1380" s="195"/>
      <c r="L1380" s="195"/>
    </row>
    <row r="1381" spans="1:12" x14ac:dyDescent="0.25">
      <c r="A1381" s="195"/>
      <c r="B1381" s="195"/>
      <c r="C1381" s="195"/>
      <c r="D1381" s="195"/>
      <c r="E1381" s="195"/>
      <c r="F1381" s="195"/>
      <c r="G1381" s="195"/>
      <c r="H1381" s="195"/>
      <c r="I1381" s="195"/>
      <c r="J1381" s="195"/>
      <c r="K1381" s="195"/>
      <c r="L1381" s="195"/>
    </row>
    <row r="1382" spans="1:12" x14ac:dyDescent="0.25">
      <c r="A1382" s="195"/>
      <c r="B1382" s="195"/>
      <c r="C1382" s="195"/>
      <c r="D1382" s="195"/>
      <c r="E1382" s="195"/>
      <c r="F1382" s="195"/>
      <c r="G1382" s="195"/>
      <c r="H1382" s="195"/>
      <c r="I1382" s="195"/>
      <c r="J1382" s="195"/>
      <c r="K1382" s="195"/>
      <c r="L1382" s="195"/>
    </row>
    <row r="1383" spans="1:12" x14ac:dyDescent="0.25">
      <c r="A1383" s="195"/>
      <c r="B1383" s="195"/>
      <c r="C1383" s="195"/>
      <c r="D1383" s="195"/>
      <c r="E1383" s="195"/>
      <c r="F1383" s="195"/>
      <c r="G1383" s="195"/>
      <c r="H1383" s="195"/>
      <c r="I1383" s="195"/>
      <c r="J1383" s="195"/>
      <c r="K1383" s="195"/>
      <c r="L1383" s="195"/>
    </row>
    <row r="1384" spans="1:12" x14ac:dyDescent="0.25">
      <c r="A1384" s="195"/>
      <c r="B1384" s="195"/>
      <c r="C1384" s="195"/>
      <c r="D1384" s="195"/>
      <c r="E1384" s="195"/>
      <c r="F1384" s="195"/>
      <c r="G1384" s="195"/>
      <c r="H1384" s="195"/>
      <c r="I1384" s="195"/>
      <c r="J1384" s="195"/>
      <c r="K1384" s="195"/>
      <c r="L1384" s="195"/>
    </row>
    <row r="1385" spans="1:12" x14ac:dyDescent="0.25">
      <c r="A1385" s="195"/>
      <c r="B1385" s="195"/>
      <c r="C1385" s="195"/>
      <c r="D1385" s="195"/>
      <c r="E1385" s="195"/>
      <c r="F1385" s="195"/>
      <c r="G1385" s="195"/>
      <c r="H1385" s="195"/>
      <c r="I1385" s="195"/>
      <c r="J1385" s="195"/>
      <c r="K1385" s="195"/>
      <c r="L1385" s="195"/>
    </row>
    <row r="1386" spans="1:12" x14ac:dyDescent="0.25">
      <c r="A1386" s="195"/>
      <c r="B1386" s="195"/>
      <c r="C1386" s="195"/>
      <c r="D1386" s="195"/>
      <c r="E1386" s="195"/>
      <c r="F1386" s="195"/>
      <c r="G1386" s="195"/>
      <c r="H1386" s="195"/>
      <c r="I1386" s="195"/>
      <c r="J1386" s="195"/>
      <c r="K1386" s="195"/>
      <c r="L1386" s="195"/>
    </row>
    <row r="1387" spans="1:12" x14ac:dyDescent="0.25">
      <c r="A1387" s="195"/>
      <c r="B1387" s="195"/>
      <c r="C1387" s="195"/>
      <c r="D1387" s="195"/>
      <c r="E1387" s="195"/>
      <c r="F1387" s="195"/>
      <c r="G1387" s="195"/>
      <c r="H1387" s="195"/>
      <c r="I1387" s="195"/>
      <c r="J1387" s="195"/>
      <c r="K1387" s="195"/>
      <c r="L1387" s="195"/>
    </row>
    <row r="1388" spans="1:12" x14ac:dyDescent="0.25">
      <c r="A1388" s="195"/>
      <c r="B1388" s="195"/>
      <c r="C1388" s="195"/>
      <c r="D1388" s="195"/>
      <c r="E1388" s="195"/>
      <c r="F1388" s="195"/>
      <c r="G1388" s="195"/>
      <c r="H1388" s="195"/>
      <c r="I1388" s="195"/>
      <c r="J1388" s="195"/>
      <c r="K1388" s="195"/>
      <c r="L1388" s="195"/>
    </row>
    <row r="1389" spans="1:12" x14ac:dyDescent="0.25">
      <c r="A1389" s="195"/>
      <c r="B1389" s="195"/>
      <c r="C1389" s="195"/>
      <c r="D1389" s="195"/>
      <c r="E1389" s="195"/>
      <c r="F1389" s="195"/>
      <c r="G1389" s="195"/>
      <c r="H1389" s="195"/>
      <c r="I1389" s="195"/>
      <c r="J1389" s="195"/>
      <c r="K1389" s="195"/>
      <c r="L1389" s="195"/>
    </row>
    <row r="1390" spans="1:12" x14ac:dyDescent="0.25">
      <c r="A1390" s="195"/>
      <c r="B1390" s="195"/>
      <c r="C1390" s="195"/>
      <c r="D1390" s="195"/>
      <c r="E1390" s="195"/>
      <c r="F1390" s="195"/>
      <c r="G1390" s="195"/>
      <c r="H1390" s="195"/>
      <c r="I1390" s="195"/>
      <c r="J1390" s="195"/>
      <c r="K1390" s="195"/>
      <c r="L1390" s="195"/>
    </row>
    <row r="1391" spans="1:12" x14ac:dyDescent="0.25">
      <c r="A1391" s="195"/>
      <c r="B1391" s="195"/>
      <c r="C1391" s="195"/>
      <c r="D1391" s="195"/>
      <c r="E1391" s="195"/>
      <c r="F1391" s="195"/>
      <c r="G1391" s="195"/>
      <c r="H1391" s="195"/>
      <c r="I1391" s="195"/>
      <c r="J1391" s="195"/>
      <c r="K1391" s="195"/>
      <c r="L1391" s="195"/>
    </row>
    <row r="1392" spans="1:12" x14ac:dyDescent="0.25">
      <c r="A1392" s="195"/>
      <c r="B1392" s="195"/>
      <c r="C1392" s="195"/>
      <c r="D1392" s="195"/>
      <c r="E1392" s="195"/>
      <c r="F1392" s="195"/>
      <c r="G1392" s="195"/>
      <c r="H1392" s="195"/>
      <c r="I1392" s="195"/>
      <c r="J1392" s="195"/>
      <c r="K1392" s="195"/>
      <c r="L1392" s="195"/>
    </row>
    <row r="1393" spans="1:12" x14ac:dyDescent="0.25">
      <c r="A1393" s="195"/>
      <c r="B1393" s="195"/>
      <c r="C1393" s="195"/>
      <c r="D1393" s="195"/>
      <c r="E1393" s="195"/>
      <c r="F1393" s="195"/>
      <c r="G1393" s="195"/>
      <c r="H1393" s="195"/>
      <c r="I1393" s="195"/>
      <c r="J1393" s="195"/>
      <c r="K1393" s="195"/>
      <c r="L1393" s="195"/>
    </row>
    <row r="1394" spans="1:12" x14ac:dyDescent="0.25">
      <c r="A1394" s="195"/>
      <c r="B1394" s="195"/>
      <c r="C1394" s="195"/>
      <c r="D1394" s="195"/>
      <c r="E1394" s="195"/>
      <c r="F1394" s="195"/>
      <c r="G1394" s="195"/>
      <c r="H1394" s="195"/>
      <c r="I1394" s="195"/>
      <c r="J1394" s="195"/>
      <c r="K1394" s="195"/>
      <c r="L1394" s="195"/>
    </row>
    <row r="1395" spans="1:12" x14ac:dyDescent="0.25">
      <c r="A1395" s="195"/>
      <c r="B1395" s="195"/>
      <c r="C1395" s="195"/>
      <c r="D1395" s="195"/>
      <c r="E1395" s="195"/>
      <c r="F1395" s="195"/>
      <c r="G1395" s="195"/>
      <c r="H1395" s="195"/>
      <c r="I1395" s="195"/>
      <c r="J1395" s="195"/>
      <c r="K1395" s="195"/>
      <c r="L1395" s="195"/>
    </row>
    <row r="1396" spans="1:12" x14ac:dyDescent="0.25">
      <c r="A1396" s="195"/>
      <c r="B1396" s="195"/>
      <c r="C1396" s="195"/>
      <c r="D1396" s="195"/>
      <c r="E1396" s="195"/>
      <c r="F1396" s="195"/>
      <c r="G1396" s="195"/>
      <c r="H1396" s="195"/>
      <c r="I1396" s="195"/>
      <c r="J1396" s="195"/>
      <c r="K1396" s="195"/>
      <c r="L1396" s="195"/>
    </row>
    <row r="1397" spans="1:12" x14ac:dyDescent="0.25">
      <c r="A1397" s="195"/>
      <c r="B1397" s="195"/>
      <c r="C1397" s="195"/>
      <c r="D1397" s="195"/>
      <c r="E1397" s="195"/>
      <c r="F1397" s="195"/>
      <c r="G1397" s="195"/>
      <c r="H1397" s="195"/>
      <c r="I1397" s="195"/>
      <c r="J1397" s="195"/>
      <c r="K1397" s="195"/>
      <c r="L1397" s="195"/>
    </row>
    <row r="1398" spans="1:12" x14ac:dyDescent="0.25">
      <c r="A1398" s="195"/>
      <c r="B1398" s="195"/>
      <c r="C1398" s="195"/>
      <c r="D1398" s="195"/>
      <c r="E1398" s="195"/>
      <c r="F1398" s="195"/>
      <c r="G1398" s="195"/>
      <c r="H1398" s="195"/>
      <c r="I1398" s="195"/>
      <c r="J1398" s="195"/>
      <c r="K1398" s="195"/>
      <c r="L1398" s="195"/>
    </row>
    <row r="1399" spans="1:12" x14ac:dyDescent="0.25">
      <c r="A1399" s="195"/>
      <c r="B1399" s="195"/>
      <c r="C1399" s="195"/>
      <c r="D1399" s="195"/>
      <c r="E1399" s="195"/>
      <c r="F1399" s="195"/>
      <c r="G1399" s="195"/>
      <c r="H1399" s="195"/>
      <c r="I1399" s="195"/>
      <c r="J1399" s="195"/>
      <c r="K1399" s="195"/>
      <c r="L1399" s="195"/>
    </row>
    <row r="1400" spans="1:12" x14ac:dyDescent="0.25">
      <c r="A1400" s="195"/>
      <c r="B1400" s="195"/>
      <c r="C1400" s="195"/>
      <c r="D1400" s="195"/>
      <c r="E1400" s="195"/>
      <c r="F1400" s="195"/>
      <c r="G1400" s="195"/>
      <c r="H1400" s="195"/>
      <c r="I1400" s="195"/>
      <c r="J1400" s="195"/>
      <c r="K1400" s="195"/>
      <c r="L1400" s="195"/>
    </row>
    <row r="1401" spans="1:12" x14ac:dyDescent="0.25">
      <c r="A1401" s="195"/>
      <c r="B1401" s="195"/>
      <c r="C1401" s="195"/>
      <c r="D1401" s="195"/>
      <c r="E1401" s="195"/>
      <c r="F1401" s="195"/>
      <c r="G1401" s="195"/>
      <c r="H1401" s="195"/>
      <c r="I1401" s="195"/>
      <c r="J1401" s="195"/>
      <c r="K1401" s="195"/>
      <c r="L1401" s="195"/>
    </row>
    <row r="1402" spans="1:12" x14ac:dyDescent="0.25">
      <c r="A1402" s="195"/>
      <c r="B1402" s="195"/>
      <c r="C1402" s="195"/>
      <c r="D1402" s="195"/>
      <c r="E1402" s="195"/>
      <c r="F1402" s="195"/>
      <c r="G1402" s="195"/>
      <c r="H1402" s="195"/>
      <c r="I1402" s="195"/>
      <c r="J1402" s="195"/>
      <c r="K1402" s="195"/>
      <c r="L1402" s="195"/>
    </row>
    <row r="1403" spans="1:12" x14ac:dyDescent="0.25">
      <c r="A1403" s="195"/>
      <c r="B1403" s="195"/>
      <c r="C1403" s="195"/>
      <c r="D1403" s="195"/>
      <c r="E1403" s="195"/>
      <c r="F1403" s="195"/>
      <c r="G1403" s="195"/>
      <c r="H1403" s="195"/>
      <c r="I1403" s="195"/>
      <c r="J1403" s="195"/>
      <c r="K1403" s="195"/>
      <c r="L1403" s="195"/>
    </row>
    <row r="1404" spans="1:12" x14ac:dyDescent="0.25">
      <c r="A1404" s="195"/>
      <c r="B1404" s="195"/>
      <c r="C1404" s="195"/>
      <c r="D1404" s="195"/>
      <c r="E1404" s="195"/>
      <c r="F1404" s="195"/>
      <c r="G1404" s="195"/>
      <c r="H1404" s="195"/>
      <c r="I1404" s="195"/>
      <c r="J1404" s="195"/>
      <c r="K1404" s="195"/>
      <c r="L1404" s="195"/>
    </row>
    <row r="1405" spans="1:12" x14ac:dyDescent="0.25">
      <c r="A1405" s="195"/>
      <c r="B1405" s="195"/>
      <c r="C1405" s="195"/>
      <c r="D1405" s="195"/>
      <c r="E1405" s="195"/>
      <c r="F1405" s="195"/>
      <c r="G1405" s="195"/>
      <c r="H1405" s="195"/>
      <c r="I1405" s="195"/>
      <c r="J1405" s="195"/>
      <c r="K1405" s="195"/>
      <c r="L1405" s="195"/>
    </row>
    <row r="1406" spans="1:12" x14ac:dyDescent="0.25">
      <c r="A1406" s="195"/>
      <c r="B1406" s="195"/>
      <c r="C1406" s="195"/>
      <c r="D1406" s="195"/>
      <c r="E1406" s="195"/>
      <c r="F1406" s="195"/>
      <c r="G1406" s="195"/>
      <c r="H1406" s="195"/>
      <c r="I1406" s="195"/>
      <c r="J1406" s="195"/>
      <c r="K1406" s="195"/>
      <c r="L1406" s="195"/>
    </row>
    <row r="1407" spans="1:12" x14ac:dyDescent="0.25">
      <c r="A1407" s="195"/>
      <c r="B1407" s="195"/>
      <c r="C1407" s="195"/>
      <c r="D1407" s="195"/>
      <c r="E1407" s="195"/>
      <c r="F1407" s="195"/>
      <c r="G1407" s="195"/>
      <c r="H1407" s="195"/>
      <c r="I1407" s="195"/>
      <c r="J1407" s="195"/>
      <c r="K1407" s="195"/>
      <c r="L1407" s="195"/>
    </row>
    <row r="1408" spans="1:12" x14ac:dyDescent="0.25">
      <c r="A1408" s="195"/>
      <c r="B1408" s="195"/>
      <c r="C1408" s="195"/>
      <c r="D1408" s="195"/>
      <c r="E1408" s="195"/>
      <c r="F1408" s="195"/>
      <c r="G1408" s="195"/>
      <c r="H1408" s="195"/>
      <c r="I1408" s="195"/>
      <c r="J1408" s="195"/>
      <c r="K1408" s="195"/>
      <c r="L1408" s="195"/>
    </row>
    <row r="1409" spans="1:12" x14ac:dyDescent="0.25">
      <c r="A1409" s="195"/>
      <c r="B1409" s="195"/>
      <c r="C1409" s="195"/>
      <c r="D1409" s="195"/>
      <c r="E1409" s="195"/>
      <c r="F1409" s="195"/>
      <c r="G1409" s="195"/>
      <c r="H1409" s="195"/>
      <c r="I1409" s="195"/>
      <c r="J1409" s="195"/>
      <c r="K1409" s="195"/>
      <c r="L1409" s="195"/>
    </row>
    <row r="1410" spans="1:12" x14ac:dyDescent="0.25">
      <c r="A1410" s="195"/>
      <c r="B1410" s="195"/>
      <c r="C1410" s="195"/>
      <c r="D1410" s="195"/>
      <c r="E1410" s="195"/>
      <c r="F1410" s="195"/>
      <c r="G1410" s="195"/>
      <c r="H1410" s="195"/>
      <c r="I1410" s="195"/>
      <c r="J1410" s="195"/>
      <c r="K1410" s="195"/>
      <c r="L1410" s="195"/>
    </row>
    <row r="1411" spans="1:12" x14ac:dyDescent="0.25">
      <c r="A1411" s="195"/>
      <c r="B1411" s="195"/>
      <c r="C1411" s="195"/>
      <c r="D1411" s="195"/>
      <c r="E1411" s="195"/>
      <c r="F1411" s="195"/>
      <c r="G1411" s="195"/>
      <c r="H1411" s="195"/>
      <c r="I1411" s="195"/>
      <c r="J1411" s="195"/>
      <c r="K1411" s="195"/>
      <c r="L1411" s="195"/>
    </row>
    <row r="1412" spans="1:12" x14ac:dyDescent="0.25">
      <c r="A1412" s="195"/>
      <c r="B1412" s="195"/>
      <c r="C1412" s="195"/>
      <c r="D1412" s="195"/>
      <c r="E1412" s="195"/>
      <c r="F1412" s="195"/>
      <c r="G1412" s="195"/>
      <c r="H1412" s="195"/>
      <c r="I1412" s="195"/>
      <c r="J1412" s="195"/>
      <c r="K1412" s="195"/>
      <c r="L1412" s="195"/>
    </row>
    <row r="1413" spans="1:12" x14ac:dyDescent="0.25">
      <c r="A1413" s="195"/>
      <c r="B1413" s="195"/>
      <c r="C1413" s="195"/>
      <c r="D1413" s="195"/>
      <c r="E1413" s="195"/>
      <c r="F1413" s="195"/>
      <c r="G1413" s="195"/>
      <c r="H1413" s="195"/>
      <c r="I1413" s="195"/>
      <c r="J1413" s="195"/>
      <c r="K1413" s="195"/>
      <c r="L1413" s="195"/>
    </row>
    <row r="1414" spans="1:12" x14ac:dyDescent="0.25">
      <c r="A1414" s="195"/>
      <c r="B1414" s="195"/>
      <c r="C1414" s="195"/>
      <c r="D1414" s="195"/>
      <c r="E1414" s="195"/>
      <c r="F1414" s="195"/>
      <c r="G1414" s="195"/>
      <c r="H1414" s="195"/>
      <c r="I1414" s="195"/>
      <c r="J1414" s="195"/>
      <c r="K1414" s="195"/>
      <c r="L1414" s="195"/>
    </row>
    <row r="1415" spans="1:12" x14ac:dyDescent="0.25">
      <c r="A1415" s="195"/>
      <c r="B1415" s="195"/>
      <c r="C1415" s="195"/>
      <c r="D1415" s="195"/>
      <c r="E1415" s="195"/>
      <c r="F1415" s="195"/>
      <c r="G1415" s="195"/>
      <c r="H1415" s="195"/>
      <c r="I1415" s="195"/>
      <c r="J1415" s="195"/>
      <c r="K1415" s="195"/>
      <c r="L1415" s="195"/>
    </row>
    <row r="1416" spans="1:12" x14ac:dyDescent="0.25">
      <c r="A1416" s="195"/>
      <c r="B1416" s="195"/>
      <c r="C1416" s="195"/>
      <c r="D1416" s="195"/>
      <c r="E1416" s="195"/>
      <c r="F1416" s="195"/>
      <c r="G1416" s="195"/>
      <c r="H1416" s="195"/>
      <c r="I1416" s="195"/>
      <c r="J1416" s="195"/>
      <c r="K1416" s="195"/>
      <c r="L1416" s="195"/>
    </row>
    <row r="1417" spans="1:12" x14ac:dyDescent="0.25">
      <c r="A1417" s="195"/>
      <c r="B1417" s="195"/>
      <c r="C1417" s="195"/>
      <c r="D1417" s="195"/>
      <c r="E1417" s="195"/>
      <c r="F1417" s="195"/>
      <c r="G1417" s="195"/>
      <c r="H1417" s="195"/>
      <c r="I1417" s="195"/>
      <c r="J1417" s="195"/>
      <c r="K1417" s="195"/>
      <c r="L1417" s="195"/>
    </row>
    <row r="1418" spans="1:12" x14ac:dyDescent="0.25">
      <c r="A1418" s="195"/>
      <c r="B1418" s="195"/>
      <c r="C1418" s="195"/>
      <c r="D1418" s="195"/>
      <c r="E1418" s="195"/>
      <c r="F1418" s="195"/>
      <c r="G1418" s="195"/>
      <c r="H1418" s="195"/>
      <c r="I1418" s="195"/>
      <c r="J1418" s="195"/>
      <c r="K1418" s="195"/>
      <c r="L1418" s="195"/>
    </row>
    <row r="1419" spans="1:12" x14ac:dyDescent="0.25">
      <c r="A1419" s="195"/>
      <c r="B1419" s="195"/>
      <c r="C1419" s="195"/>
      <c r="D1419" s="195"/>
      <c r="E1419" s="195"/>
      <c r="F1419" s="195"/>
      <c r="G1419" s="195"/>
      <c r="H1419" s="195"/>
      <c r="I1419" s="195"/>
      <c r="J1419" s="195"/>
      <c r="K1419" s="195"/>
      <c r="L1419" s="195"/>
    </row>
    <row r="1420" spans="1:12" x14ac:dyDescent="0.25">
      <c r="A1420" s="195"/>
      <c r="B1420" s="195"/>
      <c r="C1420" s="195"/>
      <c r="D1420" s="195"/>
      <c r="E1420" s="195"/>
      <c r="F1420" s="195"/>
      <c r="G1420" s="195"/>
      <c r="H1420" s="195"/>
      <c r="I1420" s="195"/>
      <c r="J1420" s="195"/>
      <c r="K1420" s="195"/>
      <c r="L1420" s="195"/>
    </row>
    <row r="1421" spans="1:12" x14ac:dyDescent="0.25">
      <c r="A1421" s="195"/>
      <c r="B1421" s="195"/>
      <c r="C1421" s="195"/>
      <c r="D1421" s="195"/>
      <c r="E1421" s="195"/>
      <c r="F1421" s="195"/>
      <c r="G1421" s="195"/>
      <c r="H1421" s="195"/>
      <c r="I1421" s="195"/>
      <c r="J1421" s="195"/>
      <c r="K1421" s="195"/>
      <c r="L1421" s="195"/>
    </row>
    <row r="1422" spans="1:12" x14ac:dyDescent="0.25">
      <c r="A1422" s="195"/>
      <c r="B1422" s="195"/>
      <c r="C1422" s="195"/>
      <c r="D1422" s="195"/>
      <c r="E1422" s="195"/>
      <c r="F1422" s="195"/>
      <c r="G1422" s="195"/>
      <c r="H1422" s="195"/>
      <c r="I1422" s="195"/>
      <c r="J1422" s="195"/>
      <c r="K1422" s="195"/>
      <c r="L1422" s="195"/>
    </row>
    <row r="1423" spans="1:12" x14ac:dyDescent="0.25">
      <c r="A1423" s="195"/>
      <c r="B1423" s="195"/>
      <c r="C1423" s="195"/>
      <c r="D1423" s="195"/>
      <c r="E1423" s="195"/>
      <c r="F1423" s="195"/>
      <c r="G1423" s="195"/>
      <c r="H1423" s="195"/>
      <c r="I1423" s="195"/>
      <c r="J1423" s="195"/>
      <c r="K1423" s="195"/>
      <c r="L1423" s="195"/>
    </row>
    <row r="1424" spans="1:12" x14ac:dyDescent="0.25">
      <c r="A1424" s="195"/>
      <c r="B1424" s="195"/>
      <c r="C1424" s="195"/>
      <c r="D1424" s="195"/>
      <c r="E1424" s="195"/>
      <c r="F1424" s="195"/>
      <c r="G1424" s="195"/>
      <c r="H1424" s="195"/>
      <c r="I1424" s="195"/>
      <c r="J1424" s="195"/>
      <c r="K1424" s="195"/>
      <c r="L1424" s="195"/>
    </row>
    <row r="1425" spans="1:12" x14ac:dyDescent="0.25">
      <c r="A1425" s="195"/>
      <c r="B1425" s="195"/>
      <c r="C1425" s="195"/>
      <c r="D1425" s="195"/>
      <c r="E1425" s="195"/>
      <c r="F1425" s="195"/>
      <c r="G1425" s="195"/>
      <c r="H1425" s="195"/>
      <c r="I1425" s="195"/>
      <c r="J1425" s="195"/>
      <c r="K1425" s="195"/>
      <c r="L1425" s="195"/>
    </row>
    <row r="1426" spans="1:12" x14ac:dyDescent="0.25">
      <c r="A1426" s="195"/>
      <c r="B1426" s="195"/>
      <c r="C1426" s="195"/>
      <c r="D1426" s="195"/>
      <c r="E1426" s="195"/>
      <c r="F1426" s="195"/>
      <c r="G1426" s="195"/>
      <c r="H1426" s="195"/>
      <c r="I1426" s="195"/>
      <c r="J1426" s="195"/>
      <c r="K1426" s="195"/>
      <c r="L1426" s="195"/>
    </row>
    <row r="1427" spans="1:12" x14ac:dyDescent="0.25">
      <c r="A1427" s="195"/>
      <c r="B1427" s="195"/>
      <c r="C1427" s="195"/>
      <c r="D1427" s="195"/>
      <c r="E1427" s="195"/>
      <c r="F1427" s="195"/>
      <c r="G1427" s="195"/>
      <c r="H1427" s="195"/>
      <c r="I1427" s="195"/>
      <c r="J1427" s="195"/>
      <c r="K1427" s="195"/>
      <c r="L1427" s="195"/>
    </row>
    <row r="1428" spans="1:12" x14ac:dyDescent="0.25">
      <c r="A1428" s="195"/>
      <c r="B1428" s="195"/>
      <c r="C1428" s="195"/>
      <c r="D1428" s="195"/>
      <c r="E1428" s="195"/>
      <c r="F1428" s="195"/>
      <c r="G1428" s="195"/>
      <c r="H1428" s="195"/>
      <c r="I1428" s="195"/>
      <c r="J1428" s="195"/>
      <c r="K1428" s="195"/>
      <c r="L1428" s="195"/>
    </row>
    <row r="1429" spans="1:12" x14ac:dyDescent="0.25">
      <c r="A1429" s="195"/>
      <c r="B1429" s="195"/>
      <c r="C1429" s="195"/>
      <c r="D1429" s="195"/>
      <c r="E1429" s="195"/>
      <c r="F1429" s="195"/>
      <c r="G1429" s="195"/>
      <c r="H1429" s="195"/>
      <c r="I1429" s="195"/>
      <c r="J1429" s="195"/>
      <c r="K1429" s="195"/>
      <c r="L1429" s="195"/>
    </row>
    <row r="1430" spans="1:12" x14ac:dyDescent="0.25">
      <c r="A1430" s="195"/>
      <c r="B1430" s="195"/>
      <c r="C1430" s="195"/>
      <c r="D1430" s="195"/>
      <c r="E1430" s="195"/>
      <c r="F1430" s="195"/>
      <c r="G1430" s="195"/>
      <c r="H1430" s="195"/>
      <c r="I1430" s="195"/>
      <c r="J1430" s="195"/>
      <c r="K1430" s="195"/>
      <c r="L1430" s="195"/>
    </row>
    <row r="1431" spans="1:12" x14ac:dyDescent="0.25">
      <c r="A1431" s="195"/>
      <c r="B1431" s="195"/>
      <c r="C1431" s="195"/>
      <c r="D1431" s="195"/>
      <c r="E1431" s="195"/>
      <c r="F1431" s="195"/>
      <c r="G1431" s="195"/>
      <c r="H1431" s="195"/>
      <c r="I1431" s="195"/>
      <c r="J1431" s="195"/>
      <c r="K1431" s="195"/>
      <c r="L1431" s="195"/>
    </row>
    <row r="1432" spans="1:12" x14ac:dyDescent="0.25">
      <c r="A1432" s="195"/>
      <c r="B1432" s="195"/>
      <c r="C1432" s="195"/>
      <c r="D1432" s="195"/>
      <c r="E1432" s="195"/>
      <c r="F1432" s="195"/>
      <c r="G1432" s="195"/>
      <c r="H1432" s="195"/>
      <c r="I1432" s="195"/>
      <c r="J1432" s="195"/>
      <c r="K1432" s="195"/>
      <c r="L1432" s="195"/>
    </row>
    <row r="1433" spans="1:12" x14ac:dyDescent="0.25">
      <c r="A1433" s="195"/>
      <c r="B1433" s="195"/>
      <c r="C1433" s="195"/>
      <c r="D1433" s="195"/>
      <c r="E1433" s="195"/>
      <c r="F1433" s="195"/>
      <c r="G1433" s="195"/>
      <c r="H1433" s="195"/>
      <c r="I1433" s="195"/>
      <c r="J1433" s="195"/>
      <c r="K1433" s="195"/>
      <c r="L1433" s="195"/>
    </row>
    <row r="1434" spans="1:12" x14ac:dyDescent="0.25">
      <c r="A1434" s="195"/>
      <c r="B1434" s="195"/>
      <c r="C1434" s="195"/>
      <c r="D1434" s="195"/>
      <c r="E1434" s="195"/>
      <c r="F1434" s="195"/>
      <c r="G1434" s="195"/>
      <c r="H1434" s="195"/>
      <c r="I1434" s="195"/>
      <c r="J1434" s="195"/>
      <c r="K1434" s="195"/>
      <c r="L1434" s="195"/>
    </row>
    <row r="1435" spans="1:12" x14ac:dyDescent="0.25">
      <c r="A1435" s="195"/>
      <c r="B1435" s="195"/>
      <c r="C1435" s="195"/>
      <c r="D1435" s="195"/>
      <c r="E1435" s="195"/>
      <c r="F1435" s="195"/>
      <c r="G1435" s="195"/>
      <c r="H1435" s="195"/>
      <c r="I1435" s="195"/>
      <c r="J1435" s="195"/>
      <c r="K1435" s="195"/>
      <c r="L1435" s="195"/>
    </row>
    <row r="1436" spans="1:12" x14ac:dyDescent="0.25">
      <c r="A1436" s="195"/>
      <c r="B1436" s="195"/>
      <c r="C1436" s="195"/>
      <c r="D1436" s="195"/>
      <c r="E1436" s="195"/>
      <c r="F1436" s="195"/>
      <c r="G1436" s="195"/>
      <c r="H1436" s="195"/>
      <c r="I1436" s="195"/>
      <c r="J1436" s="195"/>
      <c r="K1436" s="195"/>
      <c r="L1436" s="195"/>
    </row>
    <row r="1437" spans="1:12" x14ac:dyDescent="0.25">
      <c r="A1437" s="195"/>
      <c r="B1437" s="195"/>
      <c r="C1437" s="195"/>
      <c r="D1437" s="195"/>
      <c r="E1437" s="195"/>
      <c r="F1437" s="195"/>
      <c r="G1437" s="195"/>
      <c r="H1437" s="195"/>
      <c r="I1437" s="195"/>
      <c r="J1437" s="195"/>
      <c r="K1437" s="195"/>
      <c r="L1437" s="195"/>
    </row>
    <row r="1438" spans="1:12" x14ac:dyDescent="0.25">
      <c r="A1438" s="195"/>
      <c r="B1438" s="195"/>
      <c r="C1438" s="195"/>
      <c r="D1438" s="195"/>
      <c r="E1438" s="195"/>
      <c r="F1438" s="195"/>
      <c r="G1438" s="195"/>
      <c r="H1438" s="195"/>
      <c r="I1438" s="195"/>
      <c r="J1438" s="195"/>
      <c r="K1438" s="195"/>
      <c r="L1438" s="195"/>
    </row>
    <row r="1439" spans="1:12" x14ac:dyDescent="0.25">
      <c r="A1439" s="195"/>
      <c r="B1439" s="195"/>
      <c r="C1439" s="195"/>
      <c r="D1439" s="195"/>
      <c r="E1439" s="195"/>
      <c r="F1439" s="195"/>
      <c r="G1439" s="195"/>
      <c r="H1439" s="195"/>
      <c r="I1439" s="195"/>
      <c r="J1439" s="195"/>
      <c r="K1439" s="195"/>
      <c r="L1439" s="195"/>
    </row>
    <row r="1440" spans="1:12" x14ac:dyDescent="0.25">
      <c r="A1440" s="195"/>
      <c r="B1440" s="195"/>
      <c r="C1440" s="195"/>
      <c r="D1440" s="195"/>
      <c r="E1440" s="195"/>
      <c r="F1440" s="195"/>
      <c r="G1440" s="195"/>
      <c r="H1440" s="195"/>
      <c r="I1440" s="195"/>
      <c r="J1440" s="195"/>
      <c r="K1440" s="195"/>
      <c r="L1440" s="195"/>
    </row>
    <row r="1441" spans="1:12" x14ac:dyDescent="0.25">
      <c r="A1441" s="195"/>
      <c r="B1441" s="195"/>
      <c r="C1441" s="195"/>
      <c r="D1441" s="195"/>
      <c r="E1441" s="195"/>
      <c r="F1441" s="195"/>
      <c r="G1441" s="195"/>
      <c r="H1441" s="195"/>
      <c r="I1441" s="195"/>
      <c r="J1441" s="195"/>
      <c r="K1441" s="195"/>
      <c r="L1441" s="195"/>
    </row>
    <row r="1442" spans="1:12" x14ac:dyDescent="0.25">
      <c r="A1442" s="195"/>
      <c r="B1442" s="195"/>
      <c r="C1442" s="195"/>
      <c r="D1442" s="195"/>
      <c r="E1442" s="195"/>
      <c r="F1442" s="195"/>
      <c r="G1442" s="195"/>
      <c r="H1442" s="195"/>
      <c r="I1442" s="195"/>
      <c r="J1442" s="195"/>
      <c r="K1442" s="195"/>
      <c r="L1442" s="195"/>
    </row>
    <row r="1443" spans="1:12" x14ac:dyDescent="0.25">
      <c r="A1443" s="195"/>
      <c r="B1443" s="195"/>
      <c r="C1443" s="195"/>
      <c r="D1443" s="195"/>
      <c r="E1443" s="195"/>
      <c r="F1443" s="195"/>
      <c r="G1443" s="195"/>
      <c r="H1443" s="195"/>
      <c r="I1443" s="195"/>
      <c r="J1443" s="195"/>
      <c r="K1443" s="195"/>
      <c r="L1443" s="195"/>
    </row>
    <row r="1444" spans="1:12" x14ac:dyDescent="0.25">
      <c r="A1444" s="195"/>
      <c r="B1444" s="195"/>
      <c r="C1444" s="195"/>
      <c r="D1444" s="195"/>
      <c r="E1444" s="195"/>
      <c r="F1444" s="195"/>
      <c r="G1444" s="195"/>
      <c r="H1444" s="195"/>
      <c r="I1444" s="195"/>
      <c r="J1444" s="195"/>
      <c r="K1444" s="195"/>
      <c r="L1444" s="195"/>
    </row>
    <row r="1445" spans="1:12" x14ac:dyDescent="0.25">
      <c r="A1445" s="195"/>
      <c r="B1445" s="195"/>
      <c r="C1445" s="195"/>
      <c r="D1445" s="195"/>
      <c r="E1445" s="195"/>
      <c r="F1445" s="195"/>
      <c r="G1445" s="195"/>
      <c r="H1445" s="195"/>
      <c r="I1445" s="195"/>
      <c r="J1445" s="195"/>
      <c r="K1445" s="195"/>
      <c r="L1445" s="195"/>
    </row>
    <row r="1446" spans="1:12" x14ac:dyDescent="0.25">
      <c r="A1446" s="195"/>
      <c r="B1446" s="195"/>
      <c r="C1446" s="195"/>
      <c r="D1446" s="195"/>
      <c r="E1446" s="195"/>
      <c r="F1446" s="195"/>
      <c r="G1446" s="195"/>
      <c r="H1446" s="195"/>
      <c r="I1446" s="195"/>
      <c r="J1446" s="195"/>
      <c r="K1446" s="195"/>
      <c r="L1446" s="195"/>
    </row>
    <row r="1447" spans="1:12" x14ac:dyDescent="0.25">
      <c r="A1447" s="195"/>
      <c r="B1447" s="195"/>
      <c r="C1447" s="195"/>
      <c r="D1447" s="195"/>
      <c r="E1447" s="195"/>
      <c r="F1447" s="195"/>
      <c r="G1447" s="195"/>
      <c r="H1447" s="195"/>
      <c r="I1447" s="195"/>
      <c r="J1447" s="195"/>
      <c r="K1447" s="195"/>
      <c r="L1447" s="195"/>
    </row>
    <row r="1448" spans="1:12" x14ac:dyDescent="0.25">
      <c r="A1448" s="195"/>
      <c r="B1448" s="195"/>
      <c r="C1448" s="195"/>
      <c r="D1448" s="195"/>
      <c r="E1448" s="195"/>
      <c r="F1448" s="195"/>
      <c r="G1448" s="195"/>
      <c r="H1448" s="195"/>
      <c r="I1448" s="195"/>
      <c r="J1448" s="195"/>
      <c r="K1448" s="195"/>
      <c r="L1448" s="195"/>
    </row>
    <row r="1449" spans="1:12" x14ac:dyDescent="0.25">
      <c r="A1449" s="195"/>
      <c r="B1449" s="195"/>
      <c r="C1449" s="195"/>
      <c r="D1449" s="195"/>
      <c r="E1449" s="195"/>
      <c r="F1449" s="195"/>
      <c r="G1449" s="195"/>
      <c r="H1449" s="195"/>
      <c r="I1449" s="195"/>
      <c r="J1449" s="195"/>
      <c r="K1449" s="195"/>
      <c r="L1449" s="195"/>
    </row>
    <row r="1450" spans="1:12" x14ac:dyDescent="0.25">
      <c r="A1450" s="195"/>
      <c r="B1450" s="195"/>
      <c r="C1450" s="195"/>
      <c r="D1450" s="195"/>
      <c r="E1450" s="195"/>
      <c r="F1450" s="195"/>
      <c r="G1450" s="195"/>
      <c r="H1450" s="195"/>
      <c r="I1450" s="195"/>
      <c r="J1450" s="195"/>
      <c r="K1450" s="195"/>
      <c r="L1450" s="195"/>
    </row>
    <row r="1451" spans="1:12" x14ac:dyDescent="0.25">
      <c r="A1451" s="195"/>
      <c r="B1451" s="195"/>
      <c r="C1451" s="195"/>
      <c r="D1451" s="195"/>
      <c r="E1451" s="195"/>
      <c r="F1451" s="195"/>
      <c r="G1451" s="195"/>
      <c r="H1451" s="195"/>
      <c r="I1451" s="195"/>
      <c r="J1451" s="195"/>
      <c r="K1451" s="195"/>
      <c r="L1451" s="195"/>
    </row>
    <row r="1452" spans="1:12" x14ac:dyDescent="0.25">
      <c r="A1452" s="195"/>
      <c r="B1452" s="195"/>
      <c r="C1452" s="195"/>
      <c r="D1452" s="195"/>
      <c r="E1452" s="195"/>
      <c r="F1452" s="195"/>
      <c r="G1452" s="195"/>
      <c r="H1452" s="195"/>
      <c r="I1452" s="195"/>
      <c r="J1452" s="195"/>
      <c r="K1452" s="195"/>
      <c r="L1452" s="195"/>
    </row>
    <row r="1453" spans="1:12" x14ac:dyDescent="0.25">
      <c r="A1453" s="195"/>
      <c r="B1453" s="195"/>
      <c r="C1453" s="195"/>
      <c r="D1453" s="195"/>
      <c r="E1453" s="195"/>
      <c r="F1453" s="195"/>
      <c r="G1453" s="195"/>
      <c r="H1453" s="195"/>
      <c r="I1453" s="195"/>
      <c r="J1453" s="195"/>
      <c r="K1453" s="195"/>
      <c r="L1453" s="195"/>
    </row>
    <row r="1454" spans="1:12" x14ac:dyDescent="0.25">
      <c r="A1454" s="195"/>
      <c r="B1454" s="195"/>
      <c r="C1454" s="195"/>
      <c r="D1454" s="195"/>
      <c r="E1454" s="195"/>
      <c r="F1454" s="195"/>
      <c r="G1454" s="195"/>
      <c r="H1454" s="195"/>
      <c r="I1454" s="195"/>
      <c r="J1454" s="195"/>
      <c r="K1454" s="195"/>
      <c r="L1454" s="195"/>
    </row>
    <row r="1455" spans="1:12" x14ac:dyDescent="0.25">
      <c r="A1455" s="195"/>
      <c r="B1455" s="195"/>
      <c r="C1455" s="195"/>
      <c r="D1455" s="195"/>
      <c r="E1455" s="195"/>
      <c r="F1455" s="195"/>
      <c r="G1455" s="195"/>
      <c r="H1455" s="195"/>
      <c r="I1455" s="195"/>
      <c r="J1455" s="195"/>
      <c r="K1455" s="195"/>
      <c r="L1455" s="195"/>
    </row>
    <row r="1456" spans="1:12" x14ac:dyDescent="0.25">
      <c r="A1456" s="195"/>
      <c r="B1456" s="195"/>
      <c r="C1456" s="195"/>
      <c r="D1456" s="195"/>
      <c r="E1456" s="195"/>
      <c r="F1456" s="195"/>
      <c r="G1456" s="195"/>
      <c r="H1456" s="195"/>
      <c r="I1456" s="195"/>
      <c r="J1456" s="195"/>
      <c r="K1456" s="195"/>
      <c r="L1456" s="195"/>
    </row>
    <row r="1457" spans="1:12" x14ac:dyDescent="0.25">
      <c r="A1457" s="195"/>
      <c r="B1457" s="195"/>
      <c r="C1457" s="195"/>
      <c r="D1457" s="195"/>
      <c r="E1457" s="195"/>
      <c r="F1457" s="195"/>
      <c r="G1457" s="195"/>
      <c r="H1457" s="195"/>
      <c r="I1457" s="195"/>
      <c r="J1457" s="195"/>
      <c r="K1457" s="195"/>
      <c r="L1457" s="195"/>
    </row>
    <row r="1458" spans="1:12" x14ac:dyDescent="0.25">
      <c r="A1458" s="195"/>
      <c r="B1458" s="195"/>
      <c r="C1458" s="195"/>
      <c r="D1458" s="195"/>
      <c r="E1458" s="195"/>
      <c r="F1458" s="195"/>
      <c r="G1458" s="195"/>
      <c r="H1458" s="195"/>
      <c r="I1458" s="195"/>
      <c r="J1458" s="195"/>
      <c r="K1458" s="195"/>
      <c r="L1458" s="195"/>
    </row>
    <row r="1459" spans="1:12" x14ac:dyDescent="0.25">
      <c r="A1459" s="195"/>
      <c r="B1459" s="195"/>
      <c r="C1459" s="195"/>
      <c r="D1459" s="195"/>
      <c r="E1459" s="195"/>
      <c r="F1459" s="195"/>
      <c r="G1459" s="195"/>
      <c r="H1459" s="195"/>
      <c r="I1459" s="195"/>
      <c r="J1459" s="195"/>
      <c r="K1459" s="195"/>
      <c r="L1459" s="195"/>
    </row>
    <row r="1460" spans="1:12" x14ac:dyDescent="0.25">
      <c r="A1460" s="195"/>
      <c r="B1460" s="195"/>
      <c r="C1460" s="195"/>
      <c r="D1460" s="195"/>
      <c r="E1460" s="195"/>
      <c r="F1460" s="195"/>
      <c r="G1460" s="195"/>
      <c r="H1460" s="195"/>
      <c r="I1460" s="195"/>
      <c r="J1460" s="195"/>
      <c r="K1460" s="195"/>
      <c r="L1460" s="195"/>
    </row>
    <row r="1461" spans="1:12" x14ac:dyDescent="0.25">
      <c r="A1461" s="195"/>
      <c r="B1461" s="195"/>
      <c r="C1461" s="195"/>
      <c r="D1461" s="195"/>
      <c r="E1461" s="195"/>
      <c r="F1461" s="195"/>
      <c r="G1461" s="195"/>
      <c r="H1461" s="195"/>
      <c r="I1461" s="195"/>
      <c r="J1461" s="195"/>
      <c r="K1461" s="195"/>
      <c r="L1461" s="195"/>
    </row>
    <row r="1462" spans="1:12" x14ac:dyDescent="0.25">
      <c r="A1462" s="195"/>
      <c r="B1462" s="195"/>
      <c r="C1462" s="195"/>
      <c r="D1462" s="195"/>
      <c r="E1462" s="195"/>
      <c r="F1462" s="195"/>
      <c r="G1462" s="195"/>
      <c r="H1462" s="195"/>
      <c r="I1462" s="195"/>
      <c r="J1462" s="195"/>
      <c r="K1462" s="195"/>
      <c r="L1462" s="195"/>
    </row>
    <row r="1463" spans="1:12" x14ac:dyDescent="0.25">
      <c r="A1463" s="195"/>
      <c r="B1463" s="195"/>
      <c r="C1463" s="195"/>
      <c r="D1463" s="195"/>
      <c r="E1463" s="195"/>
      <c r="F1463" s="195"/>
      <c r="G1463" s="195"/>
      <c r="H1463" s="195"/>
      <c r="I1463" s="195"/>
      <c r="J1463" s="195"/>
      <c r="K1463" s="195"/>
      <c r="L1463" s="195"/>
    </row>
    <row r="1464" spans="1:12" x14ac:dyDescent="0.25">
      <c r="A1464" s="195"/>
      <c r="B1464" s="195"/>
      <c r="C1464" s="195"/>
      <c r="D1464" s="195"/>
      <c r="E1464" s="195"/>
      <c r="F1464" s="195"/>
      <c r="G1464" s="195"/>
      <c r="H1464" s="195"/>
      <c r="I1464" s="195"/>
      <c r="J1464" s="195"/>
      <c r="K1464" s="195"/>
      <c r="L1464" s="195"/>
    </row>
    <row r="1465" spans="1:12" x14ac:dyDescent="0.25">
      <c r="A1465" s="195"/>
      <c r="B1465" s="195"/>
      <c r="C1465" s="195"/>
      <c r="D1465" s="195"/>
      <c r="E1465" s="195"/>
      <c r="F1465" s="195"/>
      <c r="G1465" s="195"/>
      <c r="H1465" s="195"/>
      <c r="I1465" s="195"/>
      <c r="J1465" s="195"/>
      <c r="K1465" s="195"/>
      <c r="L1465" s="195"/>
    </row>
    <row r="1466" spans="1:12" x14ac:dyDescent="0.25">
      <c r="A1466" s="195"/>
      <c r="B1466" s="195"/>
      <c r="C1466" s="195"/>
      <c r="D1466" s="195"/>
      <c r="E1466" s="195"/>
      <c r="F1466" s="195"/>
      <c r="G1466" s="195"/>
      <c r="H1466" s="195"/>
      <c r="I1466" s="195"/>
      <c r="J1466" s="195"/>
      <c r="K1466" s="195"/>
      <c r="L1466" s="195"/>
    </row>
    <row r="1467" spans="1:12" x14ac:dyDescent="0.25">
      <c r="A1467" s="195"/>
      <c r="B1467" s="195"/>
      <c r="C1467" s="195"/>
      <c r="D1467" s="195"/>
      <c r="E1467" s="195"/>
      <c r="F1467" s="195"/>
      <c r="G1467" s="195"/>
      <c r="H1467" s="195"/>
      <c r="I1467" s="195"/>
      <c r="J1467" s="195"/>
      <c r="K1467" s="195"/>
      <c r="L1467" s="195"/>
    </row>
    <row r="1468" spans="1:12" x14ac:dyDescent="0.25">
      <c r="A1468" s="195"/>
      <c r="B1468" s="195"/>
      <c r="C1468" s="195"/>
      <c r="D1468" s="195"/>
      <c r="E1468" s="195"/>
      <c r="F1468" s="195"/>
      <c r="G1468" s="195"/>
      <c r="H1468" s="195"/>
      <c r="I1468" s="195"/>
      <c r="J1468" s="195"/>
      <c r="K1468" s="195"/>
      <c r="L1468" s="195"/>
    </row>
    <row r="1469" spans="1:12" x14ac:dyDescent="0.25">
      <c r="A1469" s="195"/>
      <c r="B1469" s="195"/>
      <c r="C1469" s="195"/>
      <c r="D1469" s="195"/>
      <c r="E1469" s="195"/>
      <c r="F1469" s="195"/>
      <c r="G1469" s="195"/>
      <c r="H1469" s="195"/>
      <c r="I1469" s="195"/>
      <c r="J1469" s="195"/>
      <c r="K1469" s="195"/>
      <c r="L1469" s="195"/>
    </row>
    <row r="1470" spans="1:12" x14ac:dyDescent="0.25">
      <c r="A1470" s="195"/>
      <c r="B1470" s="195"/>
      <c r="C1470" s="195"/>
      <c r="D1470" s="195"/>
      <c r="E1470" s="195"/>
      <c r="F1470" s="195"/>
      <c r="G1470" s="195"/>
      <c r="H1470" s="195"/>
      <c r="I1470" s="195"/>
      <c r="J1470" s="195"/>
      <c r="K1470" s="195"/>
      <c r="L1470" s="195"/>
    </row>
    <row r="1471" spans="1:12" x14ac:dyDescent="0.25">
      <c r="A1471" s="195"/>
      <c r="B1471" s="195"/>
      <c r="C1471" s="195"/>
      <c r="D1471" s="195"/>
      <c r="E1471" s="195"/>
      <c r="F1471" s="195"/>
      <c r="G1471" s="195"/>
      <c r="H1471" s="195"/>
      <c r="I1471" s="195"/>
      <c r="J1471" s="195"/>
      <c r="K1471" s="195"/>
      <c r="L1471" s="195"/>
    </row>
    <row r="1472" spans="1:12" x14ac:dyDescent="0.25">
      <c r="A1472" s="195"/>
      <c r="B1472" s="195"/>
      <c r="C1472" s="195"/>
      <c r="D1472" s="195"/>
      <c r="E1472" s="195"/>
      <c r="F1472" s="195"/>
      <c r="G1472" s="195"/>
      <c r="H1472" s="195"/>
      <c r="I1472" s="195"/>
      <c r="J1472" s="195"/>
      <c r="K1472" s="195"/>
      <c r="L1472" s="195"/>
    </row>
    <row r="1473" spans="1:12" x14ac:dyDescent="0.25">
      <c r="A1473" s="195"/>
      <c r="B1473" s="195"/>
      <c r="C1473" s="195"/>
      <c r="D1473" s="195"/>
      <c r="E1473" s="195"/>
      <c r="F1473" s="195"/>
      <c r="G1473" s="195"/>
      <c r="H1473" s="195"/>
      <c r="I1473" s="195"/>
      <c r="J1473" s="195"/>
      <c r="K1473" s="195"/>
      <c r="L1473" s="195"/>
    </row>
    <row r="1474" spans="1:12" x14ac:dyDescent="0.25">
      <c r="A1474" s="195"/>
      <c r="B1474" s="195"/>
      <c r="C1474" s="195"/>
      <c r="D1474" s="195"/>
      <c r="E1474" s="195"/>
      <c r="F1474" s="195"/>
      <c r="G1474" s="195"/>
      <c r="H1474" s="195"/>
      <c r="I1474" s="195"/>
      <c r="J1474" s="195"/>
      <c r="K1474" s="195"/>
      <c r="L1474" s="195"/>
    </row>
    <row r="1475" spans="1:12" x14ac:dyDescent="0.25">
      <c r="A1475" s="195"/>
      <c r="B1475" s="195"/>
      <c r="C1475" s="195"/>
      <c r="D1475" s="195"/>
      <c r="E1475" s="195"/>
      <c r="F1475" s="195"/>
      <c r="G1475" s="195"/>
      <c r="H1475" s="195"/>
      <c r="I1475" s="195"/>
      <c r="J1475" s="195"/>
      <c r="K1475" s="195"/>
      <c r="L1475" s="195"/>
    </row>
    <row r="1476" spans="1:12" x14ac:dyDescent="0.25">
      <c r="A1476" s="195"/>
      <c r="B1476" s="195"/>
      <c r="C1476" s="195"/>
      <c r="D1476" s="195"/>
      <c r="E1476" s="195"/>
      <c r="F1476" s="195"/>
      <c r="G1476" s="195"/>
      <c r="H1476" s="195"/>
      <c r="I1476" s="195"/>
      <c r="J1476" s="195"/>
      <c r="K1476" s="195"/>
      <c r="L1476" s="195"/>
    </row>
    <row r="1477" spans="1:12" x14ac:dyDescent="0.25">
      <c r="A1477" s="195"/>
      <c r="B1477" s="195"/>
      <c r="C1477" s="195"/>
      <c r="D1477" s="195"/>
      <c r="E1477" s="195"/>
      <c r="F1477" s="195"/>
      <c r="G1477" s="195"/>
      <c r="H1477" s="195"/>
      <c r="I1477" s="195"/>
      <c r="J1477" s="195"/>
      <c r="K1477" s="195"/>
      <c r="L1477" s="195"/>
    </row>
    <row r="1478" spans="1:12" x14ac:dyDescent="0.25">
      <c r="A1478" s="195"/>
      <c r="B1478" s="195"/>
      <c r="C1478" s="195"/>
      <c r="D1478" s="195"/>
      <c r="E1478" s="195"/>
      <c r="F1478" s="195"/>
      <c r="G1478" s="195"/>
      <c r="H1478" s="195"/>
      <c r="I1478" s="195"/>
      <c r="J1478" s="195"/>
      <c r="K1478" s="195"/>
      <c r="L1478" s="195"/>
    </row>
    <row r="1479" spans="1:12" x14ac:dyDescent="0.25">
      <c r="A1479" s="195"/>
      <c r="B1479" s="195"/>
      <c r="C1479" s="195"/>
      <c r="D1479" s="195"/>
      <c r="E1479" s="195"/>
      <c r="F1479" s="195"/>
      <c r="G1479" s="195"/>
      <c r="H1479" s="195"/>
      <c r="I1479" s="195"/>
      <c r="J1479" s="195"/>
      <c r="K1479" s="195"/>
      <c r="L1479" s="195"/>
    </row>
    <row r="1480" spans="1:12" x14ac:dyDescent="0.25">
      <c r="A1480" s="195"/>
      <c r="B1480" s="195"/>
      <c r="C1480" s="195"/>
      <c r="D1480" s="195"/>
      <c r="E1480" s="195"/>
      <c r="F1480" s="195"/>
      <c r="G1480" s="195"/>
      <c r="H1480" s="195"/>
      <c r="I1480" s="195"/>
      <c r="J1480" s="195"/>
      <c r="K1480" s="195"/>
      <c r="L1480" s="195"/>
    </row>
    <row r="1481" spans="1:12" x14ac:dyDescent="0.25">
      <c r="A1481" s="195"/>
      <c r="B1481" s="195"/>
      <c r="C1481" s="195"/>
      <c r="D1481" s="195"/>
      <c r="E1481" s="195"/>
      <c r="F1481" s="195"/>
      <c r="G1481" s="195"/>
      <c r="H1481" s="195"/>
      <c r="I1481" s="195"/>
      <c r="J1481" s="195"/>
      <c r="K1481" s="195"/>
      <c r="L1481" s="195"/>
    </row>
    <row r="1482" spans="1:12" x14ac:dyDescent="0.25">
      <c r="A1482" s="195"/>
      <c r="B1482" s="195"/>
      <c r="C1482" s="195"/>
      <c r="D1482" s="195"/>
      <c r="E1482" s="195"/>
      <c r="F1482" s="195"/>
      <c r="G1482" s="195"/>
      <c r="H1482" s="195"/>
      <c r="I1482" s="195"/>
      <c r="J1482" s="195"/>
      <c r="K1482" s="195"/>
      <c r="L1482" s="195"/>
    </row>
    <row r="1483" spans="1:12" x14ac:dyDescent="0.25">
      <c r="A1483" s="195"/>
      <c r="B1483" s="195"/>
      <c r="C1483" s="195"/>
      <c r="D1483" s="195"/>
      <c r="E1483" s="195"/>
      <c r="F1483" s="195"/>
      <c r="G1483" s="195"/>
      <c r="H1483" s="195"/>
      <c r="I1483" s="195"/>
      <c r="J1483" s="195"/>
      <c r="K1483" s="195"/>
      <c r="L1483" s="195"/>
    </row>
    <row r="1484" spans="1:12" x14ac:dyDescent="0.25">
      <c r="A1484" s="195"/>
      <c r="B1484" s="195"/>
      <c r="C1484" s="195"/>
      <c r="D1484" s="195"/>
      <c r="E1484" s="195"/>
      <c r="F1484" s="195"/>
      <c r="G1484" s="195"/>
      <c r="H1484" s="195"/>
      <c r="I1484" s="195"/>
      <c r="J1484" s="195"/>
      <c r="K1484" s="195"/>
      <c r="L1484" s="195"/>
    </row>
    <row r="1485" spans="1:12" x14ac:dyDescent="0.25">
      <c r="A1485" s="195"/>
      <c r="B1485" s="195"/>
      <c r="C1485" s="195"/>
      <c r="D1485" s="195"/>
      <c r="E1485" s="195"/>
      <c r="F1485" s="195"/>
      <c r="G1485" s="195"/>
      <c r="H1485" s="195"/>
      <c r="I1485" s="195"/>
      <c r="J1485" s="195"/>
      <c r="K1485" s="195"/>
      <c r="L1485" s="195"/>
    </row>
    <row r="1486" spans="1:12" x14ac:dyDescent="0.25">
      <c r="A1486" s="195"/>
      <c r="B1486" s="195"/>
      <c r="C1486" s="195"/>
      <c r="D1486" s="195"/>
      <c r="E1486" s="195"/>
      <c r="F1486" s="195"/>
      <c r="G1486" s="195"/>
      <c r="H1486" s="195"/>
      <c r="I1486" s="195"/>
      <c r="J1486" s="195"/>
      <c r="K1486" s="195"/>
      <c r="L1486" s="195"/>
    </row>
    <row r="1487" spans="1:12" x14ac:dyDescent="0.25">
      <c r="A1487" s="195"/>
      <c r="B1487" s="195"/>
      <c r="C1487" s="195"/>
      <c r="D1487" s="195"/>
      <c r="E1487" s="195"/>
      <c r="F1487" s="195"/>
      <c r="G1487" s="195"/>
      <c r="H1487" s="195"/>
      <c r="I1487" s="195"/>
      <c r="J1487" s="195"/>
      <c r="K1487" s="195"/>
      <c r="L1487" s="195"/>
    </row>
    <row r="1488" spans="1:12" x14ac:dyDescent="0.25">
      <c r="A1488" s="195"/>
      <c r="B1488" s="195"/>
      <c r="C1488" s="195"/>
      <c r="D1488" s="195"/>
      <c r="E1488" s="195"/>
      <c r="F1488" s="195"/>
      <c r="G1488" s="195"/>
      <c r="H1488" s="195"/>
      <c r="I1488" s="195"/>
      <c r="J1488" s="195"/>
      <c r="K1488" s="195"/>
      <c r="L1488" s="195"/>
    </row>
    <row r="1489" spans="1:12" x14ac:dyDescent="0.25">
      <c r="A1489" s="195"/>
      <c r="B1489" s="195"/>
      <c r="C1489" s="195"/>
      <c r="D1489" s="195"/>
      <c r="E1489" s="195"/>
      <c r="F1489" s="195"/>
      <c r="G1489" s="195"/>
      <c r="H1489" s="195"/>
      <c r="I1489" s="195"/>
      <c r="J1489" s="195"/>
      <c r="K1489" s="195"/>
      <c r="L1489" s="195"/>
    </row>
    <row r="1490" spans="1:12" x14ac:dyDescent="0.25">
      <c r="A1490" s="195"/>
      <c r="B1490" s="195"/>
      <c r="C1490" s="195"/>
      <c r="D1490" s="195"/>
      <c r="E1490" s="195"/>
      <c r="F1490" s="195"/>
      <c r="G1490" s="195"/>
      <c r="H1490" s="195"/>
      <c r="I1490" s="195"/>
      <c r="J1490" s="195"/>
      <c r="K1490" s="195"/>
      <c r="L1490" s="195"/>
    </row>
    <row r="1491" spans="1:12" x14ac:dyDescent="0.25">
      <c r="A1491" s="195"/>
      <c r="B1491" s="195"/>
      <c r="C1491" s="195"/>
      <c r="D1491" s="195"/>
      <c r="E1491" s="195"/>
      <c r="F1491" s="195"/>
      <c r="G1491" s="195"/>
      <c r="H1491" s="195"/>
      <c r="I1491" s="195"/>
      <c r="J1491" s="195"/>
      <c r="K1491" s="195"/>
      <c r="L1491" s="195"/>
    </row>
    <row r="1492" spans="1:12" x14ac:dyDescent="0.25">
      <c r="A1492" s="195"/>
      <c r="B1492" s="195"/>
      <c r="C1492" s="195"/>
      <c r="D1492" s="195"/>
      <c r="E1492" s="195"/>
      <c r="F1492" s="195"/>
      <c r="G1492" s="195"/>
      <c r="H1492" s="195"/>
      <c r="I1492" s="195"/>
      <c r="J1492" s="195"/>
      <c r="K1492" s="195"/>
      <c r="L1492" s="195"/>
    </row>
    <row r="1493" spans="1:12" x14ac:dyDescent="0.25">
      <c r="A1493" s="195"/>
      <c r="B1493" s="195"/>
      <c r="C1493" s="195"/>
      <c r="D1493" s="195"/>
      <c r="E1493" s="195"/>
      <c r="F1493" s="195"/>
      <c r="G1493" s="195"/>
      <c r="H1493" s="195"/>
      <c r="I1493" s="195"/>
      <c r="J1493" s="195"/>
      <c r="K1493" s="195"/>
      <c r="L1493" s="195"/>
    </row>
    <row r="1494" spans="1:12" x14ac:dyDescent="0.25">
      <c r="A1494" s="195"/>
      <c r="B1494" s="195"/>
      <c r="C1494" s="195"/>
      <c r="D1494" s="195"/>
      <c r="E1494" s="195"/>
      <c r="F1494" s="195"/>
      <c r="G1494" s="195"/>
      <c r="H1494" s="195"/>
      <c r="I1494" s="195"/>
      <c r="J1494" s="195"/>
      <c r="K1494" s="195"/>
      <c r="L1494" s="195"/>
    </row>
    <row r="1495" spans="1:12" x14ac:dyDescent="0.25">
      <c r="A1495" s="195"/>
      <c r="B1495" s="195"/>
      <c r="C1495" s="195"/>
      <c r="D1495" s="195"/>
      <c r="E1495" s="195"/>
      <c r="F1495" s="195"/>
      <c r="G1495" s="195"/>
      <c r="H1495" s="195"/>
      <c r="I1495" s="195"/>
      <c r="J1495" s="195"/>
      <c r="K1495" s="195"/>
      <c r="L1495" s="195"/>
    </row>
    <row r="1496" spans="1:12" x14ac:dyDescent="0.25">
      <c r="A1496" s="195"/>
      <c r="B1496" s="195"/>
      <c r="C1496" s="195"/>
      <c r="D1496" s="195"/>
      <c r="E1496" s="195"/>
      <c r="F1496" s="195"/>
      <c r="G1496" s="195"/>
      <c r="H1496" s="195"/>
      <c r="I1496" s="195"/>
      <c r="J1496" s="195"/>
      <c r="K1496" s="195"/>
      <c r="L1496" s="195"/>
    </row>
    <row r="1497" spans="1:12" x14ac:dyDescent="0.25">
      <c r="A1497" s="195"/>
      <c r="B1497" s="195"/>
      <c r="C1497" s="195"/>
      <c r="D1497" s="195"/>
      <c r="E1497" s="195"/>
      <c r="F1497" s="195"/>
      <c r="G1497" s="195"/>
      <c r="H1497" s="195"/>
      <c r="I1497" s="195"/>
      <c r="J1497" s="195"/>
      <c r="K1497" s="195"/>
      <c r="L1497" s="195"/>
    </row>
    <row r="1498" spans="1:12" x14ac:dyDescent="0.25">
      <c r="A1498" s="195"/>
      <c r="B1498" s="195"/>
      <c r="C1498" s="195"/>
      <c r="D1498" s="195"/>
      <c r="E1498" s="195"/>
      <c r="F1498" s="195"/>
      <c r="G1498" s="195"/>
      <c r="H1498" s="195"/>
      <c r="I1498" s="195"/>
      <c r="J1498" s="195"/>
      <c r="K1498" s="195"/>
      <c r="L1498" s="195"/>
    </row>
    <row r="1499" spans="1:12" x14ac:dyDescent="0.25">
      <c r="A1499" s="195"/>
      <c r="B1499" s="195"/>
      <c r="C1499" s="195"/>
      <c r="D1499" s="195"/>
      <c r="E1499" s="195"/>
      <c r="F1499" s="195"/>
      <c r="G1499" s="195"/>
      <c r="H1499" s="195"/>
      <c r="I1499" s="195"/>
      <c r="J1499" s="195"/>
      <c r="K1499" s="195"/>
      <c r="L1499" s="195"/>
    </row>
    <row r="1500" spans="1:12" x14ac:dyDescent="0.25">
      <c r="A1500" s="195"/>
      <c r="B1500" s="195"/>
      <c r="C1500" s="195"/>
      <c r="D1500" s="195"/>
      <c r="E1500" s="195"/>
      <c r="F1500" s="195"/>
      <c r="G1500" s="195"/>
      <c r="H1500" s="195"/>
      <c r="I1500" s="195"/>
      <c r="J1500" s="195"/>
      <c r="K1500" s="195"/>
      <c r="L1500" s="195"/>
    </row>
    <row r="1501" spans="1:12" x14ac:dyDescent="0.25">
      <c r="A1501" s="195"/>
      <c r="B1501" s="195"/>
      <c r="C1501" s="195"/>
      <c r="D1501" s="195"/>
      <c r="E1501" s="195"/>
      <c r="F1501" s="195"/>
      <c r="G1501" s="195"/>
      <c r="H1501" s="195"/>
      <c r="I1501" s="195"/>
      <c r="J1501" s="195"/>
      <c r="K1501" s="195"/>
      <c r="L1501" s="195"/>
    </row>
    <row r="1502" spans="1:12" x14ac:dyDescent="0.25">
      <c r="A1502" s="195"/>
      <c r="B1502" s="195"/>
      <c r="C1502" s="195"/>
      <c r="D1502" s="195"/>
      <c r="E1502" s="195"/>
      <c r="F1502" s="195"/>
      <c r="G1502" s="195"/>
      <c r="H1502" s="195"/>
      <c r="I1502" s="195"/>
      <c r="J1502" s="195"/>
      <c r="K1502" s="195"/>
      <c r="L1502" s="195"/>
    </row>
    <row r="1503" spans="1:12" x14ac:dyDescent="0.25">
      <c r="A1503" s="195"/>
      <c r="B1503" s="195"/>
      <c r="C1503" s="195"/>
      <c r="D1503" s="195"/>
      <c r="E1503" s="195"/>
      <c r="F1503" s="195"/>
      <c r="G1503" s="195"/>
      <c r="H1503" s="195"/>
      <c r="I1503" s="195"/>
      <c r="J1503" s="195"/>
      <c r="K1503" s="195"/>
      <c r="L1503" s="195"/>
    </row>
    <row r="1504" spans="1:12" x14ac:dyDescent="0.25">
      <c r="A1504" s="195"/>
      <c r="B1504" s="195"/>
      <c r="C1504" s="195"/>
      <c r="D1504" s="195"/>
      <c r="E1504" s="195"/>
      <c r="F1504" s="195"/>
      <c r="G1504" s="195"/>
      <c r="H1504" s="195"/>
      <c r="I1504" s="195"/>
      <c r="J1504" s="195"/>
      <c r="K1504" s="195"/>
      <c r="L1504" s="195"/>
    </row>
    <row r="1505" spans="1:12" x14ac:dyDescent="0.25">
      <c r="A1505" s="195"/>
      <c r="B1505" s="195"/>
      <c r="C1505" s="195"/>
      <c r="D1505" s="195"/>
      <c r="E1505" s="195"/>
      <c r="F1505" s="195"/>
      <c r="G1505" s="195"/>
      <c r="H1505" s="195"/>
      <c r="I1505" s="195"/>
      <c r="J1505" s="195"/>
      <c r="K1505" s="195"/>
      <c r="L1505" s="195"/>
    </row>
    <row r="1506" spans="1:12" x14ac:dyDescent="0.25">
      <c r="A1506" s="195"/>
      <c r="B1506" s="195"/>
      <c r="C1506" s="195"/>
      <c r="D1506" s="195"/>
      <c r="E1506" s="195"/>
      <c r="F1506" s="195"/>
      <c r="G1506" s="195"/>
      <c r="H1506" s="195"/>
      <c r="I1506" s="195"/>
      <c r="J1506" s="195"/>
      <c r="K1506" s="195"/>
      <c r="L1506" s="195"/>
    </row>
    <row r="1507" spans="1:12" x14ac:dyDescent="0.25">
      <c r="A1507" s="195"/>
      <c r="B1507" s="195"/>
      <c r="C1507" s="195"/>
      <c r="D1507" s="195"/>
      <c r="E1507" s="195"/>
      <c r="F1507" s="195"/>
      <c r="G1507" s="195"/>
      <c r="H1507" s="195"/>
      <c r="I1507" s="195"/>
      <c r="J1507" s="195"/>
      <c r="K1507" s="195"/>
      <c r="L1507" s="195"/>
    </row>
    <row r="1508" spans="1:12" x14ac:dyDescent="0.25">
      <c r="A1508" s="195"/>
      <c r="B1508" s="195"/>
      <c r="C1508" s="195"/>
      <c r="D1508" s="195"/>
      <c r="E1508" s="195"/>
      <c r="F1508" s="195"/>
      <c r="G1508" s="195"/>
      <c r="H1508" s="195"/>
      <c r="I1508" s="195"/>
      <c r="J1508" s="195"/>
      <c r="K1508" s="195"/>
      <c r="L1508" s="195"/>
    </row>
    <row r="1509" spans="1:12" x14ac:dyDescent="0.25">
      <c r="A1509" s="195"/>
      <c r="B1509" s="195"/>
      <c r="C1509" s="195"/>
      <c r="D1509" s="195"/>
      <c r="E1509" s="195"/>
      <c r="F1509" s="195"/>
      <c r="G1509" s="195"/>
      <c r="H1509" s="195"/>
      <c r="I1509" s="195"/>
      <c r="J1509" s="195"/>
      <c r="K1509" s="195"/>
      <c r="L1509" s="195"/>
    </row>
    <row r="1510" spans="1:12" x14ac:dyDescent="0.25">
      <c r="A1510" s="195"/>
      <c r="B1510" s="195"/>
      <c r="C1510" s="195"/>
      <c r="D1510" s="195"/>
      <c r="E1510" s="195"/>
      <c r="F1510" s="195"/>
      <c r="G1510" s="195"/>
      <c r="H1510" s="195"/>
      <c r="I1510" s="195"/>
      <c r="J1510" s="195"/>
      <c r="K1510" s="195"/>
      <c r="L1510" s="195"/>
    </row>
    <row r="1511" spans="1:12" x14ac:dyDescent="0.25">
      <c r="A1511" s="195"/>
      <c r="B1511" s="195"/>
      <c r="C1511" s="195"/>
      <c r="D1511" s="195"/>
      <c r="E1511" s="195"/>
      <c r="F1511" s="195"/>
      <c r="G1511" s="195"/>
      <c r="H1511" s="195"/>
      <c r="I1511" s="195"/>
      <c r="J1511" s="195"/>
      <c r="K1511" s="195"/>
      <c r="L1511" s="195"/>
    </row>
    <row r="1512" spans="1:12" x14ac:dyDescent="0.25">
      <c r="A1512" s="195"/>
      <c r="B1512" s="195"/>
      <c r="C1512" s="195"/>
      <c r="D1512" s="195"/>
      <c r="E1512" s="195"/>
      <c r="F1512" s="195"/>
      <c r="G1512" s="195"/>
      <c r="H1512" s="195"/>
      <c r="I1512" s="195"/>
      <c r="J1512" s="195"/>
      <c r="K1512" s="195"/>
      <c r="L1512" s="195"/>
    </row>
    <row r="1513" spans="1:12" x14ac:dyDescent="0.25">
      <c r="A1513" s="195"/>
      <c r="B1513" s="195"/>
      <c r="C1513" s="195"/>
      <c r="D1513" s="195"/>
      <c r="E1513" s="195"/>
      <c r="F1513" s="195"/>
      <c r="G1513" s="195"/>
      <c r="H1513" s="195"/>
      <c r="I1513" s="195"/>
      <c r="J1513" s="195"/>
      <c r="K1513" s="195"/>
      <c r="L1513" s="195"/>
    </row>
    <row r="1514" spans="1:12" x14ac:dyDescent="0.25">
      <c r="A1514" s="195"/>
      <c r="B1514" s="195"/>
      <c r="C1514" s="195"/>
      <c r="D1514" s="195"/>
      <c r="E1514" s="195"/>
      <c r="F1514" s="195"/>
      <c r="G1514" s="195"/>
      <c r="H1514" s="195"/>
      <c r="I1514" s="195"/>
      <c r="J1514" s="195"/>
      <c r="K1514" s="195"/>
      <c r="L1514" s="195"/>
    </row>
    <row r="1515" spans="1:12" x14ac:dyDescent="0.25">
      <c r="A1515" s="195"/>
      <c r="B1515" s="195"/>
      <c r="C1515" s="195"/>
      <c r="D1515" s="195"/>
      <c r="E1515" s="195"/>
      <c r="F1515" s="195"/>
      <c r="G1515" s="195"/>
      <c r="H1515" s="195"/>
      <c r="I1515" s="195"/>
      <c r="J1515" s="195"/>
      <c r="K1515" s="195"/>
      <c r="L1515" s="195"/>
    </row>
    <row r="1516" spans="1:12" x14ac:dyDescent="0.25">
      <c r="A1516" s="195"/>
      <c r="B1516" s="195"/>
      <c r="C1516" s="195"/>
      <c r="D1516" s="195"/>
      <c r="E1516" s="195"/>
      <c r="F1516" s="195"/>
      <c r="G1516" s="195"/>
      <c r="H1516" s="195"/>
      <c r="I1516" s="195"/>
      <c r="J1516" s="195"/>
      <c r="K1516" s="195"/>
      <c r="L1516" s="195"/>
    </row>
    <row r="1517" spans="1:12" x14ac:dyDescent="0.25">
      <c r="A1517" s="195"/>
      <c r="B1517" s="195"/>
      <c r="C1517" s="195"/>
      <c r="D1517" s="195"/>
      <c r="E1517" s="195"/>
      <c r="F1517" s="195"/>
      <c r="G1517" s="195"/>
      <c r="H1517" s="195"/>
      <c r="I1517" s="195"/>
      <c r="J1517" s="195"/>
      <c r="K1517" s="195"/>
      <c r="L1517" s="195"/>
    </row>
    <row r="1518" spans="1:12" x14ac:dyDescent="0.25">
      <c r="A1518" s="195"/>
      <c r="B1518" s="195"/>
      <c r="C1518" s="195"/>
      <c r="D1518" s="195"/>
      <c r="E1518" s="195"/>
      <c r="F1518" s="195"/>
      <c r="G1518" s="195"/>
      <c r="H1518" s="195"/>
      <c r="I1518" s="195"/>
      <c r="J1518" s="195"/>
      <c r="K1518" s="195"/>
      <c r="L1518" s="195"/>
    </row>
    <row r="1519" spans="1:12" x14ac:dyDescent="0.25">
      <c r="A1519" s="195"/>
      <c r="B1519" s="195"/>
      <c r="C1519" s="195"/>
      <c r="D1519" s="195"/>
      <c r="E1519" s="195"/>
      <c r="F1519" s="195"/>
      <c r="G1519" s="195"/>
      <c r="H1519" s="195"/>
      <c r="I1519" s="195"/>
      <c r="J1519" s="195"/>
      <c r="K1519" s="195"/>
      <c r="L1519" s="195"/>
    </row>
    <row r="1520" spans="1:12" x14ac:dyDescent="0.25">
      <c r="A1520" s="195"/>
      <c r="B1520" s="195"/>
      <c r="C1520" s="195"/>
      <c r="D1520" s="195"/>
      <c r="E1520" s="195"/>
      <c r="F1520" s="195"/>
      <c r="G1520" s="195"/>
      <c r="H1520" s="195"/>
      <c r="I1520" s="195"/>
      <c r="J1520" s="195"/>
      <c r="K1520" s="195"/>
      <c r="L1520" s="195"/>
    </row>
    <row r="1521" spans="1:12" x14ac:dyDescent="0.25">
      <c r="A1521" s="195"/>
      <c r="B1521" s="195"/>
      <c r="C1521" s="195"/>
      <c r="D1521" s="195"/>
      <c r="E1521" s="195"/>
      <c r="F1521" s="195"/>
      <c r="G1521" s="195"/>
      <c r="H1521" s="195"/>
      <c r="I1521" s="195"/>
      <c r="J1521" s="195"/>
      <c r="K1521" s="195"/>
      <c r="L1521" s="195"/>
    </row>
    <row r="1522" spans="1:12" x14ac:dyDescent="0.25">
      <c r="A1522" s="195"/>
      <c r="B1522" s="195"/>
      <c r="C1522" s="195"/>
      <c r="D1522" s="195"/>
      <c r="E1522" s="195"/>
      <c r="F1522" s="195"/>
      <c r="G1522" s="195"/>
      <c r="H1522" s="195"/>
      <c r="I1522" s="195"/>
      <c r="J1522" s="195"/>
      <c r="K1522" s="195"/>
      <c r="L1522" s="195"/>
    </row>
    <row r="1523" spans="1:12" x14ac:dyDescent="0.25">
      <c r="A1523" s="195"/>
      <c r="B1523" s="195"/>
      <c r="C1523" s="195"/>
      <c r="D1523" s="195"/>
      <c r="E1523" s="195"/>
      <c r="F1523" s="195"/>
      <c r="G1523" s="195"/>
      <c r="H1523" s="195"/>
      <c r="I1523" s="195"/>
      <c r="J1523" s="195"/>
      <c r="K1523" s="195"/>
      <c r="L1523" s="195"/>
    </row>
    <row r="1524" spans="1:12" x14ac:dyDescent="0.25">
      <c r="A1524" s="195"/>
      <c r="B1524" s="195"/>
      <c r="C1524" s="195"/>
      <c r="D1524" s="195"/>
      <c r="E1524" s="195"/>
      <c r="F1524" s="195"/>
      <c r="G1524" s="195"/>
      <c r="H1524" s="195"/>
      <c r="I1524" s="195"/>
      <c r="J1524" s="195"/>
      <c r="K1524" s="195"/>
      <c r="L1524" s="195"/>
    </row>
    <row r="1525" spans="1:12" x14ac:dyDescent="0.25">
      <c r="A1525" s="195"/>
      <c r="B1525" s="195"/>
      <c r="C1525" s="195"/>
      <c r="D1525" s="195"/>
      <c r="E1525" s="195"/>
      <c r="F1525" s="195"/>
      <c r="G1525" s="195"/>
      <c r="H1525" s="195"/>
      <c r="I1525" s="195"/>
      <c r="J1525" s="195"/>
      <c r="K1525" s="195"/>
      <c r="L1525" s="195"/>
    </row>
    <row r="1526" spans="1:12" x14ac:dyDescent="0.25">
      <c r="A1526" s="195"/>
      <c r="B1526" s="195"/>
      <c r="C1526" s="195"/>
      <c r="D1526" s="195"/>
      <c r="E1526" s="195"/>
      <c r="F1526" s="195"/>
      <c r="G1526" s="195"/>
      <c r="H1526" s="195"/>
      <c r="I1526" s="195"/>
      <c r="J1526" s="195"/>
      <c r="K1526" s="195"/>
      <c r="L1526" s="195"/>
    </row>
    <row r="1527" spans="1:12" x14ac:dyDescent="0.25">
      <c r="A1527" s="195"/>
      <c r="B1527" s="195"/>
      <c r="C1527" s="195"/>
      <c r="D1527" s="195"/>
      <c r="E1527" s="195"/>
      <c r="F1527" s="195"/>
      <c r="G1527" s="195"/>
      <c r="H1527" s="195"/>
      <c r="I1527" s="195"/>
      <c r="J1527" s="195"/>
      <c r="K1527" s="195"/>
      <c r="L1527" s="195"/>
    </row>
    <row r="1528" spans="1:12" x14ac:dyDescent="0.25">
      <c r="A1528" s="195"/>
      <c r="B1528" s="195"/>
      <c r="C1528" s="195"/>
      <c r="D1528" s="195"/>
      <c r="E1528" s="195"/>
      <c r="F1528" s="195"/>
      <c r="G1528" s="195"/>
      <c r="H1528" s="195"/>
      <c r="I1528" s="195"/>
      <c r="J1528" s="195"/>
      <c r="K1528" s="195"/>
      <c r="L1528" s="195"/>
    </row>
    <row r="1529" spans="1:12" x14ac:dyDescent="0.25">
      <c r="A1529" s="195"/>
      <c r="B1529" s="195"/>
      <c r="C1529" s="195"/>
      <c r="D1529" s="195"/>
      <c r="E1529" s="195"/>
      <c r="F1529" s="195"/>
      <c r="G1529" s="195"/>
      <c r="H1529" s="195"/>
      <c r="I1529" s="195"/>
      <c r="J1529" s="195"/>
      <c r="K1529" s="195"/>
      <c r="L1529" s="195"/>
    </row>
    <row r="1530" spans="1:12" x14ac:dyDescent="0.25">
      <c r="A1530" s="195"/>
      <c r="B1530" s="195"/>
      <c r="C1530" s="195"/>
      <c r="D1530" s="195"/>
      <c r="E1530" s="195"/>
      <c r="F1530" s="195"/>
      <c r="G1530" s="195"/>
      <c r="H1530" s="195"/>
      <c r="I1530" s="195"/>
      <c r="J1530" s="195"/>
      <c r="K1530" s="195"/>
      <c r="L1530" s="195"/>
    </row>
    <row r="1531" spans="1:12" x14ac:dyDescent="0.25">
      <c r="A1531" s="195"/>
      <c r="B1531" s="195"/>
      <c r="C1531" s="195"/>
      <c r="D1531" s="195"/>
      <c r="E1531" s="195"/>
      <c r="F1531" s="195"/>
      <c r="G1531" s="195"/>
      <c r="H1531" s="195"/>
      <c r="I1531" s="195"/>
      <c r="J1531" s="195"/>
      <c r="K1531" s="195"/>
      <c r="L1531" s="195"/>
    </row>
    <row r="1532" spans="1:12" x14ac:dyDescent="0.25">
      <c r="A1532" s="195"/>
      <c r="B1532" s="195"/>
      <c r="C1532" s="195"/>
      <c r="D1532" s="195"/>
      <c r="E1532" s="195"/>
      <c r="F1532" s="195"/>
      <c r="G1532" s="195"/>
      <c r="H1532" s="195"/>
      <c r="I1532" s="195"/>
      <c r="J1532" s="195"/>
      <c r="K1532" s="195"/>
      <c r="L1532" s="195"/>
    </row>
    <row r="1533" spans="1:12" x14ac:dyDescent="0.25">
      <c r="A1533" s="195"/>
      <c r="B1533" s="195"/>
      <c r="C1533" s="195"/>
      <c r="D1533" s="195"/>
      <c r="E1533" s="195"/>
      <c r="F1533" s="195"/>
      <c r="G1533" s="195"/>
      <c r="H1533" s="195"/>
      <c r="I1533" s="195"/>
      <c r="J1533" s="195"/>
      <c r="K1533" s="195"/>
      <c r="L1533" s="195"/>
    </row>
    <row r="1534" spans="1:12" x14ac:dyDescent="0.25">
      <c r="A1534" s="195"/>
      <c r="B1534" s="195"/>
      <c r="C1534" s="195"/>
      <c r="D1534" s="195"/>
      <c r="E1534" s="195"/>
      <c r="F1534" s="195"/>
      <c r="G1534" s="195"/>
      <c r="H1534" s="195"/>
      <c r="I1534" s="195"/>
      <c r="J1534" s="195"/>
      <c r="K1534" s="195"/>
      <c r="L1534" s="195"/>
    </row>
    <row r="1535" spans="1:12" x14ac:dyDescent="0.25">
      <c r="A1535" s="195"/>
      <c r="B1535" s="195"/>
      <c r="C1535" s="195"/>
      <c r="D1535" s="195"/>
      <c r="E1535" s="195"/>
      <c r="F1535" s="195"/>
      <c r="G1535" s="195"/>
      <c r="H1535" s="195"/>
      <c r="I1535" s="195"/>
      <c r="J1535" s="195"/>
      <c r="K1535" s="195"/>
      <c r="L1535" s="195"/>
    </row>
    <row r="1536" spans="1:12" x14ac:dyDescent="0.25">
      <c r="A1536" s="195"/>
      <c r="B1536" s="195"/>
      <c r="C1536" s="195"/>
      <c r="D1536" s="195"/>
      <c r="E1536" s="195"/>
      <c r="F1536" s="195"/>
      <c r="G1536" s="195"/>
      <c r="H1536" s="195"/>
      <c r="I1536" s="195"/>
      <c r="J1536" s="195"/>
      <c r="K1536" s="195"/>
      <c r="L1536" s="195"/>
    </row>
    <row r="1537" spans="1:12" x14ac:dyDescent="0.25">
      <c r="A1537" s="195"/>
      <c r="B1537" s="195"/>
      <c r="C1537" s="195"/>
      <c r="D1537" s="195"/>
      <c r="E1537" s="195"/>
      <c r="F1537" s="195"/>
      <c r="G1537" s="195"/>
      <c r="H1537" s="195"/>
      <c r="I1537" s="195"/>
      <c r="J1537" s="195"/>
      <c r="K1537" s="195"/>
      <c r="L1537" s="195"/>
    </row>
    <row r="1538" spans="1:12" x14ac:dyDescent="0.25">
      <c r="A1538" s="195"/>
      <c r="B1538" s="195"/>
      <c r="C1538" s="195"/>
      <c r="D1538" s="195"/>
      <c r="E1538" s="195"/>
      <c r="F1538" s="195"/>
      <c r="G1538" s="195"/>
      <c r="H1538" s="195"/>
      <c r="I1538" s="195"/>
      <c r="J1538" s="195"/>
      <c r="K1538" s="195"/>
      <c r="L1538" s="195"/>
    </row>
    <row r="1539" spans="1:12" x14ac:dyDescent="0.25">
      <c r="A1539" s="195"/>
      <c r="B1539" s="195"/>
      <c r="C1539" s="195"/>
      <c r="D1539" s="195"/>
      <c r="E1539" s="195"/>
      <c r="F1539" s="195"/>
      <c r="G1539" s="195"/>
      <c r="H1539" s="195"/>
      <c r="I1539" s="195"/>
      <c r="J1539" s="195"/>
      <c r="K1539" s="195"/>
      <c r="L1539" s="195"/>
    </row>
    <row r="1540" spans="1:12" x14ac:dyDescent="0.25">
      <c r="A1540" s="195"/>
      <c r="B1540" s="195"/>
      <c r="C1540" s="195"/>
      <c r="D1540" s="195"/>
      <c r="E1540" s="195"/>
      <c r="F1540" s="195"/>
      <c r="G1540" s="195"/>
      <c r="H1540" s="195"/>
      <c r="I1540" s="195"/>
      <c r="J1540" s="195"/>
      <c r="K1540" s="195"/>
      <c r="L1540" s="195"/>
    </row>
    <row r="1541" spans="1:12" x14ac:dyDescent="0.25">
      <c r="A1541" s="195"/>
      <c r="B1541" s="195"/>
      <c r="C1541" s="195"/>
      <c r="D1541" s="195"/>
      <c r="E1541" s="195"/>
      <c r="F1541" s="195"/>
      <c r="G1541" s="195"/>
      <c r="H1541" s="195"/>
      <c r="I1541" s="195"/>
      <c r="J1541" s="195"/>
      <c r="K1541" s="195"/>
      <c r="L1541" s="195"/>
    </row>
    <row r="1542" spans="1:12" x14ac:dyDescent="0.25">
      <c r="A1542" s="195"/>
      <c r="B1542" s="195"/>
      <c r="C1542" s="195"/>
      <c r="D1542" s="195"/>
      <c r="E1542" s="195"/>
      <c r="F1542" s="195"/>
      <c r="G1542" s="195"/>
      <c r="H1542" s="195"/>
      <c r="I1542" s="195"/>
      <c r="J1542" s="195"/>
      <c r="K1542" s="195"/>
      <c r="L1542" s="195"/>
    </row>
    <row r="1543" spans="1:12" x14ac:dyDescent="0.25">
      <c r="A1543" s="195"/>
      <c r="B1543" s="195"/>
      <c r="C1543" s="195"/>
      <c r="D1543" s="195"/>
      <c r="E1543" s="195"/>
      <c r="F1543" s="195"/>
      <c r="G1543" s="195"/>
      <c r="H1543" s="195"/>
      <c r="I1543" s="195"/>
      <c r="J1543" s="195"/>
      <c r="K1543" s="195"/>
      <c r="L1543" s="195"/>
    </row>
    <row r="1544" spans="1:12" x14ac:dyDescent="0.25">
      <c r="A1544" s="195"/>
      <c r="B1544" s="195"/>
      <c r="C1544" s="195"/>
      <c r="D1544" s="195"/>
      <c r="E1544" s="195"/>
      <c r="F1544" s="195"/>
      <c r="G1544" s="195"/>
      <c r="H1544" s="195"/>
      <c r="I1544" s="195"/>
      <c r="J1544" s="195"/>
      <c r="K1544" s="195"/>
      <c r="L1544" s="195"/>
    </row>
    <row r="1545" spans="1:12" x14ac:dyDescent="0.25">
      <c r="A1545" s="195"/>
      <c r="B1545" s="195"/>
      <c r="C1545" s="195"/>
      <c r="D1545" s="195"/>
      <c r="E1545" s="195"/>
      <c r="F1545" s="195"/>
      <c r="G1545" s="195"/>
      <c r="H1545" s="195"/>
      <c r="I1545" s="195"/>
      <c r="J1545" s="195"/>
      <c r="K1545" s="195"/>
      <c r="L1545" s="195"/>
    </row>
    <row r="1546" spans="1:12" x14ac:dyDescent="0.25">
      <c r="A1546" s="195"/>
      <c r="B1546" s="195"/>
      <c r="C1546" s="195"/>
      <c r="D1546" s="195"/>
      <c r="E1546" s="195"/>
      <c r="F1546" s="195"/>
      <c r="G1546" s="195"/>
      <c r="H1546" s="195"/>
      <c r="I1546" s="195"/>
      <c r="J1546" s="195"/>
      <c r="K1546" s="195"/>
      <c r="L1546" s="195"/>
    </row>
    <row r="1547" spans="1:12" x14ac:dyDescent="0.25">
      <c r="A1547" s="195"/>
      <c r="B1547" s="195"/>
      <c r="C1547" s="195"/>
      <c r="D1547" s="195"/>
      <c r="E1547" s="195"/>
      <c r="F1547" s="195"/>
      <c r="G1547" s="195"/>
      <c r="H1547" s="195"/>
      <c r="I1547" s="195"/>
      <c r="J1547" s="195"/>
      <c r="K1547" s="195"/>
      <c r="L1547" s="195"/>
    </row>
    <row r="1548" spans="1:12" x14ac:dyDescent="0.25">
      <c r="A1548" s="195"/>
      <c r="B1548" s="195"/>
      <c r="C1548" s="195"/>
      <c r="D1548" s="195"/>
      <c r="E1548" s="195"/>
      <c r="F1548" s="195"/>
      <c r="G1548" s="195"/>
      <c r="H1548" s="195"/>
      <c r="I1548" s="195"/>
      <c r="J1548" s="195"/>
      <c r="K1548" s="195"/>
      <c r="L1548" s="195"/>
    </row>
    <row r="1549" spans="1:12" x14ac:dyDescent="0.25">
      <c r="A1549" s="195"/>
      <c r="B1549" s="195"/>
      <c r="C1549" s="195"/>
      <c r="D1549" s="195"/>
      <c r="E1549" s="195"/>
      <c r="F1549" s="195"/>
      <c r="G1549" s="195"/>
      <c r="H1549" s="195"/>
      <c r="I1549" s="195"/>
      <c r="J1549" s="195"/>
      <c r="K1549" s="195"/>
      <c r="L1549" s="195"/>
    </row>
    <row r="1550" spans="1:12" x14ac:dyDescent="0.25">
      <c r="A1550" s="195"/>
      <c r="B1550" s="195"/>
      <c r="C1550" s="195"/>
      <c r="D1550" s="195"/>
      <c r="E1550" s="195"/>
      <c r="F1550" s="195"/>
      <c r="G1550" s="195"/>
      <c r="H1550" s="195"/>
      <c r="I1550" s="195"/>
      <c r="J1550" s="195"/>
      <c r="K1550" s="195"/>
      <c r="L1550" s="195"/>
    </row>
    <row r="1551" spans="1:12" x14ac:dyDescent="0.25">
      <c r="A1551" s="195"/>
      <c r="B1551" s="195"/>
      <c r="C1551" s="195"/>
      <c r="D1551" s="195"/>
      <c r="E1551" s="195"/>
      <c r="F1551" s="195"/>
      <c r="G1551" s="195"/>
      <c r="H1551" s="195"/>
      <c r="I1551" s="195"/>
      <c r="J1551" s="195"/>
      <c r="K1551" s="195"/>
      <c r="L1551" s="195"/>
    </row>
    <row r="1552" spans="1:12" x14ac:dyDescent="0.25">
      <c r="A1552" s="195"/>
      <c r="B1552" s="195"/>
      <c r="C1552" s="195"/>
      <c r="D1552" s="195"/>
      <c r="E1552" s="195"/>
      <c r="F1552" s="195"/>
      <c r="G1552" s="195"/>
      <c r="H1552" s="195"/>
      <c r="I1552" s="195"/>
      <c r="J1552" s="195"/>
      <c r="K1552" s="195"/>
      <c r="L1552" s="195"/>
    </row>
    <row r="1553" spans="1:12" x14ac:dyDescent="0.25">
      <c r="A1553" s="195"/>
      <c r="B1553" s="195"/>
      <c r="C1553" s="195"/>
      <c r="D1553" s="195"/>
      <c r="E1553" s="195"/>
      <c r="F1553" s="195"/>
      <c r="G1553" s="195"/>
      <c r="H1553" s="195"/>
      <c r="I1553" s="195"/>
      <c r="J1553" s="195"/>
      <c r="K1553" s="195"/>
      <c r="L1553" s="195"/>
    </row>
    <row r="1554" spans="1:12" x14ac:dyDescent="0.25">
      <c r="A1554" s="195"/>
      <c r="B1554" s="195"/>
      <c r="C1554" s="195"/>
      <c r="D1554" s="195"/>
      <c r="E1554" s="195"/>
      <c r="F1554" s="195"/>
      <c r="G1554" s="195"/>
      <c r="H1554" s="195"/>
      <c r="I1554" s="195"/>
      <c r="J1554" s="195"/>
      <c r="K1554" s="195"/>
      <c r="L1554" s="195"/>
    </row>
    <row r="1555" spans="1:12" x14ac:dyDescent="0.25">
      <c r="A1555" s="195"/>
      <c r="B1555" s="195"/>
      <c r="C1555" s="195"/>
      <c r="D1555" s="195"/>
      <c r="E1555" s="195"/>
      <c r="F1555" s="195"/>
      <c r="G1555" s="195"/>
      <c r="H1555" s="195"/>
      <c r="I1555" s="195"/>
      <c r="J1555" s="195"/>
      <c r="K1555" s="195"/>
      <c r="L1555" s="195"/>
    </row>
    <row r="1556" spans="1:12" x14ac:dyDescent="0.25">
      <c r="A1556" s="195"/>
      <c r="B1556" s="195"/>
      <c r="C1556" s="195"/>
      <c r="D1556" s="195"/>
      <c r="E1556" s="195"/>
      <c r="F1556" s="195"/>
      <c r="G1556" s="195"/>
      <c r="H1556" s="195"/>
      <c r="I1556" s="195"/>
      <c r="J1556" s="195"/>
      <c r="K1556" s="195"/>
      <c r="L1556" s="195"/>
    </row>
    <row r="1557" spans="1:12" x14ac:dyDescent="0.25">
      <c r="A1557" s="195"/>
      <c r="B1557" s="195"/>
      <c r="C1557" s="195"/>
      <c r="D1557" s="195"/>
      <c r="E1557" s="195"/>
      <c r="F1557" s="195"/>
      <c r="G1557" s="195"/>
      <c r="H1557" s="195"/>
      <c r="I1557" s="195"/>
      <c r="J1557" s="195"/>
      <c r="K1557" s="195"/>
      <c r="L1557" s="195"/>
    </row>
    <row r="1558" spans="1:12" x14ac:dyDescent="0.25">
      <c r="A1558" s="195"/>
      <c r="B1558" s="195"/>
      <c r="C1558" s="195"/>
      <c r="D1558" s="195"/>
      <c r="E1558" s="195"/>
      <c r="F1558" s="195"/>
      <c r="G1558" s="195"/>
      <c r="H1558" s="195"/>
      <c r="I1558" s="195"/>
      <c r="J1558" s="195"/>
      <c r="K1558" s="195"/>
      <c r="L1558" s="195"/>
    </row>
    <row r="1559" spans="1:12" x14ac:dyDescent="0.25">
      <c r="A1559" s="195"/>
      <c r="B1559" s="195"/>
      <c r="C1559" s="195"/>
      <c r="D1559" s="195"/>
      <c r="E1559" s="195"/>
      <c r="F1559" s="195"/>
      <c r="G1559" s="195"/>
      <c r="H1559" s="195"/>
      <c r="I1559" s="195"/>
      <c r="J1559" s="195"/>
      <c r="K1559" s="195"/>
      <c r="L1559" s="195"/>
    </row>
    <row r="1560" spans="1:12" x14ac:dyDescent="0.25">
      <c r="A1560" s="195"/>
      <c r="B1560" s="195"/>
      <c r="C1560" s="195"/>
      <c r="D1560" s="195"/>
      <c r="E1560" s="195"/>
      <c r="F1560" s="195"/>
      <c r="G1560" s="195"/>
      <c r="H1560" s="195"/>
      <c r="I1560" s="195"/>
      <c r="J1560" s="195"/>
      <c r="K1560" s="195"/>
      <c r="L1560" s="195"/>
    </row>
    <row r="1561" spans="1:12" x14ac:dyDescent="0.25">
      <c r="A1561" s="195"/>
      <c r="B1561" s="195"/>
      <c r="C1561" s="195"/>
      <c r="D1561" s="195"/>
      <c r="E1561" s="195"/>
      <c r="F1561" s="195"/>
      <c r="G1561" s="195"/>
      <c r="H1561" s="195"/>
      <c r="I1561" s="195"/>
      <c r="J1561" s="195"/>
      <c r="K1561" s="195"/>
      <c r="L1561" s="195"/>
    </row>
    <row r="1562" spans="1:12" x14ac:dyDescent="0.25">
      <c r="A1562" s="195"/>
      <c r="B1562" s="195"/>
      <c r="C1562" s="195"/>
      <c r="D1562" s="195"/>
      <c r="E1562" s="195"/>
      <c r="F1562" s="195"/>
      <c r="G1562" s="195"/>
      <c r="H1562" s="195"/>
      <c r="I1562" s="195"/>
      <c r="J1562" s="195"/>
      <c r="K1562" s="195"/>
      <c r="L1562" s="195"/>
    </row>
    <row r="1563" spans="1:12" x14ac:dyDescent="0.25">
      <c r="A1563" s="195"/>
      <c r="B1563" s="195"/>
      <c r="C1563" s="195"/>
      <c r="D1563" s="195"/>
      <c r="E1563" s="195"/>
      <c r="F1563" s="195"/>
      <c r="G1563" s="195"/>
      <c r="H1563" s="195"/>
      <c r="I1563" s="195"/>
      <c r="J1563" s="195"/>
      <c r="K1563" s="195"/>
      <c r="L1563" s="195"/>
    </row>
    <row r="1564" spans="1:12" x14ac:dyDescent="0.25">
      <c r="A1564" s="195"/>
      <c r="B1564" s="195"/>
      <c r="C1564" s="195"/>
      <c r="D1564" s="195"/>
      <c r="E1564" s="195"/>
      <c r="F1564" s="195"/>
      <c r="G1564" s="195"/>
      <c r="H1564" s="195"/>
      <c r="I1564" s="195"/>
      <c r="J1564" s="195"/>
      <c r="K1564" s="195"/>
      <c r="L1564" s="195"/>
    </row>
    <row r="1565" spans="1:12" x14ac:dyDescent="0.25">
      <c r="A1565" s="195"/>
      <c r="B1565" s="195"/>
      <c r="C1565" s="195"/>
      <c r="D1565" s="195"/>
      <c r="E1565" s="195"/>
      <c r="F1565" s="195"/>
      <c r="G1565" s="195"/>
      <c r="H1565" s="195"/>
      <c r="I1565" s="195"/>
      <c r="J1565" s="195"/>
      <c r="K1565" s="195"/>
      <c r="L1565" s="195"/>
    </row>
    <row r="1566" spans="1:12" x14ac:dyDescent="0.25">
      <c r="A1566" s="195"/>
      <c r="B1566" s="195"/>
      <c r="C1566" s="195"/>
      <c r="D1566" s="195"/>
      <c r="E1566" s="195"/>
      <c r="F1566" s="195"/>
      <c r="G1566" s="195"/>
      <c r="H1566" s="195"/>
      <c r="I1566" s="195"/>
      <c r="J1566" s="195"/>
      <c r="K1566" s="195"/>
      <c r="L1566" s="195"/>
    </row>
    <row r="1567" spans="1:12" x14ac:dyDescent="0.25">
      <c r="A1567" s="195"/>
      <c r="B1567" s="195"/>
      <c r="C1567" s="195"/>
      <c r="D1567" s="195"/>
      <c r="E1567" s="195"/>
      <c r="F1567" s="195"/>
      <c r="G1567" s="195"/>
      <c r="H1567" s="195"/>
      <c r="I1567" s="195"/>
      <c r="J1567" s="195"/>
      <c r="K1567" s="195"/>
      <c r="L1567" s="195"/>
    </row>
    <row r="1568" spans="1:12" x14ac:dyDescent="0.25">
      <c r="A1568" s="195"/>
      <c r="B1568" s="195"/>
      <c r="C1568" s="195"/>
      <c r="D1568" s="195"/>
      <c r="E1568" s="195"/>
      <c r="F1568" s="195"/>
      <c r="G1568" s="195"/>
      <c r="H1568" s="195"/>
      <c r="I1568" s="195"/>
      <c r="J1568" s="195"/>
      <c r="K1568" s="195"/>
      <c r="L1568" s="195"/>
    </row>
    <row r="1569" spans="1:12" x14ac:dyDescent="0.25">
      <c r="A1569" s="195"/>
      <c r="B1569" s="195"/>
      <c r="C1569" s="195"/>
      <c r="D1569" s="195"/>
      <c r="E1569" s="195"/>
      <c r="F1569" s="195"/>
      <c r="G1569" s="195"/>
      <c r="H1569" s="195"/>
      <c r="I1569" s="195"/>
      <c r="J1569" s="195"/>
      <c r="K1569" s="195"/>
      <c r="L1569" s="195"/>
    </row>
    <row r="1570" spans="1:12" x14ac:dyDescent="0.25">
      <c r="A1570" s="195"/>
      <c r="B1570" s="195"/>
      <c r="C1570" s="195"/>
      <c r="D1570" s="195"/>
      <c r="E1570" s="195"/>
      <c r="F1570" s="195"/>
      <c r="G1570" s="195"/>
      <c r="H1570" s="195"/>
      <c r="I1570" s="195"/>
      <c r="J1570" s="195"/>
      <c r="K1570" s="195"/>
      <c r="L1570" s="195"/>
    </row>
    <row r="1571" spans="1:12" x14ac:dyDescent="0.25">
      <c r="A1571" s="195"/>
      <c r="B1571" s="195"/>
      <c r="C1571" s="195"/>
      <c r="D1571" s="195"/>
      <c r="E1571" s="195"/>
      <c r="F1571" s="195"/>
      <c r="G1571" s="195"/>
      <c r="H1571" s="195"/>
      <c r="I1571" s="195"/>
      <c r="J1571" s="195"/>
      <c r="K1571" s="195"/>
      <c r="L1571" s="195"/>
    </row>
    <row r="1572" spans="1:12" x14ac:dyDescent="0.25">
      <c r="A1572" s="195"/>
      <c r="B1572" s="195"/>
      <c r="C1572" s="195"/>
      <c r="D1572" s="195"/>
      <c r="E1572" s="195"/>
      <c r="F1572" s="195"/>
      <c r="G1572" s="195"/>
      <c r="H1572" s="195"/>
      <c r="I1572" s="195"/>
      <c r="J1572" s="195"/>
      <c r="K1572" s="195"/>
      <c r="L1572" s="195"/>
    </row>
    <row r="1573" spans="1:12" x14ac:dyDescent="0.25">
      <c r="A1573" s="195"/>
      <c r="B1573" s="195"/>
      <c r="C1573" s="195"/>
      <c r="D1573" s="195"/>
      <c r="E1573" s="195"/>
      <c r="F1573" s="195"/>
      <c r="G1573" s="195"/>
      <c r="H1573" s="195"/>
      <c r="I1573" s="195"/>
      <c r="J1573" s="195"/>
      <c r="K1573" s="195"/>
      <c r="L1573" s="195"/>
    </row>
    <row r="1574" spans="1:12" x14ac:dyDescent="0.25">
      <c r="A1574" s="195"/>
      <c r="B1574" s="195"/>
      <c r="C1574" s="195"/>
      <c r="D1574" s="195"/>
      <c r="E1574" s="195"/>
      <c r="F1574" s="195"/>
      <c r="G1574" s="195"/>
      <c r="H1574" s="195"/>
      <c r="I1574" s="195"/>
      <c r="J1574" s="195"/>
      <c r="K1574" s="195"/>
      <c r="L1574" s="195"/>
    </row>
    <row r="1575" spans="1:12" x14ac:dyDescent="0.25">
      <c r="A1575" s="195"/>
      <c r="B1575" s="195"/>
      <c r="C1575" s="195"/>
      <c r="D1575" s="195"/>
      <c r="E1575" s="195"/>
      <c r="F1575" s="195"/>
      <c r="G1575" s="195"/>
      <c r="H1575" s="195"/>
      <c r="I1575" s="195"/>
      <c r="J1575" s="195"/>
      <c r="K1575" s="195"/>
      <c r="L1575" s="195"/>
    </row>
    <row r="1576" spans="1:12" x14ac:dyDescent="0.25">
      <c r="A1576" s="195"/>
      <c r="B1576" s="195"/>
      <c r="C1576" s="195"/>
      <c r="D1576" s="195"/>
      <c r="E1576" s="195"/>
      <c r="F1576" s="195"/>
      <c r="G1576" s="195"/>
      <c r="H1576" s="195"/>
      <c r="I1576" s="195"/>
      <c r="J1576" s="195"/>
      <c r="K1576" s="195"/>
      <c r="L1576" s="195"/>
    </row>
    <row r="1577" spans="1:12" x14ac:dyDescent="0.25">
      <c r="A1577" s="195"/>
      <c r="B1577" s="195"/>
      <c r="C1577" s="195"/>
      <c r="D1577" s="195"/>
      <c r="E1577" s="195"/>
      <c r="F1577" s="195"/>
      <c r="G1577" s="195"/>
      <c r="H1577" s="195"/>
      <c r="I1577" s="195"/>
      <c r="J1577" s="195"/>
      <c r="K1577" s="195"/>
      <c r="L1577" s="195"/>
    </row>
    <row r="1578" spans="1:12" x14ac:dyDescent="0.25">
      <c r="A1578" s="195"/>
      <c r="B1578" s="195"/>
      <c r="C1578" s="195"/>
      <c r="D1578" s="195"/>
      <c r="E1578" s="195"/>
      <c r="F1578" s="195"/>
      <c r="G1578" s="195"/>
      <c r="H1578" s="195"/>
      <c r="I1578" s="195"/>
      <c r="J1578" s="195"/>
      <c r="K1578" s="195"/>
      <c r="L1578" s="195"/>
    </row>
    <row r="1579" spans="1:12" x14ac:dyDescent="0.25">
      <c r="A1579" s="195"/>
      <c r="B1579" s="195"/>
      <c r="C1579" s="195"/>
      <c r="D1579" s="195"/>
      <c r="E1579" s="195"/>
      <c r="F1579" s="195"/>
      <c r="G1579" s="195"/>
      <c r="H1579" s="195"/>
      <c r="I1579" s="195"/>
      <c r="J1579" s="195"/>
      <c r="K1579" s="195"/>
      <c r="L1579" s="195"/>
    </row>
    <row r="1580" spans="1:12" x14ac:dyDescent="0.25">
      <c r="A1580" s="195"/>
      <c r="B1580" s="195"/>
      <c r="C1580" s="195"/>
      <c r="D1580" s="195"/>
      <c r="E1580" s="195"/>
      <c r="F1580" s="195"/>
      <c r="G1580" s="195"/>
      <c r="H1580" s="195"/>
      <c r="I1580" s="195"/>
      <c r="J1580" s="195"/>
      <c r="K1580" s="195"/>
      <c r="L1580" s="195"/>
    </row>
    <row r="1581" spans="1:12" x14ac:dyDescent="0.25">
      <c r="A1581" s="195"/>
      <c r="B1581" s="195"/>
      <c r="C1581" s="195"/>
      <c r="D1581" s="195"/>
      <c r="E1581" s="195"/>
      <c r="F1581" s="195"/>
      <c r="G1581" s="195"/>
      <c r="H1581" s="195"/>
      <c r="I1581" s="195"/>
      <c r="J1581" s="195"/>
      <c r="K1581" s="195"/>
      <c r="L1581" s="195"/>
    </row>
    <row r="1582" spans="1:12" x14ac:dyDescent="0.25">
      <c r="A1582" s="195"/>
      <c r="B1582" s="195"/>
      <c r="C1582" s="195"/>
      <c r="D1582" s="195"/>
      <c r="E1582" s="195"/>
      <c r="F1582" s="195"/>
      <c r="G1582" s="195"/>
      <c r="H1582" s="195"/>
      <c r="I1582" s="195"/>
      <c r="J1582" s="195"/>
      <c r="K1582" s="195"/>
      <c r="L1582" s="195"/>
    </row>
    <row r="1583" spans="1:12" x14ac:dyDescent="0.25">
      <c r="A1583" s="195"/>
      <c r="B1583" s="195"/>
      <c r="C1583" s="195"/>
      <c r="D1583" s="195"/>
      <c r="E1583" s="195"/>
      <c r="F1583" s="195"/>
      <c r="G1583" s="195"/>
      <c r="H1583" s="195"/>
      <c r="I1583" s="195"/>
      <c r="J1583" s="195"/>
      <c r="K1583" s="195"/>
      <c r="L1583" s="195"/>
    </row>
    <row r="1584" spans="1:12" x14ac:dyDescent="0.25">
      <c r="A1584" s="195"/>
      <c r="B1584" s="195"/>
      <c r="C1584" s="195"/>
      <c r="D1584" s="195"/>
      <c r="E1584" s="195"/>
      <c r="F1584" s="195"/>
      <c r="G1584" s="195"/>
      <c r="H1584" s="195"/>
      <c r="I1584" s="195"/>
      <c r="J1584" s="195"/>
      <c r="K1584" s="195"/>
      <c r="L1584" s="195"/>
    </row>
    <row r="1585" spans="1:12" x14ac:dyDescent="0.25">
      <c r="A1585" s="195"/>
      <c r="B1585" s="195"/>
      <c r="C1585" s="195"/>
      <c r="D1585" s="195"/>
      <c r="E1585" s="195"/>
      <c r="F1585" s="195"/>
      <c r="G1585" s="195"/>
      <c r="H1585" s="195"/>
      <c r="I1585" s="195"/>
      <c r="J1585" s="195"/>
      <c r="K1585" s="195"/>
      <c r="L1585" s="195"/>
    </row>
    <row r="1586" spans="1:12" x14ac:dyDescent="0.25">
      <c r="A1586" s="195"/>
      <c r="B1586" s="195"/>
      <c r="C1586" s="195"/>
      <c r="D1586" s="195"/>
      <c r="E1586" s="195"/>
      <c r="F1586" s="195"/>
      <c r="G1586" s="195"/>
      <c r="H1586" s="195"/>
      <c r="I1586" s="195"/>
      <c r="J1586" s="195"/>
      <c r="K1586" s="195"/>
      <c r="L1586" s="195"/>
    </row>
    <row r="1587" spans="1:12" x14ac:dyDescent="0.25">
      <c r="A1587" s="195"/>
      <c r="B1587" s="195"/>
      <c r="C1587" s="195"/>
      <c r="D1587" s="195"/>
      <c r="E1587" s="195"/>
      <c r="F1587" s="195"/>
      <c r="G1587" s="195"/>
      <c r="H1587" s="195"/>
      <c r="I1587" s="195"/>
      <c r="J1587" s="195"/>
      <c r="K1587" s="195"/>
      <c r="L1587" s="195"/>
    </row>
    <row r="1588" spans="1:12" x14ac:dyDescent="0.25">
      <c r="A1588" s="195"/>
      <c r="B1588" s="195"/>
      <c r="C1588" s="195"/>
      <c r="D1588" s="195"/>
      <c r="E1588" s="195"/>
      <c r="F1588" s="195"/>
      <c r="G1588" s="195"/>
      <c r="H1588" s="195"/>
      <c r="I1588" s="195"/>
      <c r="J1588" s="195"/>
      <c r="K1588" s="195"/>
      <c r="L1588" s="195"/>
    </row>
    <row r="1589" spans="1:12" x14ac:dyDescent="0.25">
      <c r="A1589" s="195"/>
      <c r="B1589" s="195"/>
      <c r="C1589" s="195"/>
      <c r="D1589" s="195"/>
      <c r="E1589" s="195"/>
      <c r="F1589" s="195"/>
      <c r="G1589" s="195"/>
      <c r="H1589" s="195"/>
      <c r="I1589" s="195"/>
      <c r="J1589" s="195"/>
      <c r="K1589" s="195"/>
      <c r="L1589" s="195"/>
    </row>
    <row r="1590" spans="1:12" x14ac:dyDescent="0.25">
      <c r="A1590" s="195"/>
      <c r="B1590" s="195"/>
      <c r="C1590" s="195"/>
      <c r="D1590" s="195"/>
      <c r="E1590" s="195"/>
      <c r="F1590" s="195"/>
      <c r="G1590" s="195"/>
      <c r="H1590" s="195"/>
      <c r="I1590" s="195"/>
      <c r="J1590" s="195"/>
      <c r="K1590" s="195"/>
      <c r="L1590" s="195"/>
    </row>
    <row r="1591" spans="1:12" x14ac:dyDescent="0.25">
      <c r="A1591" s="195"/>
      <c r="B1591" s="195"/>
      <c r="C1591" s="195"/>
      <c r="D1591" s="195"/>
      <c r="E1591" s="195"/>
      <c r="F1591" s="195"/>
      <c r="G1591" s="195"/>
      <c r="H1591" s="195"/>
      <c r="I1591" s="195"/>
      <c r="J1591" s="195"/>
      <c r="K1591" s="195"/>
      <c r="L1591" s="195"/>
    </row>
    <row r="1592" spans="1:12" x14ac:dyDescent="0.25">
      <c r="A1592" s="195"/>
      <c r="B1592" s="195"/>
      <c r="C1592" s="195"/>
      <c r="D1592" s="195"/>
      <c r="E1592" s="195"/>
      <c r="F1592" s="195"/>
      <c r="G1592" s="195"/>
      <c r="H1592" s="195"/>
      <c r="I1592" s="195"/>
      <c r="J1592" s="195"/>
      <c r="K1592" s="195"/>
      <c r="L1592" s="195"/>
    </row>
    <row r="1593" spans="1:12" x14ac:dyDescent="0.25">
      <c r="A1593" s="195"/>
      <c r="B1593" s="195"/>
      <c r="C1593" s="195"/>
      <c r="D1593" s="195"/>
      <c r="E1593" s="195"/>
      <c r="F1593" s="195"/>
      <c r="G1593" s="195"/>
      <c r="H1593" s="195"/>
      <c r="I1593" s="195"/>
      <c r="J1593" s="195"/>
      <c r="K1593" s="195"/>
      <c r="L1593" s="195"/>
    </row>
    <row r="1594" spans="1:12" x14ac:dyDescent="0.25">
      <c r="A1594" s="195"/>
      <c r="B1594" s="195"/>
      <c r="C1594" s="195"/>
      <c r="D1594" s="195"/>
      <c r="E1594" s="195"/>
      <c r="F1594" s="195"/>
      <c r="G1594" s="195"/>
      <c r="H1594" s="195"/>
      <c r="I1594" s="195"/>
      <c r="J1594" s="195"/>
      <c r="K1594" s="195"/>
      <c r="L1594" s="195"/>
    </row>
    <row r="1595" spans="1:12" x14ac:dyDescent="0.25">
      <c r="A1595" s="195"/>
      <c r="B1595" s="195"/>
      <c r="C1595" s="195"/>
      <c r="D1595" s="195"/>
      <c r="E1595" s="195"/>
      <c r="F1595" s="195"/>
      <c r="G1595" s="195"/>
      <c r="H1595" s="195"/>
      <c r="I1595" s="195"/>
      <c r="J1595" s="195"/>
      <c r="K1595" s="195"/>
      <c r="L1595" s="195"/>
    </row>
    <row r="1596" spans="1:12" x14ac:dyDescent="0.25">
      <c r="A1596" s="195"/>
      <c r="B1596" s="195"/>
      <c r="C1596" s="195"/>
      <c r="D1596" s="195"/>
      <c r="E1596" s="195"/>
      <c r="F1596" s="195"/>
      <c r="G1596" s="195"/>
      <c r="H1596" s="195"/>
      <c r="I1596" s="195"/>
      <c r="J1596" s="195"/>
      <c r="K1596" s="195"/>
      <c r="L1596" s="195"/>
    </row>
    <row r="1597" spans="1:12" x14ac:dyDescent="0.25">
      <c r="A1597" s="195"/>
      <c r="B1597" s="195"/>
      <c r="C1597" s="195"/>
      <c r="D1597" s="195"/>
      <c r="E1597" s="195"/>
      <c r="F1597" s="195"/>
      <c r="G1597" s="195"/>
      <c r="H1597" s="195"/>
      <c r="I1597" s="195"/>
      <c r="J1597" s="195"/>
      <c r="K1597" s="195"/>
      <c r="L1597" s="195"/>
    </row>
    <row r="1598" spans="1:12" x14ac:dyDescent="0.25">
      <c r="A1598" s="195"/>
      <c r="B1598" s="195"/>
      <c r="C1598" s="195"/>
      <c r="D1598" s="195"/>
      <c r="E1598" s="195"/>
      <c r="F1598" s="195"/>
      <c r="G1598" s="195"/>
      <c r="H1598" s="195"/>
      <c r="I1598" s="195"/>
      <c r="J1598" s="195"/>
      <c r="K1598" s="195"/>
      <c r="L1598" s="195"/>
    </row>
    <row r="1599" spans="1:12" x14ac:dyDescent="0.25">
      <c r="A1599" s="195"/>
      <c r="B1599" s="195"/>
      <c r="C1599" s="195"/>
      <c r="D1599" s="195"/>
      <c r="E1599" s="195"/>
      <c r="F1599" s="195"/>
      <c r="G1599" s="195"/>
      <c r="H1599" s="195"/>
      <c r="I1599" s="195"/>
      <c r="J1599" s="195"/>
      <c r="K1599" s="195"/>
      <c r="L1599" s="195"/>
    </row>
    <row r="1600" spans="1:12" x14ac:dyDescent="0.25">
      <c r="A1600" s="195"/>
      <c r="B1600" s="195"/>
      <c r="C1600" s="195"/>
      <c r="D1600" s="195"/>
      <c r="E1600" s="195"/>
      <c r="F1600" s="195"/>
      <c r="G1600" s="195"/>
      <c r="H1600" s="195"/>
      <c r="I1600" s="195"/>
      <c r="J1600" s="195"/>
      <c r="K1600" s="195"/>
      <c r="L1600" s="195"/>
    </row>
    <row r="1601" spans="1:12" x14ac:dyDescent="0.25">
      <c r="A1601" s="195"/>
      <c r="B1601" s="195"/>
      <c r="C1601" s="195"/>
      <c r="D1601" s="195"/>
      <c r="E1601" s="195"/>
      <c r="F1601" s="195"/>
      <c r="G1601" s="195"/>
      <c r="H1601" s="195"/>
      <c r="I1601" s="195"/>
      <c r="J1601" s="195"/>
      <c r="K1601" s="195"/>
      <c r="L1601" s="195"/>
    </row>
    <row r="1602" spans="1:12" x14ac:dyDescent="0.25">
      <c r="A1602" s="195"/>
      <c r="B1602" s="195"/>
      <c r="C1602" s="195"/>
      <c r="D1602" s="195"/>
      <c r="E1602" s="195"/>
      <c r="F1602" s="195"/>
      <c r="G1602" s="195"/>
      <c r="H1602" s="195"/>
      <c r="I1602" s="195"/>
      <c r="J1602" s="195"/>
      <c r="K1602" s="195"/>
      <c r="L1602" s="195"/>
    </row>
    <row r="1603" spans="1:12" x14ac:dyDescent="0.25">
      <c r="A1603" s="195"/>
      <c r="B1603" s="195"/>
      <c r="C1603" s="195"/>
      <c r="D1603" s="195"/>
      <c r="E1603" s="195"/>
      <c r="F1603" s="195"/>
      <c r="G1603" s="195"/>
      <c r="H1603" s="195"/>
      <c r="I1603" s="195"/>
      <c r="J1603" s="195"/>
      <c r="K1603" s="195"/>
      <c r="L1603" s="195"/>
    </row>
    <row r="1604" spans="1:12" x14ac:dyDescent="0.25">
      <c r="A1604" s="195"/>
      <c r="B1604" s="195"/>
      <c r="C1604" s="195"/>
      <c r="D1604" s="195"/>
      <c r="E1604" s="195"/>
      <c r="F1604" s="195"/>
      <c r="G1604" s="195"/>
      <c r="H1604" s="195"/>
      <c r="I1604" s="195"/>
      <c r="J1604" s="195"/>
      <c r="K1604" s="195"/>
      <c r="L1604" s="195"/>
    </row>
    <row r="1605" spans="1:12" x14ac:dyDescent="0.25">
      <c r="A1605" s="195"/>
      <c r="B1605" s="195"/>
      <c r="C1605" s="195"/>
      <c r="D1605" s="195"/>
      <c r="E1605" s="195"/>
      <c r="F1605" s="195"/>
      <c r="G1605" s="195"/>
      <c r="H1605" s="195"/>
      <c r="I1605" s="195"/>
      <c r="J1605" s="195"/>
      <c r="K1605" s="195"/>
      <c r="L1605" s="195"/>
    </row>
    <row r="1606" spans="1:12" x14ac:dyDescent="0.25">
      <c r="A1606" s="195"/>
      <c r="B1606" s="195"/>
      <c r="C1606" s="195"/>
      <c r="D1606" s="195"/>
      <c r="E1606" s="195"/>
      <c r="F1606" s="195"/>
      <c r="G1606" s="195"/>
      <c r="H1606" s="195"/>
      <c r="I1606" s="195"/>
      <c r="J1606" s="195"/>
      <c r="K1606" s="195"/>
      <c r="L1606" s="195"/>
    </row>
    <row r="1607" spans="1:12" x14ac:dyDescent="0.25">
      <c r="A1607" s="195"/>
      <c r="B1607" s="195"/>
      <c r="C1607" s="195"/>
      <c r="D1607" s="195"/>
      <c r="E1607" s="195"/>
      <c r="F1607" s="195"/>
      <c r="G1607" s="195"/>
      <c r="H1607" s="195"/>
      <c r="I1607" s="195"/>
      <c r="J1607" s="195"/>
      <c r="K1607" s="195"/>
      <c r="L1607" s="195"/>
    </row>
    <row r="1608" spans="1:12" x14ac:dyDescent="0.25">
      <c r="A1608" s="195"/>
      <c r="B1608" s="195"/>
      <c r="C1608" s="195"/>
      <c r="D1608" s="195"/>
      <c r="E1608" s="195"/>
      <c r="F1608" s="195"/>
      <c r="G1608" s="195"/>
      <c r="H1608" s="195"/>
      <c r="I1608" s="195"/>
      <c r="J1608" s="195"/>
      <c r="K1608" s="195"/>
      <c r="L1608" s="195"/>
    </row>
    <row r="1609" spans="1:12" x14ac:dyDescent="0.25">
      <c r="A1609" s="195"/>
      <c r="B1609" s="195"/>
      <c r="C1609" s="195"/>
      <c r="D1609" s="195"/>
      <c r="E1609" s="195"/>
      <c r="F1609" s="195"/>
      <c r="G1609" s="195"/>
      <c r="H1609" s="195"/>
      <c r="I1609" s="195"/>
      <c r="J1609" s="195"/>
      <c r="K1609" s="195"/>
      <c r="L1609" s="195"/>
    </row>
    <row r="1610" spans="1:12" x14ac:dyDescent="0.25">
      <c r="A1610" s="195"/>
      <c r="B1610" s="195"/>
      <c r="C1610" s="195"/>
      <c r="D1610" s="195"/>
      <c r="E1610" s="195"/>
      <c r="F1610" s="195"/>
      <c r="G1610" s="195"/>
      <c r="H1610" s="195"/>
      <c r="I1610" s="195"/>
      <c r="J1610" s="195"/>
      <c r="K1610" s="195"/>
      <c r="L1610" s="195"/>
    </row>
    <row r="1611" spans="1:12" x14ac:dyDescent="0.25">
      <c r="A1611" s="195"/>
      <c r="B1611" s="195"/>
      <c r="C1611" s="195"/>
      <c r="D1611" s="195"/>
      <c r="E1611" s="195"/>
      <c r="F1611" s="195"/>
      <c r="G1611" s="195"/>
      <c r="H1611" s="195"/>
      <c r="I1611" s="195"/>
      <c r="J1611" s="195"/>
      <c r="K1611" s="195"/>
      <c r="L1611" s="195"/>
    </row>
    <row r="1612" spans="1:12" x14ac:dyDescent="0.25">
      <c r="A1612" s="195"/>
      <c r="B1612" s="195"/>
      <c r="C1612" s="195"/>
      <c r="D1612" s="195"/>
      <c r="E1612" s="195"/>
      <c r="F1612" s="195"/>
      <c r="G1612" s="195"/>
      <c r="H1612" s="195"/>
      <c r="I1612" s="195"/>
      <c r="J1612" s="195"/>
      <c r="K1612" s="195"/>
      <c r="L1612" s="195"/>
    </row>
    <row r="1613" spans="1:12" x14ac:dyDescent="0.25">
      <c r="A1613" s="195"/>
      <c r="B1613" s="195"/>
      <c r="C1613" s="195"/>
      <c r="D1613" s="195"/>
      <c r="E1613" s="195"/>
      <c r="F1613" s="195"/>
      <c r="G1613" s="195"/>
      <c r="H1613" s="195"/>
      <c r="I1613" s="195"/>
      <c r="J1613" s="195"/>
      <c r="K1613" s="195"/>
      <c r="L1613" s="195"/>
    </row>
    <row r="1614" spans="1:12" x14ac:dyDescent="0.25">
      <c r="A1614" s="195"/>
      <c r="B1614" s="195"/>
      <c r="C1614" s="195"/>
      <c r="D1614" s="195"/>
      <c r="E1614" s="195"/>
      <c r="F1614" s="195"/>
      <c r="G1614" s="195"/>
      <c r="H1614" s="195"/>
      <c r="I1614" s="195"/>
      <c r="J1614" s="195"/>
      <c r="K1614" s="195"/>
      <c r="L1614" s="195"/>
    </row>
    <row r="1615" spans="1:12" x14ac:dyDescent="0.25">
      <c r="A1615" s="195"/>
      <c r="B1615" s="195"/>
      <c r="C1615" s="195"/>
      <c r="D1615" s="195"/>
      <c r="E1615" s="195"/>
      <c r="F1615" s="195"/>
      <c r="G1615" s="195"/>
      <c r="H1615" s="195"/>
      <c r="I1615" s="195"/>
      <c r="J1615" s="195"/>
      <c r="K1615" s="195"/>
      <c r="L1615" s="195"/>
    </row>
    <row r="1616" spans="1:12" x14ac:dyDescent="0.25">
      <c r="A1616" s="195"/>
      <c r="B1616" s="195"/>
      <c r="C1616" s="195"/>
      <c r="D1616" s="195"/>
      <c r="E1616" s="195"/>
      <c r="F1616" s="195"/>
      <c r="G1616" s="195"/>
      <c r="H1616" s="195"/>
      <c r="I1616" s="195"/>
      <c r="J1616" s="195"/>
      <c r="K1616" s="195"/>
      <c r="L1616" s="195"/>
    </row>
    <row r="1617" spans="1:12" x14ac:dyDescent="0.25">
      <c r="A1617" s="195"/>
      <c r="B1617" s="195"/>
      <c r="C1617" s="195"/>
      <c r="D1617" s="195"/>
      <c r="E1617" s="195"/>
      <c r="F1617" s="195"/>
      <c r="G1617" s="195"/>
      <c r="H1617" s="195"/>
      <c r="I1617" s="195"/>
      <c r="J1617" s="195"/>
      <c r="K1617" s="195"/>
      <c r="L1617" s="195"/>
    </row>
    <row r="1618" spans="1:12" x14ac:dyDescent="0.25">
      <c r="A1618" s="195"/>
      <c r="B1618" s="195"/>
      <c r="C1618" s="195"/>
      <c r="D1618" s="195"/>
      <c r="E1618" s="195"/>
      <c r="F1618" s="195"/>
      <c r="G1618" s="195"/>
      <c r="H1618" s="195"/>
      <c r="I1618" s="195"/>
      <c r="J1618" s="195"/>
      <c r="K1618" s="195"/>
      <c r="L1618" s="195"/>
    </row>
    <row r="1619" spans="1:12" x14ac:dyDescent="0.25">
      <c r="A1619" s="195"/>
      <c r="B1619" s="195"/>
      <c r="C1619" s="195"/>
      <c r="D1619" s="195"/>
      <c r="E1619" s="195"/>
      <c r="F1619" s="195"/>
      <c r="G1619" s="195"/>
      <c r="H1619" s="195"/>
      <c r="I1619" s="195"/>
      <c r="J1619" s="195"/>
      <c r="K1619" s="195"/>
      <c r="L1619" s="195"/>
    </row>
    <row r="1620" spans="1:12" x14ac:dyDescent="0.25">
      <c r="A1620" s="195"/>
      <c r="B1620" s="195"/>
      <c r="C1620" s="195"/>
      <c r="D1620" s="195"/>
      <c r="E1620" s="195"/>
      <c r="F1620" s="195"/>
      <c r="G1620" s="195"/>
      <c r="H1620" s="195"/>
      <c r="I1620" s="195"/>
      <c r="J1620" s="195"/>
      <c r="K1620" s="195"/>
      <c r="L1620" s="195"/>
    </row>
    <row r="1621" spans="1:12" x14ac:dyDescent="0.25">
      <c r="A1621" s="195"/>
      <c r="B1621" s="195"/>
      <c r="C1621" s="195"/>
      <c r="D1621" s="195"/>
      <c r="E1621" s="195"/>
      <c r="F1621" s="195"/>
      <c r="G1621" s="195"/>
      <c r="H1621" s="195"/>
      <c r="I1621" s="195"/>
      <c r="J1621" s="195"/>
      <c r="K1621" s="195"/>
      <c r="L1621" s="195"/>
    </row>
    <row r="1622" spans="1:12" x14ac:dyDescent="0.25">
      <c r="A1622" s="195"/>
      <c r="B1622" s="195"/>
      <c r="C1622" s="195"/>
      <c r="D1622" s="195"/>
      <c r="E1622" s="195"/>
      <c r="F1622" s="195"/>
      <c r="G1622" s="195"/>
      <c r="H1622" s="195"/>
      <c r="I1622" s="195"/>
      <c r="J1622" s="195"/>
      <c r="K1622" s="195"/>
      <c r="L1622" s="195"/>
    </row>
    <row r="1623" spans="1:12" x14ac:dyDescent="0.25">
      <c r="A1623" s="195"/>
      <c r="B1623" s="195"/>
      <c r="C1623" s="195"/>
      <c r="D1623" s="195"/>
      <c r="E1623" s="195"/>
      <c r="F1623" s="195"/>
      <c r="G1623" s="195"/>
      <c r="H1623" s="195"/>
      <c r="I1623" s="195"/>
      <c r="J1623" s="195"/>
      <c r="K1623" s="195"/>
      <c r="L1623" s="195"/>
    </row>
    <row r="1624" spans="1:12" x14ac:dyDescent="0.25">
      <c r="A1624" s="195"/>
      <c r="B1624" s="195"/>
      <c r="C1624" s="195"/>
      <c r="D1624" s="195"/>
      <c r="E1624" s="195"/>
      <c r="F1624" s="195"/>
      <c r="G1624" s="195"/>
      <c r="H1624" s="195"/>
      <c r="I1624" s="195"/>
      <c r="J1624" s="195"/>
      <c r="K1624" s="195"/>
      <c r="L1624" s="195"/>
    </row>
    <row r="1625" spans="1:12" x14ac:dyDescent="0.25">
      <c r="A1625" s="195"/>
      <c r="B1625" s="195"/>
      <c r="C1625" s="195"/>
      <c r="D1625" s="195"/>
      <c r="E1625" s="195"/>
      <c r="F1625" s="195"/>
      <c r="G1625" s="195"/>
      <c r="H1625" s="195"/>
      <c r="I1625" s="195"/>
      <c r="J1625" s="195"/>
      <c r="K1625" s="195"/>
      <c r="L1625" s="195"/>
    </row>
    <row r="1626" spans="1:12" x14ac:dyDescent="0.25">
      <c r="A1626" s="195"/>
      <c r="B1626" s="195"/>
      <c r="C1626" s="195"/>
      <c r="D1626" s="195"/>
      <c r="E1626" s="195"/>
      <c r="F1626" s="195"/>
      <c r="G1626" s="195"/>
      <c r="H1626" s="195"/>
      <c r="I1626" s="195"/>
      <c r="J1626" s="195"/>
      <c r="K1626" s="195"/>
      <c r="L1626" s="195"/>
    </row>
    <row r="1627" spans="1:12" x14ac:dyDescent="0.25">
      <c r="A1627" s="195"/>
      <c r="B1627" s="195"/>
      <c r="C1627" s="195"/>
      <c r="D1627" s="195"/>
      <c r="E1627" s="195"/>
      <c r="F1627" s="195"/>
      <c r="G1627" s="195"/>
      <c r="H1627" s="195"/>
      <c r="I1627" s="195"/>
      <c r="J1627" s="195"/>
      <c r="K1627" s="195"/>
      <c r="L1627" s="195"/>
    </row>
    <row r="1628" spans="1:12" x14ac:dyDescent="0.25">
      <c r="A1628" s="195"/>
      <c r="B1628" s="195"/>
      <c r="C1628" s="195"/>
      <c r="D1628" s="195"/>
      <c r="E1628" s="195"/>
      <c r="F1628" s="195"/>
      <c r="G1628" s="195"/>
      <c r="H1628" s="195"/>
      <c r="I1628" s="195"/>
      <c r="J1628" s="195"/>
      <c r="K1628" s="195"/>
      <c r="L1628" s="195"/>
    </row>
    <row r="1629" spans="1:12" x14ac:dyDescent="0.25">
      <c r="A1629" s="195"/>
      <c r="B1629" s="195"/>
      <c r="C1629" s="195"/>
      <c r="D1629" s="195"/>
      <c r="E1629" s="195"/>
      <c r="F1629" s="195"/>
      <c r="G1629" s="195"/>
      <c r="H1629" s="195"/>
      <c r="I1629" s="195"/>
      <c r="J1629" s="195"/>
      <c r="K1629" s="195"/>
      <c r="L1629" s="195"/>
    </row>
    <row r="1630" spans="1:12" x14ac:dyDescent="0.25">
      <c r="A1630" s="195"/>
      <c r="B1630" s="195"/>
      <c r="C1630" s="195"/>
      <c r="D1630" s="195"/>
      <c r="E1630" s="195"/>
      <c r="F1630" s="195"/>
      <c r="G1630" s="195"/>
      <c r="H1630" s="195"/>
      <c r="I1630" s="195"/>
      <c r="J1630" s="195"/>
      <c r="K1630" s="195"/>
      <c r="L1630" s="195"/>
    </row>
    <row r="1631" spans="1:12" x14ac:dyDescent="0.25">
      <c r="A1631" s="195"/>
      <c r="B1631" s="195"/>
      <c r="C1631" s="195"/>
      <c r="D1631" s="195"/>
      <c r="E1631" s="195"/>
      <c r="F1631" s="195"/>
      <c r="G1631" s="195"/>
      <c r="H1631" s="195"/>
      <c r="I1631" s="195"/>
      <c r="J1631" s="195"/>
      <c r="K1631" s="195"/>
      <c r="L1631" s="195"/>
    </row>
    <row r="1632" spans="1:12" x14ac:dyDescent="0.25">
      <c r="A1632" s="195"/>
      <c r="B1632" s="195"/>
      <c r="C1632" s="195"/>
      <c r="D1632" s="195"/>
      <c r="E1632" s="195"/>
      <c r="F1632" s="195"/>
      <c r="G1632" s="195"/>
      <c r="H1632" s="195"/>
      <c r="I1632" s="195"/>
      <c r="J1632" s="195"/>
      <c r="K1632" s="195"/>
      <c r="L1632" s="195"/>
    </row>
    <row r="1633" spans="1:12" x14ac:dyDescent="0.25">
      <c r="A1633" s="195"/>
      <c r="B1633" s="195"/>
      <c r="C1633" s="195"/>
      <c r="D1633" s="195"/>
      <c r="E1633" s="195"/>
      <c r="F1633" s="195"/>
      <c r="G1633" s="195"/>
      <c r="H1633" s="195"/>
      <c r="I1633" s="195"/>
      <c r="J1633" s="195"/>
      <c r="K1633" s="195"/>
      <c r="L1633" s="195"/>
    </row>
    <row r="1634" spans="1:12" x14ac:dyDescent="0.25">
      <c r="A1634" s="195"/>
      <c r="B1634" s="195"/>
      <c r="C1634" s="195"/>
      <c r="D1634" s="195"/>
      <c r="E1634" s="195"/>
      <c r="F1634" s="195"/>
      <c r="G1634" s="195"/>
      <c r="H1634" s="195"/>
      <c r="I1634" s="195"/>
      <c r="J1634" s="195"/>
      <c r="K1634" s="195"/>
      <c r="L1634" s="195"/>
    </row>
    <row r="1635" spans="1:12" x14ac:dyDescent="0.25">
      <c r="A1635" s="195"/>
      <c r="B1635" s="195"/>
      <c r="C1635" s="195"/>
      <c r="D1635" s="195"/>
      <c r="E1635" s="195"/>
      <c r="F1635" s="195"/>
      <c r="G1635" s="195"/>
      <c r="H1635" s="195"/>
      <c r="I1635" s="195"/>
      <c r="J1635" s="195"/>
      <c r="K1635" s="195"/>
      <c r="L1635" s="195"/>
    </row>
    <row r="1636" spans="1:12" x14ac:dyDescent="0.25">
      <c r="A1636" s="195"/>
      <c r="B1636" s="195"/>
      <c r="C1636" s="195"/>
      <c r="D1636" s="195"/>
      <c r="E1636" s="195"/>
      <c r="F1636" s="195"/>
      <c r="G1636" s="195"/>
      <c r="H1636" s="195"/>
      <c r="I1636" s="195"/>
      <c r="J1636" s="195"/>
      <c r="K1636" s="195"/>
      <c r="L1636" s="195"/>
    </row>
    <row r="1637" spans="1:12" x14ac:dyDescent="0.25">
      <c r="A1637" s="195"/>
      <c r="B1637" s="195"/>
      <c r="C1637" s="195"/>
      <c r="D1637" s="195"/>
      <c r="E1637" s="195"/>
      <c r="F1637" s="195"/>
      <c r="G1637" s="195"/>
      <c r="H1637" s="195"/>
      <c r="I1637" s="195"/>
      <c r="J1637" s="195"/>
      <c r="K1637" s="195"/>
      <c r="L1637" s="195"/>
    </row>
    <row r="1638" spans="1:12" x14ac:dyDescent="0.25">
      <c r="A1638" s="195"/>
      <c r="B1638" s="195"/>
      <c r="C1638" s="195"/>
      <c r="D1638" s="195"/>
      <c r="E1638" s="195"/>
      <c r="F1638" s="195"/>
      <c r="G1638" s="195"/>
      <c r="H1638" s="195"/>
      <c r="I1638" s="195"/>
      <c r="J1638" s="195"/>
      <c r="K1638" s="195"/>
      <c r="L1638" s="195"/>
    </row>
    <row r="1639" spans="1:12" x14ac:dyDescent="0.25">
      <c r="A1639" s="195"/>
      <c r="B1639" s="195"/>
      <c r="C1639" s="195"/>
      <c r="D1639" s="195"/>
      <c r="E1639" s="195"/>
      <c r="F1639" s="195"/>
      <c r="G1639" s="195"/>
      <c r="H1639" s="195"/>
      <c r="I1639" s="195"/>
      <c r="J1639" s="195"/>
      <c r="K1639" s="195"/>
      <c r="L1639" s="195"/>
    </row>
    <row r="1640" spans="1:12" x14ac:dyDescent="0.25">
      <c r="A1640" s="195"/>
      <c r="B1640" s="195"/>
      <c r="C1640" s="195"/>
      <c r="D1640" s="195"/>
      <c r="E1640" s="195"/>
      <c r="F1640" s="195"/>
      <c r="G1640" s="195"/>
      <c r="H1640" s="195"/>
      <c r="I1640" s="195"/>
      <c r="J1640" s="195"/>
      <c r="K1640" s="195"/>
      <c r="L1640" s="195"/>
    </row>
    <row r="1641" spans="1:12" x14ac:dyDescent="0.25">
      <c r="A1641" s="195"/>
      <c r="B1641" s="195"/>
      <c r="C1641" s="195"/>
      <c r="D1641" s="195"/>
      <c r="E1641" s="195"/>
      <c r="F1641" s="195"/>
      <c r="G1641" s="195"/>
      <c r="H1641" s="195"/>
      <c r="I1641" s="195"/>
      <c r="J1641" s="195"/>
      <c r="K1641" s="195"/>
      <c r="L1641" s="195"/>
    </row>
    <row r="1642" spans="1:12" x14ac:dyDescent="0.25">
      <c r="A1642" s="195"/>
      <c r="B1642" s="195"/>
      <c r="C1642" s="195"/>
      <c r="D1642" s="195"/>
      <c r="E1642" s="195"/>
      <c r="F1642" s="195"/>
      <c r="G1642" s="195"/>
      <c r="H1642" s="195"/>
      <c r="I1642" s="195"/>
      <c r="J1642" s="195"/>
      <c r="K1642" s="195"/>
      <c r="L1642" s="195"/>
    </row>
    <row r="1643" spans="1:12" x14ac:dyDescent="0.25">
      <c r="A1643" s="195"/>
      <c r="B1643" s="195"/>
      <c r="C1643" s="195"/>
      <c r="D1643" s="195"/>
      <c r="E1643" s="195"/>
      <c r="F1643" s="195"/>
      <c r="G1643" s="195"/>
      <c r="H1643" s="195"/>
      <c r="I1643" s="195"/>
      <c r="J1643" s="195"/>
      <c r="K1643" s="195"/>
      <c r="L1643" s="195"/>
    </row>
    <row r="1644" spans="1:12" x14ac:dyDescent="0.25">
      <c r="A1644" s="195"/>
      <c r="B1644" s="195"/>
      <c r="C1644" s="195"/>
      <c r="D1644" s="195"/>
      <c r="E1644" s="195"/>
      <c r="F1644" s="195"/>
      <c r="G1644" s="195"/>
      <c r="H1644" s="195"/>
      <c r="I1644" s="195"/>
      <c r="J1644" s="195"/>
      <c r="K1644" s="195"/>
      <c r="L1644" s="195"/>
    </row>
    <row r="1645" spans="1:12" x14ac:dyDescent="0.25">
      <c r="A1645" s="195"/>
      <c r="B1645" s="195"/>
      <c r="C1645" s="195"/>
      <c r="D1645" s="195"/>
      <c r="E1645" s="195"/>
      <c r="F1645" s="195"/>
      <c r="G1645" s="195"/>
      <c r="H1645" s="195"/>
      <c r="I1645" s="195"/>
      <c r="J1645" s="195"/>
      <c r="K1645" s="195"/>
      <c r="L1645" s="195"/>
    </row>
    <row r="1646" spans="1:12" x14ac:dyDescent="0.25">
      <c r="A1646" s="195"/>
      <c r="B1646" s="195"/>
      <c r="C1646" s="195"/>
      <c r="D1646" s="195"/>
      <c r="E1646" s="195"/>
      <c r="F1646" s="195"/>
      <c r="G1646" s="195"/>
      <c r="H1646" s="195"/>
      <c r="I1646" s="195"/>
      <c r="J1646" s="195"/>
      <c r="K1646" s="195"/>
      <c r="L1646" s="195"/>
    </row>
    <row r="1647" spans="1:12" x14ac:dyDescent="0.25">
      <c r="A1647" s="195"/>
      <c r="B1647" s="195"/>
      <c r="C1647" s="195"/>
      <c r="D1647" s="195"/>
      <c r="E1647" s="195"/>
      <c r="F1647" s="195"/>
      <c r="G1647" s="195"/>
      <c r="H1647" s="195"/>
      <c r="I1647" s="195"/>
      <c r="J1647" s="195"/>
      <c r="K1647" s="195"/>
      <c r="L1647" s="195"/>
    </row>
    <row r="1648" spans="1:12" x14ac:dyDescent="0.25">
      <c r="A1648" s="195"/>
      <c r="B1648" s="195"/>
      <c r="C1648" s="195"/>
      <c r="D1648" s="195"/>
      <c r="E1648" s="195"/>
      <c r="F1648" s="195"/>
      <c r="G1648" s="195"/>
      <c r="H1648" s="195"/>
      <c r="I1648" s="195"/>
      <c r="J1648" s="195"/>
      <c r="K1648" s="195"/>
      <c r="L1648" s="195"/>
    </row>
    <row r="1649" spans="1:12" x14ac:dyDescent="0.25">
      <c r="A1649" s="195"/>
      <c r="B1649" s="195"/>
      <c r="C1649" s="195"/>
      <c r="D1649" s="195"/>
      <c r="E1649" s="195"/>
      <c r="F1649" s="195"/>
      <c r="G1649" s="195"/>
      <c r="H1649" s="195"/>
      <c r="I1649" s="195"/>
      <c r="J1649" s="195"/>
      <c r="K1649" s="195"/>
      <c r="L1649" s="195"/>
    </row>
    <row r="1650" spans="1:12" x14ac:dyDescent="0.25">
      <c r="A1650" s="195"/>
      <c r="B1650" s="195"/>
      <c r="C1650" s="195"/>
      <c r="D1650" s="195"/>
      <c r="E1650" s="195"/>
      <c r="F1650" s="195"/>
      <c r="G1650" s="195"/>
      <c r="H1650" s="195"/>
      <c r="I1650" s="195"/>
      <c r="J1650" s="195"/>
      <c r="K1650" s="195"/>
      <c r="L1650" s="195"/>
    </row>
    <row r="1651" spans="1:12" x14ac:dyDescent="0.25">
      <c r="A1651" s="195"/>
      <c r="B1651" s="195"/>
      <c r="C1651" s="195"/>
      <c r="D1651" s="195"/>
      <c r="E1651" s="195"/>
      <c r="F1651" s="195"/>
      <c r="G1651" s="195"/>
      <c r="H1651" s="195"/>
      <c r="I1651" s="195"/>
      <c r="J1651" s="195"/>
      <c r="K1651" s="195"/>
      <c r="L1651" s="195"/>
    </row>
    <row r="1652" spans="1:12" x14ac:dyDescent="0.25">
      <c r="A1652" s="195"/>
      <c r="B1652" s="195"/>
      <c r="C1652" s="195"/>
      <c r="D1652" s="195"/>
      <c r="E1652" s="195"/>
      <c r="F1652" s="195"/>
      <c r="G1652" s="195"/>
      <c r="H1652" s="195"/>
      <c r="I1652" s="195"/>
      <c r="J1652" s="195"/>
      <c r="K1652" s="195"/>
      <c r="L1652" s="195"/>
    </row>
    <row r="1653" spans="1:12" x14ac:dyDescent="0.25">
      <c r="A1653" s="195"/>
      <c r="B1653" s="195"/>
      <c r="C1653" s="195"/>
      <c r="D1653" s="195"/>
      <c r="E1653" s="195"/>
      <c r="F1653" s="195"/>
      <c r="G1653" s="195"/>
      <c r="H1653" s="195"/>
      <c r="I1653" s="195"/>
      <c r="J1653" s="195"/>
      <c r="K1653" s="195"/>
      <c r="L1653" s="195"/>
    </row>
    <row r="1654" spans="1:12" x14ac:dyDescent="0.25">
      <c r="A1654" s="195"/>
      <c r="B1654" s="195"/>
      <c r="C1654" s="195"/>
      <c r="D1654" s="195"/>
      <c r="E1654" s="195"/>
      <c r="F1654" s="195"/>
      <c r="G1654" s="195"/>
      <c r="H1654" s="195"/>
      <c r="I1654" s="195"/>
      <c r="J1654" s="195"/>
      <c r="K1654" s="195"/>
      <c r="L1654" s="195"/>
    </row>
    <row r="1655" spans="1:12" x14ac:dyDescent="0.25">
      <c r="A1655" s="195"/>
      <c r="B1655" s="195"/>
      <c r="C1655" s="195"/>
      <c r="D1655" s="195"/>
      <c r="E1655" s="195"/>
      <c r="F1655" s="195"/>
      <c r="G1655" s="195"/>
      <c r="H1655" s="195"/>
      <c r="I1655" s="195"/>
      <c r="J1655" s="195"/>
      <c r="K1655" s="195"/>
      <c r="L1655" s="195"/>
    </row>
    <row r="1656" spans="1:12" x14ac:dyDescent="0.25">
      <c r="A1656" s="195"/>
      <c r="B1656" s="195"/>
      <c r="C1656" s="195"/>
      <c r="D1656" s="195"/>
      <c r="E1656" s="195"/>
      <c r="F1656" s="195"/>
      <c r="G1656" s="195"/>
      <c r="H1656" s="195"/>
      <c r="I1656" s="195"/>
      <c r="J1656" s="195"/>
      <c r="K1656" s="195"/>
      <c r="L1656" s="195"/>
    </row>
    <row r="1657" spans="1:12" x14ac:dyDescent="0.25">
      <c r="A1657" s="195"/>
      <c r="B1657" s="195"/>
      <c r="C1657" s="195"/>
      <c r="D1657" s="195"/>
      <c r="E1657" s="195"/>
      <c r="F1657" s="195"/>
      <c r="G1657" s="195"/>
      <c r="H1657" s="195"/>
      <c r="I1657" s="195"/>
      <c r="J1657" s="195"/>
      <c r="K1657" s="195"/>
      <c r="L1657" s="195"/>
    </row>
    <row r="1658" spans="1:12" x14ac:dyDescent="0.25">
      <c r="A1658" s="195"/>
      <c r="B1658" s="195"/>
      <c r="C1658" s="195"/>
      <c r="D1658" s="195"/>
      <c r="E1658" s="195"/>
      <c r="F1658" s="195"/>
      <c r="G1658" s="195"/>
      <c r="H1658" s="195"/>
      <c r="I1658" s="195"/>
      <c r="J1658" s="195"/>
      <c r="K1658" s="195"/>
      <c r="L1658" s="195"/>
    </row>
    <row r="1659" spans="1:12" x14ac:dyDescent="0.25">
      <c r="A1659" s="195"/>
      <c r="B1659" s="195"/>
      <c r="C1659" s="195"/>
      <c r="D1659" s="195"/>
      <c r="E1659" s="195"/>
      <c r="F1659" s="195"/>
      <c r="G1659" s="195"/>
      <c r="H1659" s="195"/>
      <c r="I1659" s="195"/>
      <c r="J1659" s="195"/>
      <c r="K1659" s="195"/>
      <c r="L1659" s="195"/>
    </row>
    <row r="1660" spans="1:12" x14ac:dyDescent="0.25">
      <c r="A1660" s="195"/>
      <c r="B1660" s="195"/>
      <c r="C1660" s="195"/>
      <c r="D1660" s="195"/>
      <c r="E1660" s="195"/>
      <c r="F1660" s="195"/>
      <c r="G1660" s="195"/>
      <c r="H1660" s="195"/>
      <c r="I1660" s="195"/>
      <c r="J1660" s="195"/>
      <c r="K1660" s="195"/>
      <c r="L1660" s="195"/>
    </row>
    <row r="1661" spans="1:12" x14ac:dyDescent="0.25">
      <c r="A1661" s="195"/>
      <c r="B1661" s="195"/>
      <c r="C1661" s="195"/>
      <c r="D1661" s="195"/>
      <c r="E1661" s="195"/>
      <c r="F1661" s="195"/>
      <c r="G1661" s="195"/>
      <c r="H1661" s="195"/>
      <c r="I1661" s="195"/>
      <c r="J1661" s="195"/>
      <c r="K1661" s="195"/>
      <c r="L1661" s="195"/>
    </row>
    <row r="1662" spans="1:12" x14ac:dyDescent="0.25">
      <c r="A1662" s="195"/>
      <c r="B1662" s="195"/>
      <c r="C1662" s="195"/>
      <c r="D1662" s="195"/>
      <c r="E1662" s="195"/>
      <c r="F1662" s="195"/>
      <c r="G1662" s="195"/>
      <c r="H1662" s="195"/>
      <c r="I1662" s="195"/>
      <c r="J1662" s="195"/>
      <c r="K1662" s="195"/>
      <c r="L1662" s="195"/>
    </row>
    <row r="1663" spans="1:12" x14ac:dyDescent="0.25">
      <c r="A1663" s="195"/>
      <c r="B1663" s="195"/>
      <c r="C1663" s="195"/>
      <c r="D1663" s="195"/>
      <c r="E1663" s="195"/>
      <c r="F1663" s="195"/>
      <c r="G1663" s="195"/>
      <c r="H1663" s="195"/>
      <c r="I1663" s="195"/>
      <c r="J1663" s="195"/>
      <c r="K1663" s="195"/>
      <c r="L1663" s="195"/>
    </row>
    <row r="1664" spans="1:12" x14ac:dyDescent="0.25">
      <c r="A1664" s="195"/>
      <c r="B1664" s="195"/>
      <c r="C1664" s="195"/>
      <c r="D1664" s="195"/>
      <c r="E1664" s="195"/>
      <c r="F1664" s="195"/>
      <c r="G1664" s="195"/>
      <c r="H1664" s="195"/>
      <c r="I1664" s="195"/>
      <c r="J1664" s="195"/>
      <c r="K1664" s="195"/>
      <c r="L1664" s="195"/>
    </row>
    <row r="1665" spans="1:12" x14ac:dyDescent="0.25">
      <c r="A1665" s="195"/>
      <c r="B1665" s="195"/>
      <c r="C1665" s="195"/>
      <c r="D1665" s="195"/>
      <c r="E1665" s="195"/>
      <c r="F1665" s="195"/>
      <c r="G1665" s="195"/>
      <c r="H1665" s="195"/>
      <c r="I1665" s="195"/>
      <c r="J1665" s="195"/>
      <c r="K1665" s="195"/>
      <c r="L1665" s="195"/>
    </row>
    <row r="1666" spans="1:12" x14ac:dyDescent="0.25">
      <c r="A1666" s="195"/>
      <c r="B1666" s="195"/>
      <c r="C1666" s="195"/>
      <c r="D1666" s="195"/>
      <c r="E1666" s="195"/>
      <c r="F1666" s="195"/>
      <c r="G1666" s="195"/>
      <c r="H1666" s="195"/>
      <c r="I1666" s="195"/>
      <c r="J1666" s="195"/>
      <c r="K1666" s="195"/>
      <c r="L1666" s="195"/>
    </row>
    <row r="1667" spans="1:12" x14ac:dyDescent="0.25">
      <c r="A1667" s="195"/>
      <c r="B1667" s="195"/>
      <c r="C1667" s="195"/>
      <c r="D1667" s="195"/>
      <c r="E1667" s="195"/>
      <c r="F1667" s="195"/>
      <c r="G1667" s="195"/>
      <c r="H1667" s="195"/>
      <c r="I1667" s="195"/>
      <c r="J1667" s="195"/>
      <c r="K1667" s="195"/>
      <c r="L1667" s="195"/>
    </row>
    <row r="1668" spans="1:12" x14ac:dyDescent="0.25">
      <c r="A1668" s="195"/>
      <c r="B1668" s="195"/>
      <c r="C1668" s="195"/>
      <c r="D1668" s="195"/>
      <c r="E1668" s="195"/>
      <c r="F1668" s="195"/>
      <c r="G1668" s="195"/>
      <c r="H1668" s="195"/>
      <c r="I1668" s="195"/>
      <c r="J1668" s="195"/>
      <c r="K1668" s="195"/>
      <c r="L1668" s="195"/>
    </row>
    <row r="1669" spans="1:12" x14ac:dyDescent="0.25">
      <c r="A1669" s="195"/>
      <c r="B1669" s="195"/>
      <c r="C1669" s="195"/>
      <c r="D1669" s="195"/>
      <c r="E1669" s="195"/>
      <c r="F1669" s="195"/>
      <c r="G1669" s="195"/>
      <c r="H1669" s="195"/>
      <c r="I1669" s="195"/>
      <c r="J1669" s="195"/>
      <c r="K1669" s="195"/>
      <c r="L1669" s="195"/>
    </row>
    <row r="1670" spans="1:12" x14ac:dyDescent="0.25">
      <c r="A1670" s="195"/>
      <c r="B1670" s="195"/>
      <c r="C1670" s="195"/>
      <c r="D1670" s="195"/>
      <c r="E1670" s="195"/>
      <c r="F1670" s="195"/>
      <c r="G1670" s="195"/>
      <c r="H1670" s="195"/>
      <c r="I1670" s="195"/>
      <c r="J1670" s="195"/>
      <c r="K1670" s="195"/>
      <c r="L1670" s="195"/>
    </row>
    <row r="1671" spans="1:12" x14ac:dyDescent="0.25">
      <c r="A1671" s="195"/>
      <c r="B1671" s="195"/>
      <c r="C1671" s="195"/>
      <c r="D1671" s="195"/>
      <c r="E1671" s="195"/>
      <c r="F1671" s="195"/>
      <c r="G1671" s="195"/>
      <c r="H1671" s="195"/>
      <c r="I1671" s="195"/>
      <c r="J1671" s="195"/>
      <c r="K1671" s="195"/>
      <c r="L1671" s="195"/>
    </row>
    <row r="1672" spans="1:12" x14ac:dyDescent="0.25">
      <c r="A1672" s="195"/>
      <c r="B1672" s="195"/>
      <c r="C1672" s="195"/>
      <c r="D1672" s="195"/>
      <c r="E1672" s="195"/>
      <c r="F1672" s="195"/>
      <c r="G1672" s="195"/>
      <c r="H1672" s="195"/>
      <c r="I1672" s="195"/>
      <c r="J1672" s="195"/>
      <c r="K1672" s="195"/>
      <c r="L1672" s="195"/>
    </row>
    <row r="1673" spans="1:12" x14ac:dyDescent="0.25">
      <c r="A1673" s="195"/>
      <c r="B1673" s="195"/>
      <c r="C1673" s="195"/>
      <c r="D1673" s="195"/>
      <c r="E1673" s="195"/>
      <c r="F1673" s="195"/>
      <c r="G1673" s="195"/>
      <c r="H1673" s="195"/>
      <c r="I1673" s="195"/>
      <c r="J1673" s="195"/>
      <c r="K1673" s="195"/>
      <c r="L1673" s="195"/>
    </row>
    <row r="1674" spans="1:12" x14ac:dyDescent="0.25">
      <c r="A1674" s="195"/>
      <c r="B1674" s="195"/>
      <c r="C1674" s="195"/>
      <c r="D1674" s="195"/>
      <c r="E1674" s="195"/>
      <c r="F1674" s="195"/>
      <c r="G1674" s="195"/>
      <c r="H1674" s="195"/>
      <c r="I1674" s="195"/>
      <c r="J1674" s="195"/>
      <c r="K1674" s="195"/>
      <c r="L1674" s="195"/>
    </row>
    <row r="1675" spans="1:12" x14ac:dyDescent="0.25">
      <c r="A1675" s="195"/>
      <c r="B1675" s="195"/>
      <c r="C1675" s="195"/>
      <c r="D1675" s="195"/>
      <c r="E1675" s="195"/>
      <c r="F1675" s="195"/>
      <c r="G1675" s="195"/>
      <c r="H1675" s="195"/>
      <c r="I1675" s="195"/>
      <c r="J1675" s="195"/>
      <c r="K1675" s="195"/>
      <c r="L1675" s="195"/>
    </row>
    <row r="1676" spans="1:12" x14ac:dyDescent="0.25">
      <c r="A1676" s="195"/>
      <c r="B1676" s="195"/>
      <c r="C1676" s="195"/>
      <c r="D1676" s="195"/>
      <c r="E1676" s="195"/>
      <c r="F1676" s="195"/>
      <c r="G1676" s="195"/>
      <c r="H1676" s="195"/>
      <c r="I1676" s="195"/>
      <c r="J1676" s="195"/>
      <c r="K1676" s="195"/>
      <c r="L1676" s="195"/>
    </row>
    <row r="1677" spans="1:12" x14ac:dyDescent="0.25">
      <c r="A1677" s="195"/>
      <c r="B1677" s="195"/>
      <c r="C1677" s="195"/>
      <c r="D1677" s="195"/>
      <c r="E1677" s="195"/>
      <c r="F1677" s="195"/>
      <c r="G1677" s="195"/>
      <c r="H1677" s="195"/>
      <c r="I1677" s="195"/>
      <c r="J1677" s="195"/>
      <c r="K1677" s="195"/>
      <c r="L1677" s="195"/>
    </row>
    <row r="1678" spans="1:12" x14ac:dyDescent="0.25">
      <c r="A1678" s="195"/>
      <c r="B1678" s="195"/>
      <c r="C1678" s="195"/>
      <c r="D1678" s="195"/>
      <c r="E1678" s="195"/>
      <c r="F1678" s="195"/>
      <c r="G1678" s="195"/>
      <c r="H1678" s="195"/>
      <c r="I1678" s="195"/>
      <c r="J1678" s="195"/>
      <c r="K1678" s="195"/>
      <c r="L1678" s="195"/>
    </row>
    <row r="1679" spans="1:12" x14ac:dyDescent="0.25">
      <c r="A1679" s="195"/>
      <c r="B1679" s="195"/>
      <c r="C1679" s="195"/>
      <c r="D1679" s="195"/>
      <c r="E1679" s="195"/>
      <c r="F1679" s="195"/>
      <c r="G1679" s="195"/>
      <c r="H1679" s="195"/>
      <c r="I1679" s="195"/>
      <c r="J1679" s="195"/>
      <c r="K1679" s="195"/>
      <c r="L1679" s="195"/>
    </row>
    <row r="1680" spans="1:12" x14ac:dyDescent="0.25">
      <c r="A1680" s="195"/>
      <c r="B1680" s="195"/>
      <c r="C1680" s="195"/>
      <c r="D1680" s="195"/>
      <c r="E1680" s="195"/>
      <c r="F1680" s="195"/>
      <c r="G1680" s="195"/>
      <c r="H1680" s="195"/>
      <c r="I1680" s="195"/>
      <c r="J1680" s="195"/>
      <c r="K1680" s="195"/>
      <c r="L1680" s="195"/>
    </row>
    <row r="1681" spans="1:12" x14ac:dyDescent="0.25">
      <c r="A1681" s="195"/>
      <c r="B1681" s="195"/>
      <c r="C1681" s="195"/>
      <c r="D1681" s="195"/>
      <c r="E1681" s="195"/>
      <c r="F1681" s="195"/>
      <c r="G1681" s="195"/>
      <c r="H1681" s="195"/>
      <c r="I1681" s="195"/>
      <c r="J1681" s="195"/>
      <c r="K1681" s="195"/>
      <c r="L1681" s="195"/>
    </row>
    <row r="1682" spans="1:12" x14ac:dyDescent="0.25">
      <c r="A1682" s="195"/>
      <c r="B1682" s="195"/>
      <c r="C1682" s="195"/>
      <c r="D1682" s="195"/>
      <c r="E1682" s="195"/>
      <c r="F1682" s="195"/>
      <c r="G1682" s="195"/>
      <c r="H1682" s="195"/>
      <c r="I1682" s="195"/>
      <c r="J1682" s="195"/>
      <c r="K1682" s="195"/>
      <c r="L1682" s="195"/>
    </row>
    <row r="1683" spans="1:12" x14ac:dyDescent="0.25">
      <c r="A1683" s="195"/>
      <c r="B1683" s="195"/>
      <c r="C1683" s="195"/>
      <c r="D1683" s="195"/>
      <c r="E1683" s="195"/>
      <c r="F1683" s="195"/>
      <c r="G1683" s="195"/>
      <c r="H1683" s="195"/>
      <c r="I1683" s="195"/>
      <c r="J1683" s="195"/>
      <c r="K1683" s="195"/>
      <c r="L1683" s="195"/>
    </row>
    <row r="1684" spans="1:12" x14ac:dyDescent="0.25">
      <c r="A1684" s="195"/>
      <c r="B1684" s="195"/>
      <c r="C1684" s="195"/>
      <c r="D1684" s="195"/>
      <c r="E1684" s="195"/>
      <c r="F1684" s="195"/>
      <c r="G1684" s="195"/>
      <c r="H1684" s="195"/>
      <c r="I1684" s="195"/>
      <c r="J1684" s="195"/>
      <c r="K1684" s="195"/>
      <c r="L1684" s="195"/>
    </row>
    <row r="1685" spans="1:12" x14ac:dyDescent="0.25">
      <c r="A1685" s="195"/>
      <c r="B1685" s="195"/>
      <c r="C1685" s="195"/>
      <c r="D1685" s="195"/>
      <c r="E1685" s="195"/>
      <c r="F1685" s="195"/>
      <c r="G1685" s="195"/>
      <c r="H1685" s="195"/>
      <c r="I1685" s="195"/>
      <c r="J1685" s="195"/>
      <c r="K1685" s="195"/>
      <c r="L1685" s="195"/>
    </row>
    <row r="1686" spans="1:12" x14ac:dyDescent="0.25">
      <c r="A1686" s="195"/>
      <c r="B1686" s="195"/>
      <c r="C1686" s="195"/>
      <c r="D1686" s="195"/>
      <c r="E1686" s="195"/>
      <c r="F1686" s="195"/>
      <c r="G1686" s="195"/>
      <c r="H1686" s="195"/>
      <c r="I1686" s="195"/>
      <c r="J1686" s="195"/>
      <c r="K1686" s="195"/>
      <c r="L1686" s="195"/>
    </row>
    <row r="1687" spans="1:12" x14ac:dyDescent="0.25">
      <c r="A1687" s="195"/>
      <c r="B1687" s="195"/>
      <c r="C1687" s="195"/>
      <c r="D1687" s="195"/>
      <c r="E1687" s="195"/>
      <c r="F1687" s="195"/>
      <c r="G1687" s="195"/>
      <c r="H1687" s="195"/>
      <c r="I1687" s="195"/>
      <c r="J1687" s="195"/>
      <c r="K1687" s="195"/>
      <c r="L1687" s="195"/>
    </row>
    <row r="1688" spans="1:12" x14ac:dyDescent="0.25">
      <c r="A1688" s="195"/>
      <c r="B1688" s="195"/>
      <c r="C1688" s="195"/>
      <c r="D1688" s="195"/>
      <c r="E1688" s="195"/>
      <c r="F1688" s="195"/>
      <c r="G1688" s="195"/>
      <c r="H1688" s="195"/>
      <c r="I1688" s="195"/>
      <c r="J1688" s="195"/>
      <c r="K1688" s="195"/>
      <c r="L1688" s="195"/>
    </row>
    <row r="1689" spans="1:12" x14ac:dyDescent="0.25">
      <c r="A1689" s="195"/>
      <c r="B1689" s="195"/>
      <c r="C1689" s="195"/>
      <c r="D1689" s="195"/>
      <c r="E1689" s="195"/>
      <c r="F1689" s="195"/>
      <c r="G1689" s="195"/>
      <c r="H1689" s="195"/>
      <c r="I1689" s="195"/>
      <c r="J1689" s="195"/>
      <c r="K1689" s="195"/>
      <c r="L1689" s="195"/>
    </row>
    <row r="1690" spans="1:12" x14ac:dyDescent="0.25">
      <c r="A1690" s="195"/>
      <c r="B1690" s="195"/>
      <c r="C1690" s="195"/>
      <c r="D1690" s="195"/>
      <c r="E1690" s="195"/>
      <c r="F1690" s="195"/>
      <c r="G1690" s="195"/>
      <c r="H1690" s="195"/>
      <c r="I1690" s="195"/>
      <c r="J1690" s="195"/>
      <c r="K1690" s="195"/>
      <c r="L1690" s="195"/>
    </row>
    <row r="1691" spans="1:12" x14ac:dyDescent="0.25">
      <c r="A1691" s="195"/>
      <c r="B1691" s="195"/>
      <c r="C1691" s="195"/>
      <c r="D1691" s="195"/>
      <c r="E1691" s="195"/>
      <c r="F1691" s="195"/>
      <c r="G1691" s="195"/>
      <c r="H1691" s="195"/>
      <c r="I1691" s="195"/>
      <c r="J1691" s="195"/>
      <c r="K1691" s="195"/>
      <c r="L1691" s="195"/>
    </row>
    <row r="1692" spans="1:12" x14ac:dyDescent="0.25">
      <c r="A1692" s="195"/>
      <c r="B1692" s="195"/>
      <c r="C1692" s="195"/>
      <c r="D1692" s="195"/>
      <c r="E1692" s="195"/>
      <c r="F1692" s="195"/>
      <c r="G1692" s="195"/>
      <c r="H1692" s="195"/>
      <c r="I1692" s="195"/>
      <c r="J1692" s="195"/>
      <c r="K1692" s="195"/>
      <c r="L1692" s="195"/>
    </row>
    <row r="1693" spans="1:12" x14ac:dyDescent="0.25">
      <c r="A1693" s="195"/>
      <c r="B1693" s="195"/>
      <c r="C1693" s="195"/>
      <c r="D1693" s="195"/>
      <c r="E1693" s="195"/>
      <c r="F1693" s="195"/>
      <c r="G1693" s="195"/>
      <c r="H1693" s="195"/>
      <c r="I1693" s="195"/>
      <c r="J1693" s="195"/>
      <c r="K1693" s="195"/>
      <c r="L1693" s="195"/>
    </row>
    <row r="1694" spans="1:12" x14ac:dyDescent="0.25">
      <c r="A1694" s="195"/>
      <c r="B1694" s="195"/>
      <c r="C1694" s="195"/>
      <c r="D1694" s="195"/>
      <c r="E1694" s="195"/>
      <c r="F1694" s="195"/>
      <c r="G1694" s="195"/>
      <c r="H1694" s="195"/>
      <c r="I1694" s="195"/>
      <c r="J1694" s="195"/>
      <c r="K1694" s="195"/>
      <c r="L1694" s="195"/>
    </row>
    <row r="1695" spans="1:12" x14ac:dyDescent="0.25">
      <c r="A1695" s="195"/>
      <c r="B1695" s="195"/>
      <c r="C1695" s="195"/>
      <c r="D1695" s="195"/>
      <c r="E1695" s="195"/>
      <c r="F1695" s="195"/>
      <c r="G1695" s="195"/>
      <c r="H1695" s="195"/>
      <c r="I1695" s="195"/>
      <c r="J1695" s="195"/>
      <c r="K1695" s="195"/>
      <c r="L1695" s="195"/>
    </row>
    <row r="1696" spans="1:12" x14ac:dyDescent="0.25">
      <c r="A1696" s="195"/>
      <c r="B1696" s="195"/>
      <c r="C1696" s="195"/>
      <c r="D1696" s="195"/>
      <c r="E1696" s="195"/>
      <c r="F1696" s="195"/>
      <c r="G1696" s="195"/>
      <c r="H1696" s="195"/>
      <c r="I1696" s="195"/>
      <c r="J1696" s="195"/>
      <c r="K1696" s="195"/>
      <c r="L1696" s="195"/>
    </row>
    <row r="1697" spans="1:12" x14ac:dyDescent="0.25">
      <c r="A1697" s="195"/>
      <c r="B1697" s="195"/>
      <c r="C1697" s="195"/>
      <c r="D1697" s="195"/>
      <c r="E1697" s="195"/>
      <c r="F1697" s="195"/>
      <c r="G1697" s="195"/>
      <c r="H1697" s="195"/>
      <c r="I1697" s="195"/>
      <c r="J1697" s="195"/>
      <c r="K1697" s="195"/>
      <c r="L1697" s="195"/>
    </row>
    <row r="1698" spans="1:12" x14ac:dyDescent="0.25">
      <c r="A1698" s="195"/>
      <c r="B1698" s="195"/>
      <c r="C1698" s="195"/>
      <c r="D1698" s="195"/>
      <c r="E1698" s="195"/>
      <c r="F1698" s="195"/>
      <c r="G1698" s="195"/>
      <c r="H1698" s="195"/>
      <c r="I1698" s="195"/>
      <c r="J1698" s="195"/>
      <c r="K1698" s="195"/>
      <c r="L1698" s="195"/>
    </row>
    <row r="1699" spans="1:12" x14ac:dyDescent="0.25">
      <c r="A1699" s="195"/>
      <c r="B1699" s="195"/>
      <c r="C1699" s="195"/>
      <c r="D1699" s="195"/>
      <c r="E1699" s="195"/>
      <c r="F1699" s="195"/>
      <c r="G1699" s="195"/>
      <c r="H1699" s="195"/>
      <c r="I1699" s="195"/>
      <c r="J1699" s="195"/>
      <c r="K1699" s="195"/>
      <c r="L1699" s="195"/>
    </row>
    <row r="1700" spans="1:12" x14ac:dyDescent="0.25">
      <c r="A1700" s="195"/>
      <c r="B1700" s="195"/>
      <c r="C1700" s="195"/>
      <c r="D1700" s="195"/>
      <c r="E1700" s="195"/>
      <c r="F1700" s="195"/>
      <c r="G1700" s="195"/>
      <c r="H1700" s="195"/>
      <c r="I1700" s="195"/>
      <c r="J1700" s="195"/>
      <c r="K1700" s="195"/>
      <c r="L1700" s="195"/>
    </row>
    <row r="1701" spans="1:12" x14ac:dyDescent="0.25">
      <c r="A1701" s="195"/>
      <c r="B1701" s="195"/>
      <c r="C1701" s="195"/>
      <c r="D1701" s="195"/>
      <c r="E1701" s="195"/>
      <c r="F1701" s="195"/>
      <c r="G1701" s="195"/>
      <c r="H1701" s="195"/>
      <c r="I1701" s="195"/>
      <c r="J1701" s="195"/>
      <c r="K1701" s="195"/>
      <c r="L1701" s="195"/>
    </row>
    <row r="1702" spans="1:12" x14ac:dyDescent="0.25">
      <c r="A1702" s="195"/>
      <c r="B1702" s="195"/>
      <c r="C1702" s="195"/>
      <c r="D1702" s="195"/>
      <c r="E1702" s="195"/>
      <c r="F1702" s="195"/>
      <c r="G1702" s="195"/>
      <c r="H1702" s="195"/>
      <c r="I1702" s="195"/>
      <c r="J1702" s="195"/>
      <c r="K1702" s="195"/>
      <c r="L1702" s="195"/>
    </row>
    <row r="1703" spans="1:12" x14ac:dyDescent="0.25">
      <c r="A1703" s="195"/>
      <c r="B1703" s="195"/>
      <c r="C1703" s="195"/>
      <c r="D1703" s="195"/>
      <c r="E1703" s="195"/>
      <c r="F1703" s="195"/>
      <c r="G1703" s="195"/>
      <c r="H1703" s="195"/>
      <c r="I1703" s="195"/>
      <c r="J1703" s="195"/>
      <c r="K1703" s="195"/>
      <c r="L1703" s="195"/>
    </row>
    <row r="1704" spans="1:12" x14ac:dyDescent="0.25">
      <c r="A1704" s="195"/>
      <c r="B1704" s="195"/>
      <c r="C1704" s="195"/>
      <c r="D1704" s="195"/>
      <c r="E1704" s="195"/>
      <c r="F1704" s="195"/>
      <c r="G1704" s="195"/>
      <c r="H1704" s="195"/>
      <c r="I1704" s="195"/>
      <c r="J1704" s="195"/>
      <c r="K1704" s="195"/>
      <c r="L1704" s="195"/>
    </row>
    <row r="1705" spans="1:12" x14ac:dyDescent="0.25">
      <c r="A1705" s="195"/>
      <c r="B1705" s="195"/>
      <c r="C1705" s="195"/>
      <c r="D1705" s="195"/>
      <c r="E1705" s="195"/>
      <c r="F1705" s="195"/>
      <c r="G1705" s="195"/>
      <c r="H1705" s="195"/>
      <c r="I1705" s="195"/>
      <c r="J1705" s="195"/>
      <c r="K1705" s="195"/>
      <c r="L1705" s="195"/>
    </row>
    <row r="1706" spans="1:12" x14ac:dyDescent="0.25">
      <c r="A1706" s="195"/>
      <c r="B1706" s="195"/>
      <c r="C1706" s="195"/>
      <c r="D1706" s="195"/>
      <c r="E1706" s="195"/>
      <c r="F1706" s="195"/>
      <c r="G1706" s="195"/>
      <c r="H1706" s="195"/>
      <c r="I1706" s="195"/>
      <c r="J1706" s="195"/>
      <c r="K1706" s="195"/>
      <c r="L1706" s="195"/>
    </row>
    <row r="1707" spans="1:12" x14ac:dyDescent="0.25">
      <c r="A1707" s="195"/>
      <c r="B1707" s="195"/>
      <c r="C1707" s="195"/>
      <c r="D1707" s="195"/>
      <c r="E1707" s="195"/>
      <c r="F1707" s="195"/>
      <c r="G1707" s="195"/>
      <c r="H1707" s="195"/>
      <c r="I1707" s="195"/>
      <c r="J1707" s="195"/>
      <c r="K1707" s="195"/>
      <c r="L1707" s="195"/>
    </row>
    <row r="1708" spans="1:12" x14ac:dyDescent="0.25">
      <c r="A1708" s="195"/>
      <c r="B1708" s="195"/>
      <c r="C1708" s="195"/>
      <c r="D1708" s="195"/>
      <c r="E1708" s="195"/>
      <c r="F1708" s="195"/>
      <c r="G1708" s="195"/>
      <c r="H1708" s="195"/>
      <c r="I1708" s="195"/>
      <c r="J1708" s="195"/>
      <c r="K1708" s="195"/>
      <c r="L1708" s="195"/>
    </row>
    <row r="1709" spans="1:12" x14ac:dyDescent="0.25">
      <c r="A1709" s="195"/>
      <c r="B1709" s="195"/>
      <c r="C1709" s="195"/>
      <c r="D1709" s="195"/>
      <c r="E1709" s="195"/>
      <c r="F1709" s="195"/>
      <c r="G1709" s="195"/>
      <c r="H1709" s="195"/>
      <c r="I1709" s="195"/>
      <c r="J1709" s="195"/>
      <c r="K1709" s="195"/>
      <c r="L1709" s="195"/>
    </row>
    <row r="1710" spans="1:12" x14ac:dyDescent="0.25">
      <c r="A1710" s="195"/>
      <c r="B1710" s="195"/>
      <c r="C1710" s="195"/>
      <c r="D1710" s="195"/>
      <c r="E1710" s="195"/>
      <c r="F1710" s="195"/>
      <c r="G1710" s="195"/>
      <c r="H1710" s="195"/>
      <c r="I1710" s="195"/>
      <c r="J1710" s="195"/>
      <c r="K1710" s="195"/>
      <c r="L1710" s="195"/>
    </row>
    <row r="1711" spans="1:12" x14ac:dyDescent="0.25">
      <c r="A1711" s="195"/>
      <c r="B1711" s="195"/>
      <c r="C1711" s="195"/>
      <c r="D1711" s="195"/>
      <c r="E1711" s="195"/>
      <c r="F1711" s="195"/>
      <c r="G1711" s="195"/>
      <c r="H1711" s="195"/>
      <c r="I1711" s="195"/>
      <c r="J1711" s="195"/>
      <c r="K1711" s="195"/>
      <c r="L1711" s="195"/>
    </row>
    <row r="1712" spans="1:12" x14ac:dyDescent="0.25">
      <c r="A1712" s="195"/>
      <c r="B1712" s="195"/>
      <c r="C1712" s="195"/>
      <c r="D1712" s="195"/>
      <c r="E1712" s="195"/>
      <c r="F1712" s="195"/>
      <c r="G1712" s="195"/>
      <c r="H1712" s="195"/>
      <c r="I1712" s="195"/>
      <c r="J1712" s="195"/>
      <c r="K1712" s="195"/>
      <c r="L1712" s="195"/>
    </row>
    <row r="1713" spans="1:12" x14ac:dyDescent="0.25">
      <c r="A1713" s="195"/>
      <c r="B1713" s="195"/>
      <c r="C1713" s="195"/>
      <c r="D1713" s="195"/>
      <c r="E1713" s="195"/>
      <c r="F1713" s="195"/>
      <c r="G1713" s="195"/>
      <c r="H1713" s="195"/>
      <c r="I1713" s="195"/>
      <c r="J1713" s="195"/>
      <c r="K1713" s="195"/>
      <c r="L1713" s="195"/>
    </row>
    <row r="1714" spans="1:12" x14ac:dyDescent="0.25">
      <c r="A1714" s="195"/>
      <c r="B1714" s="195"/>
      <c r="C1714" s="195"/>
      <c r="D1714" s="195"/>
      <c r="E1714" s="195"/>
      <c r="F1714" s="195"/>
      <c r="G1714" s="195"/>
      <c r="H1714" s="195"/>
      <c r="I1714" s="195"/>
      <c r="J1714" s="195"/>
      <c r="K1714" s="195"/>
      <c r="L1714" s="195"/>
    </row>
    <row r="1715" spans="1:12" x14ac:dyDescent="0.25">
      <c r="A1715" s="195"/>
      <c r="B1715" s="195"/>
      <c r="C1715" s="195"/>
      <c r="D1715" s="195"/>
      <c r="E1715" s="195"/>
      <c r="F1715" s="195"/>
      <c r="G1715" s="195"/>
      <c r="H1715" s="195"/>
      <c r="I1715" s="195"/>
      <c r="J1715" s="195"/>
      <c r="K1715" s="195"/>
      <c r="L1715" s="195"/>
    </row>
    <row r="1716" spans="1:12" x14ac:dyDescent="0.25">
      <c r="A1716" s="195"/>
      <c r="B1716" s="195"/>
      <c r="C1716" s="195"/>
      <c r="D1716" s="195"/>
      <c r="E1716" s="195"/>
      <c r="F1716" s="195"/>
      <c r="G1716" s="195"/>
      <c r="H1716" s="195"/>
      <c r="I1716" s="195"/>
      <c r="J1716" s="195"/>
      <c r="K1716" s="195"/>
      <c r="L1716" s="195"/>
    </row>
    <row r="1717" spans="1:12" x14ac:dyDescent="0.25">
      <c r="A1717" s="195"/>
      <c r="B1717" s="195"/>
      <c r="C1717" s="195"/>
      <c r="D1717" s="195"/>
      <c r="E1717" s="195"/>
      <c r="F1717" s="195"/>
      <c r="G1717" s="195"/>
      <c r="H1717" s="195"/>
      <c r="I1717" s="195"/>
      <c r="J1717" s="195"/>
      <c r="K1717" s="195"/>
      <c r="L1717" s="195"/>
    </row>
    <row r="1718" spans="1:12" x14ac:dyDescent="0.25">
      <c r="A1718" s="195"/>
      <c r="B1718" s="195"/>
      <c r="C1718" s="195"/>
      <c r="D1718" s="195"/>
      <c r="E1718" s="195"/>
      <c r="F1718" s="195"/>
      <c r="G1718" s="195"/>
      <c r="H1718" s="195"/>
      <c r="I1718" s="195"/>
      <c r="J1718" s="195"/>
      <c r="K1718" s="195"/>
      <c r="L1718" s="195"/>
    </row>
    <row r="1719" spans="1:12" x14ac:dyDescent="0.25">
      <c r="A1719" s="195"/>
      <c r="B1719" s="195"/>
      <c r="C1719" s="195"/>
      <c r="D1719" s="195"/>
      <c r="E1719" s="195"/>
      <c r="F1719" s="195"/>
      <c r="G1719" s="195"/>
      <c r="H1719" s="195"/>
      <c r="I1719" s="195"/>
      <c r="J1719" s="195"/>
      <c r="K1719" s="195"/>
      <c r="L1719" s="195"/>
    </row>
    <row r="1720" spans="1:12" x14ac:dyDescent="0.25">
      <c r="A1720" s="195"/>
      <c r="B1720" s="195"/>
      <c r="C1720" s="195"/>
      <c r="D1720" s="195"/>
      <c r="E1720" s="195"/>
      <c r="F1720" s="195"/>
      <c r="G1720" s="195"/>
      <c r="H1720" s="195"/>
      <c r="I1720" s="195"/>
      <c r="J1720" s="195"/>
      <c r="K1720" s="195"/>
      <c r="L1720" s="195"/>
    </row>
    <row r="1721" spans="1:12" x14ac:dyDescent="0.25">
      <c r="A1721" s="195"/>
      <c r="B1721" s="195"/>
      <c r="C1721" s="195"/>
      <c r="D1721" s="195"/>
      <c r="E1721" s="195"/>
      <c r="F1721" s="195"/>
      <c r="G1721" s="195"/>
      <c r="H1721" s="195"/>
      <c r="I1721" s="195"/>
      <c r="J1721" s="195"/>
      <c r="K1721" s="195"/>
      <c r="L1721" s="195"/>
    </row>
    <row r="1722" spans="1:12" x14ac:dyDescent="0.25">
      <c r="A1722" s="195"/>
      <c r="B1722" s="195"/>
      <c r="C1722" s="195"/>
      <c r="D1722" s="195"/>
      <c r="E1722" s="195"/>
      <c r="F1722" s="195"/>
      <c r="G1722" s="195"/>
      <c r="H1722" s="195"/>
      <c r="I1722" s="195"/>
      <c r="J1722" s="195"/>
      <c r="K1722" s="195"/>
      <c r="L1722" s="195"/>
    </row>
    <row r="1723" spans="1:12" x14ac:dyDescent="0.25">
      <c r="A1723" s="195"/>
      <c r="B1723" s="195"/>
      <c r="C1723" s="195"/>
      <c r="D1723" s="195"/>
      <c r="E1723" s="195"/>
      <c r="F1723" s="195"/>
      <c r="G1723" s="195"/>
      <c r="H1723" s="195"/>
      <c r="I1723" s="195"/>
      <c r="J1723" s="195"/>
      <c r="K1723" s="195"/>
      <c r="L1723" s="195"/>
    </row>
    <row r="1724" spans="1:12" x14ac:dyDescent="0.25">
      <c r="A1724" s="195"/>
      <c r="B1724" s="195"/>
      <c r="C1724" s="195"/>
      <c r="D1724" s="195"/>
      <c r="E1724" s="195"/>
      <c r="F1724" s="195"/>
      <c r="G1724" s="195"/>
      <c r="H1724" s="195"/>
      <c r="I1724" s="195"/>
      <c r="J1724" s="195"/>
      <c r="K1724" s="195"/>
      <c r="L1724" s="195"/>
    </row>
    <row r="1725" spans="1:12" x14ac:dyDescent="0.25">
      <c r="A1725" s="195"/>
      <c r="B1725" s="195"/>
      <c r="C1725" s="195"/>
      <c r="D1725" s="195"/>
      <c r="E1725" s="195"/>
      <c r="F1725" s="195"/>
      <c r="G1725" s="195"/>
      <c r="H1725" s="195"/>
      <c r="I1725" s="195"/>
      <c r="J1725" s="195"/>
      <c r="K1725" s="195"/>
      <c r="L1725" s="195"/>
    </row>
    <row r="1726" spans="1:12" x14ac:dyDescent="0.25">
      <c r="A1726" s="195"/>
      <c r="B1726" s="195"/>
      <c r="C1726" s="195"/>
      <c r="D1726" s="195"/>
      <c r="E1726" s="195"/>
      <c r="F1726" s="195"/>
      <c r="G1726" s="195"/>
      <c r="H1726" s="195"/>
      <c r="I1726" s="195"/>
      <c r="J1726" s="195"/>
      <c r="K1726" s="195"/>
      <c r="L1726" s="195"/>
    </row>
    <row r="1727" spans="1:12" x14ac:dyDescent="0.25">
      <c r="A1727" s="195"/>
      <c r="B1727" s="195"/>
      <c r="C1727" s="195"/>
      <c r="D1727" s="195"/>
      <c r="E1727" s="195"/>
      <c r="F1727" s="195"/>
      <c r="G1727" s="195"/>
      <c r="H1727" s="195"/>
      <c r="I1727" s="195"/>
      <c r="J1727" s="195"/>
      <c r="K1727" s="195"/>
      <c r="L1727" s="195"/>
    </row>
    <row r="1728" spans="1:12" x14ac:dyDescent="0.25">
      <c r="A1728" s="195"/>
      <c r="B1728" s="195"/>
      <c r="C1728" s="195"/>
      <c r="D1728" s="195"/>
      <c r="E1728" s="195"/>
      <c r="F1728" s="195"/>
      <c r="G1728" s="195"/>
      <c r="H1728" s="195"/>
      <c r="I1728" s="195"/>
      <c r="J1728" s="195"/>
      <c r="K1728" s="195"/>
      <c r="L1728" s="195"/>
    </row>
    <row r="1729" spans="1:12" x14ac:dyDescent="0.25">
      <c r="A1729" s="195"/>
      <c r="B1729" s="195"/>
      <c r="C1729" s="195"/>
      <c r="D1729" s="195"/>
      <c r="E1729" s="195"/>
      <c r="F1729" s="195"/>
      <c r="G1729" s="195"/>
      <c r="H1729" s="195"/>
      <c r="I1729" s="195"/>
      <c r="J1729" s="195"/>
      <c r="K1729" s="195"/>
      <c r="L1729" s="195"/>
    </row>
    <row r="1730" spans="1:12" x14ac:dyDescent="0.25">
      <c r="A1730" s="195"/>
      <c r="B1730" s="195"/>
      <c r="C1730" s="195"/>
      <c r="D1730" s="195"/>
      <c r="E1730" s="195"/>
      <c r="F1730" s="195"/>
      <c r="G1730" s="195"/>
      <c r="H1730" s="195"/>
      <c r="I1730" s="195"/>
      <c r="J1730" s="195"/>
      <c r="K1730" s="195"/>
      <c r="L1730" s="195"/>
    </row>
    <row r="1731" spans="1:12" x14ac:dyDescent="0.25">
      <c r="A1731" s="195"/>
      <c r="B1731" s="195"/>
      <c r="C1731" s="195"/>
      <c r="D1731" s="195"/>
      <c r="E1731" s="195"/>
      <c r="F1731" s="195"/>
      <c r="G1731" s="195"/>
      <c r="H1731" s="195"/>
      <c r="I1731" s="195"/>
      <c r="J1731" s="195"/>
      <c r="K1731" s="195"/>
      <c r="L1731" s="195"/>
    </row>
    <row r="1732" spans="1:12" x14ac:dyDescent="0.25">
      <c r="A1732" s="195"/>
      <c r="B1732" s="195"/>
      <c r="C1732" s="195"/>
      <c r="D1732" s="195"/>
      <c r="E1732" s="195"/>
      <c r="F1732" s="195"/>
      <c r="G1732" s="195"/>
      <c r="H1732" s="195"/>
      <c r="I1732" s="195"/>
      <c r="J1732" s="195"/>
      <c r="K1732" s="195"/>
      <c r="L1732" s="195"/>
    </row>
    <row r="1733" spans="1:12" x14ac:dyDescent="0.25">
      <c r="A1733" s="195"/>
      <c r="B1733" s="195"/>
      <c r="C1733" s="195"/>
      <c r="D1733" s="195"/>
      <c r="E1733" s="195"/>
      <c r="F1733" s="195"/>
      <c r="G1733" s="195"/>
      <c r="H1733" s="195"/>
      <c r="I1733" s="195"/>
      <c r="J1733" s="195"/>
      <c r="K1733" s="195"/>
      <c r="L1733" s="195"/>
    </row>
    <row r="1734" spans="1:12" x14ac:dyDescent="0.25">
      <c r="A1734" s="195"/>
      <c r="B1734" s="195"/>
      <c r="C1734" s="195"/>
      <c r="D1734" s="195"/>
      <c r="E1734" s="195"/>
      <c r="F1734" s="195"/>
      <c r="G1734" s="195"/>
      <c r="H1734" s="195"/>
      <c r="I1734" s="195"/>
      <c r="J1734" s="195"/>
      <c r="K1734" s="195"/>
      <c r="L1734" s="195"/>
    </row>
    <row r="1735" spans="1:12" x14ac:dyDescent="0.25">
      <c r="A1735" s="195"/>
      <c r="B1735" s="195"/>
      <c r="C1735" s="195"/>
      <c r="D1735" s="195"/>
      <c r="E1735" s="195"/>
      <c r="F1735" s="195"/>
      <c r="G1735" s="195"/>
      <c r="H1735" s="195"/>
      <c r="I1735" s="195"/>
      <c r="J1735" s="195"/>
      <c r="K1735" s="195"/>
      <c r="L1735" s="195"/>
    </row>
    <row r="1736" spans="1:12" x14ac:dyDescent="0.25">
      <c r="A1736" s="195"/>
      <c r="B1736" s="195"/>
      <c r="C1736" s="195"/>
      <c r="D1736" s="195"/>
      <c r="E1736" s="195"/>
      <c r="F1736" s="195"/>
      <c r="G1736" s="195"/>
      <c r="H1736" s="195"/>
      <c r="I1736" s="195"/>
      <c r="J1736" s="195"/>
      <c r="K1736" s="195"/>
      <c r="L1736" s="195"/>
    </row>
    <row r="1737" spans="1:12" x14ac:dyDescent="0.25">
      <c r="A1737" s="195"/>
      <c r="B1737" s="195"/>
      <c r="C1737" s="195"/>
      <c r="D1737" s="195"/>
      <c r="E1737" s="195"/>
      <c r="F1737" s="195"/>
      <c r="G1737" s="195"/>
      <c r="H1737" s="195"/>
      <c r="I1737" s="195"/>
      <c r="J1737" s="195"/>
      <c r="K1737" s="195"/>
      <c r="L1737" s="195"/>
    </row>
    <row r="1738" spans="1:12" x14ac:dyDescent="0.25">
      <c r="A1738" s="195"/>
      <c r="B1738" s="195"/>
      <c r="C1738" s="195"/>
      <c r="D1738" s="195"/>
      <c r="E1738" s="195"/>
      <c r="F1738" s="195"/>
      <c r="G1738" s="195"/>
      <c r="H1738" s="195"/>
      <c r="I1738" s="195"/>
      <c r="J1738" s="195"/>
      <c r="K1738" s="195"/>
      <c r="L1738" s="195"/>
    </row>
    <row r="1739" spans="1:12" x14ac:dyDescent="0.25">
      <c r="A1739" s="195"/>
      <c r="B1739" s="195"/>
      <c r="C1739" s="195"/>
      <c r="D1739" s="195"/>
      <c r="E1739" s="195"/>
      <c r="F1739" s="195"/>
      <c r="G1739" s="195"/>
      <c r="H1739" s="195"/>
      <c r="I1739" s="195"/>
      <c r="J1739" s="195"/>
      <c r="K1739" s="195"/>
      <c r="L1739" s="195"/>
    </row>
    <row r="1740" spans="1:12" x14ac:dyDescent="0.25">
      <c r="A1740" s="195"/>
      <c r="B1740" s="195"/>
      <c r="C1740" s="195"/>
      <c r="D1740" s="195"/>
      <c r="E1740" s="195"/>
      <c r="F1740" s="195"/>
      <c r="G1740" s="195"/>
      <c r="H1740" s="195"/>
      <c r="I1740" s="195"/>
      <c r="J1740" s="195"/>
      <c r="K1740" s="195"/>
      <c r="L1740" s="195"/>
    </row>
    <row r="1741" spans="1:12" x14ac:dyDescent="0.25">
      <c r="A1741" s="195"/>
      <c r="B1741" s="195"/>
      <c r="C1741" s="195"/>
      <c r="D1741" s="195"/>
      <c r="E1741" s="195"/>
      <c r="F1741" s="195"/>
      <c r="G1741" s="195"/>
      <c r="H1741" s="195"/>
      <c r="I1741" s="195"/>
      <c r="J1741" s="195"/>
      <c r="K1741" s="195"/>
      <c r="L1741" s="195"/>
    </row>
    <row r="1742" spans="1:12" x14ac:dyDescent="0.25">
      <c r="A1742" s="195"/>
      <c r="B1742" s="195"/>
      <c r="C1742" s="195"/>
      <c r="D1742" s="195"/>
      <c r="E1742" s="195"/>
      <c r="F1742" s="195"/>
      <c r="G1742" s="195"/>
      <c r="H1742" s="195"/>
      <c r="I1742" s="195"/>
      <c r="J1742" s="195"/>
      <c r="K1742" s="195"/>
      <c r="L1742" s="195"/>
    </row>
    <row r="1743" spans="1:12" x14ac:dyDescent="0.25">
      <c r="A1743" s="195"/>
      <c r="B1743" s="195"/>
      <c r="C1743" s="195"/>
      <c r="D1743" s="195"/>
      <c r="E1743" s="195"/>
      <c r="F1743" s="195"/>
      <c r="G1743" s="195"/>
      <c r="H1743" s="195"/>
      <c r="I1743" s="195"/>
      <c r="J1743" s="195"/>
      <c r="K1743" s="195"/>
      <c r="L1743" s="195"/>
    </row>
    <row r="1744" spans="1:12" x14ac:dyDescent="0.25">
      <c r="A1744" s="195"/>
      <c r="B1744" s="195"/>
      <c r="C1744" s="195"/>
      <c r="D1744" s="195"/>
      <c r="E1744" s="195"/>
      <c r="F1744" s="195"/>
      <c r="G1744" s="195"/>
      <c r="H1744" s="195"/>
      <c r="I1744" s="195"/>
      <c r="J1744" s="195"/>
      <c r="K1744" s="195"/>
      <c r="L1744" s="195"/>
    </row>
    <row r="1745" spans="1:12" x14ac:dyDescent="0.25">
      <c r="A1745" s="195"/>
      <c r="B1745" s="195"/>
      <c r="C1745" s="195"/>
      <c r="D1745" s="195"/>
      <c r="E1745" s="195"/>
      <c r="F1745" s="195"/>
      <c r="G1745" s="195"/>
      <c r="H1745" s="195"/>
      <c r="I1745" s="195"/>
      <c r="J1745" s="195"/>
      <c r="K1745" s="195"/>
      <c r="L1745" s="195"/>
    </row>
    <row r="1746" spans="1:12" x14ac:dyDescent="0.25">
      <c r="A1746" s="195"/>
      <c r="B1746" s="195"/>
      <c r="C1746" s="195"/>
      <c r="D1746" s="195"/>
      <c r="E1746" s="195"/>
      <c r="F1746" s="195"/>
      <c r="G1746" s="195"/>
      <c r="H1746" s="195"/>
      <c r="I1746" s="195"/>
      <c r="J1746" s="195"/>
      <c r="K1746" s="195"/>
      <c r="L1746" s="195"/>
    </row>
    <row r="1747" spans="1:12" x14ac:dyDescent="0.25">
      <c r="A1747" s="195"/>
      <c r="B1747" s="195"/>
      <c r="C1747" s="195"/>
      <c r="D1747" s="195"/>
      <c r="E1747" s="195"/>
      <c r="F1747" s="195"/>
      <c r="G1747" s="195"/>
      <c r="H1747" s="195"/>
      <c r="I1747" s="195"/>
      <c r="J1747" s="195"/>
      <c r="K1747" s="195"/>
      <c r="L1747" s="195"/>
    </row>
    <row r="1748" spans="1:12" x14ac:dyDescent="0.25">
      <c r="A1748" s="195"/>
      <c r="B1748" s="195"/>
      <c r="C1748" s="195"/>
      <c r="D1748" s="195"/>
      <c r="E1748" s="195"/>
      <c r="F1748" s="195"/>
      <c r="G1748" s="195"/>
      <c r="H1748" s="195"/>
      <c r="I1748" s="195"/>
      <c r="J1748" s="195"/>
      <c r="K1748" s="195"/>
      <c r="L1748" s="195"/>
    </row>
    <row r="1749" spans="1:12" x14ac:dyDescent="0.25">
      <c r="A1749" s="195"/>
      <c r="B1749" s="195"/>
      <c r="C1749" s="195"/>
      <c r="D1749" s="195"/>
      <c r="E1749" s="195"/>
      <c r="F1749" s="195"/>
      <c r="G1749" s="195"/>
      <c r="H1749" s="195"/>
      <c r="I1749" s="195"/>
      <c r="J1749" s="195"/>
      <c r="K1749" s="195"/>
      <c r="L1749" s="195"/>
    </row>
    <row r="1750" spans="1:12" x14ac:dyDescent="0.25">
      <c r="A1750" s="195"/>
      <c r="B1750" s="195"/>
      <c r="C1750" s="195"/>
      <c r="D1750" s="195"/>
      <c r="E1750" s="195"/>
      <c r="F1750" s="195"/>
      <c r="G1750" s="195"/>
      <c r="H1750" s="195"/>
      <c r="I1750" s="195"/>
      <c r="J1750" s="195"/>
      <c r="K1750" s="195"/>
      <c r="L1750" s="195"/>
    </row>
    <row r="1751" spans="1:12" x14ac:dyDescent="0.25">
      <c r="A1751" s="195"/>
      <c r="B1751" s="195"/>
      <c r="C1751" s="195"/>
      <c r="D1751" s="195"/>
      <c r="E1751" s="195"/>
      <c r="F1751" s="195"/>
      <c r="G1751" s="195"/>
      <c r="H1751" s="195"/>
      <c r="I1751" s="195"/>
      <c r="J1751" s="195"/>
      <c r="K1751" s="195"/>
      <c r="L1751" s="195"/>
    </row>
    <row r="1752" spans="1:12" x14ac:dyDescent="0.25">
      <c r="A1752" s="195"/>
      <c r="B1752" s="195"/>
      <c r="C1752" s="195"/>
      <c r="D1752" s="195"/>
      <c r="E1752" s="195"/>
      <c r="F1752" s="195"/>
      <c r="G1752" s="195"/>
      <c r="H1752" s="195"/>
      <c r="I1752" s="195"/>
      <c r="J1752" s="195"/>
      <c r="K1752" s="195"/>
      <c r="L1752" s="195"/>
    </row>
    <row r="1753" spans="1:12" x14ac:dyDescent="0.25">
      <c r="A1753" s="195"/>
      <c r="B1753" s="195"/>
      <c r="C1753" s="195"/>
      <c r="D1753" s="195"/>
      <c r="E1753" s="195"/>
      <c r="F1753" s="195"/>
      <c r="G1753" s="195"/>
      <c r="H1753" s="195"/>
      <c r="I1753" s="195"/>
      <c r="J1753" s="195"/>
      <c r="K1753" s="195"/>
      <c r="L1753" s="195"/>
    </row>
    <row r="1754" spans="1:12" x14ac:dyDescent="0.25">
      <c r="A1754" s="195"/>
      <c r="B1754" s="195"/>
      <c r="C1754" s="195"/>
      <c r="D1754" s="195"/>
      <c r="E1754" s="195"/>
      <c r="F1754" s="195"/>
      <c r="G1754" s="195"/>
      <c r="H1754" s="195"/>
      <c r="I1754" s="195"/>
      <c r="J1754" s="195"/>
      <c r="K1754" s="195"/>
      <c r="L1754" s="195"/>
    </row>
    <row r="1755" spans="1:12" x14ac:dyDescent="0.25">
      <c r="A1755" s="195"/>
      <c r="B1755" s="195"/>
      <c r="C1755" s="195"/>
      <c r="D1755" s="195"/>
      <c r="E1755" s="195"/>
      <c r="F1755" s="195"/>
      <c r="G1755" s="195"/>
      <c r="H1755" s="195"/>
      <c r="I1755" s="195"/>
      <c r="J1755" s="195"/>
      <c r="K1755" s="195"/>
      <c r="L1755" s="195"/>
    </row>
    <row r="1756" spans="1:12" x14ac:dyDescent="0.25">
      <c r="A1756" s="195"/>
      <c r="B1756" s="195"/>
      <c r="C1756" s="195"/>
      <c r="D1756" s="195"/>
      <c r="E1756" s="195"/>
      <c r="F1756" s="195"/>
      <c r="G1756" s="195"/>
      <c r="H1756" s="195"/>
      <c r="I1756" s="195"/>
      <c r="J1756" s="195"/>
      <c r="K1756" s="195"/>
      <c r="L1756" s="195"/>
    </row>
    <row r="1757" spans="1:12" x14ac:dyDescent="0.25">
      <c r="A1757" s="195"/>
      <c r="B1757" s="195"/>
      <c r="C1757" s="195"/>
      <c r="D1757" s="195"/>
      <c r="E1757" s="195"/>
      <c r="F1757" s="195"/>
      <c r="G1757" s="195"/>
      <c r="H1757" s="195"/>
      <c r="I1757" s="195"/>
      <c r="J1757" s="195"/>
      <c r="K1757" s="195"/>
      <c r="L1757" s="195"/>
    </row>
    <row r="1758" spans="1:12" x14ac:dyDescent="0.25">
      <c r="A1758" s="195"/>
      <c r="B1758" s="195"/>
      <c r="C1758" s="195"/>
      <c r="D1758" s="195"/>
      <c r="E1758" s="195"/>
      <c r="F1758" s="195"/>
      <c r="G1758" s="195"/>
      <c r="H1758" s="195"/>
      <c r="I1758" s="195"/>
      <c r="J1758" s="195"/>
      <c r="K1758" s="195"/>
      <c r="L1758" s="195"/>
    </row>
    <row r="1759" spans="1:12" x14ac:dyDescent="0.25">
      <c r="A1759" s="195"/>
      <c r="B1759" s="195"/>
      <c r="C1759" s="195"/>
      <c r="D1759" s="195"/>
      <c r="E1759" s="195"/>
      <c r="F1759" s="195"/>
      <c r="G1759" s="195"/>
      <c r="H1759" s="195"/>
      <c r="I1759" s="195"/>
      <c r="J1759" s="195"/>
      <c r="K1759" s="195"/>
      <c r="L1759" s="195"/>
    </row>
    <row r="1760" spans="1:12" x14ac:dyDescent="0.25">
      <c r="A1760" s="195"/>
      <c r="B1760" s="195"/>
      <c r="C1760" s="195"/>
      <c r="D1760" s="195"/>
      <c r="E1760" s="195"/>
      <c r="F1760" s="195"/>
      <c r="G1760" s="195"/>
      <c r="H1760" s="195"/>
      <c r="I1760" s="195"/>
      <c r="J1760" s="195"/>
      <c r="K1760" s="195"/>
      <c r="L1760" s="195"/>
    </row>
    <row r="1761" spans="1:12" x14ac:dyDescent="0.25">
      <c r="A1761" s="195"/>
      <c r="B1761" s="195"/>
      <c r="C1761" s="195"/>
      <c r="D1761" s="195"/>
      <c r="E1761" s="195"/>
      <c r="F1761" s="195"/>
      <c r="G1761" s="195"/>
      <c r="H1761" s="195"/>
      <c r="I1761" s="195"/>
      <c r="J1761" s="195"/>
      <c r="K1761" s="195"/>
      <c r="L1761" s="195"/>
    </row>
    <row r="1762" spans="1:12" x14ac:dyDescent="0.25">
      <c r="A1762" s="195"/>
      <c r="B1762" s="195"/>
      <c r="C1762" s="195"/>
      <c r="D1762" s="195"/>
      <c r="E1762" s="195"/>
      <c r="F1762" s="195"/>
      <c r="G1762" s="195"/>
      <c r="H1762" s="195"/>
      <c r="I1762" s="195"/>
      <c r="J1762" s="195"/>
      <c r="K1762" s="195"/>
      <c r="L1762" s="195"/>
    </row>
    <row r="1763" spans="1:12" x14ac:dyDescent="0.25">
      <c r="A1763" s="195"/>
      <c r="B1763" s="195"/>
      <c r="C1763" s="195"/>
      <c r="D1763" s="195"/>
      <c r="E1763" s="195"/>
      <c r="F1763" s="195"/>
      <c r="G1763" s="195"/>
      <c r="H1763" s="195"/>
      <c r="I1763" s="195"/>
      <c r="J1763" s="195"/>
      <c r="K1763" s="195"/>
      <c r="L1763" s="195"/>
    </row>
    <row r="1764" spans="1:12" x14ac:dyDescent="0.25">
      <c r="A1764" s="195"/>
      <c r="B1764" s="195"/>
      <c r="C1764" s="195"/>
      <c r="D1764" s="195"/>
      <c r="E1764" s="195"/>
      <c r="F1764" s="195"/>
      <c r="G1764" s="195"/>
      <c r="H1764" s="195"/>
      <c r="I1764" s="195"/>
      <c r="J1764" s="195"/>
      <c r="K1764" s="195"/>
      <c r="L1764" s="195"/>
    </row>
    <row r="1765" spans="1:12" x14ac:dyDescent="0.25">
      <c r="A1765" s="195"/>
      <c r="B1765" s="195"/>
      <c r="C1765" s="195"/>
      <c r="D1765" s="195"/>
      <c r="E1765" s="195"/>
      <c r="F1765" s="195"/>
      <c r="G1765" s="195"/>
      <c r="H1765" s="195"/>
      <c r="I1765" s="195"/>
      <c r="J1765" s="195"/>
      <c r="K1765" s="195"/>
      <c r="L1765" s="195"/>
    </row>
    <row r="1766" spans="1:12" x14ac:dyDescent="0.25">
      <c r="A1766" s="195"/>
      <c r="B1766" s="195"/>
      <c r="C1766" s="195"/>
      <c r="D1766" s="195"/>
      <c r="E1766" s="195"/>
      <c r="F1766" s="195"/>
      <c r="G1766" s="195"/>
      <c r="H1766" s="195"/>
      <c r="I1766" s="195"/>
      <c r="J1766" s="195"/>
      <c r="K1766" s="195"/>
      <c r="L1766" s="195"/>
    </row>
    <row r="1767" spans="1:12" x14ac:dyDescent="0.25">
      <c r="A1767" s="195"/>
      <c r="B1767" s="195"/>
      <c r="C1767" s="195"/>
      <c r="D1767" s="195"/>
      <c r="E1767" s="195"/>
      <c r="F1767" s="195"/>
      <c r="G1767" s="195"/>
      <c r="H1767" s="195"/>
      <c r="I1767" s="195"/>
      <c r="J1767" s="195"/>
      <c r="K1767" s="195"/>
      <c r="L1767" s="195"/>
    </row>
    <row r="1768" spans="1:12" x14ac:dyDescent="0.25">
      <c r="A1768" s="195"/>
      <c r="B1768" s="195"/>
      <c r="C1768" s="195"/>
      <c r="D1768" s="195"/>
      <c r="E1768" s="195"/>
      <c r="F1768" s="195"/>
      <c r="G1768" s="195"/>
      <c r="H1768" s="195"/>
      <c r="I1768" s="195"/>
      <c r="J1768" s="195"/>
      <c r="K1768" s="195"/>
      <c r="L1768" s="195"/>
    </row>
    <row r="1769" spans="1:12" x14ac:dyDescent="0.25">
      <c r="A1769" s="195"/>
      <c r="B1769" s="195"/>
      <c r="C1769" s="195"/>
      <c r="D1769" s="195"/>
      <c r="E1769" s="195"/>
      <c r="F1769" s="195"/>
      <c r="G1769" s="195"/>
      <c r="H1769" s="195"/>
      <c r="I1769" s="195"/>
      <c r="J1769" s="195"/>
      <c r="K1769" s="195"/>
      <c r="L1769" s="195"/>
    </row>
    <row r="1770" spans="1:12" x14ac:dyDescent="0.25">
      <c r="A1770" s="195"/>
      <c r="B1770" s="195"/>
      <c r="C1770" s="195"/>
      <c r="D1770" s="195"/>
      <c r="E1770" s="195"/>
      <c r="F1770" s="195"/>
      <c r="G1770" s="195"/>
      <c r="H1770" s="195"/>
      <c r="I1770" s="195"/>
      <c r="J1770" s="195"/>
      <c r="K1770" s="195"/>
      <c r="L1770" s="195"/>
    </row>
    <row r="1771" spans="1:12" x14ac:dyDescent="0.25">
      <c r="A1771" s="195"/>
      <c r="B1771" s="195"/>
      <c r="C1771" s="195"/>
      <c r="D1771" s="195"/>
      <c r="E1771" s="195"/>
      <c r="F1771" s="195"/>
      <c r="G1771" s="195"/>
      <c r="H1771" s="195"/>
      <c r="I1771" s="195"/>
      <c r="J1771" s="195"/>
      <c r="K1771" s="195"/>
      <c r="L1771" s="195"/>
    </row>
    <row r="1772" spans="1:12" x14ac:dyDescent="0.25">
      <c r="A1772" s="195"/>
      <c r="B1772" s="195"/>
      <c r="C1772" s="195"/>
      <c r="D1772" s="195"/>
      <c r="E1772" s="195"/>
      <c r="F1772" s="195"/>
      <c r="G1772" s="195"/>
      <c r="H1772" s="195"/>
      <c r="I1772" s="195"/>
      <c r="J1772" s="195"/>
      <c r="K1772" s="195"/>
      <c r="L1772" s="195"/>
    </row>
    <row r="1773" spans="1:12" x14ac:dyDescent="0.25">
      <c r="A1773" s="195"/>
      <c r="B1773" s="195"/>
      <c r="C1773" s="195"/>
      <c r="D1773" s="195"/>
      <c r="E1773" s="195"/>
      <c r="F1773" s="195"/>
      <c r="G1773" s="195"/>
      <c r="H1773" s="195"/>
      <c r="I1773" s="195"/>
      <c r="J1773" s="195"/>
      <c r="K1773" s="195"/>
      <c r="L1773" s="195"/>
    </row>
    <row r="1774" spans="1:12" x14ac:dyDescent="0.25">
      <c r="A1774" s="195"/>
      <c r="B1774" s="195"/>
      <c r="C1774" s="195"/>
      <c r="D1774" s="195"/>
      <c r="E1774" s="195"/>
      <c r="F1774" s="195"/>
      <c r="G1774" s="195"/>
      <c r="H1774" s="195"/>
      <c r="I1774" s="195"/>
      <c r="J1774" s="195"/>
      <c r="K1774" s="195"/>
      <c r="L1774" s="195"/>
    </row>
    <row r="1775" spans="1:12" x14ac:dyDescent="0.25">
      <c r="A1775" s="195"/>
      <c r="B1775" s="195"/>
      <c r="C1775" s="195"/>
      <c r="D1775" s="195"/>
      <c r="E1775" s="195"/>
      <c r="F1775" s="195"/>
      <c r="G1775" s="195"/>
      <c r="H1775" s="195"/>
      <c r="I1775" s="195"/>
      <c r="J1775" s="195"/>
      <c r="K1775" s="195"/>
      <c r="L1775" s="195"/>
    </row>
    <row r="1776" spans="1:12" x14ac:dyDescent="0.25">
      <c r="A1776" s="195"/>
      <c r="B1776" s="195"/>
      <c r="C1776" s="195"/>
      <c r="D1776" s="195"/>
      <c r="E1776" s="195"/>
      <c r="F1776" s="195"/>
      <c r="G1776" s="195"/>
      <c r="H1776" s="195"/>
      <c r="I1776" s="195"/>
      <c r="J1776" s="195"/>
      <c r="K1776" s="195"/>
      <c r="L1776" s="195"/>
    </row>
    <row r="1777" spans="1:12" x14ac:dyDescent="0.25">
      <c r="A1777" s="195"/>
      <c r="B1777" s="195"/>
      <c r="C1777" s="195"/>
      <c r="D1777" s="195"/>
      <c r="E1777" s="195"/>
      <c r="F1777" s="195"/>
      <c r="G1777" s="195"/>
      <c r="H1777" s="195"/>
      <c r="I1777" s="195"/>
      <c r="J1777" s="195"/>
      <c r="K1777" s="195"/>
      <c r="L1777" s="195"/>
    </row>
    <row r="1778" spans="1:12" x14ac:dyDescent="0.25">
      <c r="A1778" s="195"/>
      <c r="B1778" s="195"/>
      <c r="C1778" s="195"/>
      <c r="D1778" s="195"/>
      <c r="E1778" s="195"/>
      <c r="F1778" s="195"/>
      <c r="G1778" s="195"/>
      <c r="H1778" s="195"/>
      <c r="I1778" s="195"/>
      <c r="J1778" s="195"/>
      <c r="K1778" s="195"/>
      <c r="L1778" s="195"/>
    </row>
    <row r="1779" spans="1:12" x14ac:dyDescent="0.25">
      <c r="A1779" s="195"/>
      <c r="B1779" s="195"/>
      <c r="C1779" s="195"/>
      <c r="D1779" s="195"/>
      <c r="E1779" s="195"/>
      <c r="F1779" s="195"/>
      <c r="G1779" s="195"/>
      <c r="H1779" s="195"/>
      <c r="I1779" s="195"/>
      <c r="J1779" s="195"/>
      <c r="K1779" s="195"/>
      <c r="L1779" s="195"/>
    </row>
    <row r="1780" spans="1:12" x14ac:dyDescent="0.25">
      <c r="A1780" s="195"/>
      <c r="B1780" s="195"/>
      <c r="C1780" s="195"/>
      <c r="D1780" s="195"/>
      <c r="E1780" s="195"/>
      <c r="F1780" s="195"/>
      <c r="G1780" s="195"/>
      <c r="H1780" s="195"/>
      <c r="I1780" s="195"/>
      <c r="J1780" s="195"/>
      <c r="K1780" s="195"/>
      <c r="L1780" s="195"/>
    </row>
    <row r="1781" spans="1:12" x14ac:dyDescent="0.25">
      <c r="A1781" s="195"/>
      <c r="B1781" s="195"/>
      <c r="C1781" s="195"/>
      <c r="D1781" s="195"/>
      <c r="E1781" s="195"/>
      <c r="F1781" s="195"/>
      <c r="G1781" s="195"/>
      <c r="H1781" s="195"/>
      <c r="I1781" s="195"/>
      <c r="J1781" s="195"/>
      <c r="K1781" s="195"/>
      <c r="L1781" s="195"/>
    </row>
    <row r="1782" spans="1:12" x14ac:dyDescent="0.25">
      <c r="A1782" s="195"/>
      <c r="B1782" s="195"/>
      <c r="C1782" s="195"/>
      <c r="D1782" s="195"/>
      <c r="E1782" s="195"/>
      <c r="F1782" s="195"/>
      <c r="G1782" s="195"/>
      <c r="H1782" s="195"/>
      <c r="I1782" s="195"/>
      <c r="J1782" s="195"/>
      <c r="K1782" s="195"/>
      <c r="L1782" s="195"/>
    </row>
    <row r="1783" spans="1:12" x14ac:dyDescent="0.25">
      <c r="A1783" s="195"/>
      <c r="B1783" s="195"/>
      <c r="C1783" s="195"/>
      <c r="D1783" s="195"/>
      <c r="E1783" s="195"/>
      <c r="F1783" s="195"/>
      <c r="G1783" s="195"/>
      <c r="H1783" s="195"/>
      <c r="I1783" s="195"/>
      <c r="J1783" s="195"/>
      <c r="K1783" s="195"/>
      <c r="L1783" s="195"/>
    </row>
    <row r="1784" spans="1:12" x14ac:dyDescent="0.25">
      <c r="A1784" s="195"/>
      <c r="B1784" s="195"/>
      <c r="C1784" s="195"/>
      <c r="D1784" s="195"/>
      <c r="E1784" s="195"/>
      <c r="F1784" s="195"/>
      <c r="G1784" s="195"/>
      <c r="H1784" s="195"/>
      <c r="I1784" s="195"/>
      <c r="J1784" s="195"/>
      <c r="K1784" s="195"/>
      <c r="L1784" s="195"/>
    </row>
    <row r="1785" spans="1:12" x14ac:dyDescent="0.25">
      <c r="A1785" s="195"/>
      <c r="B1785" s="195"/>
      <c r="C1785" s="195"/>
      <c r="D1785" s="195"/>
      <c r="E1785" s="195"/>
      <c r="F1785" s="195"/>
      <c r="G1785" s="195"/>
      <c r="H1785" s="195"/>
      <c r="I1785" s="195"/>
      <c r="J1785" s="195"/>
      <c r="K1785" s="195"/>
      <c r="L1785" s="195"/>
    </row>
    <row r="1786" spans="1:12" x14ac:dyDescent="0.25">
      <c r="A1786" s="195"/>
      <c r="B1786" s="195"/>
      <c r="C1786" s="195"/>
      <c r="D1786" s="195"/>
      <c r="E1786" s="195"/>
      <c r="F1786" s="195"/>
      <c r="G1786" s="195"/>
      <c r="H1786" s="195"/>
      <c r="I1786" s="195"/>
      <c r="J1786" s="195"/>
      <c r="K1786" s="195"/>
      <c r="L1786" s="195"/>
    </row>
    <row r="1787" spans="1:12" x14ac:dyDescent="0.25">
      <c r="A1787" s="195"/>
      <c r="B1787" s="195"/>
      <c r="C1787" s="195"/>
      <c r="D1787" s="195"/>
      <c r="E1787" s="195"/>
      <c r="F1787" s="195"/>
      <c r="G1787" s="195"/>
      <c r="H1787" s="195"/>
      <c r="I1787" s="195"/>
      <c r="J1787" s="195"/>
      <c r="K1787" s="195"/>
      <c r="L1787" s="195"/>
    </row>
    <row r="1788" spans="1:12" x14ac:dyDescent="0.25">
      <c r="A1788" s="195"/>
      <c r="B1788" s="195"/>
      <c r="C1788" s="195"/>
      <c r="D1788" s="195"/>
      <c r="E1788" s="195"/>
      <c r="F1788" s="195"/>
      <c r="G1788" s="195"/>
      <c r="H1788" s="195"/>
      <c r="I1788" s="195"/>
      <c r="J1788" s="195"/>
      <c r="K1788" s="195"/>
      <c r="L1788" s="195"/>
    </row>
    <row r="1789" spans="1:12" x14ac:dyDescent="0.25">
      <c r="A1789" s="195"/>
      <c r="B1789" s="195"/>
      <c r="C1789" s="195"/>
      <c r="D1789" s="195"/>
      <c r="E1789" s="195"/>
      <c r="F1789" s="195"/>
      <c r="G1789" s="195"/>
      <c r="H1789" s="195"/>
      <c r="I1789" s="195"/>
      <c r="J1789" s="195"/>
      <c r="K1789" s="195"/>
      <c r="L1789" s="195"/>
    </row>
    <row r="1790" spans="1:12" x14ac:dyDescent="0.25">
      <c r="A1790" s="195"/>
      <c r="B1790" s="195"/>
      <c r="C1790" s="195"/>
      <c r="D1790" s="195"/>
      <c r="E1790" s="195"/>
      <c r="F1790" s="195"/>
      <c r="G1790" s="195"/>
      <c r="H1790" s="195"/>
      <c r="I1790" s="195"/>
      <c r="J1790" s="195"/>
      <c r="K1790" s="195"/>
      <c r="L1790" s="195"/>
    </row>
    <row r="1791" spans="1:12" x14ac:dyDescent="0.25">
      <c r="A1791" s="195"/>
      <c r="B1791" s="195"/>
      <c r="C1791" s="195"/>
      <c r="D1791" s="195"/>
      <c r="E1791" s="195"/>
      <c r="F1791" s="195"/>
      <c r="G1791" s="195"/>
      <c r="H1791" s="195"/>
      <c r="I1791" s="195"/>
      <c r="J1791" s="195"/>
      <c r="K1791" s="195"/>
      <c r="L1791" s="195"/>
    </row>
    <row r="1792" spans="1:12" x14ac:dyDescent="0.25">
      <c r="A1792" s="195"/>
      <c r="B1792" s="195"/>
      <c r="C1792" s="195"/>
      <c r="D1792" s="195"/>
      <c r="E1792" s="195"/>
      <c r="F1792" s="195"/>
      <c r="G1792" s="195"/>
      <c r="H1792" s="195"/>
      <c r="I1792" s="195"/>
      <c r="J1792" s="195"/>
      <c r="K1792" s="195"/>
      <c r="L1792" s="195"/>
    </row>
    <row r="1793" spans="1:12" x14ac:dyDescent="0.25">
      <c r="A1793" s="195"/>
      <c r="B1793" s="195"/>
      <c r="C1793" s="195"/>
      <c r="D1793" s="195"/>
      <c r="E1793" s="195"/>
      <c r="F1793" s="195"/>
      <c r="G1793" s="195"/>
      <c r="H1793" s="195"/>
      <c r="I1793" s="195"/>
      <c r="J1793" s="195"/>
      <c r="K1793" s="195"/>
      <c r="L1793" s="195"/>
    </row>
    <row r="1794" spans="1:12" x14ac:dyDescent="0.25">
      <c r="A1794" s="195"/>
      <c r="B1794" s="195"/>
      <c r="C1794" s="195"/>
      <c r="D1794" s="195"/>
      <c r="E1794" s="195"/>
      <c r="F1794" s="195"/>
      <c r="G1794" s="195"/>
      <c r="H1794" s="195"/>
      <c r="I1794" s="195"/>
      <c r="J1794" s="195"/>
      <c r="K1794" s="195"/>
      <c r="L1794" s="195"/>
    </row>
    <row r="1795" spans="1:12" x14ac:dyDescent="0.25">
      <c r="A1795" s="195"/>
      <c r="B1795" s="195"/>
      <c r="C1795" s="195"/>
      <c r="D1795" s="195"/>
      <c r="E1795" s="195"/>
      <c r="F1795" s="195"/>
      <c r="G1795" s="195"/>
      <c r="H1795" s="195"/>
      <c r="I1795" s="195"/>
      <c r="J1795" s="195"/>
      <c r="K1795" s="195"/>
      <c r="L1795" s="195"/>
    </row>
    <row r="1796" spans="1:12" x14ac:dyDescent="0.25">
      <c r="A1796" s="195"/>
      <c r="B1796" s="195"/>
      <c r="C1796" s="195"/>
      <c r="D1796" s="195"/>
      <c r="E1796" s="195"/>
      <c r="F1796" s="195"/>
      <c r="G1796" s="195"/>
      <c r="H1796" s="195"/>
      <c r="I1796" s="195"/>
      <c r="J1796" s="195"/>
      <c r="K1796" s="195"/>
      <c r="L1796" s="195"/>
    </row>
    <row r="1797" spans="1:12" x14ac:dyDescent="0.25">
      <c r="A1797" s="195"/>
      <c r="B1797" s="195"/>
      <c r="C1797" s="195"/>
      <c r="D1797" s="195"/>
      <c r="E1797" s="195"/>
      <c r="F1797" s="195"/>
      <c r="G1797" s="195"/>
      <c r="H1797" s="195"/>
      <c r="I1797" s="195"/>
      <c r="J1797" s="195"/>
      <c r="K1797" s="195"/>
      <c r="L1797" s="195"/>
    </row>
    <row r="1798" spans="1:12" x14ac:dyDescent="0.25">
      <c r="A1798" s="195"/>
      <c r="B1798" s="195"/>
      <c r="C1798" s="195"/>
      <c r="D1798" s="195"/>
      <c r="E1798" s="195"/>
      <c r="F1798" s="195"/>
      <c r="G1798" s="195"/>
      <c r="H1798" s="195"/>
      <c r="I1798" s="195"/>
      <c r="J1798" s="195"/>
      <c r="K1798" s="195"/>
      <c r="L1798" s="195"/>
    </row>
    <row r="1799" spans="1:12" x14ac:dyDescent="0.25">
      <c r="A1799" s="195"/>
      <c r="B1799" s="195"/>
      <c r="C1799" s="195"/>
      <c r="D1799" s="195"/>
      <c r="E1799" s="195"/>
      <c r="F1799" s="195"/>
      <c r="G1799" s="195"/>
      <c r="H1799" s="195"/>
      <c r="I1799" s="195"/>
      <c r="J1799" s="195"/>
      <c r="K1799" s="195"/>
      <c r="L1799" s="195"/>
    </row>
    <row r="1800" spans="1:12" x14ac:dyDescent="0.25">
      <c r="A1800" s="195"/>
      <c r="B1800" s="195"/>
      <c r="C1800" s="195"/>
      <c r="D1800" s="195"/>
      <c r="E1800" s="195"/>
      <c r="F1800" s="195"/>
      <c r="G1800" s="195"/>
      <c r="H1800" s="195"/>
      <c r="I1800" s="195"/>
      <c r="J1800" s="195"/>
      <c r="K1800" s="195"/>
      <c r="L1800" s="195"/>
    </row>
    <row r="1801" spans="1:12" x14ac:dyDescent="0.25">
      <c r="A1801" s="195"/>
      <c r="B1801" s="195"/>
      <c r="C1801" s="195"/>
      <c r="D1801" s="195"/>
      <c r="E1801" s="195"/>
      <c r="F1801" s="195"/>
      <c r="G1801" s="195"/>
      <c r="H1801" s="195"/>
      <c r="I1801" s="195"/>
      <c r="J1801" s="195"/>
      <c r="K1801" s="195"/>
      <c r="L1801" s="195"/>
    </row>
    <row r="1802" spans="1:12" x14ac:dyDescent="0.25">
      <c r="A1802" s="195"/>
      <c r="B1802" s="195"/>
      <c r="C1802" s="195"/>
      <c r="D1802" s="195"/>
      <c r="E1802" s="195"/>
      <c r="F1802" s="195"/>
      <c r="G1802" s="195"/>
      <c r="H1802" s="195"/>
      <c r="I1802" s="195"/>
      <c r="J1802" s="195"/>
      <c r="K1802" s="195"/>
      <c r="L1802" s="195"/>
    </row>
    <row r="1803" spans="1:12" x14ac:dyDescent="0.25">
      <c r="A1803" s="195"/>
      <c r="B1803" s="195"/>
      <c r="C1803" s="195"/>
      <c r="D1803" s="195"/>
      <c r="E1803" s="195"/>
      <c r="F1803" s="195"/>
      <c r="G1803" s="195"/>
      <c r="H1803" s="195"/>
      <c r="I1803" s="195"/>
      <c r="J1803" s="195"/>
      <c r="K1803" s="195"/>
      <c r="L1803" s="195"/>
    </row>
    <row r="1804" spans="1:12" x14ac:dyDescent="0.25">
      <c r="A1804" s="195"/>
      <c r="B1804" s="195"/>
      <c r="C1804" s="195"/>
      <c r="D1804" s="195"/>
      <c r="E1804" s="195"/>
      <c r="F1804" s="195"/>
      <c r="G1804" s="195"/>
      <c r="H1804" s="195"/>
      <c r="I1804" s="195"/>
      <c r="J1804" s="195"/>
      <c r="K1804" s="195"/>
      <c r="L1804" s="195"/>
    </row>
    <row r="1805" spans="1:12" x14ac:dyDescent="0.25">
      <c r="A1805" s="195"/>
      <c r="B1805" s="195"/>
      <c r="C1805" s="195"/>
      <c r="D1805" s="195"/>
      <c r="E1805" s="195"/>
      <c r="F1805" s="195"/>
      <c r="G1805" s="195"/>
      <c r="H1805" s="195"/>
      <c r="I1805" s="195"/>
      <c r="J1805" s="195"/>
      <c r="K1805" s="195"/>
      <c r="L1805" s="195"/>
    </row>
    <row r="1806" spans="1:12" x14ac:dyDescent="0.25">
      <c r="A1806" s="195"/>
      <c r="B1806" s="195"/>
      <c r="C1806" s="195"/>
      <c r="D1806" s="195"/>
      <c r="E1806" s="195"/>
      <c r="F1806" s="195"/>
      <c r="G1806" s="195"/>
      <c r="H1806" s="195"/>
      <c r="I1806" s="195"/>
      <c r="J1806" s="195"/>
      <c r="K1806" s="195"/>
      <c r="L1806" s="195"/>
    </row>
    <row r="1807" spans="1:12" x14ac:dyDescent="0.25">
      <c r="A1807" s="195"/>
      <c r="B1807" s="195"/>
      <c r="C1807" s="195"/>
      <c r="D1807" s="195"/>
      <c r="E1807" s="195"/>
      <c r="F1807" s="195"/>
      <c r="G1807" s="195"/>
      <c r="H1807" s="195"/>
      <c r="I1807" s="195"/>
      <c r="J1807" s="195"/>
      <c r="K1807" s="195"/>
      <c r="L1807" s="195"/>
    </row>
    <row r="1808" spans="1:12" x14ac:dyDescent="0.25">
      <c r="A1808" s="195"/>
      <c r="B1808" s="195"/>
      <c r="C1808" s="195"/>
      <c r="D1808" s="195"/>
      <c r="E1808" s="195"/>
      <c r="F1808" s="195"/>
      <c r="G1808" s="195"/>
      <c r="H1808" s="195"/>
      <c r="I1808" s="195"/>
      <c r="J1808" s="195"/>
      <c r="K1808" s="195"/>
      <c r="L1808" s="195"/>
    </row>
    <row r="1809" spans="1:12" x14ac:dyDescent="0.25">
      <c r="A1809" s="195"/>
      <c r="B1809" s="195"/>
      <c r="C1809" s="195"/>
      <c r="D1809" s="195"/>
      <c r="E1809" s="195"/>
      <c r="F1809" s="195"/>
      <c r="G1809" s="195"/>
      <c r="H1809" s="195"/>
      <c r="I1809" s="195"/>
      <c r="J1809" s="195"/>
      <c r="K1809" s="195"/>
      <c r="L1809" s="195"/>
    </row>
    <row r="1810" spans="1:12" x14ac:dyDescent="0.25">
      <c r="A1810" s="195"/>
      <c r="B1810" s="195"/>
      <c r="C1810" s="195"/>
      <c r="D1810" s="195"/>
      <c r="E1810" s="195"/>
      <c r="F1810" s="195"/>
      <c r="G1810" s="195"/>
      <c r="H1810" s="195"/>
      <c r="I1810" s="195"/>
      <c r="J1810" s="195"/>
      <c r="K1810" s="195"/>
      <c r="L1810" s="195"/>
    </row>
    <row r="1811" spans="1:12" x14ac:dyDescent="0.25">
      <c r="A1811" s="195"/>
      <c r="B1811" s="195"/>
      <c r="C1811" s="195"/>
      <c r="D1811" s="195"/>
      <c r="E1811" s="195"/>
      <c r="F1811" s="195"/>
      <c r="G1811" s="195"/>
      <c r="H1811" s="195"/>
      <c r="I1811" s="195"/>
      <c r="J1811" s="195"/>
      <c r="K1811" s="195"/>
      <c r="L1811" s="195"/>
    </row>
    <row r="1812" spans="1:12" x14ac:dyDescent="0.25">
      <c r="A1812" s="195"/>
      <c r="B1812" s="195"/>
      <c r="C1812" s="195"/>
      <c r="D1812" s="195"/>
      <c r="E1812" s="195"/>
      <c r="F1812" s="195"/>
      <c r="G1812" s="195"/>
      <c r="H1812" s="195"/>
      <c r="I1812" s="195"/>
      <c r="J1812" s="195"/>
      <c r="K1812" s="195"/>
      <c r="L1812" s="195"/>
    </row>
    <row r="1813" spans="1:12" x14ac:dyDescent="0.25">
      <c r="A1813" s="195"/>
      <c r="B1813" s="195"/>
      <c r="C1813" s="195"/>
      <c r="D1813" s="195"/>
      <c r="E1813" s="195"/>
      <c r="F1813" s="195"/>
      <c r="G1813" s="195"/>
      <c r="H1813" s="195"/>
      <c r="I1813" s="195"/>
      <c r="J1813" s="195"/>
      <c r="K1813" s="195"/>
      <c r="L1813" s="195"/>
    </row>
    <row r="1814" spans="1:12" x14ac:dyDescent="0.25">
      <c r="A1814" s="195"/>
      <c r="B1814" s="195"/>
      <c r="C1814" s="195"/>
      <c r="D1814" s="195"/>
      <c r="E1814" s="195"/>
      <c r="F1814" s="195"/>
      <c r="G1814" s="195"/>
      <c r="H1814" s="195"/>
      <c r="I1814" s="195"/>
      <c r="J1814" s="195"/>
      <c r="K1814" s="195"/>
      <c r="L1814" s="195"/>
    </row>
    <row r="1815" spans="1:12" x14ac:dyDescent="0.25">
      <c r="A1815" s="195"/>
      <c r="B1815" s="195"/>
      <c r="C1815" s="195"/>
      <c r="D1815" s="195"/>
      <c r="E1815" s="195"/>
      <c r="F1815" s="195"/>
      <c r="G1815" s="195"/>
      <c r="H1815" s="195"/>
      <c r="I1815" s="195"/>
      <c r="J1815" s="195"/>
      <c r="K1815" s="195"/>
      <c r="L1815" s="195"/>
    </row>
    <row r="1816" spans="1:12" x14ac:dyDescent="0.25">
      <c r="A1816" s="195"/>
      <c r="B1816" s="195"/>
      <c r="C1816" s="195"/>
      <c r="D1816" s="195"/>
      <c r="E1816" s="195"/>
      <c r="F1816" s="195"/>
      <c r="G1816" s="195"/>
      <c r="H1816" s="195"/>
      <c r="I1816" s="195"/>
      <c r="J1816" s="195"/>
      <c r="K1816" s="195"/>
      <c r="L1816" s="195"/>
    </row>
    <row r="1817" spans="1:12" x14ac:dyDescent="0.25">
      <c r="A1817" s="195"/>
      <c r="B1817" s="195"/>
      <c r="C1817" s="195"/>
      <c r="D1817" s="195"/>
      <c r="E1817" s="195"/>
      <c r="F1817" s="195"/>
      <c r="G1817" s="195"/>
      <c r="H1817" s="195"/>
      <c r="I1817" s="195"/>
      <c r="J1817" s="195"/>
      <c r="K1817" s="195"/>
      <c r="L1817" s="195"/>
    </row>
    <row r="1818" spans="1:12" x14ac:dyDescent="0.25">
      <c r="A1818" s="195"/>
      <c r="B1818" s="195"/>
      <c r="C1818" s="195"/>
      <c r="D1818" s="195"/>
      <c r="E1818" s="195"/>
      <c r="F1818" s="195"/>
      <c r="G1818" s="195"/>
      <c r="H1818" s="195"/>
      <c r="I1818" s="195"/>
      <c r="J1818" s="195"/>
      <c r="K1818" s="195"/>
      <c r="L1818" s="195"/>
    </row>
    <row r="1819" spans="1:12" x14ac:dyDescent="0.25">
      <c r="A1819" s="195"/>
      <c r="B1819" s="195"/>
      <c r="C1819" s="195"/>
      <c r="D1819" s="195"/>
      <c r="E1819" s="195"/>
      <c r="F1819" s="195"/>
      <c r="G1819" s="195"/>
      <c r="H1819" s="195"/>
      <c r="I1819" s="195"/>
      <c r="J1819" s="195"/>
      <c r="K1819" s="195"/>
      <c r="L1819" s="195"/>
    </row>
    <row r="1820" spans="1:12" x14ac:dyDescent="0.25">
      <c r="A1820" s="195"/>
      <c r="B1820" s="195"/>
      <c r="C1820" s="195"/>
      <c r="D1820" s="195"/>
      <c r="E1820" s="195"/>
      <c r="F1820" s="195"/>
      <c r="G1820" s="195"/>
      <c r="H1820" s="195"/>
      <c r="I1820" s="195"/>
      <c r="J1820" s="195"/>
      <c r="K1820" s="195"/>
      <c r="L1820" s="195"/>
    </row>
    <row r="1821" spans="1:12" x14ac:dyDescent="0.25">
      <c r="A1821" s="195"/>
      <c r="B1821" s="195"/>
      <c r="C1821" s="195"/>
      <c r="D1821" s="195"/>
      <c r="E1821" s="195"/>
      <c r="F1821" s="195"/>
      <c r="G1821" s="195"/>
      <c r="H1821" s="195"/>
      <c r="I1821" s="195"/>
      <c r="J1821" s="195"/>
      <c r="K1821" s="195"/>
      <c r="L1821" s="195"/>
    </row>
    <row r="1822" spans="1:12" x14ac:dyDescent="0.25">
      <c r="A1822" s="195"/>
      <c r="B1822" s="195"/>
      <c r="C1822" s="195"/>
      <c r="D1822" s="195"/>
      <c r="E1822" s="195"/>
      <c r="F1822" s="195"/>
      <c r="G1822" s="195"/>
      <c r="H1822" s="195"/>
      <c r="I1822" s="195"/>
      <c r="J1822" s="195"/>
      <c r="K1822" s="195"/>
      <c r="L1822" s="195"/>
    </row>
    <row r="1823" spans="1:12" x14ac:dyDescent="0.25">
      <c r="A1823" s="195"/>
      <c r="B1823" s="195"/>
      <c r="C1823" s="195"/>
      <c r="D1823" s="195"/>
      <c r="E1823" s="195"/>
      <c r="F1823" s="195"/>
      <c r="G1823" s="195"/>
      <c r="H1823" s="195"/>
      <c r="I1823" s="195"/>
      <c r="J1823" s="195"/>
      <c r="K1823" s="195"/>
      <c r="L1823" s="195"/>
    </row>
    <row r="1824" spans="1:12" x14ac:dyDescent="0.25">
      <c r="A1824" s="195"/>
      <c r="B1824" s="195"/>
      <c r="C1824" s="195"/>
      <c r="D1824" s="195"/>
      <c r="E1824" s="195"/>
      <c r="F1824" s="195"/>
      <c r="G1824" s="195"/>
      <c r="H1824" s="195"/>
      <c r="I1824" s="195"/>
      <c r="J1824" s="195"/>
      <c r="K1824" s="195"/>
      <c r="L1824" s="195"/>
    </row>
    <row r="1825" spans="1:12" x14ac:dyDescent="0.25">
      <c r="A1825" s="195"/>
      <c r="B1825" s="195"/>
      <c r="C1825" s="195"/>
      <c r="D1825" s="195"/>
      <c r="E1825" s="195"/>
      <c r="F1825" s="195"/>
      <c r="G1825" s="195"/>
      <c r="H1825" s="195"/>
      <c r="I1825" s="195"/>
      <c r="J1825" s="195"/>
      <c r="K1825" s="195"/>
      <c r="L1825" s="195"/>
    </row>
    <row r="1826" spans="1:12" x14ac:dyDescent="0.25">
      <c r="A1826" s="195"/>
      <c r="B1826" s="195"/>
      <c r="C1826" s="195"/>
      <c r="D1826" s="195"/>
      <c r="E1826" s="195"/>
      <c r="F1826" s="195"/>
      <c r="G1826" s="195"/>
      <c r="H1826" s="195"/>
      <c r="I1826" s="195"/>
      <c r="J1826" s="195"/>
      <c r="K1826" s="195"/>
      <c r="L1826" s="195"/>
    </row>
    <row r="1827" spans="1:12" x14ac:dyDescent="0.25">
      <c r="A1827" s="195"/>
      <c r="B1827" s="195"/>
      <c r="C1827" s="195"/>
      <c r="D1827" s="195"/>
      <c r="E1827" s="195"/>
      <c r="F1827" s="195"/>
      <c r="G1827" s="195"/>
      <c r="H1827" s="195"/>
      <c r="I1827" s="195"/>
      <c r="J1827" s="195"/>
      <c r="K1827" s="195"/>
      <c r="L1827" s="195"/>
    </row>
    <row r="1828" spans="1:12" x14ac:dyDescent="0.25">
      <c r="A1828" s="195"/>
      <c r="B1828" s="195"/>
      <c r="C1828" s="195"/>
      <c r="D1828" s="195"/>
      <c r="E1828" s="195"/>
      <c r="F1828" s="195"/>
      <c r="G1828" s="195"/>
      <c r="H1828" s="195"/>
      <c r="I1828" s="195"/>
      <c r="J1828" s="195"/>
      <c r="K1828" s="195"/>
      <c r="L1828" s="195"/>
    </row>
    <row r="1829" spans="1:12" x14ac:dyDescent="0.25">
      <c r="A1829" s="195"/>
      <c r="B1829" s="195"/>
      <c r="C1829" s="195"/>
      <c r="D1829" s="195"/>
      <c r="E1829" s="195"/>
      <c r="F1829" s="195"/>
      <c r="G1829" s="195"/>
      <c r="H1829" s="195"/>
      <c r="I1829" s="195"/>
      <c r="J1829" s="195"/>
      <c r="K1829" s="195"/>
      <c r="L1829" s="195"/>
    </row>
    <row r="1830" spans="1:12" x14ac:dyDescent="0.25">
      <c r="A1830" s="195"/>
      <c r="B1830" s="195"/>
      <c r="C1830" s="195"/>
      <c r="D1830" s="195"/>
      <c r="E1830" s="195"/>
      <c r="F1830" s="195"/>
      <c r="G1830" s="195"/>
      <c r="H1830" s="195"/>
      <c r="I1830" s="195"/>
      <c r="J1830" s="195"/>
      <c r="K1830" s="195"/>
      <c r="L1830" s="195"/>
    </row>
    <row r="1831" spans="1:12" x14ac:dyDescent="0.25">
      <c r="A1831" s="195"/>
      <c r="B1831" s="195"/>
      <c r="C1831" s="195"/>
      <c r="D1831" s="195"/>
      <c r="E1831" s="195"/>
      <c r="F1831" s="195"/>
      <c r="G1831" s="195"/>
      <c r="H1831" s="195"/>
      <c r="I1831" s="195"/>
      <c r="J1831" s="195"/>
      <c r="K1831" s="195"/>
      <c r="L1831" s="195"/>
    </row>
    <row r="1832" spans="1:12" x14ac:dyDescent="0.25">
      <c r="A1832" s="195"/>
      <c r="B1832" s="195"/>
      <c r="C1832" s="195"/>
      <c r="D1832" s="195"/>
      <c r="E1832" s="195"/>
      <c r="F1832" s="195"/>
      <c r="G1832" s="195"/>
      <c r="H1832" s="195"/>
      <c r="I1832" s="195"/>
      <c r="J1832" s="195"/>
      <c r="K1832" s="195"/>
      <c r="L1832" s="195"/>
    </row>
    <row r="1833" spans="1:12" x14ac:dyDescent="0.25">
      <c r="A1833" s="195"/>
      <c r="B1833" s="195"/>
      <c r="C1833" s="195"/>
      <c r="D1833" s="195"/>
      <c r="E1833" s="195"/>
      <c r="F1833" s="195"/>
      <c r="G1833" s="195"/>
      <c r="H1833" s="195"/>
      <c r="I1833" s="195"/>
      <c r="J1833" s="195"/>
      <c r="K1833" s="195"/>
      <c r="L1833" s="195"/>
    </row>
    <row r="1834" spans="1:12" x14ac:dyDescent="0.25">
      <c r="A1834" s="195"/>
      <c r="B1834" s="195"/>
      <c r="C1834" s="195"/>
      <c r="D1834" s="195"/>
      <c r="E1834" s="195"/>
      <c r="F1834" s="195"/>
      <c r="G1834" s="195"/>
      <c r="H1834" s="195"/>
      <c r="I1834" s="195"/>
      <c r="J1834" s="195"/>
      <c r="K1834" s="195"/>
      <c r="L1834" s="195"/>
    </row>
    <row r="1835" spans="1:12" x14ac:dyDescent="0.25">
      <c r="A1835" s="195"/>
      <c r="B1835" s="195"/>
      <c r="C1835" s="195"/>
      <c r="D1835" s="195"/>
      <c r="E1835" s="195"/>
      <c r="F1835" s="195"/>
      <c r="G1835" s="195"/>
      <c r="H1835" s="195"/>
      <c r="I1835" s="195"/>
      <c r="J1835" s="195"/>
      <c r="K1835" s="195"/>
      <c r="L1835" s="195"/>
    </row>
    <row r="1836" spans="1:12" x14ac:dyDescent="0.25">
      <c r="A1836" s="195"/>
      <c r="B1836" s="195"/>
      <c r="C1836" s="195"/>
      <c r="D1836" s="195"/>
      <c r="E1836" s="195"/>
      <c r="F1836" s="195"/>
      <c r="G1836" s="195"/>
      <c r="H1836" s="195"/>
      <c r="I1836" s="195"/>
      <c r="J1836" s="195"/>
      <c r="K1836" s="195"/>
      <c r="L1836" s="195"/>
    </row>
    <row r="1837" spans="1:12" x14ac:dyDescent="0.25">
      <c r="A1837" s="195"/>
      <c r="B1837" s="195"/>
      <c r="C1837" s="195"/>
      <c r="D1837" s="195"/>
      <c r="E1837" s="195"/>
      <c r="F1837" s="195"/>
      <c r="G1837" s="195"/>
      <c r="H1837" s="195"/>
      <c r="I1837" s="195"/>
      <c r="J1837" s="195"/>
      <c r="K1837" s="195"/>
      <c r="L1837" s="195"/>
    </row>
    <row r="1838" spans="1:12" x14ac:dyDescent="0.25">
      <c r="A1838" s="195"/>
      <c r="B1838" s="195"/>
      <c r="C1838" s="195"/>
      <c r="D1838" s="195"/>
      <c r="E1838" s="195"/>
      <c r="F1838" s="195"/>
      <c r="G1838" s="195"/>
      <c r="H1838" s="195"/>
      <c r="I1838" s="195"/>
      <c r="J1838" s="195"/>
      <c r="K1838" s="195"/>
      <c r="L1838" s="195"/>
    </row>
    <row r="1839" spans="1:12" x14ac:dyDescent="0.25">
      <c r="A1839" s="195"/>
      <c r="B1839" s="195"/>
      <c r="C1839" s="195"/>
      <c r="D1839" s="195"/>
      <c r="E1839" s="195"/>
      <c r="F1839" s="195"/>
      <c r="G1839" s="195"/>
      <c r="H1839" s="195"/>
      <c r="I1839" s="195"/>
      <c r="J1839" s="195"/>
      <c r="K1839" s="195"/>
      <c r="L1839" s="195"/>
    </row>
    <row r="1840" spans="1:12" x14ac:dyDescent="0.25">
      <c r="A1840" s="195"/>
      <c r="B1840" s="195"/>
      <c r="C1840" s="195"/>
      <c r="D1840" s="195"/>
      <c r="E1840" s="195"/>
      <c r="F1840" s="195"/>
      <c r="G1840" s="195"/>
      <c r="H1840" s="195"/>
      <c r="I1840" s="195"/>
      <c r="J1840" s="195"/>
      <c r="K1840" s="195"/>
      <c r="L1840" s="195"/>
    </row>
    <row r="1841" spans="1:12" x14ac:dyDescent="0.25">
      <c r="A1841" s="195"/>
      <c r="B1841" s="195"/>
      <c r="C1841" s="195"/>
      <c r="D1841" s="195"/>
      <c r="E1841" s="195"/>
      <c r="F1841" s="195"/>
      <c r="G1841" s="195"/>
      <c r="H1841" s="195"/>
      <c r="I1841" s="195"/>
      <c r="J1841" s="195"/>
      <c r="K1841" s="195"/>
      <c r="L1841" s="195"/>
    </row>
    <row r="1842" spans="1:12" x14ac:dyDescent="0.25">
      <c r="A1842" s="195"/>
      <c r="B1842" s="195"/>
      <c r="C1842" s="195"/>
      <c r="D1842" s="195"/>
      <c r="E1842" s="195"/>
      <c r="F1842" s="195"/>
      <c r="G1842" s="195"/>
      <c r="H1842" s="195"/>
      <c r="I1842" s="195"/>
      <c r="J1842" s="195"/>
      <c r="K1842" s="195"/>
      <c r="L1842" s="195"/>
    </row>
    <row r="1843" spans="1:12" x14ac:dyDescent="0.25">
      <c r="A1843" s="195"/>
      <c r="B1843" s="195"/>
      <c r="C1843" s="195"/>
      <c r="D1843" s="195"/>
      <c r="E1843" s="195"/>
      <c r="F1843" s="195"/>
      <c r="G1843" s="195"/>
      <c r="H1843" s="195"/>
      <c r="I1843" s="195"/>
      <c r="J1843" s="195"/>
      <c r="K1843" s="195"/>
      <c r="L1843" s="195"/>
    </row>
    <row r="1844" spans="1:12" x14ac:dyDescent="0.25">
      <c r="A1844" s="195"/>
      <c r="B1844" s="195"/>
      <c r="C1844" s="195"/>
      <c r="D1844" s="195"/>
      <c r="E1844" s="195"/>
      <c r="F1844" s="195"/>
      <c r="G1844" s="195"/>
      <c r="H1844" s="195"/>
      <c r="I1844" s="195"/>
      <c r="J1844" s="195"/>
      <c r="K1844" s="195"/>
      <c r="L1844" s="195"/>
    </row>
    <row r="1845" spans="1:12" x14ac:dyDescent="0.25">
      <c r="A1845" s="195"/>
      <c r="B1845" s="195"/>
      <c r="C1845" s="195"/>
      <c r="D1845" s="195"/>
      <c r="E1845" s="195"/>
      <c r="F1845" s="195"/>
      <c r="G1845" s="195"/>
      <c r="H1845" s="195"/>
      <c r="I1845" s="195"/>
      <c r="J1845" s="195"/>
      <c r="K1845" s="195"/>
      <c r="L1845" s="195"/>
    </row>
    <row r="1846" spans="1:12" x14ac:dyDescent="0.25">
      <c r="A1846" s="195"/>
      <c r="B1846" s="195"/>
      <c r="C1846" s="195"/>
      <c r="D1846" s="195"/>
      <c r="E1846" s="195"/>
      <c r="F1846" s="195"/>
      <c r="G1846" s="195"/>
      <c r="H1846" s="195"/>
      <c r="I1846" s="195"/>
      <c r="J1846" s="195"/>
      <c r="K1846" s="195"/>
      <c r="L1846" s="195"/>
    </row>
    <row r="1847" spans="1:12" x14ac:dyDescent="0.25">
      <c r="A1847" s="195"/>
      <c r="B1847" s="195"/>
      <c r="C1847" s="195"/>
      <c r="D1847" s="195"/>
      <c r="E1847" s="195"/>
      <c r="F1847" s="195"/>
      <c r="G1847" s="195"/>
      <c r="H1847" s="195"/>
      <c r="I1847" s="195"/>
      <c r="J1847" s="195"/>
      <c r="K1847" s="195"/>
      <c r="L1847" s="195"/>
    </row>
    <row r="1848" spans="1:12" x14ac:dyDescent="0.25">
      <c r="A1848" s="195"/>
      <c r="B1848" s="195"/>
      <c r="C1848" s="195"/>
      <c r="D1848" s="195"/>
      <c r="E1848" s="195"/>
      <c r="F1848" s="195"/>
      <c r="G1848" s="195"/>
      <c r="H1848" s="195"/>
      <c r="I1848" s="195"/>
      <c r="J1848" s="195"/>
      <c r="K1848" s="195"/>
      <c r="L1848" s="195"/>
    </row>
    <row r="1849" spans="1:12" x14ac:dyDescent="0.25">
      <c r="A1849" s="195"/>
      <c r="B1849" s="195"/>
      <c r="C1849" s="195"/>
      <c r="D1849" s="195"/>
      <c r="E1849" s="195"/>
      <c r="F1849" s="195"/>
      <c r="G1849" s="195"/>
      <c r="H1849" s="195"/>
      <c r="I1849" s="195"/>
      <c r="J1849" s="195"/>
      <c r="K1849" s="195"/>
      <c r="L1849" s="195"/>
    </row>
    <row r="1850" spans="1:12" x14ac:dyDescent="0.25">
      <c r="A1850" s="195"/>
      <c r="B1850" s="195"/>
      <c r="C1850" s="195"/>
      <c r="D1850" s="195"/>
      <c r="E1850" s="195"/>
      <c r="F1850" s="195"/>
      <c r="G1850" s="195"/>
      <c r="H1850" s="195"/>
      <c r="I1850" s="195"/>
      <c r="J1850" s="195"/>
      <c r="K1850" s="195"/>
      <c r="L1850" s="195"/>
    </row>
    <row r="1851" spans="1:12" x14ac:dyDescent="0.25">
      <c r="A1851" s="195"/>
      <c r="B1851" s="195"/>
      <c r="C1851" s="195"/>
      <c r="D1851" s="195"/>
      <c r="E1851" s="195"/>
      <c r="F1851" s="195"/>
      <c r="G1851" s="195"/>
      <c r="H1851" s="195"/>
      <c r="I1851" s="195"/>
      <c r="J1851" s="195"/>
      <c r="K1851" s="195"/>
      <c r="L1851" s="195"/>
    </row>
    <row r="1852" spans="1:12" x14ac:dyDescent="0.25">
      <c r="A1852" s="195"/>
      <c r="B1852" s="195"/>
      <c r="C1852" s="195"/>
      <c r="D1852" s="195"/>
      <c r="E1852" s="195"/>
      <c r="F1852" s="195"/>
      <c r="G1852" s="195"/>
      <c r="H1852" s="195"/>
      <c r="I1852" s="195"/>
      <c r="J1852" s="195"/>
      <c r="K1852" s="195"/>
      <c r="L1852" s="195"/>
    </row>
    <row r="1853" spans="1:12" x14ac:dyDescent="0.25">
      <c r="A1853" s="195"/>
      <c r="B1853" s="195"/>
      <c r="C1853" s="195"/>
      <c r="D1853" s="195"/>
      <c r="E1853" s="195"/>
      <c r="F1853" s="195"/>
      <c r="G1853" s="195"/>
      <c r="H1853" s="195"/>
      <c r="I1853" s="195"/>
      <c r="J1853" s="195"/>
      <c r="K1853" s="195"/>
      <c r="L1853" s="195"/>
    </row>
    <row r="1854" spans="1:12" x14ac:dyDescent="0.25">
      <c r="A1854" s="195"/>
      <c r="B1854" s="195"/>
      <c r="C1854" s="195"/>
      <c r="D1854" s="195"/>
      <c r="E1854" s="195"/>
      <c r="F1854" s="195"/>
      <c r="G1854" s="195"/>
      <c r="H1854" s="195"/>
      <c r="I1854" s="195"/>
      <c r="J1854" s="195"/>
      <c r="K1854" s="195"/>
      <c r="L1854" s="195"/>
    </row>
    <row r="1855" spans="1:12" x14ac:dyDescent="0.25">
      <c r="A1855" s="195"/>
      <c r="B1855" s="195"/>
      <c r="C1855" s="195"/>
      <c r="D1855" s="195"/>
      <c r="E1855" s="195"/>
      <c r="F1855" s="195"/>
      <c r="G1855" s="195"/>
      <c r="H1855" s="195"/>
      <c r="I1855" s="195"/>
      <c r="J1855" s="195"/>
      <c r="K1855" s="195"/>
      <c r="L1855" s="195"/>
    </row>
    <row r="1856" spans="1:12" x14ac:dyDescent="0.25">
      <c r="A1856" s="195"/>
      <c r="B1856" s="195"/>
      <c r="C1856" s="195"/>
      <c r="D1856" s="195"/>
      <c r="E1856" s="195"/>
      <c r="F1856" s="195"/>
      <c r="G1856" s="195"/>
      <c r="H1856" s="195"/>
      <c r="I1856" s="195"/>
      <c r="J1856" s="195"/>
      <c r="K1856" s="195"/>
      <c r="L1856" s="195"/>
    </row>
    <row r="1857" spans="1:12" x14ac:dyDescent="0.25">
      <c r="A1857" s="195"/>
      <c r="B1857" s="195"/>
      <c r="C1857" s="195"/>
      <c r="D1857" s="195"/>
      <c r="E1857" s="195"/>
      <c r="F1857" s="195"/>
      <c r="G1857" s="195"/>
      <c r="H1857" s="195"/>
      <c r="I1857" s="195"/>
      <c r="J1857" s="195"/>
      <c r="K1857" s="195"/>
      <c r="L1857" s="195"/>
    </row>
    <row r="1858" spans="1:12" x14ac:dyDescent="0.25">
      <c r="A1858" s="195"/>
      <c r="B1858" s="195"/>
      <c r="C1858" s="195"/>
      <c r="D1858" s="195"/>
      <c r="E1858" s="195"/>
      <c r="F1858" s="195"/>
      <c r="G1858" s="195"/>
      <c r="H1858" s="195"/>
      <c r="I1858" s="195"/>
      <c r="J1858" s="195"/>
      <c r="K1858" s="195"/>
      <c r="L1858" s="195"/>
    </row>
    <row r="1859" spans="1:12" x14ac:dyDescent="0.25">
      <c r="A1859" s="195"/>
      <c r="B1859" s="195"/>
      <c r="C1859" s="195"/>
      <c r="D1859" s="195"/>
      <c r="E1859" s="195"/>
      <c r="F1859" s="195"/>
      <c r="G1859" s="195"/>
      <c r="H1859" s="195"/>
      <c r="I1859" s="195"/>
      <c r="J1859" s="195"/>
      <c r="K1859" s="195"/>
      <c r="L1859" s="195"/>
    </row>
    <row r="1860" spans="1:12" x14ac:dyDescent="0.25">
      <c r="A1860" s="195"/>
      <c r="B1860" s="195"/>
      <c r="C1860" s="195"/>
      <c r="D1860" s="195"/>
      <c r="E1860" s="195"/>
      <c r="F1860" s="195"/>
      <c r="G1860" s="195"/>
      <c r="H1860" s="195"/>
      <c r="I1860" s="195"/>
      <c r="J1860" s="195"/>
      <c r="K1860" s="195"/>
      <c r="L1860" s="195"/>
    </row>
    <row r="1861" spans="1:12" x14ac:dyDescent="0.25">
      <c r="A1861" s="195"/>
      <c r="B1861" s="195"/>
      <c r="C1861" s="195"/>
      <c r="D1861" s="195"/>
      <c r="E1861" s="195"/>
      <c r="F1861" s="195"/>
      <c r="G1861" s="195"/>
      <c r="H1861" s="195"/>
      <c r="I1861" s="195"/>
      <c r="J1861" s="195"/>
      <c r="K1861" s="195"/>
      <c r="L1861" s="195"/>
    </row>
    <row r="1862" spans="1:12" x14ac:dyDescent="0.25">
      <c r="A1862" s="195"/>
      <c r="B1862" s="195"/>
      <c r="C1862" s="195"/>
      <c r="D1862" s="195"/>
      <c r="E1862" s="195"/>
      <c r="F1862" s="195"/>
      <c r="G1862" s="195"/>
      <c r="H1862" s="195"/>
      <c r="I1862" s="195"/>
      <c r="J1862" s="195"/>
      <c r="K1862" s="195"/>
      <c r="L1862" s="195"/>
    </row>
    <row r="1863" spans="1:12" x14ac:dyDescent="0.25">
      <c r="A1863" s="195"/>
      <c r="B1863" s="195"/>
      <c r="C1863" s="195"/>
      <c r="D1863" s="195"/>
      <c r="E1863" s="195"/>
      <c r="F1863" s="195"/>
      <c r="G1863" s="195"/>
      <c r="H1863" s="195"/>
      <c r="I1863" s="195"/>
      <c r="J1863" s="195"/>
      <c r="K1863" s="195"/>
      <c r="L1863" s="195"/>
    </row>
    <row r="1864" spans="1:12" x14ac:dyDescent="0.25">
      <c r="A1864" s="195"/>
      <c r="B1864" s="195"/>
      <c r="C1864" s="195"/>
      <c r="D1864" s="195"/>
      <c r="E1864" s="195"/>
      <c r="F1864" s="195"/>
      <c r="G1864" s="195"/>
      <c r="H1864" s="195"/>
      <c r="I1864" s="195"/>
      <c r="J1864" s="195"/>
      <c r="K1864" s="195"/>
      <c r="L1864" s="195"/>
    </row>
    <row r="1865" spans="1:12" x14ac:dyDescent="0.25">
      <c r="A1865" s="195"/>
      <c r="B1865" s="195"/>
      <c r="C1865" s="195"/>
      <c r="D1865" s="195"/>
      <c r="E1865" s="195"/>
      <c r="F1865" s="195"/>
      <c r="G1865" s="195"/>
      <c r="H1865" s="195"/>
      <c r="I1865" s="195"/>
      <c r="J1865" s="195"/>
      <c r="K1865" s="195"/>
      <c r="L1865" s="195"/>
    </row>
    <row r="1866" spans="1:12" x14ac:dyDescent="0.25">
      <c r="A1866" s="195"/>
      <c r="B1866" s="195"/>
      <c r="C1866" s="195"/>
      <c r="D1866" s="195"/>
      <c r="E1866" s="195"/>
      <c r="F1866" s="195"/>
      <c r="G1866" s="195"/>
      <c r="H1866" s="195"/>
      <c r="I1866" s="195"/>
      <c r="J1866" s="195"/>
      <c r="K1866" s="195"/>
      <c r="L1866" s="195"/>
    </row>
    <row r="1867" spans="1:12" x14ac:dyDescent="0.25">
      <c r="A1867" s="195"/>
      <c r="B1867" s="195"/>
      <c r="C1867" s="195"/>
      <c r="D1867" s="195"/>
      <c r="E1867" s="195"/>
      <c r="F1867" s="195"/>
      <c r="G1867" s="195"/>
      <c r="H1867" s="195"/>
      <c r="I1867" s="195"/>
      <c r="J1867" s="195"/>
      <c r="K1867" s="195"/>
      <c r="L1867" s="195"/>
    </row>
    <row r="1868" spans="1:12" x14ac:dyDescent="0.25">
      <c r="A1868" s="195"/>
      <c r="B1868" s="195"/>
      <c r="C1868" s="195"/>
      <c r="D1868" s="195"/>
      <c r="E1868" s="195"/>
      <c r="F1868" s="195"/>
      <c r="G1868" s="195"/>
      <c r="H1868" s="195"/>
      <c r="I1868" s="195"/>
      <c r="J1868" s="195"/>
      <c r="K1868" s="195"/>
      <c r="L1868" s="195"/>
    </row>
    <row r="1869" spans="1:12" x14ac:dyDescent="0.25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</row>
    <row r="1870" spans="1:12" x14ac:dyDescent="0.25">
      <c r="A1870" s="195"/>
      <c r="B1870" s="195"/>
      <c r="C1870" s="195"/>
      <c r="D1870" s="195"/>
      <c r="E1870" s="195"/>
      <c r="F1870" s="195"/>
      <c r="G1870" s="195"/>
      <c r="H1870" s="195"/>
      <c r="I1870" s="195"/>
      <c r="J1870" s="195"/>
      <c r="K1870" s="195"/>
      <c r="L1870" s="195"/>
    </row>
    <row r="1871" spans="1:12" x14ac:dyDescent="0.25">
      <c r="A1871" s="195"/>
      <c r="B1871" s="195"/>
      <c r="C1871" s="195"/>
      <c r="D1871" s="195"/>
      <c r="E1871" s="195"/>
      <c r="F1871" s="195"/>
      <c r="G1871" s="195"/>
      <c r="H1871" s="195"/>
      <c r="I1871" s="195"/>
      <c r="J1871" s="195"/>
      <c r="K1871" s="195"/>
      <c r="L1871" s="195"/>
    </row>
    <row r="1872" spans="1:12" x14ac:dyDescent="0.25">
      <c r="A1872" s="195"/>
      <c r="B1872" s="195"/>
      <c r="C1872" s="195"/>
      <c r="D1872" s="195"/>
      <c r="E1872" s="195"/>
      <c r="F1872" s="195"/>
      <c r="G1872" s="195"/>
      <c r="H1872" s="195"/>
      <c r="I1872" s="195"/>
      <c r="J1872" s="195"/>
      <c r="K1872" s="195"/>
      <c r="L1872" s="195"/>
    </row>
    <row r="1873" spans="1:12" x14ac:dyDescent="0.25">
      <c r="A1873" s="195"/>
      <c r="B1873" s="195"/>
      <c r="C1873" s="195"/>
      <c r="D1873" s="195"/>
      <c r="E1873" s="195"/>
      <c r="F1873" s="195"/>
      <c r="G1873" s="195"/>
      <c r="H1873" s="195"/>
      <c r="I1873" s="195"/>
      <c r="J1873" s="195"/>
      <c r="K1873" s="195"/>
      <c r="L1873" s="195"/>
    </row>
    <row r="1874" spans="1:12" x14ac:dyDescent="0.25">
      <c r="A1874" s="195"/>
      <c r="B1874" s="195"/>
      <c r="C1874" s="195"/>
      <c r="D1874" s="195"/>
      <c r="E1874" s="195"/>
      <c r="F1874" s="195"/>
      <c r="G1874" s="195"/>
      <c r="H1874" s="195"/>
      <c r="I1874" s="195"/>
      <c r="J1874" s="195"/>
      <c r="K1874" s="195"/>
      <c r="L1874" s="195"/>
    </row>
    <row r="1875" spans="1:12" x14ac:dyDescent="0.25">
      <c r="A1875" s="195"/>
      <c r="B1875" s="195"/>
      <c r="C1875" s="195"/>
      <c r="D1875" s="195"/>
      <c r="E1875" s="195"/>
      <c r="F1875" s="195"/>
      <c r="G1875" s="195"/>
      <c r="H1875" s="195"/>
      <c r="I1875" s="195"/>
      <c r="J1875" s="195"/>
      <c r="K1875" s="195"/>
      <c r="L1875" s="195"/>
    </row>
    <row r="1876" spans="1:12" x14ac:dyDescent="0.25">
      <c r="A1876" s="195"/>
      <c r="B1876" s="195"/>
      <c r="C1876" s="195"/>
      <c r="D1876" s="195"/>
      <c r="E1876" s="195"/>
      <c r="F1876" s="195"/>
      <c r="G1876" s="195"/>
      <c r="H1876" s="195"/>
      <c r="I1876" s="195"/>
      <c r="J1876" s="195"/>
      <c r="K1876" s="195"/>
      <c r="L1876" s="195"/>
    </row>
    <row r="1877" spans="1:12" x14ac:dyDescent="0.25">
      <c r="A1877" s="195"/>
      <c r="B1877" s="195"/>
      <c r="C1877" s="195"/>
      <c r="D1877" s="195"/>
      <c r="E1877" s="195"/>
      <c r="F1877" s="195"/>
      <c r="G1877" s="195"/>
      <c r="H1877" s="195"/>
      <c r="I1877" s="195"/>
      <c r="J1877" s="195"/>
      <c r="K1877" s="195"/>
      <c r="L1877" s="195"/>
    </row>
    <row r="1878" spans="1:12" x14ac:dyDescent="0.25">
      <c r="A1878" s="195"/>
      <c r="B1878" s="195"/>
      <c r="C1878" s="195"/>
      <c r="D1878" s="195"/>
      <c r="E1878" s="195"/>
      <c r="F1878" s="195"/>
      <c r="G1878" s="195"/>
      <c r="H1878" s="195"/>
      <c r="I1878" s="195"/>
      <c r="J1878" s="195"/>
      <c r="K1878" s="195"/>
      <c r="L1878" s="195"/>
    </row>
    <row r="1879" spans="1:12" x14ac:dyDescent="0.25">
      <c r="A1879" s="195"/>
      <c r="B1879" s="195"/>
      <c r="C1879" s="195"/>
      <c r="D1879" s="195"/>
      <c r="E1879" s="195"/>
      <c r="F1879" s="195"/>
      <c r="G1879" s="195"/>
      <c r="H1879" s="195"/>
      <c r="I1879" s="195"/>
      <c r="J1879" s="195"/>
      <c r="K1879" s="195"/>
      <c r="L1879" s="195"/>
    </row>
    <row r="1880" spans="1:12" x14ac:dyDescent="0.25">
      <c r="A1880" s="195"/>
      <c r="B1880" s="195"/>
      <c r="C1880" s="195"/>
      <c r="D1880" s="195"/>
      <c r="E1880" s="195"/>
      <c r="F1880" s="195"/>
      <c r="G1880" s="195"/>
      <c r="H1880" s="195"/>
      <c r="I1880" s="195"/>
      <c r="J1880" s="195"/>
      <c r="K1880" s="195"/>
      <c r="L1880" s="195"/>
    </row>
    <row r="1881" spans="1:12" x14ac:dyDescent="0.25">
      <c r="A1881" s="195"/>
      <c r="B1881" s="195"/>
      <c r="C1881" s="195"/>
      <c r="D1881" s="195"/>
      <c r="E1881" s="195"/>
      <c r="F1881" s="195"/>
      <c r="G1881" s="195"/>
      <c r="H1881" s="195"/>
      <c r="I1881" s="195"/>
      <c r="J1881" s="195"/>
      <c r="K1881" s="195"/>
      <c r="L1881" s="195"/>
    </row>
    <row r="1882" spans="1:12" x14ac:dyDescent="0.25">
      <c r="A1882" s="195"/>
      <c r="B1882" s="195"/>
      <c r="C1882" s="195"/>
      <c r="D1882" s="195"/>
      <c r="E1882" s="195"/>
      <c r="F1882" s="195"/>
      <c r="G1882" s="195"/>
      <c r="H1882" s="195"/>
      <c r="I1882" s="195"/>
      <c r="J1882" s="195"/>
      <c r="K1882" s="195"/>
      <c r="L1882" s="195"/>
    </row>
    <row r="1883" spans="1:12" x14ac:dyDescent="0.25">
      <c r="A1883" s="195"/>
      <c r="B1883" s="195"/>
      <c r="C1883" s="195"/>
      <c r="D1883" s="195"/>
      <c r="E1883" s="195"/>
      <c r="F1883" s="195"/>
      <c r="G1883" s="195"/>
      <c r="H1883" s="195"/>
      <c r="I1883" s="195"/>
      <c r="J1883" s="195"/>
      <c r="K1883" s="195"/>
      <c r="L1883" s="195"/>
    </row>
    <row r="1884" spans="1:12" x14ac:dyDescent="0.25">
      <c r="A1884" s="195"/>
      <c r="B1884" s="195"/>
      <c r="C1884" s="195"/>
      <c r="D1884" s="195"/>
      <c r="E1884" s="195"/>
      <c r="F1884" s="195"/>
      <c r="G1884" s="195"/>
      <c r="H1884" s="195"/>
      <c r="I1884" s="195"/>
      <c r="J1884" s="195"/>
      <c r="K1884" s="195"/>
      <c r="L1884" s="195"/>
    </row>
    <row r="1885" spans="1:12" x14ac:dyDescent="0.25">
      <c r="A1885" s="195"/>
      <c r="B1885" s="195"/>
      <c r="C1885" s="195"/>
      <c r="D1885" s="195"/>
      <c r="E1885" s="195"/>
      <c r="F1885" s="195"/>
      <c r="G1885" s="195"/>
      <c r="H1885" s="195"/>
      <c r="I1885" s="195"/>
      <c r="J1885" s="195"/>
      <c r="K1885" s="195"/>
      <c r="L1885" s="195"/>
    </row>
    <row r="1886" spans="1:12" x14ac:dyDescent="0.25">
      <c r="A1886" s="195"/>
      <c r="B1886" s="195"/>
      <c r="C1886" s="195"/>
      <c r="D1886" s="195"/>
      <c r="E1886" s="195"/>
      <c r="F1886" s="195"/>
      <c r="G1886" s="195"/>
      <c r="H1886" s="195"/>
      <c r="I1886" s="195"/>
      <c r="J1886" s="195"/>
      <c r="K1886" s="195"/>
      <c r="L1886" s="195"/>
    </row>
    <row r="1887" spans="1:12" x14ac:dyDescent="0.25">
      <c r="A1887" s="195"/>
      <c r="B1887" s="195"/>
      <c r="C1887" s="195"/>
      <c r="D1887" s="195"/>
      <c r="E1887" s="195"/>
      <c r="F1887" s="195"/>
      <c r="G1887" s="195"/>
      <c r="H1887" s="195"/>
      <c r="I1887" s="195"/>
      <c r="J1887" s="195"/>
      <c r="K1887" s="195"/>
      <c r="L1887" s="195"/>
    </row>
    <row r="1888" spans="1:12" x14ac:dyDescent="0.25">
      <c r="A1888" s="195"/>
      <c r="B1888" s="195"/>
      <c r="C1888" s="195"/>
      <c r="D1888" s="195"/>
      <c r="E1888" s="195"/>
      <c r="F1888" s="195"/>
      <c r="G1888" s="195"/>
      <c r="H1888" s="195"/>
      <c r="I1888" s="195"/>
      <c r="J1888" s="195"/>
      <c r="K1888" s="195"/>
      <c r="L1888" s="195"/>
    </row>
    <row r="1889" spans="1:12" x14ac:dyDescent="0.25">
      <c r="A1889" s="195"/>
      <c r="B1889" s="195"/>
      <c r="C1889" s="195"/>
      <c r="D1889" s="195"/>
      <c r="E1889" s="195"/>
      <c r="F1889" s="195"/>
      <c r="G1889" s="195"/>
      <c r="H1889" s="195"/>
      <c r="I1889" s="195"/>
      <c r="J1889" s="195"/>
      <c r="K1889" s="195"/>
      <c r="L1889" s="195"/>
    </row>
    <row r="1890" spans="1:12" x14ac:dyDescent="0.25">
      <c r="A1890" s="195"/>
      <c r="B1890" s="195"/>
      <c r="C1890" s="195"/>
      <c r="D1890" s="195"/>
      <c r="E1890" s="195"/>
      <c r="F1890" s="195"/>
      <c r="G1890" s="195"/>
      <c r="H1890" s="195"/>
      <c r="I1890" s="195"/>
      <c r="J1890" s="195"/>
      <c r="K1890" s="195"/>
      <c r="L1890" s="195"/>
    </row>
    <row r="1891" spans="1:12" x14ac:dyDescent="0.25">
      <c r="A1891" s="195"/>
      <c r="B1891" s="195"/>
      <c r="C1891" s="195"/>
      <c r="D1891" s="195"/>
      <c r="E1891" s="195"/>
      <c r="F1891" s="195"/>
      <c r="G1891" s="195"/>
      <c r="H1891" s="195"/>
      <c r="I1891" s="195"/>
      <c r="J1891" s="195"/>
      <c r="K1891" s="195"/>
      <c r="L1891" s="195"/>
    </row>
    <row r="1892" spans="1:12" x14ac:dyDescent="0.25">
      <c r="A1892" s="195"/>
      <c r="B1892" s="195"/>
      <c r="C1892" s="195"/>
      <c r="D1892" s="195"/>
      <c r="E1892" s="195"/>
      <c r="F1892" s="195"/>
      <c r="G1892" s="195"/>
      <c r="H1892" s="195"/>
      <c r="I1892" s="195"/>
      <c r="J1892" s="195"/>
      <c r="K1892" s="195"/>
      <c r="L1892" s="195"/>
    </row>
    <row r="1893" spans="1:12" x14ac:dyDescent="0.25">
      <c r="A1893" s="195"/>
      <c r="B1893" s="195"/>
      <c r="C1893" s="195"/>
      <c r="D1893" s="195"/>
      <c r="E1893" s="195"/>
      <c r="F1893" s="195"/>
      <c r="G1893" s="195"/>
      <c r="H1893" s="195"/>
      <c r="I1893" s="195"/>
      <c r="J1893" s="195"/>
      <c r="K1893" s="195"/>
      <c r="L1893" s="195"/>
    </row>
    <row r="1894" spans="1:12" x14ac:dyDescent="0.25">
      <c r="A1894" s="195"/>
      <c r="B1894" s="195"/>
      <c r="C1894" s="195"/>
      <c r="D1894" s="195"/>
      <c r="E1894" s="195"/>
      <c r="F1894" s="195"/>
      <c r="G1894" s="195"/>
      <c r="H1894" s="195"/>
      <c r="I1894" s="195"/>
      <c r="J1894" s="195"/>
      <c r="K1894" s="195"/>
      <c r="L1894" s="195"/>
    </row>
    <row r="1895" spans="1:12" x14ac:dyDescent="0.25">
      <c r="A1895" s="195"/>
      <c r="B1895" s="195"/>
      <c r="C1895" s="195"/>
      <c r="D1895" s="195"/>
      <c r="E1895" s="195"/>
      <c r="F1895" s="195"/>
      <c r="G1895" s="195"/>
      <c r="H1895" s="195"/>
      <c r="I1895" s="195"/>
      <c r="J1895" s="195"/>
      <c r="K1895" s="195"/>
      <c r="L1895" s="195"/>
    </row>
    <row r="1896" spans="1:12" x14ac:dyDescent="0.25">
      <c r="A1896" s="195"/>
      <c r="B1896" s="195"/>
      <c r="C1896" s="195"/>
      <c r="D1896" s="195"/>
      <c r="E1896" s="195"/>
      <c r="F1896" s="195"/>
      <c r="G1896" s="195"/>
      <c r="H1896" s="195"/>
      <c r="I1896" s="195"/>
      <c r="J1896" s="195"/>
      <c r="K1896" s="195"/>
      <c r="L1896" s="195"/>
    </row>
    <row r="1897" spans="1:12" x14ac:dyDescent="0.25">
      <c r="A1897" s="195"/>
      <c r="B1897" s="195"/>
      <c r="C1897" s="195"/>
      <c r="D1897" s="195"/>
      <c r="E1897" s="195"/>
      <c r="F1897" s="195"/>
      <c r="G1897" s="195"/>
      <c r="H1897" s="195"/>
      <c r="I1897" s="195"/>
      <c r="J1897" s="195"/>
      <c r="K1897" s="195"/>
      <c r="L1897" s="195"/>
    </row>
    <row r="1898" spans="1:12" x14ac:dyDescent="0.25">
      <c r="A1898" s="195"/>
      <c r="B1898" s="195"/>
      <c r="C1898" s="195"/>
      <c r="D1898" s="195"/>
      <c r="E1898" s="195"/>
      <c r="F1898" s="195"/>
      <c r="G1898" s="195"/>
      <c r="H1898" s="195"/>
      <c r="I1898" s="195"/>
      <c r="J1898" s="195"/>
      <c r="K1898" s="195"/>
      <c r="L1898" s="195"/>
    </row>
    <row r="1899" spans="1:12" x14ac:dyDescent="0.25">
      <c r="A1899" s="195"/>
      <c r="B1899" s="195"/>
      <c r="C1899" s="195"/>
      <c r="D1899" s="195"/>
      <c r="E1899" s="195"/>
      <c r="F1899" s="195"/>
      <c r="G1899" s="195"/>
      <c r="H1899" s="195"/>
      <c r="I1899" s="195"/>
      <c r="J1899" s="195"/>
      <c r="K1899" s="195"/>
      <c r="L1899" s="195"/>
    </row>
    <row r="1900" spans="1:12" x14ac:dyDescent="0.25">
      <c r="A1900" s="195"/>
      <c r="B1900" s="195"/>
      <c r="C1900" s="195"/>
      <c r="D1900" s="195"/>
      <c r="E1900" s="195"/>
      <c r="F1900" s="195"/>
      <c r="G1900" s="195"/>
      <c r="H1900" s="195"/>
      <c r="I1900" s="195"/>
      <c r="J1900" s="195"/>
      <c r="K1900" s="195"/>
      <c r="L1900" s="195"/>
    </row>
    <row r="1901" spans="1:12" x14ac:dyDescent="0.25">
      <c r="A1901" s="195"/>
      <c r="B1901" s="195"/>
      <c r="C1901" s="195"/>
      <c r="D1901" s="195"/>
      <c r="E1901" s="195"/>
      <c r="F1901" s="195"/>
      <c r="G1901" s="195"/>
      <c r="H1901" s="195"/>
      <c r="I1901" s="195"/>
      <c r="J1901" s="195"/>
      <c r="K1901" s="195"/>
      <c r="L1901" s="195"/>
    </row>
    <row r="1902" spans="1:12" x14ac:dyDescent="0.25">
      <c r="A1902" s="195"/>
      <c r="B1902" s="195"/>
      <c r="C1902" s="195"/>
      <c r="D1902" s="195"/>
      <c r="E1902" s="195"/>
      <c r="F1902" s="195"/>
      <c r="G1902" s="195"/>
      <c r="H1902" s="195"/>
      <c r="I1902" s="195"/>
      <c r="J1902" s="195"/>
      <c r="K1902" s="195"/>
      <c r="L1902" s="195"/>
    </row>
    <row r="1903" spans="1:12" x14ac:dyDescent="0.25">
      <c r="A1903" s="195"/>
      <c r="B1903" s="195"/>
      <c r="C1903" s="195"/>
      <c r="D1903" s="195"/>
      <c r="E1903" s="195"/>
      <c r="F1903" s="195"/>
      <c r="G1903" s="195"/>
      <c r="H1903" s="195"/>
      <c r="I1903" s="195"/>
      <c r="J1903" s="195"/>
      <c r="K1903" s="195"/>
      <c r="L1903" s="195"/>
    </row>
    <row r="1904" spans="1:12" x14ac:dyDescent="0.25">
      <c r="A1904" s="195"/>
      <c r="B1904" s="195"/>
      <c r="C1904" s="195"/>
      <c r="D1904" s="195"/>
      <c r="E1904" s="195"/>
      <c r="F1904" s="195"/>
      <c r="G1904" s="195"/>
      <c r="H1904" s="195"/>
      <c r="I1904" s="195"/>
      <c r="J1904" s="195"/>
      <c r="K1904" s="195"/>
      <c r="L1904" s="195"/>
    </row>
    <row r="1905" spans="1:12" x14ac:dyDescent="0.25">
      <c r="A1905" s="195"/>
      <c r="B1905" s="195"/>
      <c r="C1905" s="195"/>
      <c r="D1905" s="195"/>
      <c r="E1905" s="195"/>
      <c r="F1905" s="195"/>
      <c r="G1905" s="195"/>
      <c r="H1905" s="195"/>
      <c r="I1905" s="195"/>
      <c r="J1905" s="195"/>
      <c r="K1905" s="195"/>
      <c r="L1905" s="195"/>
    </row>
    <row r="1906" spans="1:12" x14ac:dyDescent="0.25">
      <c r="A1906" s="195"/>
      <c r="B1906" s="195"/>
      <c r="C1906" s="195"/>
      <c r="D1906" s="195"/>
      <c r="E1906" s="195"/>
      <c r="F1906" s="195"/>
      <c r="G1906" s="195"/>
      <c r="H1906" s="195"/>
      <c r="I1906" s="195"/>
      <c r="J1906" s="195"/>
      <c r="K1906" s="195"/>
      <c r="L1906" s="195"/>
    </row>
    <row r="1907" spans="1:12" x14ac:dyDescent="0.25">
      <c r="A1907" s="195"/>
      <c r="B1907" s="195"/>
      <c r="C1907" s="195"/>
      <c r="D1907" s="195"/>
      <c r="E1907" s="195"/>
      <c r="F1907" s="195"/>
      <c r="G1907" s="195"/>
      <c r="H1907" s="195"/>
      <c r="I1907" s="195"/>
      <c r="J1907" s="195"/>
      <c r="K1907" s="195"/>
      <c r="L1907" s="195"/>
    </row>
    <row r="1908" spans="1:12" x14ac:dyDescent="0.25">
      <c r="A1908" s="195"/>
      <c r="B1908" s="195"/>
      <c r="C1908" s="195"/>
      <c r="D1908" s="195"/>
      <c r="E1908" s="195"/>
      <c r="F1908" s="195"/>
      <c r="G1908" s="195"/>
      <c r="H1908" s="195"/>
      <c r="I1908" s="195"/>
      <c r="J1908" s="195"/>
      <c r="K1908" s="195"/>
      <c r="L1908" s="195"/>
    </row>
    <row r="1909" spans="1:12" x14ac:dyDescent="0.25">
      <c r="A1909" s="195"/>
      <c r="B1909" s="195"/>
      <c r="C1909" s="195"/>
      <c r="D1909" s="195"/>
      <c r="E1909" s="195"/>
      <c r="F1909" s="195"/>
      <c r="G1909" s="195"/>
      <c r="H1909" s="195"/>
      <c r="I1909" s="195"/>
      <c r="J1909" s="195"/>
      <c r="K1909" s="195"/>
      <c r="L1909" s="195"/>
    </row>
    <row r="1910" spans="1:12" x14ac:dyDescent="0.25">
      <c r="A1910" s="195"/>
      <c r="B1910" s="195"/>
      <c r="C1910" s="195"/>
      <c r="D1910" s="195"/>
      <c r="E1910" s="195"/>
      <c r="F1910" s="195"/>
      <c r="G1910" s="195"/>
      <c r="H1910" s="195"/>
      <c r="I1910" s="195"/>
      <c r="J1910" s="195"/>
      <c r="K1910" s="195"/>
      <c r="L1910" s="195"/>
    </row>
    <row r="1911" spans="1:12" x14ac:dyDescent="0.25">
      <c r="A1911" s="195"/>
      <c r="B1911" s="195"/>
      <c r="C1911" s="195"/>
      <c r="D1911" s="195"/>
      <c r="E1911" s="195"/>
      <c r="F1911" s="195"/>
      <c r="G1911" s="195"/>
      <c r="H1911" s="195"/>
      <c r="I1911" s="195"/>
      <c r="J1911" s="195"/>
      <c r="K1911" s="195"/>
      <c r="L1911" s="195"/>
    </row>
    <row r="1912" spans="1:12" x14ac:dyDescent="0.25">
      <c r="A1912" s="195"/>
      <c r="B1912" s="195"/>
      <c r="C1912" s="195"/>
      <c r="D1912" s="195"/>
      <c r="E1912" s="195"/>
      <c r="F1912" s="195"/>
      <c r="G1912" s="195"/>
      <c r="H1912" s="195"/>
      <c r="I1912" s="195"/>
      <c r="J1912" s="195"/>
      <c r="K1912" s="195"/>
      <c r="L1912" s="195"/>
    </row>
    <row r="1913" spans="1:12" x14ac:dyDescent="0.25">
      <c r="A1913" s="195"/>
      <c r="B1913" s="195"/>
      <c r="C1913" s="195"/>
      <c r="D1913" s="195"/>
      <c r="E1913" s="195"/>
      <c r="F1913" s="195"/>
      <c r="G1913" s="195"/>
      <c r="H1913" s="195"/>
      <c r="I1913" s="195"/>
      <c r="J1913" s="195"/>
      <c r="K1913" s="195"/>
      <c r="L1913" s="195"/>
    </row>
    <row r="1914" spans="1:12" x14ac:dyDescent="0.25">
      <c r="A1914" s="195"/>
      <c r="B1914" s="195"/>
      <c r="C1914" s="195"/>
      <c r="D1914" s="195"/>
      <c r="E1914" s="195"/>
      <c r="F1914" s="195"/>
      <c r="G1914" s="195"/>
      <c r="H1914" s="195"/>
      <c r="I1914" s="195"/>
      <c r="J1914" s="195"/>
      <c r="K1914" s="195"/>
      <c r="L1914" s="195"/>
    </row>
    <row r="1915" spans="1:12" x14ac:dyDescent="0.25">
      <c r="A1915" s="195"/>
      <c r="B1915" s="195"/>
      <c r="C1915" s="195"/>
      <c r="D1915" s="195"/>
      <c r="E1915" s="195"/>
      <c r="F1915" s="195"/>
      <c r="G1915" s="195"/>
      <c r="H1915" s="195"/>
      <c r="I1915" s="195"/>
      <c r="J1915" s="195"/>
      <c r="K1915" s="195"/>
      <c r="L1915" s="195"/>
    </row>
    <row r="1916" spans="1:12" x14ac:dyDescent="0.25">
      <c r="A1916" s="195"/>
      <c r="B1916" s="195"/>
      <c r="C1916" s="195"/>
      <c r="D1916" s="195"/>
      <c r="E1916" s="195"/>
      <c r="F1916" s="195"/>
      <c r="G1916" s="195"/>
      <c r="H1916" s="195"/>
      <c r="I1916" s="195"/>
      <c r="J1916" s="195"/>
      <c r="K1916" s="195"/>
      <c r="L1916" s="195"/>
    </row>
    <row r="1917" spans="1:12" x14ac:dyDescent="0.25">
      <c r="A1917" s="195"/>
      <c r="B1917" s="195"/>
      <c r="C1917" s="195"/>
      <c r="D1917" s="195"/>
      <c r="E1917" s="195"/>
      <c r="F1917" s="195"/>
      <c r="G1917" s="195"/>
      <c r="H1917" s="195"/>
      <c r="I1917" s="195"/>
      <c r="J1917" s="195"/>
      <c r="K1917" s="195"/>
      <c r="L1917" s="195"/>
    </row>
    <row r="1918" spans="1:12" x14ac:dyDescent="0.25">
      <c r="A1918" s="195"/>
      <c r="B1918" s="195"/>
      <c r="C1918" s="195"/>
      <c r="D1918" s="195"/>
      <c r="E1918" s="195"/>
      <c r="F1918" s="195"/>
      <c r="G1918" s="195"/>
      <c r="H1918" s="195"/>
      <c r="I1918" s="195"/>
      <c r="J1918" s="195"/>
      <c r="K1918" s="195"/>
      <c r="L1918" s="195"/>
    </row>
    <row r="1919" spans="1:12" x14ac:dyDescent="0.25">
      <c r="A1919" s="195"/>
      <c r="B1919" s="195"/>
      <c r="C1919" s="195"/>
      <c r="D1919" s="195"/>
      <c r="E1919" s="195"/>
      <c r="F1919" s="195"/>
      <c r="G1919" s="195"/>
      <c r="H1919" s="195"/>
      <c r="I1919" s="195"/>
      <c r="J1919" s="195"/>
      <c r="K1919" s="195"/>
      <c r="L1919" s="195"/>
    </row>
    <row r="1920" spans="1:12" x14ac:dyDescent="0.25">
      <c r="A1920" s="195"/>
      <c r="B1920" s="195"/>
      <c r="C1920" s="195"/>
      <c r="D1920" s="195"/>
      <c r="E1920" s="195"/>
      <c r="F1920" s="195"/>
      <c r="G1920" s="195"/>
      <c r="H1920" s="195"/>
      <c r="I1920" s="195"/>
      <c r="J1920" s="195"/>
      <c r="K1920" s="195"/>
      <c r="L1920" s="195"/>
    </row>
    <row r="1921" spans="1:12" x14ac:dyDescent="0.25">
      <c r="A1921" s="195"/>
      <c r="B1921" s="195"/>
      <c r="C1921" s="195"/>
      <c r="D1921" s="195"/>
      <c r="E1921" s="195"/>
      <c r="F1921" s="195"/>
      <c r="G1921" s="195"/>
      <c r="H1921" s="195"/>
      <c r="I1921" s="195"/>
      <c r="J1921" s="195"/>
      <c r="K1921" s="195"/>
      <c r="L1921" s="195"/>
    </row>
    <row r="1922" spans="1:12" x14ac:dyDescent="0.25">
      <c r="A1922" s="195"/>
      <c r="B1922" s="195"/>
      <c r="C1922" s="195"/>
      <c r="D1922" s="195"/>
      <c r="E1922" s="195"/>
      <c r="F1922" s="195"/>
      <c r="G1922" s="195"/>
      <c r="H1922" s="195"/>
      <c r="I1922" s="195"/>
      <c r="J1922" s="195"/>
      <c r="K1922" s="195"/>
      <c r="L1922" s="195"/>
    </row>
    <row r="1923" spans="1:12" x14ac:dyDescent="0.25">
      <c r="A1923" s="195"/>
      <c r="B1923" s="195"/>
      <c r="C1923" s="195"/>
      <c r="D1923" s="195"/>
      <c r="E1923" s="195"/>
      <c r="F1923" s="195"/>
      <c r="G1923" s="195"/>
      <c r="H1923" s="195"/>
      <c r="I1923" s="195"/>
      <c r="J1923" s="195"/>
      <c r="K1923" s="195"/>
      <c r="L1923" s="195"/>
    </row>
    <row r="1924" spans="1:12" x14ac:dyDescent="0.25">
      <c r="A1924" s="195"/>
      <c r="B1924" s="195"/>
      <c r="C1924" s="195"/>
      <c r="D1924" s="195"/>
      <c r="E1924" s="195"/>
      <c r="F1924" s="195"/>
      <c r="G1924" s="195"/>
      <c r="H1924" s="195"/>
      <c r="I1924" s="195"/>
      <c r="J1924" s="195"/>
      <c r="K1924" s="195"/>
      <c r="L1924" s="195"/>
    </row>
    <row r="1925" spans="1:12" x14ac:dyDescent="0.25">
      <c r="A1925" s="195"/>
      <c r="B1925" s="195"/>
      <c r="C1925" s="195"/>
      <c r="D1925" s="195"/>
      <c r="E1925" s="195"/>
      <c r="F1925" s="195"/>
      <c r="G1925" s="195"/>
      <c r="H1925" s="195"/>
      <c r="I1925" s="195"/>
      <c r="J1925" s="195"/>
      <c r="K1925" s="195"/>
      <c r="L1925" s="195"/>
    </row>
    <row r="1926" spans="1:12" x14ac:dyDescent="0.25">
      <c r="A1926" s="195"/>
      <c r="B1926" s="195"/>
      <c r="C1926" s="195"/>
      <c r="D1926" s="195"/>
      <c r="E1926" s="195"/>
      <c r="F1926" s="195"/>
      <c r="G1926" s="195"/>
      <c r="H1926" s="195"/>
      <c r="I1926" s="195"/>
      <c r="J1926" s="195"/>
      <c r="K1926" s="195"/>
      <c r="L1926" s="195"/>
    </row>
    <row r="1927" spans="1:12" x14ac:dyDescent="0.25">
      <c r="A1927" s="195"/>
      <c r="B1927" s="195"/>
      <c r="C1927" s="195"/>
      <c r="D1927" s="195"/>
      <c r="E1927" s="195"/>
      <c r="F1927" s="195"/>
      <c r="G1927" s="195"/>
      <c r="H1927" s="195"/>
      <c r="I1927" s="195"/>
      <c r="J1927" s="195"/>
      <c r="K1927" s="195"/>
      <c r="L1927" s="195"/>
    </row>
    <row r="1928" spans="1:12" x14ac:dyDescent="0.25">
      <c r="A1928" s="195"/>
      <c r="B1928" s="195"/>
      <c r="C1928" s="195"/>
      <c r="D1928" s="195"/>
      <c r="E1928" s="195"/>
      <c r="F1928" s="195"/>
      <c r="G1928" s="195"/>
      <c r="H1928" s="195"/>
      <c r="I1928" s="195"/>
      <c r="J1928" s="195"/>
      <c r="K1928" s="195"/>
      <c r="L1928" s="195"/>
    </row>
    <row r="1929" spans="1:12" x14ac:dyDescent="0.25">
      <c r="A1929" s="195"/>
      <c r="B1929" s="195"/>
      <c r="C1929" s="195"/>
      <c r="D1929" s="195"/>
      <c r="E1929" s="195"/>
      <c r="F1929" s="195"/>
      <c r="G1929" s="195"/>
      <c r="H1929" s="195"/>
      <c r="I1929" s="195"/>
      <c r="J1929" s="195"/>
      <c r="K1929" s="195"/>
      <c r="L1929" s="195"/>
    </row>
    <row r="1930" spans="1:12" x14ac:dyDescent="0.25">
      <c r="A1930" s="195"/>
      <c r="B1930" s="195"/>
      <c r="C1930" s="195"/>
      <c r="D1930" s="195"/>
      <c r="E1930" s="195"/>
      <c r="F1930" s="195"/>
      <c r="G1930" s="195"/>
      <c r="H1930" s="195"/>
      <c r="I1930" s="195"/>
      <c r="J1930" s="195"/>
      <c r="K1930" s="195"/>
      <c r="L1930" s="195"/>
    </row>
    <row r="1931" spans="1:12" x14ac:dyDescent="0.25">
      <c r="A1931" s="195"/>
      <c r="B1931" s="195"/>
      <c r="C1931" s="195"/>
      <c r="D1931" s="195"/>
      <c r="E1931" s="195"/>
      <c r="F1931" s="195"/>
      <c r="G1931" s="195"/>
      <c r="H1931" s="195"/>
      <c r="I1931" s="195"/>
      <c r="J1931" s="195"/>
      <c r="K1931" s="195"/>
      <c r="L1931" s="195"/>
    </row>
    <row r="1932" spans="1:12" x14ac:dyDescent="0.25">
      <c r="A1932" s="195"/>
      <c r="B1932" s="195"/>
      <c r="C1932" s="195"/>
      <c r="D1932" s="195"/>
      <c r="E1932" s="195"/>
      <c r="F1932" s="195"/>
      <c r="G1932" s="195"/>
      <c r="H1932" s="195"/>
      <c r="I1932" s="195"/>
      <c r="J1932" s="195"/>
      <c r="K1932" s="195"/>
      <c r="L1932" s="195"/>
    </row>
    <row r="1933" spans="1:12" x14ac:dyDescent="0.25">
      <c r="A1933" s="195"/>
      <c r="B1933" s="195"/>
      <c r="C1933" s="195"/>
      <c r="D1933" s="195"/>
      <c r="E1933" s="195"/>
      <c r="F1933" s="195"/>
      <c r="G1933" s="195"/>
      <c r="H1933" s="195"/>
      <c r="I1933" s="195"/>
      <c r="J1933" s="195"/>
      <c r="K1933" s="195"/>
      <c r="L1933" s="195"/>
    </row>
    <row r="1934" spans="1:12" x14ac:dyDescent="0.25">
      <c r="A1934" s="195"/>
      <c r="B1934" s="195"/>
      <c r="C1934" s="195"/>
      <c r="D1934" s="195"/>
      <c r="E1934" s="195"/>
      <c r="F1934" s="195"/>
      <c r="G1934" s="195"/>
      <c r="H1934" s="195"/>
      <c r="I1934" s="195"/>
      <c r="J1934" s="195"/>
      <c r="K1934" s="195"/>
      <c r="L1934" s="195"/>
    </row>
    <row r="1935" spans="1:12" x14ac:dyDescent="0.25">
      <c r="A1935" s="195"/>
      <c r="B1935" s="195"/>
      <c r="C1935" s="195"/>
      <c r="D1935" s="195"/>
      <c r="E1935" s="195"/>
      <c r="F1935" s="195"/>
      <c r="G1935" s="195"/>
      <c r="H1935" s="195"/>
      <c r="I1935" s="195"/>
      <c r="J1935" s="195"/>
      <c r="K1935" s="195"/>
      <c r="L1935" s="195"/>
    </row>
    <row r="1936" spans="1:12" x14ac:dyDescent="0.25">
      <c r="A1936" s="195"/>
      <c r="B1936" s="195"/>
      <c r="C1936" s="195"/>
      <c r="D1936" s="195"/>
      <c r="E1936" s="195"/>
      <c r="F1936" s="195"/>
      <c r="G1936" s="195"/>
      <c r="H1936" s="195"/>
      <c r="I1936" s="195"/>
      <c r="J1936" s="195"/>
      <c r="K1936" s="195"/>
      <c r="L1936" s="195"/>
    </row>
    <row r="1937" spans="1:12" x14ac:dyDescent="0.25">
      <c r="A1937" s="195"/>
      <c r="B1937" s="195"/>
      <c r="C1937" s="195"/>
      <c r="D1937" s="195"/>
      <c r="E1937" s="195"/>
      <c r="F1937" s="195"/>
      <c r="G1937" s="195"/>
      <c r="H1937" s="195"/>
      <c r="I1937" s="195"/>
      <c r="J1937" s="195"/>
      <c r="K1937" s="195"/>
      <c r="L1937" s="195"/>
    </row>
    <row r="1938" spans="1:12" x14ac:dyDescent="0.25">
      <c r="A1938" s="195"/>
      <c r="B1938" s="195"/>
      <c r="C1938" s="195"/>
      <c r="D1938" s="195"/>
      <c r="E1938" s="195"/>
      <c r="F1938" s="195"/>
      <c r="G1938" s="195"/>
      <c r="H1938" s="195"/>
      <c r="I1938" s="195"/>
      <c r="J1938" s="195"/>
      <c r="K1938" s="195"/>
      <c r="L1938" s="195"/>
    </row>
    <row r="1939" spans="1:12" x14ac:dyDescent="0.25">
      <c r="A1939" s="195"/>
      <c r="B1939" s="195"/>
      <c r="C1939" s="195"/>
      <c r="D1939" s="195"/>
      <c r="E1939" s="195"/>
      <c r="F1939" s="195"/>
      <c r="G1939" s="195"/>
      <c r="H1939" s="195"/>
      <c r="I1939" s="195"/>
      <c r="J1939" s="195"/>
      <c r="K1939" s="195"/>
      <c r="L1939" s="195"/>
    </row>
    <row r="1940" spans="1:12" x14ac:dyDescent="0.25">
      <c r="A1940" s="195"/>
      <c r="B1940" s="195"/>
      <c r="C1940" s="195"/>
      <c r="D1940" s="195"/>
      <c r="E1940" s="195"/>
      <c r="F1940" s="195"/>
      <c r="G1940" s="195"/>
      <c r="H1940" s="195"/>
      <c r="I1940" s="195"/>
      <c r="J1940" s="195"/>
      <c r="K1940" s="195"/>
      <c r="L1940" s="195"/>
    </row>
    <row r="1941" spans="1:12" x14ac:dyDescent="0.25">
      <c r="A1941" s="195"/>
      <c r="B1941" s="195"/>
      <c r="C1941" s="195"/>
      <c r="D1941" s="195"/>
      <c r="E1941" s="195"/>
      <c r="F1941" s="195"/>
      <c r="G1941" s="195"/>
      <c r="H1941" s="195"/>
      <c r="I1941" s="195"/>
      <c r="J1941" s="195"/>
      <c r="K1941" s="195"/>
      <c r="L1941" s="195"/>
    </row>
    <row r="1942" spans="1:12" x14ac:dyDescent="0.25">
      <c r="A1942" s="195"/>
      <c r="B1942" s="195"/>
      <c r="C1942" s="195"/>
      <c r="D1942" s="195"/>
      <c r="E1942" s="195"/>
      <c r="F1942" s="195"/>
      <c r="G1942" s="195"/>
      <c r="H1942" s="195"/>
      <c r="I1942" s="195"/>
      <c r="J1942" s="195"/>
      <c r="K1942" s="195"/>
      <c r="L1942" s="195"/>
    </row>
    <row r="1943" spans="1:12" x14ac:dyDescent="0.25">
      <c r="A1943" s="195"/>
      <c r="B1943" s="195"/>
      <c r="C1943" s="195"/>
      <c r="D1943" s="195"/>
      <c r="E1943" s="195"/>
      <c r="F1943" s="195"/>
      <c r="G1943" s="195"/>
      <c r="H1943" s="195"/>
      <c r="I1943" s="195"/>
      <c r="J1943" s="195"/>
      <c r="K1943" s="195"/>
      <c r="L1943" s="195"/>
    </row>
    <row r="1944" spans="1:12" x14ac:dyDescent="0.25">
      <c r="A1944" s="195"/>
      <c r="B1944" s="195"/>
      <c r="C1944" s="195"/>
      <c r="D1944" s="195"/>
      <c r="E1944" s="195"/>
      <c r="F1944" s="195"/>
      <c r="G1944" s="195"/>
      <c r="H1944" s="195"/>
      <c r="I1944" s="195"/>
      <c r="J1944" s="195"/>
      <c r="K1944" s="195"/>
      <c r="L1944" s="195"/>
    </row>
    <row r="1945" spans="1:12" x14ac:dyDescent="0.25">
      <c r="A1945" s="195"/>
      <c r="B1945" s="195"/>
      <c r="C1945" s="195"/>
      <c r="D1945" s="195"/>
      <c r="E1945" s="195"/>
      <c r="F1945" s="195"/>
      <c r="G1945" s="195"/>
      <c r="H1945" s="195"/>
      <c r="I1945" s="195"/>
      <c r="J1945" s="195"/>
      <c r="K1945" s="195"/>
      <c r="L1945" s="195"/>
    </row>
    <row r="1946" spans="1:12" x14ac:dyDescent="0.25">
      <c r="A1946" s="195"/>
      <c r="B1946" s="195"/>
      <c r="C1946" s="195"/>
      <c r="D1946" s="195"/>
      <c r="E1946" s="195"/>
      <c r="F1946" s="195"/>
      <c r="G1946" s="195"/>
      <c r="H1946" s="195"/>
      <c r="I1946" s="195"/>
      <c r="J1946" s="195"/>
      <c r="K1946" s="195"/>
      <c r="L1946" s="195"/>
    </row>
    <row r="1947" spans="1:12" x14ac:dyDescent="0.25">
      <c r="A1947" s="195"/>
      <c r="B1947" s="195"/>
      <c r="C1947" s="195"/>
      <c r="D1947" s="195"/>
      <c r="E1947" s="195"/>
      <c r="F1947" s="195"/>
      <c r="G1947" s="195"/>
      <c r="H1947" s="195"/>
      <c r="I1947" s="195"/>
      <c r="J1947" s="195"/>
      <c r="K1947" s="195"/>
      <c r="L1947" s="195"/>
    </row>
    <row r="1948" spans="1:12" x14ac:dyDescent="0.25">
      <c r="A1948" s="195"/>
      <c r="B1948" s="195"/>
      <c r="C1948" s="195"/>
      <c r="D1948" s="195"/>
      <c r="E1948" s="195"/>
      <c r="F1948" s="195"/>
      <c r="G1948" s="195"/>
      <c r="H1948" s="195"/>
      <c r="I1948" s="195"/>
      <c r="J1948" s="195"/>
      <c r="K1948" s="195"/>
      <c r="L1948" s="195"/>
    </row>
    <row r="1949" spans="1:12" x14ac:dyDescent="0.25">
      <c r="A1949" s="195"/>
      <c r="B1949" s="195"/>
      <c r="C1949" s="195"/>
      <c r="D1949" s="195"/>
      <c r="E1949" s="195"/>
      <c r="F1949" s="195"/>
      <c r="G1949" s="195"/>
      <c r="H1949" s="195"/>
      <c r="I1949" s="195"/>
      <c r="J1949" s="195"/>
      <c r="K1949" s="195"/>
      <c r="L1949" s="195"/>
    </row>
    <row r="1950" spans="1:12" x14ac:dyDescent="0.25">
      <c r="A1950" s="195"/>
      <c r="B1950" s="195"/>
      <c r="C1950" s="195"/>
      <c r="D1950" s="195"/>
      <c r="E1950" s="195"/>
      <c r="F1950" s="195"/>
      <c r="G1950" s="195"/>
      <c r="H1950" s="195"/>
      <c r="I1950" s="195"/>
      <c r="J1950" s="195"/>
      <c r="K1950" s="195"/>
      <c r="L1950" s="195"/>
    </row>
    <row r="1951" spans="1:12" x14ac:dyDescent="0.25">
      <c r="A1951" s="195"/>
      <c r="B1951" s="195"/>
      <c r="C1951" s="195"/>
      <c r="D1951" s="195"/>
      <c r="E1951" s="195"/>
      <c r="F1951" s="195"/>
      <c r="G1951" s="195"/>
      <c r="H1951" s="195"/>
      <c r="I1951" s="195"/>
      <c r="J1951" s="195"/>
      <c r="K1951" s="195"/>
      <c r="L1951" s="195"/>
    </row>
    <row r="1952" spans="1:12" x14ac:dyDescent="0.25">
      <c r="A1952" s="195"/>
      <c r="B1952" s="195"/>
      <c r="C1952" s="195"/>
      <c r="D1952" s="195"/>
      <c r="E1952" s="195"/>
      <c r="F1952" s="195"/>
      <c r="G1952" s="195"/>
      <c r="H1952" s="195"/>
      <c r="I1952" s="195"/>
      <c r="J1952" s="195"/>
      <c r="K1952" s="195"/>
      <c r="L1952" s="195"/>
    </row>
    <row r="1953" spans="1:12" x14ac:dyDescent="0.25">
      <c r="A1953" s="195"/>
      <c r="B1953" s="195"/>
      <c r="C1953" s="195"/>
      <c r="D1953" s="195"/>
      <c r="E1953" s="195"/>
      <c r="F1953" s="195"/>
      <c r="G1953" s="195"/>
      <c r="H1953" s="195"/>
      <c r="I1953" s="195"/>
      <c r="J1953" s="195"/>
      <c r="K1953" s="195"/>
      <c r="L1953" s="195"/>
    </row>
    <row r="1954" spans="1:12" x14ac:dyDescent="0.25">
      <c r="A1954" s="195"/>
      <c r="B1954" s="195"/>
      <c r="C1954" s="195"/>
      <c r="D1954" s="195"/>
      <c r="E1954" s="195"/>
      <c r="F1954" s="195"/>
      <c r="G1954" s="195"/>
      <c r="H1954" s="195"/>
      <c r="I1954" s="195"/>
      <c r="J1954" s="195"/>
      <c r="K1954" s="195"/>
      <c r="L1954" s="195"/>
    </row>
    <row r="1955" spans="1:12" x14ac:dyDescent="0.25">
      <c r="A1955" s="195"/>
      <c r="B1955" s="195"/>
      <c r="C1955" s="195"/>
      <c r="D1955" s="195"/>
      <c r="E1955" s="195"/>
      <c r="F1955" s="195"/>
      <c r="G1955" s="195"/>
      <c r="H1955" s="195"/>
      <c r="I1955" s="195"/>
      <c r="J1955" s="195"/>
      <c r="K1955" s="195"/>
      <c r="L1955" s="195"/>
    </row>
    <row r="1956" spans="1:12" x14ac:dyDescent="0.25">
      <c r="A1956" s="195"/>
      <c r="B1956" s="195"/>
      <c r="C1956" s="195"/>
      <c r="D1956" s="195"/>
      <c r="E1956" s="195"/>
      <c r="F1956" s="195"/>
      <c r="G1956" s="195"/>
      <c r="H1956" s="195"/>
      <c r="I1956" s="195"/>
      <c r="J1956" s="195"/>
      <c r="K1956" s="195"/>
      <c r="L1956" s="195"/>
    </row>
    <row r="1957" spans="1:12" x14ac:dyDescent="0.25">
      <c r="A1957" s="195"/>
      <c r="B1957" s="195"/>
      <c r="C1957" s="195"/>
      <c r="D1957" s="195"/>
      <c r="E1957" s="195"/>
      <c r="F1957" s="195"/>
      <c r="G1957" s="195"/>
      <c r="H1957" s="195"/>
      <c r="I1957" s="195"/>
      <c r="J1957" s="195"/>
      <c r="K1957" s="195"/>
      <c r="L1957" s="195"/>
    </row>
    <row r="1958" spans="1:12" x14ac:dyDescent="0.25">
      <c r="A1958" s="195"/>
      <c r="B1958" s="195"/>
      <c r="C1958" s="195"/>
      <c r="D1958" s="195"/>
      <c r="E1958" s="195"/>
      <c r="F1958" s="195"/>
      <c r="G1958" s="195"/>
      <c r="H1958" s="195"/>
      <c r="I1958" s="195"/>
      <c r="J1958" s="195"/>
      <c r="K1958" s="195"/>
      <c r="L1958" s="195"/>
    </row>
    <row r="1959" spans="1:12" x14ac:dyDescent="0.25">
      <c r="A1959" s="195"/>
      <c r="B1959" s="195"/>
      <c r="C1959" s="195"/>
      <c r="D1959" s="195"/>
      <c r="E1959" s="195"/>
      <c r="F1959" s="195"/>
      <c r="G1959" s="195"/>
      <c r="H1959" s="195"/>
      <c r="I1959" s="195"/>
      <c r="J1959" s="195"/>
      <c r="K1959" s="195"/>
      <c r="L1959" s="195"/>
    </row>
    <row r="1960" spans="1:12" x14ac:dyDescent="0.25">
      <c r="A1960" s="195"/>
      <c r="B1960" s="195"/>
      <c r="C1960" s="195"/>
      <c r="D1960" s="195"/>
      <c r="E1960" s="195"/>
      <c r="F1960" s="195"/>
      <c r="G1960" s="195"/>
      <c r="H1960" s="195"/>
      <c r="I1960" s="195"/>
      <c r="J1960" s="195"/>
      <c r="K1960" s="195"/>
      <c r="L1960" s="195"/>
    </row>
    <row r="1961" spans="1:12" x14ac:dyDescent="0.25">
      <c r="A1961" s="195"/>
      <c r="B1961" s="195"/>
      <c r="C1961" s="195"/>
      <c r="D1961" s="195"/>
      <c r="E1961" s="195"/>
      <c r="F1961" s="195"/>
      <c r="G1961" s="195"/>
      <c r="H1961" s="195"/>
      <c r="I1961" s="195"/>
      <c r="J1961" s="195"/>
      <c r="K1961" s="195"/>
      <c r="L1961" s="195"/>
    </row>
    <row r="1962" spans="1:12" x14ac:dyDescent="0.25">
      <c r="A1962" s="195"/>
      <c r="B1962" s="195"/>
      <c r="C1962" s="195"/>
      <c r="D1962" s="195"/>
      <c r="E1962" s="195"/>
      <c r="F1962" s="195"/>
      <c r="G1962" s="195"/>
      <c r="H1962" s="195"/>
      <c r="I1962" s="195"/>
      <c r="J1962" s="195"/>
      <c r="K1962" s="195"/>
      <c r="L1962" s="195"/>
    </row>
    <row r="1963" spans="1:12" x14ac:dyDescent="0.25">
      <c r="A1963" s="195"/>
      <c r="B1963" s="195"/>
      <c r="C1963" s="195"/>
      <c r="D1963" s="195"/>
      <c r="E1963" s="195"/>
      <c r="F1963" s="195"/>
      <c r="G1963" s="195"/>
      <c r="H1963" s="195"/>
      <c r="I1963" s="195"/>
      <c r="J1963" s="195"/>
      <c r="K1963" s="195"/>
      <c r="L1963" s="195"/>
    </row>
    <row r="1964" spans="1:12" x14ac:dyDescent="0.25">
      <c r="A1964" s="195"/>
      <c r="B1964" s="195"/>
      <c r="C1964" s="195"/>
      <c r="D1964" s="195"/>
      <c r="E1964" s="195"/>
      <c r="F1964" s="195"/>
      <c r="G1964" s="195"/>
      <c r="H1964" s="195"/>
      <c r="I1964" s="195"/>
      <c r="J1964" s="195"/>
      <c r="K1964" s="195"/>
      <c r="L1964" s="195"/>
    </row>
    <row r="1965" spans="1:12" x14ac:dyDescent="0.25">
      <c r="A1965" s="195"/>
      <c r="B1965" s="195"/>
      <c r="C1965" s="195"/>
      <c r="D1965" s="195"/>
      <c r="E1965" s="195"/>
      <c r="F1965" s="195"/>
      <c r="G1965" s="195"/>
      <c r="H1965" s="195"/>
      <c r="I1965" s="195"/>
      <c r="J1965" s="195"/>
      <c r="K1965" s="195"/>
      <c r="L1965" s="195"/>
    </row>
    <row r="1966" spans="1:12" x14ac:dyDescent="0.25">
      <c r="A1966" s="195"/>
      <c r="B1966" s="195"/>
      <c r="C1966" s="195"/>
      <c r="D1966" s="195"/>
      <c r="E1966" s="195"/>
      <c r="F1966" s="195"/>
      <c r="G1966" s="195"/>
      <c r="H1966" s="195"/>
      <c r="I1966" s="195"/>
      <c r="J1966" s="195"/>
      <c r="K1966" s="195"/>
      <c r="L1966" s="195"/>
    </row>
    <row r="1967" spans="1:12" x14ac:dyDescent="0.25">
      <c r="A1967" s="195"/>
      <c r="B1967" s="195"/>
      <c r="C1967" s="195"/>
      <c r="D1967" s="195"/>
      <c r="E1967" s="195"/>
      <c r="F1967" s="195"/>
      <c r="G1967" s="195"/>
      <c r="H1967" s="195"/>
      <c r="I1967" s="195"/>
      <c r="J1967" s="195"/>
      <c r="K1967" s="195"/>
      <c r="L1967" s="195"/>
    </row>
    <row r="1968" spans="1:12" x14ac:dyDescent="0.25">
      <c r="A1968" s="195"/>
      <c r="B1968" s="195"/>
      <c r="C1968" s="195"/>
      <c r="D1968" s="195"/>
      <c r="E1968" s="195"/>
      <c r="F1968" s="195"/>
      <c r="G1968" s="195"/>
      <c r="H1968" s="195"/>
      <c r="I1968" s="195"/>
      <c r="J1968" s="195"/>
      <c r="K1968" s="195"/>
      <c r="L1968" s="195"/>
    </row>
    <row r="1969" spans="1:12" x14ac:dyDescent="0.25">
      <c r="A1969" s="195"/>
      <c r="B1969" s="195"/>
      <c r="C1969" s="195"/>
      <c r="D1969" s="195"/>
      <c r="E1969" s="195"/>
      <c r="F1969" s="195"/>
      <c r="G1969" s="195"/>
      <c r="H1969" s="195"/>
      <c r="I1969" s="195"/>
      <c r="J1969" s="195"/>
      <c r="K1969" s="195"/>
      <c r="L1969" s="195"/>
    </row>
    <row r="1970" spans="1:12" x14ac:dyDescent="0.25">
      <c r="A1970" s="195"/>
      <c r="B1970" s="195"/>
      <c r="C1970" s="195"/>
      <c r="D1970" s="195"/>
      <c r="E1970" s="195"/>
      <c r="F1970" s="195"/>
      <c r="G1970" s="195"/>
      <c r="H1970" s="195"/>
      <c r="I1970" s="195"/>
      <c r="J1970" s="195"/>
      <c r="K1970" s="195"/>
      <c r="L1970" s="195"/>
    </row>
    <row r="1971" spans="1:12" x14ac:dyDescent="0.25">
      <c r="A1971" s="195"/>
      <c r="B1971" s="195"/>
      <c r="C1971" s="195"/>
      <c r="D1971" s="195"/>
      <c r="E1971" s="195"/>
      <c r="F1971" s="195"/>
      <c r="G1971" s="195"/>
      <c r="H1971" s="195"/>
      <c r="I1971" s="195"/>
      <c r="J1971" s="195"/>
      <c r="K1971" s="195"/>
      <c r="L1971" s="195"/>
    </row>
    <row r="1972" spans="1:12" x14ac:dyDescent="0.25">
      <c r="A1972" s="195"/>
      <c r="B1972" s="195"/>
      <c r="C1972" s="195"/>
      <c r="D1972" s="195"/>
      <c r="E1972" s="195"/>
      <c r="F1972" s="195"/>
      <c r="G1972" s="195"/>
      <c r="H1972" s="195"/>
      <c r="I1972" s="195"/>
      <c r="J1972" s="195"/>
      <c r="K1972" s="195"/>
      <c r="L1972" s="195"/>
    </row>
    <row r="1973" spans="1:12" x14ac:dyDescent="0.25">
      <c r="A1973" s="195"/>
      <c r="B1973" s="195"/>
      <c r="C1973" s="195"/>
      <c r="D1973" s="195"/>
      <c r="E1973" s="195"/>
      <c r="F1973" s="195"/>
      <c r="G1973" s="195"/>
      <c r="H1973" s="195"/>
      <c r="I1973" s="195"/>
      <c r="J1973" s="195"/>
      <c r="K1973" s="195"/>
      <c r="L1973" s="195"/>
    </row>
    <row r="1974" spans="1:12" x14ac:dyDescent="0.25">
      <c r="A1974" s="195"/>
      <c r="B1974" s="195"/>
      <c r="C1974" s="195"/>
      <c r="D1974" s="195"/>
      <c r="E1974" s="195"/>
      <c r="F1974" s="195"/>
      <c r="G1974" s="195"/>
      <c r="H1974" s="195"/>
      <c r="I1974" s="195"/>
      <c r="J1974" s="195"/>
      <c r="K1974" s="195"/>
      <c r="L1974" s="195"/>
    </row>
    <row r="1975" spans="1:12" x14ac:dyDescent="0.25">
      <c r="A1975" s="195"/>
      <c r="B1975" s="195"/>
      <c r="C1975" s="195"/>
      <c r="D1975" s="195"/>
      <c r="E1975" s="195"/>
      <c r="F1975" s="195"/>
      <c r="G1975" s="195"/>
      <c r="H1975" s="195"/>
      <c r="I1975" s="195"/>
      <c r="J1975" s="195"/>
      <c r="K1975" s="195"/>
      <c r="L1975" s="195"/>
    </row>
    <row r="1976" spans="1:12" x14ac:dyDescent="0.25">
      <c r="A1976" s="195"/>
      <c r="B1976" s="195"/>
      <c r="C1976" s="195"/>
      <c r="D1976" s="195"/>
      <c r="E1976" s="195"/>
      <c r="F1976" s="195"/>
      <c r="G1976" s="195"/>
      <c r="H1976" s="195"/>
      <c r="I1976" s="195"/>
      <c r="J1976" s="195"/>
      <c r="K1976" s="195"/>
      <c r="L1976" s="195"/>
    </row>
    <row r="1977" spans="1:12" x14ac:dyDescent="0.25">
      <c r="A1977" s="195"/>
      <c r="B1977" s="195"/>
      <c r="C1977" s="195"/>
      <c r="D1977" s="195"/>
      <c r="E1977" s="195"/>
      <c r="F1977" s="195"/>
      <c r="G1977" s="195"/>
      <c r="H1977" s="195"/>
      <c r="I1977" s="195"/>
      <c r="J1977" s="195"/>
      <c r="K1977" s="195"/>
      <c r="L1977" s="195"/>
    </row>
    <row r="1978" spans="1:12" x14ac:dyDescent="0.25">
      <c r="A1978" s="195"/>
      <c r="B1978" s="195"/>
      <c r="C1978" s="195"/>
      <c r="D1978" s="195"/>
      <c r="E1978" s="195"/>
      <c r="F1978" s="195"/>
      <c r="G1978" s="195"/>
      <c r="H1978" s="195"/>
      <c r="I1978" s="195"/>
      <c r="J1978" s="195"/>
      <c r="K1978" s="195"/>
      <c r="L1978" s="195"/>
    </row>
    <row r="1979" spans="1:12" x14ac:dyDescent="0.25">
      <c r="A1979" s="195"/>
      <c r="B1979" s="195"/>
      <c r="C1979" s="195"/>
      <c r="D1979" s="195"/>
      <c r="E1979" s="195"/>
      <c r="F1979" s="195"/>
      <c r="G1979" s="195"/>
      <c r="H1979" s="195"/>
      <c r="I1979" s="195"/>
      <c r="J1979" s="195"/>
      <c r="K1979" s="195"/>
      <c r="L1979" s="195"/>
    </row>
    <row r="1980" spans="1:12" x14ac:dyDescent="0.25">
      <c r="A1980" s="195"/>
      <c r="B1980" s="195"/>
      <c r="C1980" s="195"/>
      <c r="D1980" s="195"/>
      <c r="E1980" s="195"/>
      <c r="F1980" s="195"/>
      <c r="G1980" s="195"/>
      <c r="H1980" s="195"/>
      <c r="I1980" s="195"/>
      <c r="J1980" s="195"/>
      <c r="K1980" s="195"/>
      <c r="L1980" s="195"/>
    </row>
    <row r="1981" spans="1:12" x14ac:dyDescent="0.25">
      <c r="A1981" s="195"/>
      <c r="B1981" s="195"/>
      <c r="C1981" s="195"/>
      <c r="D1981" s="195"/>
      <c r="E1981" s="195"/>
      <c r="F1981" s="195"/>
      <c r="G1981" s="195"/>
      <c r="H1981" s="195"/>
      <c r="I1981" s="195"/>
      <c r="J1981" s="195"/>
      <c r="K1981" s="195"/>
      <c r="L1981" s="195"/>
    </row>
    <row r="1982" spans="1:12" x14ac:dyDescent="0.25">
      <c r="A1982" s="195"/>
      <c r="B1982" s="195"/>
      <c r="C1982" s="195"/>
      <c r="D1982" s="195"/>
      <c r="E1982" s="195"/>
      <c r="F1982" s="195"/>
      <c r="G1982" s="195"/>
      <c r="H1982" s="195"/>
      <c r="I1982" s="195"/>
      <c r="J1982" s="195"/>
      <c r="K1982" s="195"/>
      <c r="L1982" s="195"/>
    </row>
    <row r="1983" spans="1:12" x14ac:dyDescent="0.25">
      <c r="A1983" s="195"/>
      <c r="B1983" s="195"/>
      <c r="C1983" s="195"/>
      <c r="D1983" s="195"/>
      <c r="E1983" s="195"/>
      <c r="F1983" s="195"/>
      <c r="G1983" s="195"/>
      <c r="H1983" s="195"/>
      <c r="I1983" s="195"/>
      <c r="J1983" s="195"/>
      <c r="K1983" s="195"/>
      <c r="L1983" s="195"/>
    </row>
    <row r="1984" spans="1:12" x14ac:dyDescent="0.25">
      <c r="A1984" s="195"/>
      <c r="B1984" s="195"/>
      <c r="C1984" s="195"/>
      <c r="D1984" s="195"/>
      <c r="E1984" s="195"/>
      <c r="F1984" s="195"/>
      <c r="G1984" s="195"/>
      <c r="H1984" s="195"/>
      <c r="I1984" s="195"/>
      <c r="J1984" s="195"/>
      <c r="K1984" s="195"/>
      <c r="L1984" s="195"/>
    </row>
    <row r="1985" spans="1:12" x14ac:dyDescent="0.25">
      <c r="A1985" s="195"/>
      <c r="B1985" s="195"/>
      <c r="C1985" s="195"/>
      <c r="D1985" s="195"/>
      <c r="E1985" s="195"/>
      <c r="F1985" s="195"/>
      <c r="G1985" s="195"/>
      <c r="H1985" s="195"/>
      <c r="I1985" s="195"/>
      <c r="J1985" s="195"/>
      <c r="K1985" s="195"/>
      <c r="L1985" s="195"/>
    </row>
    <row r="1986" spans="1:12" x14ac:dyDescent="0.25">
      <c r="A1986" s="195"/>
      <c r="B1986" s="195"/>
      <c r="C1986" s="195"/>
      <c r="D1986" s="195"/>
      <c r="E1986" s="195"/>
      <c r="F1986" s="195"/>
      <c r="G1986" s="195"/>
      <c r="H1986" s="195"/>
      <c r="I1986" s="195"/>
      <c r="J1986" s="195"/>
      <c r="K1986" s="195"/>
      <c r="L1986" s="195"/>
    </row>
    <row r="1987" spans="1:12" x14ac:dyDescent="0.25">
      <c r="A1987" s="195"/>
      <c r="B1987" s="195"/>
      <c r="C1987" s="195"/>
      <c r="D1987" s="195"/>
      <c r="E1987" s="195"/>
      <c r="F1987" s="195"/>
      <c r="G1987" s="195"/>
      <c r="H1987" s="195"/>
      <c r="I1987" s="195"/>
      <c r="J1987" s="195"/>
      <c r="K1987" s="195"/>
      <c r="L1987" s="195"/>
    </row>
    <row r="1988" spans="1:12" x14ac:dyDescent="0.25">
      <c r="A1988" s="195"/>
      <c r="B1988" s="195"/>
      <c r="C1988" s="195"/>
      <c r="D1988" s="195"/>
      <c r="E1988" s="195"/>
      <c r="F1988" s="195"/>
      <c r="G1988" s="195"/>
      <c r="H1988" s="195"/>
      <c r="I1988" s="195"/>
      <c r="J1988" s="195"/>
      <c r="K1988" s="195"/>
      <c r="L1988" s="195"/>
    </row>
    <row r="1989" spans="1:12" x14ac:dyDescent="0.25">
      <c r="A1989" s="195"/>
      <c r="B1989" s="195"/>
      <c r="C1989" s="195"/>
      <c r="D1989" s="195"/>
      <c r="E1989" s="195"/>
      <c r="F1989" s="195"/>
      <c r="G1989" s="195"/>
      <c r="H1989" s="195"/>
      <c r="I1989" s="195"/>
      <c r="J1989" s="195"/>
      <c r="K1989" s="195"/>
      <c r="L1989" s="195"/>
    </row>
    <row r="1990" spans="1:12" x14ac:dyDescent="0.25">
      <c r="A1990" s="195"/>
      <c r="B1990" s="195"/>
      <c r="C1990" s="195"/>
      <c r="D1990" s="195"/>
      <c r="E1990" s="195"/>
      <c r="F1990" s="195"/>
      <c r="G1990" s="195"/>
      <c r="H1990" s="195"/>
      <c r="I1990" s="195"/>
      <c r="J1990" s="195"/>
      <c r="K1990" s="195"/>
      <c r="L1990" s="195"/>
    </row>
    <row r="1991" spans="1:12" x14ac:dyDescent="0.25">
      <c r="A1991" s="195"/>
      <c r="B1991" s="195"/>
      <c r="C1991" s="195"/>
      <c r="D1991" s="195"/>
      <c r="E1991" s="195"/>
      <c r="F1991" s="195"/>
      <c r="G1991" s="195"/>
      <c r="H1991" s="195"/>
      <c r="I1991" s="195"/>
      <c r="J1991" s="195"/>
      <c r="K1991" s="195"/>
      <c r="L1991" s="195"/>
    </row>
    <row r="1992" spans="1:12" x14ac:dyDescent="0.25">
      <c r="A1992" s="195"/>
      <c r="B1992" s="195"/>
      <c r="C1992" s="195"/>
      <c r="D1992" s="195"/>
      <c r="E1992" s="195"/>
      <c r="F1992" s="195"/>
      <c r="G1992" s="195"/>
      <c r="H1992" s="195"/>
      <c r="I1992" s="195"/>
      <c r="J1992" s="195"/>
      <c r="K1992" s="195"/>
      <c r="L1992" s="195"/>
    </row>
    <row r="1993" spans="1:12" x14ac:dyDescent="0.25">
      <c r="A1993" s="195"/>
      <c r="B1993" s="195"/>
      <c r="C1993" s="195"/>
      <c r="D1993" s="195"/>
      <c r="E1993" s="195"/>
      <c r="F1993" s="195"/>
      <c r="G1993" s="195"/>
      <c r="H1993" s="195"/>
      <c r="I1993" s="195"/>
      <c r="J1993" s="195"/>
      <c r="K1993" s="195"/>
      <c r="L1993" s="195"/>
    </row>
    <row r="1994" spans="1:12" x14ac:dyDescent="0.25">
      <c r="A1994" s="195"/>
      <c r="B1994" s="195"/>
      <c r="C1994" s="195"/>
      <c r="D1994" s="195"/>
      <c r="E1994" s="195"/>
      <c r="F1994" s="195"/>
      <c r="G1994" s="195"/>
      <c r="H1994" s="195"/>
      <c r="I1994" s="195"/>
      <c r="J1994" s="195"/>
      <c r="K1994" s="195"/>
      <c r="L1994" s="195"/>
    </row>
    <row r="1995" spans="1:12" x14ac:dyDescent="0.25">
      <c r="A1995" s="195"/>
      <c r="B1995" s="195"/>
      <c r="C1995" s="195"/>
      <c r="D1995" s="195"/>
      <c r="E1995" s="195"/>
      <c r="F1995" s="195"/>
      <c r="G1995" s="195"/>
      <c r="H1995" s="195"/>
      <c r="I1995" s="195"/>
      <c r="J1995" s="195"/>
      <c r="K1995" s="195"/>
      <c r="L1995" s="195"/>
    </row>
    <row r="1996" spans="1:12" x14ac:dyDescent="0.25">
      <c r="A1996" s="195"/>
      <c r="B1996" s="195"/>
      <c r="C1996" s="195"/>
      <c r="D1996" s="195"/>
      <c r="E1996" s="195"/>
      <c r="F1996" s="195"/>
      <c r="G1996" s="195"/>
      <c r="H1996" s="195"/>
      <c r="I1996" s="195"/>
      <c r="J1996" s="195"/>
      <c r="K1996" s="195"/>
      <c r="L1996" s="195"/>
    </row>
    <row r="1997" spans="1:12" x14ac:dyDescent="0.25">
      <c r="A1997" s="195"/>
      <c r="B1997" s="195"/>
      <c r="C1997" s="195"/>
      <c r="D1997" s="195"/>
      <c r="E1997" s="195"/>
      <c r="F1997" s="195"/>
      <c r="G1997" s="195"/>
      <c r="H1997" s="195"/>
      <c r="I1997" s="195"/>
      <c r="J1997" s="195"/>
      <c r="K1997" s="195"/>
      <c r="L1997" s="195"/>
    </row>
    <row r="1998" spans="1:12" x14ac:dyDescent="0.25">
      <c r="A1998" s="195"/>
      <c r="B1998" s="195"/>
      <c r="C1998" s="195"/>
      <c r="D1998" s="195"/>
      <c r="E1998" s="195"/>
      <c r="F1998" s="195"/>
      <c r="G1998" s="195"/>
      <c r="H1998" s="195"/>
      <c r="I1998" s="195"/>
      <c r="J1998" s="195"/>
      <c r="K1998" s="195"/>
      <c r="L1998" s="195"/>
    </row>
    <row r="1999" spans="1:12" x14ac:dyDescent="0.25">
      <c r="A1999" s="195"/>
      <c r="B1999" s="195"/>
      <c r="C1999" s="195"/>
      <c r="D1999" s="195"/>
      <c r="E1999" s="195"/>
      <c r="F1999" s="195"/>
      <c r="G1999" s="195"/>
      <c r="H1999" s="195"/>
      <c r="I1999" s="195"/>
      <c r="J1999" s="195"/>
      <c r="K1999" s="195"/>
      <c r="L1999" s="195"/>
    </row>
    <row r="2000" spans="1:12" x14ac:dyDescent="0.25">
      <c r="A2000" s="195"/>
      <c r="B2000" s="195"/>
      <c r="C2000" s="195"/>
      <c r="D2000" s="195"/>
      <c r="E2000" s="195"/>
      <c r="F2000" s="195"/>
      <c r="G2000" s="195"/>
      <c r="H2000" s="195"/>
      <c r="I2000" s="195"/>
      <c r="J2000" s="195"/>
      <c r="K2000" s="195"/>
      <c r="L2000" s="195"/>
    </row>
    <row r="2001" spans="1:12" x14ac:dyDescent="0.25">
      <c r="A2001" s="195"/>
      <c r="B2001" s="195"/>
      <c r="C2001" s="195"/>
      <c r="D2001" s="195"/>
      <c r="E2001" s="195"/>
      <c r="F2001" s="195"/>
      <c r="G2001" s="195"/>
      <c r="H2001" s="195"/>
      <c r="I2001" s="195"/>
      <c r="J2001" s="195"/>
      <c r="K2001" s="195"/>
      <c r="L2001" s="195"/>
    </row>
    <row r="2002" spans="1:12" x14ac:dyDescent="0.25">
      <c r="A2002" s="195"/>
      <c r="B2002" s="195"/>
      <c r="C2002" s="195"/>
      <c r="D2002" s="195"/>
      <c r="E2002" s="195"/>
      <c r="F2002" s="195"/>
      <c r="G2002" s="195"/>
      <c r="H2002" s="195"/>
      <c r="I2002" s="195"/>
      <c r="J2002" s="195"/>
      <c r="K2002" s="195"/>
      <c r="L2002" s="195"/>
    </row>
    <row r="2003" spans="1:12" x14ac:dyDescent="0.25">
      <c r="A2003" s="195"/>
      <c r="B2003" s="195"/>
      <c r="C2003" s="195"/>
      <c r="D2003" s="195"/>
      <c r="E2003" s="195"/>
      <c r="F2003" s="195"/>
      <c r="G2003" s="195"/>
      <c r="H2003" s="195"/>
      <c r="I2003" s="195"/>
      <c r="J2003" s="195"/>
      <c r="K2003" s="195"/>
      <c r="L2003" s="195"/>
    </row>
    <row r="2004" spans="1:12" x14ac:dyDescent="0.25">
      <c r="A2004" s="195"/>
      <c r="B2004" s="195"/>
      <c r="C2004" s="195"/>
      <c r="D2004" s="195"/>
      <c r="E2004" s="195"/>
      <c r="F2004" s="195"/>
      <c r="G2004" s="195"/>
      <c r="H2004" s="195"/>
      <c r="I2004" s="195"/>
      <c r="J2004" s="195"/>
      <c r="K2004" s="195"/>
      <c r="L2004" s="195"/>
    </row>
    <row r="2005" spans="1:12" x14ac:dyDescent="0.25">
      <c r="A2005" s="195"/>
      <c r="B2005" s="195"/>
      <c r="C2005" s="195"/>
      <c r="D2005" s="195"/>
      <c r="E2005" s="195"/>
      <c r="F2005" s="195"/>
      <c r="G2005" s="195"/>
      <c r="H2005" s="195"/>
      <c r="I2005" s="195"/>
      <c r="J2005" s="195"/>
      <c r="K2005" s="195"/>
      <c r="L2005" s="195"/>
    </row>
    <row r="2006" spans="1:12" x14ac:dyDescent="0.25">
      <c r="A2006" s="195"/>
      <c r="B2006" s="195"/>
      <c r="C2006" s="195"/>
      <c r="D2006" s="195"/>
      <c r="E2006" s="195"/>
      <c r="F2006" s="195"/>
      <c r="G2006" s="195"/>
      <c r="H2006" s="195"/>
      <c r="I2006" s="195"/>
      <c r="J2006" s="195"/>
      <c r="K2006" s="195"/>
      <c r="L2006" s="195"/>
    </row>
    <row r="2007" spans="1:12" x14ac:dyDescent="0.25">
      <c r="A2007" s="195"/>
      <c r="B2007" s="195"/>
      <c r="C2007" s="195"/>
      <c r="D2007" s="195"/>
      <c r="E2007" s="195"/>
      <c r="F2007" s="195"/>
      <c r="G2007" s="195"/>
      <c r="H2007" s="195"/>
      <c r="I2007" s="195"/>
      <c r="J2007" s="195"/>
      <c r="K2007" s="195"/>
      <c r="L2007" s="195"/>
    </row>
    <row r="2008" spans="1:12" x14ac:dyDescent="0.25">
      <c r="A2008" s="195"/>
      <c r="B2008" s="195"/>
      <c r="C2008" s="195"/>
      <c r="D2008" s="195"/>
      <c r="E2008" s="195"/>
      <c r="F2008" s="195"/>
      <c r="G2008" s="195"/>
      <c r="H2008" s="195"/>
      <c r="I2008" s="195"/>
      <c r="J2008" s="195"/>
      <c r="K2008" s="195"/>
      <c r="L2008" s="195"/>
    </row>
    <row r="2009" spans="1:12" x14ac:dyDescent="0.25">
      <c r="A2009" s="195"/>
      <c r="B2009" s="195"/>
      <c r="C2009" s="195"/>
      <c r="D2009" s="195"/>
      <c r="E2009" s="195"/>
      <c r="F2009" s="195"/>
      <c r="G2009" s="195"/>
      <c r="H2009" s="195"/>
      <c r="I2009" s="195"/>
      <c r="J2009" s="195"/>
      <c r="K2009" s="195"/>
      <c r="L2009" s="195"/>
    </row>
    <row r="2010" spans="1:12" x14ac:dyDescent="0.25">
      <c r="A2010" s="195"/>
      <c r="B2010" s="195"/>
      <c r="C2010" s="195"/>
      <c r="D2010" s="195"/>
      <c r="E2010" s="195"/>
      <c r="F2010" s="195"/>
      <c r="G2010" s="195"/>
      <c r="H2010" s="195"/>
      <c r="I2010" s="195"/>
      <c r="J2010" s="195"/>
      <c r="K2010" s="195"/>
      <c r="L2010" s="195"/>
    </row>
    <row r="2011" spans="1:12" x14ac:dyDescent="0.25">
      <c r="A2011" s="195"/>
      <c r="B2011" s="195"/>
      <c r="C2011" s="195"/>
      <c r="D2011" s="195"/>
      <c r="E2011" s="195"/>
      <c r="F2011" s="195"/>
      <c r="G2011" s="195"/>
      <c r="H2011" s="195"/>
      <c r="I2011" s="195"/>
      <c r="J2011" s="195"/>
      <c r="K2011" s="195"/>
      <c r="L2011" s="195"/>
    </row>
    <row r="2012" spans="1:12" x14ac:dyDescent="0.25">
      <c r="A2012" s="195"/>
      <c r="B2012" s="195"/>
      <c r="C2012" s="195"/>
      <c r="D2012" s="195"/>
      <c r="E2012" s="195"/>
      <c r="F2012" s="195"/>
      <c r="G2012" s="195"/>
      <c r="H2012" s="195"/>
      <c r="I2012" s="195"/>
      <c r="J2012" s="195"/>
      <c r="K2012" s="195"/>
      <c r="L2012" s="195"/>
    </row>
    <row r="2013" spans="1:12" x14ac:dyDescent="0.25">
      <c r="A2013" s="195"/>
      <c r="B2013" s="195"/>
      <c r="C2013" s="195"/>
      <c r="D2013" s="195"/>
      <c r="E2013" s="195"/>
      <c r="F2013" s="195"/>
      <c r="G2013" s="195"/>
      <c r="H2013" s="195"/>
      <c r="I2013" s="195"/>
      <c r="J2013" s="195"/>
      <c r="K2013" s="195"/>
      <c r="L2013" s="195"/>
    </row>
    <row r="2014" spans="1:12" x14ac:dyDescent="0.25">
      <c r="A2014" s="195"/>
      <c r="B2014" s="195"/>
      <c r="C2014" s="195"/>
      <c r="D2014" s="195"/>
      <c r="E2014" s="195"/>
      <c r="F2014" s="195"/>
      <c r="G2014" s="195"/>
      <c r="H2014" s="195"/>
      <c r="I2014" s="195"/>
      <c r="J2014" s="195"/>
      <c r="K2014" s="195"/>
      <c r="L2014" s="195"/>
    </row>
    <row r="2015" spans="1:12" x14ac:dyDescent="0.25">
      <c r="A2015" s="195"/>
      <c r="B2015" s="195"/>
      <c r="C2015" s="195"/>
      <c r="D2015" s="195"/>
      <c r="E2015" s="195"/>
      <c r="F2015" s="195"/>
      <c r="G2015" s="195"/>
      <c r="H2015" s="195"/>
      <c r="I2015" s="195"/>
      <c r="J2015" s="195"/>
      <c r="K2015" s="195"/>
      <c r="L2015" s="195"/>
    </row>
    <row r="2016" spans="1:12" x14ac:dyDescent="0.25">
      <c r="A2016" s="195"/>
      <c r="B2016" s="195"/>
      <c r="C2016" s="195"/>
      <c r="D2016" s="195"/>
      <c r="E2016" s="195"/>
      <c r="F2016" s="195"/>
      <c r="G2016" s="195"/>
      <c r="H2016" s="195"/>
      <c r="I2016" s="195"/>
      <c r="J2016" s="195"/>
      <c r="K2016" s="195"/>
      <c r="L2016" s="195"/>
    </row>
    <row r="2017" spans="1:12" x14ac:dyDescent="0.25">
      <c r="A2017" s="195"/>
      <c r="B2017" s="195"/>
      <c r="C2017" s="195"/>
      <c r="D2017" s="195"/>
      <c r="E2017" s="195"/>
      <c r="F2017" s="195"/>
      <c r="G2017" s="195"/>
      <c r="H2017" s="195"/>
      <c r="I2017" s="195"/>
      <c r="J2017" s="195"/>
      <c r="K2017" s="195"/>
      <c r="L2017" s="195"/>
    </row>
    <row r="2018" spans="1:12" x14ac:dyDescent="0.25">
      <c r="A2018" s="195"/>
      <c r="B2018" s="195"/>
      <c r="C2018" s="195"/>
      <c r="D2018" s="195"/>
      <c r="E2018" s="195"/>
      <c r="F2018" s="195"/>
      <c r="G2018" s="195"/>
      <c r="H2018" s="195"/>
      <c r="I2018" s="195"/>
      <c r="J2018" s="195"/>
      <c r="K2018" s="195"/>
      <c r="L2018" s="195"/>
    </row>
    <row r="2019" spans="1:12" x14ac:dyDescent="0.25">
      <c r="A2019" s="195"/>
      <c r="B2019" s="195"/>
      <c r="C2019" s="195"/>
      <c r="D2019" s="195"/>
      <c r="E2019" s="195"/>
      <c r="F2019" s="195"/>
      <c r="G2019" s="195"/>
      <c r="H2019" s="195"/>
      <c r="I2019" s="195"/>
      <c r="J2019" s="195"/>
      <c r="K2019" s="195"/>
      <c r="L2019" s="195"/>
    </row>
    <row r="2020" spans="1:12" x14ac:dyDescent="0.25">
      <c r="A2020" s="195"/>
      <c r="B2020" s="195"/>
      <c r="C2020" s="195"/>
      <c r="D2020" s="195"/>
      <c r="E2020" s="195"/>
      <c r="F2020" s="195"/>
      <c r="G2020" s="195"/>
      <c r="H2020" s="195"/>
      <c r="I2020" s="195"/>
      <c r="J2020" s="195"/>
      <c r="K2020" s="195"/>
      <c r="L2020" s="195"/>
    </row>
    <row r="2021" spans="1:12" x14ac:dyDescent="0.25">
      <c r="A2021" s="195"/>
      <c r="B2021" s="195"/>
      <c r="C2021" s="195"/>
      <c r="D2021" s="195"/>
      <c r="E2021" s="195"/>
      <c r="F2021" s="195"/>
      <c r="G2021" s="195"/>
      <c r="H2021" s="195"/>
      <c r="I2021" s="195"/>
      <c r="J2021" s="195"/>
      <c r="K2021" s="195"/>
      <c r="L2021" s="195"/>
    </row>
    <row r="2022" spans="1:12" x14ac:dyDescent="0.25">
      <c r="A2022" s="195"/>
      <c r="B2022" s="195"/>
      <c r="C2022" s="195"/>
      <c r="D2022" s="195"/>
      <c r="E2022" s="195"/>
      <c r="F2022" s="195"/>
      <c r="G2022" s="195"/>
      <c r="H2022" s="195"/>
      <c r="I2022" s="195"/>
      <c r="J2022" s="195"/>
      <c r="K2022" s="195"/>
      <c r="L2022" s="195"/>
    </row>
    <row r="2023" spans="1:12" x14ac:dyDescent="0.25">
      <c r="A2023" s="195"/>
      <c r="B2023" s="195"/>
      <c r="C2023" s="195"/>
      <c r="D2023" s="195"/>
      <c r="E2023" s="195"/>
      <c r="F2023" s="195"/>
      <c r="G2023" s="195"/>
      <c r="H2023" s="195"/>
      <c r="I2023" s="195"/>
      <c r="J2023" s="195"/>
      <c r="K2023" s="195"/>
      <c r="L2023" s="195"/>
    </row>
    <row r="2024" spans="1:12" x14ac:dyDescent="0.25">
      <c r="A2024" s="195"/>
      <c r="B2024" s="195"/>
      <c r="C2024" s="195"/>
      <c r="D2024" s="195"/>
      <c r="E2024" s="195"/>
      <c r="F2024" s="195"/>
      <c r="G2024" s="195"/>
      <c r="H2024" s="195"/>
      <c r="I2024" s="195"/>
      <c r="J2024" s="195"/>
      <c r="K2024" s="195"/>
      <c r="L2024" s="195"/>
    </row>
    <row r="2025" spans="1:12" x14ac:dyDescent="0.25">
      <c r="A2025" s="195"/>
      <c r="B2025" s="195"/>
      <c r="C2025" s="195"/>
      <c r="D2025" s="195"/>
      <c r="E2025" s="195"/>
      <c r="F2025" s="195"/>
      <c r="G2025" s="195"/>
      <c r="H2025" s="195"/>
      <c r="I2025" s="195"/>
      <c r="J2025" s="195"/>
      <c r="K2025" s="195"/>
      <c r="L2025" s="195"/>
    </row>
    <row r="2026" spans="1:12" x14ac:dyDescent="0.25">
      <c r="A2026" s="195"/>
      <c r="B2026" s="195"/>
      <c r="C2026" s="195"/>
      <c r="D2026" s="195"/>
      <c r="E2026" s="195"/>
      <c r="F2026" s="195"/>
      <c r="G2026" s="195"/>
      <c r="H2026" s="195"/>
      <c r="I2026" s="195"/>
      <c r="J2026" s="195"/>
      <c r="K2026" s="195"/>
      <c r="L2026" s="195"/>
    </row>
    <row r="2027" spans="1:12" x14ac:dyDescent="0.25">
      <c r="A2027" s="195"/>
      <c r="B2027" s="195"/>
      <c r="C2027" s="195"/>
      <c r="D2027" s="195"/>
      <c r="E2027" s="195"/>
      <c r="F2027" s="195"/>
      <c r="G2027" s="195"/>
      <c r="H2027" s="195"/>
      <c r="I2027" s="195"/>
      <c r="J2027" s="195"/>
      <c r="K2027" s="195"/>
      <c r="L2027" s="195"/>
    </row>
    <row r="2028" spans="1:12" x14ac:dyDescent="0.25">
      <c r="A2028" s="195"/>
      <c r="B2028" s="195"/>
      <c r="C2028" s="195"/>
      <c r="D2028" s="195"/>
      <c r="E2028" s="195"/>
      <c r="F2028" s="195"/>
      <c r="G2028" s="195"/>
      <c r="H2028" s="195"/>
      <c r="I2028" s="195"/>
      <c r="J2028" s="195"/>
      <c r="K2028" s="195"/>
      <c r="L2028" s="195"/>
    </row>
    <row r="2029" spans="1:12" x14ac:dyDescent="0.25">
      <c r="A2029" s="195"/>
      <c r="B2029" s="195"/>
      <c r="C2029" s="195"/>
      <c r="D2029" s="195"/>
      <c r="E2029" s="195"/>
      <c r="F2029" s="195"/>
      <c r="G2029" s="195"/>
      <c r="H2029" s="195"/>
      <c r="I2029" s="195"/>
      <c r="J2029" s="195"/>
      <c r="K2029" s="195"/>
      <c r="L2029" s="195"/>
    </row>
    <row r="2030" spans="1:12" x14ac:dyDescent="0.25">
      <c r="A2030" s="195"/>
      <c r="B2030" s="195"/>
      <c r="C2030" s="195"/>
      <c r="D2030" s="195"/>
      <c r="E2030" s="195"/>
      <c r="F2030" s="195"/>
      <c r="G2030" s="195"/>
      <c r="H2030" s="195"/>
      <c r="I2030" s="195"/>
      <c r="J2030" s="195"/>
      <c r="K2030" s="195"/>
      <c r="L2030" s="195"/>
    </row>
    <row r="2031" spans="1:12" x14ac:dyDescent="0.25">
      <c r="A2031" s="195"/>
      <c r="B2031" s="195"/>
      <c r="C2031" s="195"/>
      <c r="D2031" s="195"/>
      <c r="E2031" s="195"/>
      <c r="F2031" s="195"/>
      <c r="G2031" s="195"/>
      <c r="H2031" s="195"/>
      <c r="I2031" s="195"/>
      <c r="J2031" s="195"/>
      <c r="K2031" s="195"/>
      <c r="L2031" s="195"/>
    </row>
    <row r="2032" spans="1:12" x14ac:dyDescent="0.25">
      <c r="A2032" s="195"/>
      <c r="B2032" s="195"/>
      <c r="C2032" s="195"/>
      <c r="D2032" s="195"/>
      <c r="E2032" s="195"/>
      <c r="F2032" s="195"/>
      <c r="G2032" s="195"/>
      <c r="H2032" s="195"/>
      <c r="I2032" s="195"/>
      <c r="J2032" s="195"/>
      <c r="K2032" s="195"/>
      <c r="L2032" s="195"/>
    </row>
    <row r="2033" spans="1:12" x14ac:dyDescent="0.25">
      <c r="A2033" s="195"/>
      <c r="B2033" s="195"/>
      <c r="C2033" s="195"/>
      <c r="D2033" s="195"/>
      <c r="E2033" s="195"/>
      <c r="F2033" s="195"/>
      <c r="G2033" s="195"/>
      <c r="H2033" s="195"/>
      <c r="I2033" s="195"/>
      <c r="J2033" s="195"/>
      <c r="K2033" s="195"/>
      <c r="L2033" s="195"/>
    </row>
    <row r="2034" spans="1:12" x14ac:dyDescent="0.25">
      <c r="A2034" s="195"/>
      <c r="B2034" s="195"/>
      <c r="C2034" s="195"/>
      <c r="D2034" s="195"/>
      <c r="E2034" s="195"/>
      <c r="F2034" s="195"/>
      <c r="G2034" s="195"/>
      <c r="H2034" s="195"/>
      <c r="I2034" s="195"/>
      <c r="J2034" s="195"/>
      <c r="K2034" s="195"/>
      <c r="L2034" s="195"/>
    </row>
    <row r="2035" spans="1:12" x14ac:dyDescent="0.25">
      <c r="A2035" s="195"/>
      <c r="B2035" s="195"/>
      <c r="C2035" s="195"/>
      <c r="D2035" s="195"/>
      <c r="E2035" s="195"/>
      <c r="F2035" s="195"/>
      <c r="G2035" s="195"/>
      <c r="H2035" s="195"/>
      <c r="I2035" s="195"/>
      <c r="J2035" s="195"/>
      <c r="K2035" s="195"/>
      <c r="L2035" s="195"/>
    </row>
    <row r="2036" spans="1:12" x14ac:dyDescent="0.25">
      <c r="A2036" s="195"/>
      <c r="B2036" s="195"/>
      <c r="C2036" s="195"/>
      <c r="D2036" s="195"/>
      <c r="E2036" s="195"/>
      <c r="F2036" s="195"/>
      <c r="G2036" s="195"/>
      <c r="H2036" s="195"/>
      <c r="I2036" s="195"/>
      <c r="J2036" s="195"/>
      <c r="K2036" s="195"/>
      <c r="L2036" s="195"/>
    </row>
    <row r="2037" spans="1:12" x14ac:dyDescent="0.25">
      <c r="A2037" s="195"/>
      <c r="B2037" s="195"/>
      <c r="C2037" s="195"/>
      <c r="D2037" s="195"/>
      <c r="E2037" s="195"/>
      <c r="F2037" s="195"/>
      <c r="G2037" s="195"/>
      <c r="H2037" s="195"/>
      <c r="I2037" s="195"/>
      <c r="J2037" s="195"/>
      <c r="K2037" s="195"/>
      <c r="L2037" s="195"/>
    </row>
    <row r="2038" spans="1:12" x14ac:dyDescent="0.25">
      <c r="A2038" s="195"/>
      <c r="B2038" s="195"/>
      <c r="C2038" s="195"/>
      <c r="D2038" s="195"/>
      <c r="E2038" s="195"/>
      <c r="F2038" s="195"/>
      <c r="G2038" s="195"/>
      <c r="H2038" s="195"/>
      <c r="I2038" s="195"/>
      <c r="J2038" s="195"/>
      <c r="K2038" s="195"/>
      <c r="L2038" s="195"/>
    </row>
    <row r="2039" spans="1:12" x14ac:dyDescent="0.25">
      <c r="A2039" s="195"/>
      <c r="B2039" s="195"/>
      <c r="C2039" s="195"/>
      <c r="D2039" s="195"/>
      <c r="E2039" s="195"/>
      <c r="F2039" s="195"/>
      <c r="G2039" s="195"/>
      <c r="H2039" s="195"/>
      <c r="I2039" s="195"/>
      <c r="J2039" s="195"/>
      <c r="K2039" s="195"/>
      <c r="L2039" s="195"/>
    </row>
    <row r="2040" spans="1:12" x14ac:dyDescent="0.25">
      <c r="A2040" s="195"/>
      <c r="B2040" s="195"/>
      <c r="C2040" s="195"/>
      <c r="D2040" s="195"/>
      <c r="E2040" s="195"/>
      <c r="F2040" s="195"/>
      <c r="G2040" s="195"/>
      <c r="H2040" s="195"/>
      <c r="I2040" s="195"/>
      <c r="J2040" s="195"/>
      <c r="K2040" s="195"/>
      <c r="L2040" s="195"/>
    </row>
    <row r="2041" spans="1:12" x14ac:dyDescent="0.25">
      <c r="A2041" s="195"/>
      <c r="B2041" s="195"/>
      <c r="C2041" s="195"/>
      <c r="D2041" s="195"/>
      <c r="E2041" s="195"/>
      <c r="F2041" s="195"/>
      <c r="G2041" s="195"/>
      <c r="H2041" s="195"/>
      <c r="I2041" s="195"/>
      <c r="J2041" s="195"/>
      <c r="K2041" s="195"/>
      <c r="L2041" s="195"/>
    </row>
    <row r="2042" spans="1:12" x14ac:dyDescent="0.25">
      <c r="A2042" s="195"/>
      <c r="B2042" s="195"/>
      <c r="C2042" s="195"/>
      <c r="D2042" s="195"/>
      <c r="E2042" s="195"/>
      <c r="F2042" s="195"/>
      <c r="G2042" s="195"/>
      <c r="H2042" s="195"/>
      <c r="I2042" s="195"/>
      <c r="J2042" s="195"/>
      <c r="K2042" s="195"/>
      <c r="L2042" s="195"/>
    </row>
    <row r="2043" spans="1:12" x14ac:dyDescent="0.25">
      <c r="A2043" s="195"/>
      <c r="B2043" s="195"/>
      <c r="C2043" s="195"/>
      <c r="D2043" s="195"/>
      <c r="E2043" s="195"/>
      <c r="F2043" s="195"/>
      <c r="G2043" s="195"/>
      <c r="H2043" s="195"/>
      <c r="I2043" s="195"/>
      <c r="J2043" s="195"/>
      <c r="K2043" s="195"/>
      <c r="L2043" s="195"/>
    </row>
    <row r="2044" spans="1:12" x14ac:dyDescent="0.25">
      <c r="A2044" s="195"/>
      <c r="B2044" s="195"/>
      <c r="C2044" s="195"/>
      <c r="D2044" s="195"/>
      <c r="E2044" s="195"/>
      <c r="F2044" s="195"/>
      <c r="G2044" s="195"/>
      <c r="H2044" s="195"/>
      <c r="I2044" s="195"/>
      <c r="J2044" s="195"/>
      <c r="K2044" s="195"/>
      <c r="L2044" s="195"/>
    </row>
    <row r="2045" spans="1:12" x14ac:dyDescent="0.25">
      <c r="A2045" s="195"/>
      <c r="B2045" s="195"/>
      <c r="C2045" s="195"/>
      <c r="D2045" s="195"/>
      <c r="E2045" s="195"/>
      <c r="F2045" s="195"/>
      <c r="G2045" s="195"/>
      <c r="H2045" s="195"/>
      <c r="I2045" s="195"/>
      <c r="J2045" s="195"/>
      <c r="K2045" s="195"/>
      <c r="L2045" s="195"/>
    </row>
    <row r="2046" spans="1:12" x14ac:dyDescent="0.25">
      <c r="A2046" s="195"/>
      <c r="B2046" s="195"/>
      <c r="C2046" s="195"/>
      <c r="D2046" s="195"/>
      <c r="E2046" s="195"/>
      <c r="F2046" s="195"/>
      <c r="G2046" s="195"/>
      <c r="H2046" s="195"/>
      <c r="I2046" s="195"/>
      <c r="J2046" s="195"/>
      <c r="K2046" s="195"/>
      <c r="L2046" s="195"/>
    </row>
    <row r="2047" spans="1:12" x14ac:dyDescent="0.25">
      <c r="A2047" s="195"/>
      <c r="B2047" s="195"/>
      <c r="C2047" s="195"/>
      <c r="D2047" s="195"/>
      <c r="E2047" s="195"/>
      <c r="F2047" s="195"/>
      <c r="G2047" s="195"/>
      <c r="H2047" s="195"/>
      <c r="I2047" s="195"/>
      <c r="J2047" s="195"/>
      <c r="K2047" s="195"/>
      <c r="L2047" s="195"/>
    </row>
    <row r="2048" spans="1:12" x14ac:dyDescent="0.25">
      <c r="A2048" s="195"/>
      <c r="B2048" s="195"/>
      <c r="C2048" s="195"/>
      <c r="D2048" s="195"/>
      <c r="E2048" s="195"/>
      <c r="F2048" s="195"/>
      <c r="G2048" s="195"/>
      <c r="H2048" s="195"/>
      <c r="I2048" s="195"/>
      <c r="J2048" s="195"/>
      <c r="K2048" s="195"/>
      <c r="L2048" s="195"/>
    </row>
    <row r="2049" spans="1:12" x14ac:dyDescent="0.25">
      <c r="A2049" s="195"/>
      <c r="B2049" s="195"/>
      <c r="C2049" s="195"/>
      <c r="D2049" s="195"/>
      <c r="E2049" s="195"/>
      <c r="F2049" s="195"/>
      <c r="G2049" s="195"/>
      <c r="H2049" s="195"/>
      <c r="I2049" s="195"/>
      <c r="J2049" s="195"/>
      <c r="K2049" s="195"/>
      <c r="L2049" s="195"/>
    </row>
    <row r="2050" spans="1:12" x14ac:dyDescent="0.25">
      <c r="A2050" s="195"/>
      <c r="B2050" s="195"/>
      <c r="C2050" s="195"/>
      <c r="D2050" s="195"/>
      <c r="E2050" s="195"/>
      <c r="F2050" s="195"/>
      <c r="G2050" s="195"/>
      <c r="H2050" s="195"/>
      <c r="I2050" s="195"/>
      <c r="J2050" s="195"/>
      <c r="K2050" s="195"/>
      <c r="L2050" s="195"/>
    </row>
    <row r="2051" spans="1:12" x14ac:dyDescent="0.25">
      <c r="A2051" s="195"/>
      <c r="B2051" s="195"/>
      <c r="C2051" s="195"/>
      <c r="D2051" s="195"/>
      <c r="E2051" s="195"/>
      <c r="F2051" s="195"/>
      <c r="G2051" s="195"/>
      <c r="H2051" s="195"/>
      <c r="I2051" s="195"/>
      <c r="J2051" s="195"/>
      <c r="K2051" s="195"/>
      <c r="L2051" s="195"/>
    </row>
    <row r="2052" spans="1:12" x14ac:dyDescent="0.25">
      <c r="A2052" s="195"/>
      <c r="B2052" s="195"/>
      <c r="C2052" s="195"/>
      <c r="D2052" s="195"/>
      <c r="E2052" s="195"/>
      <c r="F2052" s="195"/>
      <c r="G2052" s="195"/>
      <c r="H2052" s="195"/>
      <c r="I2052" s="195"/>
      <c r="J2052" s="195"/>
      <c r="K2052" s="195"/>
      <c r="L2052" s="195"/>
    </row>
    <row r="2053" spans="1:12" x14ac:dyDescent="0.25">
      <c r="A2053" s="195"/>
      <c r="B2053" s="195"/>
      <c r="C2053" s="195"/>
      <c r="D2053" s="195"/>
      <c r="E2053" s="195"/>
      <c r="F2053" s="195"/>
      <c r="G2053" s="195"/>
      <c r="H2053" s="195"/>
      <c r="I2053" s="195"/>
      <c r="J2053" s="195"/>
      <c r="K2053" s="195"/>
      <c r="L2053" s="195"/>
    </row>
    <row r="2054" spans="1:12" x14ac:dyDescent="0.25">
      <c r="A2054" s="195"/>
      <c r="B2054" s="195"/>
      <c r="C2054" s="195"/>
      <c r="D2054" s="195"/>
      <c r="E2054" s="195"/>
      <c r="F2054" s="195"/>
      <c r="G2054" s="195"/>
      <c r="H2054" s="195"/>
      <c r="I2054" s="195"/>
      <c r="J2054" s="195"/>
      <c r="K2054" s="195"/>
      <c r="L2054" s="195"/>
    </row>
    <row r="2055" spans="1:12" x14ac:dyDescent="0.25">
      <c r="A2055" s="195"/>
      <c r="B2055" s="195"/>
      <c r="C2055" s="195"/>
      <c r="D2055" s="195"/>
      <c r="E2055" s="195"/>
      <c r="F2055" s="195"/>
      <c r="G2055" s="195"/>
      <c r="H2055" s="195"/>
      <c r="I2055" s="195"/>
      <c r="J2055" s="195"/>
      <c r="K2055" s="195"/>
      <c r="L2055" s="195"/>
    </row>
    <row r="2056" spans="1:12" x14ac:dyDescent="0.25">
      <c r="A2056" s="195"/>
      <c r="B2056" s="195"/>
      <c r="C2056" s="195"/>
      <c r="D2056" s="195"/>
      <c r="E2056" s="195"/>
      <c r="F2056" s="195"/>
      <c r="G2056" s="195"/>
      <c r="H2056" s="195"/>
      <c r="I2056" s="195"/>
      <c r="J2056" s="195"/>
      <c r="K2056" s="195"/>
      <c r="L2056" s="195"/>
    </row>
    <row r="2057" spans="1:12" x14ac:dyDescent="0.25">
      <c r="A2057" s="195"/>
      <c r="B2057" s="195"/>
      <c r="C2057" s="195"/>
      <c r="D2057" s="195"/>
      <c r="E2057" s="195"/>
      <c r="F2057" s="195"/>
      <c r="G2057" s="195"/>
      <c r="H2057" s="195"/>
      <c r="I2057" s="195"/>
      <c r="J2057" s="195"/>
      <c r="K2057" s="195"/>
      <c r="L2057" s="195"/>
    </row>
    <row r="2058" spans="1:12" x14ac:dyDescent="0.25">
      <c r="A2058" s="195"/>
      <c r="B2058" s="195"/>
      <c r="C2058" s="195"/>
      <c r="D2058" s="195"/>
      <c r="E2058" s="195"/>
      <c r="F2058" s="195"/>
      <c r="G2058" s="195"/>
      <c r="H2058" s="195"/>
      <c r="I2058" s="195"/>
      <c r="J2058" s="195"/>
      <c r="K2058" s="195"/>
      <c r="L2058" s="195"/>
    </row>
    <row r="2059" spans="1:12" x14ac:dyDescent="0.25">
      <c r="A2059" s="195"/>
      <c r="B2059" s="195"/>
      <c r="C2059" s="195"/>
      <c r="D2059" s="195"/>
      <c r="E2059" s="195"/>
      <c r="F2059" s="195"/>
      <c r="G2059" s="195"/>
      <c r="H2059" s="195"/>
      <c r="I2059" s="195"/>
      <c r="J2059" s="195"/>
      <c r="K2059" s="195"/>
      <c r="L2059" s="195"/>
    </row>
    <row r="2060" spans="1:12" x14ac:dyDescent="0.25">
      <c r="A2060" s="195"/>
      <c r="B2060" s="195"/>
      <c r="C2060" s="195"/>
      <c r="D2060" s="195"/>
      <c r="E2060" s="195"/>
      <c r="F2060" s="195"/>
      <c r="G2060" s="195"/>
      <c r="H2060" s="195"/>
      <c r="I2060" s="195"/>
      <c r="J2060" s="195"/>
      <c r="K2060" s="195"/>
      <c r="L2060" s="195"/>
    </row>
    <row r="2061" spans="1:12" x14ac:dyDescent="0.25">
      <c r="A2061" s="195"/>
      <c r="B2061" s="195"/>
      <c r="C2061" s="195"/>
      <c r="D2061" s="195"/>
      <c r="E2061" s="195"/>
      <c r="F2061" s="195"/>
      <c r="G2061" s="195"/>
      <c r="H2061" s="195"/>
      <c r="I2061" s="195"/>
      <c r="J2061" s="195"/>
      <c r="K2061" s="195"/>
      <c r="L2061" s="195"/>
    </row>
    <row r="2062" spans="1:12" x14ac:dyDescent="0.25">
      <c r="A2062" s="195"/>
      <c r="B2062" s="195"/>
      <c r="C2062" s="195"/>
      <c r="D2062" s="195"/>
      <c r="E2062" s="195"/>
      <c r="F2062" s="195"/>
      <c r="G2062" s="195"/>
      <c r="H2062" s="195"/>
      <c r="I2062" s="195"/>
      <c r="J2062" s="195"/>
      <c r="K2062" s="195"/>
      <c r="L2062" s="195"/>
    </row>
    <row r="2063" spans="1:12" x14ac:dyDescent="0.25">
      <c r="A2063" s="195"/>
      <c r="B2063" s="195"/>
      <c r="C2063" s="195"/>
      <c r="D2063" s="195"/>
      <c r="E2063" s="195"/>
      <c r="F2063" s="195"/>
      <c r="G2063" s="195"/>
      <c r="H2063" s="195"/>
      <c r="I2063" s="195"/>
      <c r="J2063" s="195"/>
      <c r="K2063" s="195"/>
      <c r="L2063" s="195"/>
    </row>
    <row r="2064" spans="1:12" x14ac:dyDescent="0.25">
      <c r="A2064" s="195"/>
      <c r="B2064" s="195"/>
      <c r="C2064" s="195"/>
      <c r="D2064" s="195"/>
      <c r="E2064" s="195"/>
      <c r="F2064" s="195"/>
      <c r="G2064" s="195"/>
      <c r="H2064" s="195"/>
      <c r="I2064" s="195"/>
      <c r="J2064" s="195"/>
      <c r="K2064" s="195"/>
      <c r="L2064" s="195"/>
    </row>
    <row r="2065" spans="1:12" x14ac:dyDescent="0.25">
      <c r="A2065" s="195"/>
      <c r="B2065" s="195"/>
      <c r="C2065" s="195"/>
      <c r="D2065" s="195"/>
      <c r="E2065" s="195"/>
      <c r="F2065" s="195"/>
      <c r="G2065" s="195"/>
      <c r="H2065" s="195"/>
      <c r="I2065" s="195"/>
      <c r="J2065" s="195"/>
      <c r="K2065" s="195"/>
      <c r="L2065" s="195"/>
    </row>
    <row r="2066" spans="1:12" x14ac:dyDescent="0.25">
      <c r="A2066" s="195"/>
      <c r="B2066" s="195"/>
      <c r="C2066" s="195"/>
      <c r="D2066" s="195"/>
      <c r="E2066" s="195"/>
      <c r="F2066" s="195"/>
      <c r="G2066" s="195"/>
      <c r="H2066" s="195"/>
      <c r="I2066" s="195"/>
      <c r="J2066" s="195"/>
      <c r="K2066" s="195"/>
      <c r="L2066" s="195"/>
    </row>
    <row r="2067" spans="1:12" x14ac:dyDescent="0.25">
      <c r="A2067" s="195"/>
      <c r="B2067" s="195"/>
      <c r="C2067" s="195"/>
      <c r="D2067" s="195"/>
      <c r="E2067" s="195"/>
      <c r="F2067" s="195"/>
      <c r="G2067" s="195"/>
      <c r="H2067" s="195"/>
      <c r="I2067" s="195"/>
      <c r="J2067" s="195"/>
      <c r="K2067" s="195"/>
      <c r="L2067" s="195"/>
    </row>
    <row r="2068" spans="1:12" x14ac:dyDescent="0.25">
      <c r="A2068" s="195"/>
      <c r="B2068" s="195"/>
      <c r="C2068" s="195"/>
      <c r="D2068" s="195"/>
      <c r="E2068" s="195"/>
      <c r="F2068" s="195"/>
      <c r="G2068" s="195"/>
      <c r="H2068" s="195"/>
      <c r="I2068" s="195"/>
      <c r="J2068" s="195"/>
      <c r="K2068" s="195"/>
      <c r="L2068" s="195"/>
    </row>
    <row r="2069" spans="1:12" x14ac:dyDescent="0.25">
      <c r="A2069" s="195"/>
      <c r="B2069" s="195"/>
      <c r="C2069" s="195"/>
      <c r="D2069" s="195"/>
      <c r="E2069" s="195"/>
      <c r="F2069" s="195"/>
      <c r="G2069" s="195"/>
      <c r="H2069" s="195"/>
      <c r="I2069" s="195"/>
      <c r="J2069" s="195"/>
      <c r="K2069" s="195"/>
      <c r="L2069" s="195"/>
    </row>
    <row r="2070" spans="1:12" x14ac:dyDescent="0.25">
      <c r="A2070" s="195"/>
      <c r="B2070" s="195"/>
      <c r="C2070" s="195"/>
      <c r="D2070" s="195"/>
      <c r="E2070" s="195"/>
      <c r="F2070" s="195"/>
      <c r="G2070" s="195"/>
      <c r="H2070" s="195"/>
      <c r="I2070" s="195"/>
      <c r="J2070" s="195"/>
      <c r="K2070" s="195"/>
      <c r="L2070" s="195"/>
    </row>
    <row r="2071" spans="1:12" x14ac:dyDescent="0.25">
      <c r="A2071" s="195"/>
      <c r="B2071" s="195"/>
      <c r="C2071" s="195"/>
      <c r="D2071" s="195"/>
      <c r="E2071" s="195"/>
      <c r="F2071" s="195"/>
      <c r="G2071" s="195"/>
      <c r="H2071" s="195"/>
      <c r="I2071" s="195"/>
      <c r="J2071" s="195"/>
      <c r="K2071" s="195"/>
      <c r="L2071" s="195"/>
    </row>
    <row r="2072" spans="1:12" x14ac:dyDescent="0.25">
      <c r="A2072" s="195"/>
      <c r="B2072" s="195"/>
      <c r="C2072" s="195"/>
      <c r="D2072" s="195"/>
      <c r="E2072" s="195"/>
      <c r="F2072" s="195"/>
      <c r="G2072" s="195"/>
      <c r="H2072" s="195"/>
      <c r="I2072" s="195"/>
      <c r="J2072" s="195"/>
      <c r="K2072" s="195"/>
      <c r="L2072" s="195"/>
    </row>
    <row r="2073" spans="1:12" x14ac:dyDescent="0.25">
      <c r="A2073" s="195"/>
      <c r="B2073" s="195"/>
      <c r="C2073" s="195"/>
      <c r="D2073" s="195"/>
      <c r="E2073" s="195"/>
      <c r="F2073" s="195"/>
      <c r="G2073" s="195"/>
      <c r="H2073" s="195"/>
      <c r="I2073" s="195"/>
      <c r="J2073" s="195"/>
      <c r="K2073" s="195"/>
      <c r="L2073" s="195"/>
    </row>
    <row r="2074" spans="1:12" x14ac:dyDescent="0.25">
      <c r="A2074" s="195"/>
      <c r="B2074" s="195"/>
      <c r="C2074" s="195"/>
      <c r="D2074" s="195"/>
      <c r="E2074" s="195"/>
      <c r="F2074" s="195"/>
      <c r="G2074" s="195"/>
      <c r="H2074" s="195"/>
      <c r="I2074" s="195"/>
      <c r="J2074" s="195"/>
      <c r="K2074" s="195"/>
      <c r="L2074" s="195"/>
    </row>
    <row r="2075" spans="1:12" x14ac:dyDescent="0.25">
      <c r="A2075" s="195"/>
      <c r="B2075" s="195"/>
      <c r="C2075" s="195"/>
      <c r="D2075" s="195"/>
      <c r="E2075" s="195"/>
      <c r="F2075" s="195"/>
      <c r="G2075" s="195"/>
      <c r="H2075" s="195"/>
      <c r="I2075" s="195"/>
      <c r="J2075" s="195"/>
      <c r="K2075" s="195"/>
      <c r="L2075" s="195"/>
    </row>
    <row r="2076" spans="1:12" x14ac:dyDescent="0.25">
      <c r="A2076" s="195"/>
      <c r="B2076" s="195"/>
      <c r="C2076" s="195"/>
      <c r="D2076" s="195"/>
      <c r="E2076" s="195"/>
      <c r="F2076" s="195"/>
      <c r="G2076" s="195"/>
      <c r="H2076" s="195"/>
      <c r="I2076" s="195"/>
      <c r="J2076" s="195"/>
      <c r="K2076" s="195"/>
      <c r="L2076" s="195"/>
    </row>
    <row r="2077" spans="1:12" x14ac:dyDescent="0.25">
      <c r="A2077" s="195"/>
      <c r="B2077" s="195"/>
      <c r="C2077" s="195"/>
      <c r="D2077" s="195"/>
      <c r="E2077" s="195"/>
      <c r="F2077" s="195"/>
      <c r="G2077" s="195"/>
      <c r="H2077" s="195"/>
      <c r="I2077" s="195"/>
      <c r="J2077" s="195"/>
      <c r="K2077" s="195"/>
      <c r="L2077" s="195"/>
    </row>
    <row r="2078" spans="1:12" x14ac:dyDescent="0.25">
      <c r="A2078" s="195"/>
      <c r="B2078" s="195"/>
      <c r="C2078" s="195"/>
      <c r="D2078" s="195"/>
      <c r="E2078" s="195"/>
      <c r="F2078" s="195"/>
      <c r="G2078" s="195"/>
      <c r="H2078" s="195"/>
      <c r="I2078" s="195"/>
      <c r="J2078" s="195"/>
      <c r="K2078" s="195"/>
      <c r="L2078" s="195"/>
    </row>
    <row r="2079" spans="1:12" x14ac:dyDescent="0.25">
      <c r="A2079" s="195"/>
      <c r="B2079" s="195"/>
      <c r="C2079" s="195"/>
      <c r="D2079" s="195"/>
      <c r="E2079" s="195"/>
      <c r="F2079" s="195"/>
      <c r="G2079" s="195"/>
      <c r="H2079" s="195"/>
      <c r="I2079" s="195"/>
      <c r="J2079" s="195"/>
      <c r="K2079" s="195"/>
      <c r="L2079" s="195"/>
    </row>
    <row r="2080" spans="1:12" x14ac:dyDescent="0.25">
      <c r="A2080" s="195"/>
      <c r="B2080" s="195"/>
      <c r="C2080" s="195"/>
      <c r="D2080" s="195"/>
      <c r="E2080" s="195"/>
      <c r="F2080" s="195"/>
      <c r="G2080" s="195"/>
      <c r="H2080" s="195"/>
      <c r="I2080" s="195"/>
      <c r="J2080" s="195"/>
      <c r="K2080" s="195"/>
      <c r="L2080" s="195"/>
    </row>
    <row r="2081" spans="1:12" x14ac:dyDescent="0.25">
      <c r="A2081" s="195"/>
      <c r="B2081" s="195"/>
      <c r="C2081" s="195"/>
      <c r="D2081" s="195"/>
      <c r="E2081" s="195"/>
      <c r="F2081" s="195"/>
      <c r="G2081" s="195"/>
      <c r="H2081" s="195"/>
      <c r="I2081" s="195"/>
      <c r="J2081" s="195"/>
      <c r="K2081" s="195"/>
      <c r="L2081" s="195"/>
    </row>
    <row r="2082" spans="1:12" x14ac:dyDescent="0.25">
      <c r="A2082" s="195"/>
      <c r="B2082" s="195"/>
      <c r="C2082" s="195"/>
      <c r="D2082" s="195"/>
      <c r="E2082" s="195"/>
      <c r="F2082" s="195"/>
      <c r="G2082" s="195"/>
      <c r="H2082" s="195"/>
      <c r="I2082" s="195"/>
      <c r="J2082" s="195"/>
      <c r="K2082" s="195"/>
      <c r="L2082" s="195"/>
    </row>
    <row r="2083" spans="1:12" x14ac:dyDescent="0.25">
      <c r="A2083" s="195"/>
      <c r="B2083" s="195"/>
      <c r="C2083" s="195"/>
      <c r="D2083" s="195"/>
      <c r="E2083" s="195"/>
      <c r="F2083" s="195"/>
      <c r="G2083" s="195"/>
      <c r="H2083" s="195"/>
      <c r="I2083" s="195"/>
      <c r="J2083" s="195"/>
      <c r="K2083" s="195"/>
      <c r="L2083" s="195"/>
    </row>
    <row r="2084" spans="1:12" x14ac:dyDescent="0.25">
      <c r="A2084" s="195"/>
      <c r="B2084" s="195"/>
      <c r="C2084" s="195"/>
      <c r="D2084" s="195"/>
      <c r="E2084" s="195"/>
      <c r="F2084" s="195"/>
      <c r="G2084" s="195"/>
      <c r="H2084" s="195"/>
      <c r="I2084" s="195"/>
      <c r="J2084" s="195"/>
      <c r="K2084" s="195"/>
      <c r="L2084" s="195"/>
    </row>
    <row r="2085" spans="1:12" x14ac:dyDescent="0.25">
      <c r="A2085" s="195"/>
      <c r="B2085" s="195"/>
      <c r="C2085" s="195"/>
      <c r="D2085" s="195"/>
      <c r="E2085" s="195"/>
      <c r="F2085" s="195"/>
      <c r="G2085" s="195"/>
      <c r="H2085" s="195"/>
      <c r="I2085" s="195"/>
      <c r="J2085" s="195"/>
      <c r="K2085" s="195"/>
      <c r="L2085" s="195"/>
    </row>
    <row r="2086" spans="1:12" x14ac:dyDescent="0.25">
      <c r="A2086" s="195"/>
      <c r="B2086" s="195"/>
      <c r="C2086" s="195"/>
      <c r="D2086" s="195"/>
      <c r="E2086" s="195"/>
      <c r="F2086" s="195"/>
      <c r="G2086" s="195"/>
      <c r="H2086" s="195"/>
      <c r="I2086" s="195"/>
      <c r="J2086" s="195"/>
      <c r="K2086" s="195"/>
      <c r="L2086" s="195"/>
    </row>
    <row r="2087" spans="1:12" x14ac:dyDescent="0.25">
      <c r="A2087" s="195"/>
      <c r="B2087" s="195"/>
      <c r="C2087" s="195"/>
      <c r="D2087" s="195"/>
      <c r="E2087" s="195"/>
      <c r="F2087" s="195"/>
      <c r="G2087" s="195"/>
      <c r="H2087" s="195"/>
      <c r="I2087" s="195"/>
      <c r="J2087" s="195"/>
      <c r="K2087" s="195"/>
      <c r="L2087" s="195"/>
    </row>
    <row r="2088" spans="1:12" x14ac:dyDescent="0.25">
      <c r="A2088" s="195"/>
      <c r="B2088" s="195"/>
      <c r="C2088" s="195"/>
      <c r="D2088" s="195"/>
      <c r="E2088" s="195"/>
      <c r="F2088" s="195"/>
      <c r="G2088" s="195"/>
      <c r="H2088" s="195"/>
      <c r="I2088" s="195"/>
      <c r="J2088" s="195"/>
      <c r="K2088" s="195"/>
      <c r="L2088" s="195"/>
    </row>
    <row r="2089" spans="1:12" x14ac:dyDescent="0.25">
      <c r="A2089" s="195"/>
      <c r="B2089" s="195"/>
      <c r="C2089" s="195"/>
      <c r="D2089" s="195"/>
      <c r="E2089" s="195"/>
      <c r="F2089" s="195"/>
      <c r="G2089" s="195"/>
      <c r="H2089" s="195"/>
      <c r="I2089" s="195"/>
      <c r="J2089" s="195"/>
      <c r="K2089" s="195"/>
      <c r="L2089" s="195"/>
    </row>
    <row r="2090" spans="1:12" x14ac:dyDescent="0.25">
      <c r="A2090" s="195"/>
      <c r="B2090" s="195"/>
      <c r="C2090" s="195"/>
      <c r="D2090" s="195"/>
      <c r="E2090" s="195"/>
      <c r="F2090" s="195"/>
      <c r="G2090" s="195"/>
      <c r="H2090" s="195"/>
      <c r="I2090" s="195"/>
      <c r="J2090" s="195"/>
      <c r="K2090" s="195"/>
      <c r="L2090" s="195"/>
    </row>
    <row r="2091" spans="1:12" x14ac:dyDescent="0.25">
      <c r="A2091" s="195"/>
      <c r="B2091" s="195"/>
      <c r="C2091" s="195"/>
      <c r="D2091" s="195"/>
      <c r="E2091" s="195"/>
      <c r="F2091" s="195"/>
      <c r="G2091" s="195"/>
      <c r="H2091" s="195"/>
      <c r="I2091" s="195"/>
      <c r="J2091" s="195"/>
      <c r="K2091" s="195"/>
      <c r="L2091" s="195"/>
    </row>
    <row r="2092" spans="1:12" x14ac:dyDescent="0.25">
      <c r="A2092" s="195"/>
      <c r="B2092" s="195"/>
      <c r="C2092" s="195"/>
      <c r="D2092" s="195"/>
      <c r="E2092" s="195"/>
      <c r="F2092" s="195"/>
      <c r="G2092" s="195"/>
      <c r="H2092" s="195"/>
      <c r="I2092" s="195"/>
      <c r="J2092" s="195"/>
      <c r="K2092" s="195"/>
      <c r="L2092" s="195"/>
    </row>
    <row r="2093" spans="1:12" x14ac:dyDescent="0.25">
      <c r="A2093" s="195"/>
      <c r="B2093" s="195"/>
      <c r="C2093" s="195"/>
      <c r="D2093" s="195"/>
      <c r="E2093" s="195"/>
      <c r="F2093" s="195"/>
      <c r="G2093" s="195"/>
      <c r="H2093" s="195"/>
      <c r="I2093" s="195"/>
      <c r="J2093" s="195"/>
      <c r="K2093" s="195"/>
      <c r="L2093" s="195"/>
    </row>
    <row r="2094" spans="1:12" x14ac:dyDescent="0.25">
      <c r="A2094" s="195"/>
      <c r="B2094" s="195"/>
      <c r="C2094" s="195"/>
      <c r="D2094" s="195"/>
      <c r="E2094" s="195"/>
      <c r="F2094" s="195"/>
      <c r="G2094" s="195"/>
      <c r="H2094" s="195"/>
      <c r="I2094" s="195"/>
      <c r="J2094" s="195"/>
      <c r="K2094" s="195"/>
      <c r="L2094" s="195"/>
    </row>
    <row r="2095" spans="1:12" x14ac:dyDescent="0.25">
      <c r="A2095" s="195"/>
      <c r="B2095" s="195"/>
      <c r="C2095" s="195"/>
      <c r="D2095" s="195"/>
      <c r="E2095" s="195"/>
      <c r="F2095" s="195"/>
      <c r="G2095" s="195"/>
      <c r="H2095" s="195"/>
      <c r="I2095" s="195"/>
      <c r="J2095" s="195"/>
      <c r="K2095" s="195"/>
      <c r="L2095" s="195"/>
    </row>
    <row r="2096" spans="1:12" x14ac:dyDescent="0.25">
      <c r="A2096" s="195"/>
      <c r="B2096" s="195"/>
      <c r="C2096" s="195"/>
      <c r="D2096" s="195"/>
      <c r="E2096" s="195"/>
      <c r="F2096" s="195"/>
      <c r="G2096" s="195"/>
      <c r="H2096" s="195"/>
      <c r="I2096" s="195"/>
      <c r="J2096" s="195"/>
      <c r="K2096" s="195"/>
      <c r="L2096" s="195"/>
    </row>
    <row r="2097" spans="1:12" x14ac:dyDescent="0.25">
      <c r="A2097" s="195"/>
      <c r="B2097" s="195"/>
      <c r="C2097" s="195"/>
      <c r="D2097" s="195"/>
      <c r="E2097" s="195"/>
      <c r="F2097" s="195"/>
      <c r="G2097" s="195"/>
      <c r="H2097" s="195"/>
      <c r="I2097" s="195"/>
      <c r="J2097" s="195"/>
      <c r="K2097" s="195"/>
      <c r="L2097" s="195"/>
    </row>
    <row r="2098" spans="1:12" x14ac:dyDescent="0.25">
      <c r="A2098" s="195"/>
      <c r="B2098" s="195"/>
      <c r="C2098" s="195"/>
      <c r="D2098" s="195"/>
      <c r="E2098" s="195"/>
      <c r="F2098" s="195"/>
      <c r="G2098" s="195"/>
      <c r="H2098" s="195"/>
      <c r="I2098" s="195"/>
      <c r="J2098" s="195"/>
      <c r="K2098" s="195"/>
      <c r="L2098" s="195"/>
    </row>
    <row r="2099" spans="1:12" x14ac:dyDescent="0.25">
      <c r="A2099" s="195"/>
      <c r="B2099" s="195"/>
      <c r="C2099" s="195"/>
      <c r="D2099" s="195"/>
      <c r="E2099" s="195"/>
      <c r="F2099" s="195"/>
      <c r="G2099" s="195"/>
      <c r="H2099" s="195"/>
      <c r="I2099" s="195"/>
      <c r="J2099" s="195"/>
      <c r="K2099" s="195"/>
      <c r="L2099" s="195"/>
    </row>
    <row r="2100" spans="1:12" x14ac:dyDescent="0.25">
      <c r="A2100" s="195"/>
      <c r="B2100" s="195"/>
      <c r="C2100" s="195"/>
      <c r="D2100" s="195"/>
      <c r="E2100" s="195"/>
      <c r="F2100" s="195"/>
      <c r="G2100" s="195"/>
      <c r="H2100" s="195"/>
      <c r="I2100" s="195"/>
      <c r="J2100" s="195"/>
      <c r="K2100" s="195"/>
      <c r="L2100" s="195"/>
    </row>
    <row r="2101" spans="1:12" x14ac:dyDescent="0.25">
      <c r="A2101" s="195"/>
      <c r="B2101" s="195"/>
      <c r="C2101" s="195"/>
      <c r="D2101" s="195"/>
      <c r="E2101" s="195"/>
      <c r="F2101" s="195"/>
      <c r="G2101" s="195"/>
      <c r="H2101" s="195"/>
      <c r="I2101" s="195"/>
      <c r="J2101" s="195"/>
      <c r="K2101" s="195"/>
      <c r="L2101" s="195"/>
    </row>
    <row r="2102" spans="1:12" x14ac:dyDescent="0.25">
      <c r="A2102" s="195"/>
      <c r="B2102" s="195"/>
      <c r="C2102" s="195"/>
      <c r="D2102" s="195"/>
      <c r="E2102" s="195"/>
      <c r="F2102" s="195"/>
      <c r="G2102" s="195"/>
      <c r="H2102" s="195"/>
      <c r="I2102" s="195"/>
      <c r="J2102" s="195"/>
      <c r="K2102" s="195"/>
      <c r="L2102" s="195"/>
    </row>
    <row r="2103" spans="1:12" x14ac:dyDescent="0.25">
      <c r="A2103" s="195"/>
      <c r="B2103" s="195"/>
      <c r="C2103" s="195"/>
      <c r="D2103" s="195"/>
      <c r="E2103" s="195"/>
      <c r="F2103" s="195"/>
      <c r="G2103" s="195"/>
      <c r="H2103" s="195"/>
      <c r="I2103" s="195"/>
      <c r="J2103" s="195"/>
      <c r="K2103" s="195"/>
      <c r="L2103" s="195"/>
    </row>
    <row r="2104" spans="1:12" x14ac:dyDescent="0.25">
      <c r="A2104" s="195"/>
      <c r="B2104" s="195"/>
      <c r="C2104" s="195"/>
      <c r="D2104" s="195"/>
      <c r="E2104" s="195"/>
      <c r="F2104" s="195"/>
      <c r="G2104" s="195"/>
      <c r="H2104" s="195"/>
      <c r="I2104" s="195"/>
      <c r="J2104" s="195"/>
      <c r="K2104" s="195"/>
      <c r="L2104" s="195"/>
    </row>
    <row r="2105" spans="1:12" x14ac:dyDescent="0.25">
      <c r="A2105" s="195"/>
      <c r="B2105" s="195"/>
      <c r="C2105" s="195"/>
      <c r="D2105" s="195"/>
      <c r="E2105" s="195"/>
      <c r="F2105" s="195"/>
      <c r="G2105" s="195"/>
      <c r="H2105" s="195"/>
      <c r="I2105" s="195"/>
      <c r="J2105" s="195"/>
      <c r="K2105" s="195"/>
      <c r="L2105" s="195"/>
    </row>
    <row r="2106" spans="1:12" x14ac:dyDescent="0.25">
      <c r="A2106" s="195"/>
      <c r="B2106" s="195"/>
      <c r="C2106" s="195"/>
      <c r="D2106" s="195"/>
      <c r="E2106" s="195"/>
      <c r="F2106" s="195"/>
      <c r="G2106" s="195"/>
      <c r="H2106" s="195"/>
      <c r="I2106" s="195"/>
      <c r="J2106" s="195"/>
      <c r="K2106" s="195"/>
      <c r="L2106" s="195"/>
    </row>
    <row r="2107" spans="1:12" x14ac:dyDescent="0.25">
      <c r="A2107" s="195"/>
      <c r="B2107" s="195"/>
      <c r="C2107" s="195"/>
      <c r="D2107" s="195"/>
      <c r="E2107" s="195"/>
      <c r="F2107" s="195"/>
      <c r="G2107" s="195"/>
      <c r="H2107" s="195"/>
      <c r="I2107" s="195"/>
      <c r="J2107" s="195"/>
      <c r="K2107" s="195"/>
      <c r="L2107" s="195"/>
    </row>
    <row r="2108" spans="1:12" x14ac:dyDescent="0.25">
      <c r="A2108" s="195"/>
      <c r="B2108" s="195"/>
      <c r="C2108" s="195"/>
      <c r="D2108" s="195"/>
      <c r="E2108" s="195"/>
      <c r="F2108" s="195"/>
      <c r="G2108" s="195"/>
      <c r="H2108" s="195"/>
      <c r="I2108" s="195"/>
      <c r="J2108" s="195"/>
      <c r="K2108" s="195"/>
      <c r="L2108" s="195"/>
    </row>
    <row r="2109" spans="1:12" x14ac:dyDescent="0.25">
      <c r="A2109" s="195"/>
      <c r="B2109" s="195"/>
      <c r="C2109" s="195"/>
      <c r="D2109" s="195"/>
      <c r="E2109" s="195"/>
      <c r="F2109" s="195"/>
      <c r="G2109" s="195"/>
      <c r="H2109" s="195"/>
      <c r="I2109" s="195"/>
      <c r="J2109" s="195"/>
      <c r="K2109" s="195"/>
      <c r="L2109" s="195"/>
    </row>
    <row r="2110" spans="1:12" x14ac:dyDescent="0.25">
      <c r="A2110" s="195"/>
      <c r="B2110" s="195"/>
      <c r="C2110" s="195"/>
      <c r="D2110" s="195"/>
      <c r="E2110" s="195"/>
      <c r="F2110" s="195"/>
      <c r="G2110" s="195"/>
      <c r="H2110" s="195"/>
      <c r="I2110" s="195"/>
      <c r="J2110" s="195"/>
      <c r="K2110" s="195"/>
      <c r="L2110" s="195"/>
    </row>
    <row r="2111" spans="1:12" x14ac:dyDescent="0.25">
      <c r="A2111" s="195"/>
      <c r="B2111" s="195"/>
      <c r="C2111" s="195"/>
      <c r="D2111" s="195"/>
      <c r="E2111" s="195"/>
      <c r="F2111" s="195"/>
      <c r="G2111" s="195"/>
      <c r="H2111" s="195"/>
      <c r="I2111" s="195"/>
      <c r="J2111" s="195"/>
      <c r="K2111" s="195"/>
      <c r="L2111" s="195"/>
    </row>
    <row r="2112" spans="1:12" x14ac:dyDescent="0.25">
      <c r="A2112" s="195"/>
      <c r="B2112" s="195"/>
      <c r="C2112" s="195"/>
      <c r="D2112" s="195"/>
      <c r="E2112" s="195"/>
      <c r="F2112" s="195"/>
      <c r="G2112" s="195"/>
      <c r="H2112" s="195"/>
      <c r="I2112" s="195"/>
      <c r="J2112" s="195"/>
      <c r="K2112" s="195"/>
      <c r="L2112" s="195"/>
    </row>
    <row r="2113" spans="1:12" x14ac:dyDescent="0.25">
      <c r="A2113" s="195"/>
      <c r="B2113" s="195"/>
      <c r="C2113" s="195"/>
      <c r="D2113" s="195"/>
      <c r="E2113" s="195"/>
      <c r="F2113" s="195"/>
      <c r="G2113" s="195"/>
      <c r="H2113" s="195"/>
      <c r="I2113" s="195"/>
      <c r="J2113" s="195"/>
      <c r="K2113" s="195"/>
      <c r="L2113" s="195"/>
    </row>
    <row r="2114" spans="1:12" x14ac:dyDescent="0.25">
      <c r="A2114" s="195"/>
      <c r="B2114" s="195"/>
      <c r="C2114" s="195"/>
      <c r="D2114" s="195"/>
      <c r="E2114" s="195"/>
      <c r="F2114" s="195"/>
      <c r="G2114" s="195"/>
      <c r="H2114" s="195"/>
      <c r="I2114" s="195"/>
      <c r="J2114" s="195"/>
      <c r="K2114" s="195"/>
      <c r="L2114" s="195"/>
    </row>
    <row r="2115" spans="1:12" x14ac:dyDescent="0.25">
      <c r="A2115" s="195"/>
      <c r="B2115" s="195"/>
      <c r="C2115" s="195"/>
      <c r="D2115" s="195"/>
      <c r="E2115" s="195"/>
      <c r="F2115" s="195"/>
      <c r="G2115" s="195"/>
      <c r="H2115" s="195"/>
      <c r="I2115" s="195"/>
      <c r="J2115" s="195"/>
      <c r="K2115" s="195"/>
      <c r="L2115" s="195"/>
    </row>
    <row r="2116" spans="1:12" x14ac:dyDescent="0.25">
      <c r="A2116" s="195"/>
      <c r="B2116" s="195"/>
      <c r="C2116" s="195"/>
      <c r="D2116" s="195"/>
      <c r="E2116" s="195"/>
      <c r="F2116" s="195"/>
      <c r="G2116" s="195"/>
      <c r="H2116" s="195"/>
      <c r="I2116" s="195"/>
      <c r="J2116" s="195"/>
      <c r="K2116" s="195"/>
      <c r="L2116" s="195"/>
    </row>
    <row r="2117" spans="1:12" x14ac:dyDescent="0.25">
      <c r="A2117" s="195"/>
      <c r="B2117" s="195"/>
      <c r="C2117" s="195"/>
      <c r="D2117" s="195"/>
      <c r="E2117" s="195"/>
      <c r="F2117" s="195"/>
      <c r="G2117" s="195"/>
      <c r="H2117" s="195"/>
      <c r="I2117" s="195"/>
      <c r="J2117" s="195"/>
      <c r="K2117" s="195"/>
      <c r="L2117" s="195"/>
    </row>
    <row r="2118" spans="1:12" x14ac:dyDescent="0.25">
      <c r="A2118" s="195"/>
      <c r="B2118" s="195"/>
      <c r="C2118" s="195"/>
      <c r="D2118" s="195"/>
      <c r="E2118" s="195"/>
      <c r="F2118" s="195"/>
      <c r="G2118" s="195"/>
      <c r="H2118" s="195"/>
      <c r="I2118" s="195"/>
      <c r="J2118" s="195"/>
      <c r="K2118" s="195"/>
      <c r="L2118" s="195"/>
    </row>
    <row r="2119" spans="1:12" x14ac:dyDescent="0.25">
      <c r="A2119" s="195"/>
      <c r="B2119" s="195"/>
      <c r="C2119" s="195"/>
      <c r="D2119" s="195"/>
      <c r="E2119" s="195"/>
      <c r="F2119" s="195"/>
      <c r="G2119" s="195"/>
      <c r="H2119" s="195"/>
      <c r="I2119" s="195"/>
      <c r="J2119" s="195"/>
      <c r="K2119" s="195"/>
      <c r="L2119" s="195"/>
    </row>
    <row r="2120" spans="1:12" x14ac:dyDescent="0.25">
      <c r="A2120" s="195"/>
      <c r="B2120" s="195"/>
      <c r="C2120" s="195"/>
      <c r="D2120" s="195"/>
      <c r="E2120" s="195"/>
      <c r="F2120" s="195"/>
      <c r="G2120" s="195"/>
      <c r="H2120" s="195"/>
      <c r="I2120" s="195"/>
      <c r="J2120" s="195"/>
      <c r="K2120" s="195"/>
      <c r="L2120" s="195"/>
    </row>
    <row r="2121" spans="1:12" x14ac:dyDescent="0.25">
      <c r="A2121" s="195"/>
      <c r="B2121" s="195"/>
      <c r="C2121" s="195"/>
      <c r="D2121" s="195"/>
      <c r="E2121" s="195"/>
      <c r="F2121" s="195"/>
      <c r="G2121" s="195"/>
      <c r="H2121" s="195"/>
      <c r="I2121" s="195"/>
      <c r="J2121" s="195"/>
      <c r="K2121" s="195"/>
      <c r="L2121" s="195"/>
    </row>
    <row r="2122" spans="1:12" x14ac:dyDescent="0.25">
      <c r="A2122" s="195"/>
      <c r="B2122" s="195"/>
      <c r="C2122" s="195"/>
      <c r="D2122" s="195"/>
      <c r="E2122" s="195"/>
      <c r="F2122" s="195"/>
      <c r="G2122" s="195"/>
      <c r="H2122" s="195"/>
      <c r="I2122" s="195"/>
      <c r="J2122" s="195"/>
      <c r="K2122" s="195"/>
      <c r="L2122" s="195"/>
    </row>
    <row r="2123" spans="1:12" x14ac:dyDescent="0.25">
      <c r="A2123" s="195"/>
      <c r="B2123" s="195"/>
      <c r="C2123" s="195"/>
      <c r="D2123" s="195"/>
      <c r="E2123" s="195"/>
      <c r="F2123" s="195"/>
      <c r="G2123" s="195"/>
      <c r="H2123" s="195"/>
      <c r="I2123" s="195"/>
      <c r="J2123" s="195"/>
      <c r="K2123" s="195"/>
      <c r="L2123" s="195"/>
    </row>
    <row r="2124" spans="1:12" x14ac:dyDescent="0.25">
      <c r="A2124" s="195"/>
      <c r="B2124" s="195"/>
      <c r="C2124" s="195"/>
      <c r="D2124" s="195"/>
      <c r="E2124" s="195"/>
      <c r="F2124" s="195"/>
      <c r="G2124" s="195"/>
      <c r="H2124" s="195"/>
      <c r="I2124" s="195"/>
      <c r="J2124" s="195"/>
      <c r="K2124" s="195"/>
      <c r="L2124" s="195"/>
    </row>
    <row r="2125" spans="1:12" x14ac:dyDescent="0.25">
      <c r="A2125" s="195"/>
      <c r="B2125" s="195"/>
      <c r="C2125" s="195"/>
      <c r="D2125" s="195"/>
      <c r="E2125" s="195"/>
      <c r="F2125" s="195"/>
      <c r="G2125" s="195"/>
      <c r="H2125" s="195"/>
      <c r="I2125" s="195"/>
      <c r="J2125" s="195"/>
      <c r="K2125" s="195"/>
      <c r="L2125" s="195"/>
    </row>
    <row r="2126" spans="1:12" x14ac:dyDescent="0.25">
      <c r="A2126" s="195"/>
      <c r="B2126" s="195"/>
      <c r="C2126" s="195"/>
      <c r="D2126" s="195"/>
      <c r="E2126" s="195"/>
      <c r="F2126" s="195"/>
      <c r="G2126" s="195"/>
      <c r="H2126" s="195"/>
      <c r="I2126" s="195"/>
      <c r="J2126" s="195"/>
      <c r="K2126" s="195"/>
      <c r="L2126" s="195"/>
    </row>
    <row r="2127" spans="1:12" x14ac:dyDescent="0.25">
      <c r="A2127" s="195"/>
      <c r="B2127" s="195"/>
      <c r="C2127" s="195"/>
      <c r="D2127" s="195"/>
      <c r="E2127" s="195"/>
      <c r="F2127" s="195"/>
      <c r="G2127" s="195"/>
      <c r="H2127" s="195"/>
      <c r="I2127" s="195"/>
      <c r="J2127" s="195"/>
      <c r="K2127" s="195"/>
      <c r="L2127" s="195"/>
    </row>
    <row r="2128" spans="1:12" x14ac:dyDescent="0.25">
      <c r="A2128" s="195"/>
      <c r="B2128" s="195"/>
      <c r="C2128" s="195"/>
      <c r="D2128" s="195"/>
      <c r="E2128" s="195"/>
      <c r="F2128" s="195"/>
      <c r="G2128" s="195"/>
      <c r="H2128" s="195"/>
      <c r="I2128" s="195"/>
      <c r="J2128" s="195"/>
      <c r="K2128" s="195"/>
      <c r="L2128" s="195"/>
    </row>
    <row r="2129" spans="1:12" x14ac:dyDescent="0.25">
      <c r="A2129" s="195"/>
      <c r="B2129" s="195"/>
      <c r="C2129" s="195"/>
      <c r="D2129" s="195"/>
      <c r="E2129" s="195"/>
      <c r="F2129" s="195"/>
      <c r="G2129" s="195"/>
      <c r="H2129" s="195"/>
      <c r="I2129" s="195"/>
      <c r="J2129" s="195"/>
      <c r="K2129" s="195"/>
      <c r="L2129" s="195"/>
    </row>
    <row r="2130" spans="1:12" x14ac:dyDescent="0.25">
      <c r="A2130" s="195"/>
      <c r="B2130" s="195"/>
      <c r="C2130" s="195"/>
      <c r="D2130" s="195"/>
      <c r="E2130" s="195"/>
      <c r="F2130" s="195"/>
      <c r="G2130" s="195"/>
      <c r="H2130" s="195"/>
      <c r="I2130" s="195"/>
      <c r="J2130" s="195"/>
      <c r="K2130" s="195"/>
      <c r="L2130" s="195"/>
    </row>
    <row r="2131" spans="1:12" x14ac:dyDescent="0.25">
      <c r="A2131" s="195"/>
      <c r="B2131" s="195"/>
      <c r="C2131" s="195"/>
      <c r="D2131" s="195"/>
      <c r="E2131" s="195"/>
      <c r="F2131" s="195"/>
      <c r="G2131" s="195"/>
      <c r="H2131" s="195"/>
      <c r="I2131" s="195"/>
      <c r="J2131" s="195"/>
      <c r="K2131" s="195"/>
      <c r="L2131" s="195"/>
    </row>
    <row r="2132" spans="1:12" x14ac:dyDescent="0.25">
      <c r="A2132" s="195"/>
      <c r="B2132" s="195"/>
      <c r="C2132" s="195"/>
      <c r="D2132" s="195"/>
      <c r="E2132" s="195"/>
      <c r="F2132" s="195"/>
      <c r="G2132" s="195"/>
      <c r="H2132" s="195"/>
      <c r="I2132" s="195"/>
      <c r="J2132" s="195"/>
      <c r="K2132" s="195"/>
      <c r="L2132" s="195"/>
    </row>
    <row r="2133" spans="1:12" x14ac:dyDescent="0.25">
      <c r="A2133" s="195"/>
      <c r="B2133" s="195"/>
      <c r="C2133" s="195"/>
      <c r="D2133" s="195"/>
      <c r="E2133" s="195"/>
      <c r="F2133" s="195"/>
      <c r="G2133" s="195"/>
      <c r="H2133" s="195"/>
      <c r="I2133" s="195"/>
      <c r="J2133" s="195"/>
      <c r="K2133" s="195"/>
      <c r="L2133" s="195"/>
    </row>
    <row r="2134" spans="1:12" x14ac:dyDescent="0.25">
      <c r="A2134" s="195"/>
      <c r="B2134" s="195"/>
      <c r="C2134" s="195"/>
      <c r="D2134" s="195"/>
      <c r="E2134" s="195"/>
      <c r="F2134" s="195"/>
      <c r="G2134" s="195"/>
      <c r="H2134" s="195"/>
      <c r="I2134" s="195"/>
      <c r="J2134" s="195"/>
      <c r="K2134" s="195"/>
      <c r="L2134" s="195"/>
    </row>
    <row r="2135" spans="1:12" x14ac:dyDescent="0.25">
      <c r="A2135" s="195"/>
      <c r="B2135" s="195"/>
      <c r="C2135" s="195"/>
      <c r="D2135" s="195"/>
      <c r="E2135" s="195"/>
      <c r="F2135" s="195"/>
      <c r="G2135" s="195"/>
      <c r="H2135" s="195"/>
      <c r="I2135" s="195"/>
      <c r="J2135" s="195"/>
      <c r="K2135" s="195"/>
      <c r="L2135" s="195"/>
    </row>
    <row r="2136" spans="1:12" x14ac:dyDescent="0.25">
      <c r="A2136" s="195"/>
      <c r="B2136" s="195"/>
      <c r="C2136" s="195"/>
      <c r="D2136" s="195"/>
      <c r="E2136" s="195"/>
      <c r="F2136" s="195"/>
      <c r="G2136" s="195"/>
      <c r="H2136" s="195"/>
      <c r="I2136" s="195"/>
      <c r="J2136" s="195"/>
      <c r="K2136" s="195"/>
      <c r="L2136" s="195"/>
    </row>
    <row r="2137" spans="1:12" x14ac:dyDescent="0.25">
      <c r="A2137" s="195"/>
      <c r="B2137" s="195"/>
      <c r="C2137" s="195"/>
      <c r="D2137" s="195"/>
      <c r="E2137" s="195"/>
      <c r="F2137" s="195"/>
      <c r="G2137" s="195"/>
      <c r="H2137" s="195"/>
      <c r="I2137" s="195"/>
      <c r="J2137" s="195"/>
      <c r="K2137" s="195"/>
      <c r="L2137" s="195"/>
    </row>
    <row r="2138" spans="1:12" x14ac:dyDescent="0.25">
      <c r="A2138" s="195"/>
      <c r="B2138" s="195"/>
      <c r="C2138" s="195"/>
      <c r="D2138" s="195"/>
      <c r="E2138" s="195"/>
      <c r="F2138" s="195"/>
      <c r="G2138" s="195"/>
      <c r="H2138" s="195"/>
      <c r="I2138" s="195"/>
      <c r="J2138" s="195"/>
      <c r="K2138" s="195"/>
      <c r="L2138" s="195"/>
    </row>
    <row r="2139" spans="1:12" x14ac:dyDescent="0.25">
      <c r="A2139" s="195"/>
      <c r="B2139" s="195"/>
      <c r="C2139" s="195"/>
      <c r="D2139" s="195"/>
      <c r="E2139" s="195"/>
      <c r="F2139" s="195"/>
      <c r="G2139" s="195"/>
      <c r="H2139" s="195"/>
      <c r="I2139" s="195"/>
      <c r="J2139" s="195"/>
      <c r="K2139" s="195"/>
      <c r="L2139" s="195"/>
    </row>
    <row r="2140" spans="1:12" x14ac:dyDescent="0.25">
      <c r="A2140" s="195"/>
      <c r="B2140" s="195"/>
      <c r="C2140" s="195"/>
      <c r="D2140" s="195"/>
      <c r="E2140" s="195"/>
      <c r="F2140" s="195"/>
      <c r="G2140" s="195"/>
      <c r="H2140" s="195"/>
      <c r="I2140" s="195"/>
      <c r="J2140" s="195"/>
      <c r="K2140" s="195"/>
      <c r="L2140" s="195"/>
    </row>
    <row r="2141" spans="1:12" x14ac:dyDescent="0.25">
      <c r="A2141" s="195"/>
      <c r="B2141" s="195"/>
      <c r="C2141" s="195"/>
      <c r="D2141" s="195"/>
      <c r="E2141" s="195"/>
      <c r="F2141" s="195"/>
      <c r="G2141" s="195"/>
      <c r="H2141" s="195"/>
      <c r="I2141" s="195"/>
      <c r="J2141" s="195"/>
      <c r="K2141" s="195"/>
      <c r="L2141" s="195"/>
    </row>
    <row r="2142" spans="1:12" x14ac:dyDescent="0.25">
      <c r="A2142" s="195"/>
      <c r="B2142" s="195"/>
      <c r="C2142" s="195"/>
      <c r="D2142" s="195"/>
      <c r="E2142" s="195"/>
      <c r="F2142" s="195"/>
      <c r="G2142" s="195"/>
      <c r="H2142" s="195"/>
      <c r="I2142" s="195"/>
      <c r="J2142" s="195"/>
      <c r="K2142" s="195"/>
      <c r="L2142" s="195"/>
    </row>
    <row r="2143" spans="1:12" x14ac:dyDescent="0.25">
      <c r="A2143" s="195"/>
      <c r="B2143" s="195"/>
      <c r="C2143" s="195"/>
      <c r="D2143" s="195"/>
      <c r="E2143" s="195"/>
      <c r="F2143" s="195"/>
      <c r="G2143" s="195"/>
      <c r="H2143" s="195"/>
      <c r="I2143" s="195"/>
      <c r="J2143" s="195"/>
      <c r="K2143" s="195"/>
      <c r="L2143" s="195"/>
    </row>
    <row r="2144" spans="1:12" x14ac:dyDescent="0.25">
      <c r="A2144" s="195"/>
      <c r="B2144" s="195"/>
      <c r="C2144" s="195"/>
      <c r="D2144" s="195"/>
      <c r="E2144" s="195"/>
      <c r="F2144" s="195"/>
      <c r="G2144" s="195"/>
      <c r="H2144" s="195"/>
      <c r="I2144" s="195"/>
      <c r="J2144" s="195"/>
      <c r="K2144" s="195"/>
      <c r="L2144" s="195"/>
    </row>
    <row r="2145" spans="1:12" x14ac:dyDescent="0.25">
      <c r="A2145" s="195"/>
      <c r="B2145" s="195"/>
      <c r="C2145" s="195"/>
      <c r="D2145" s="195"/>
      <c r="E2145" s="195"/>
      <c r="F2145" s="195"/>
      <c r="G2145" s="195"/>
      <c r="H2145" s="195"/>
      <c r="I2145" s="195"/>
      <c r="J2145" s="195"/>
      <c r="K2145" s="195"/>
      <c r="L2145" s="195"/>
    </row>
    <row r="2146" spans="1:12" x14ac:dyDescent="0.25">
      <c r="A2146" s="195"/>
      <c r="B2146" s="195"/>
      <c r="C2146" s="195"/>
      <c r="D2146" s="195"/>
      <c r="E2146" s="195"/>
      <c r="F2146" s="195"/>
      <c r="G2146" s="195"/>
      <c r="H2146" s="195"/>
      <c r="I2146" s="195"/>
      <c r="J2146" s="195"/>
      <c r="K2146" s="195"/>
      <c r="L2146" s="195"/>
    </row>
    <row r="2147" spans="1:12" x14ac:dyDescent="0.25">
      <c r="A2147" s="195"/>
      <c r="B2147" s="195"/>
      <c r="C2147" s="195"/>
      <c r="D2147" s="195"/>
      <c r="E2147" s="195"/>
      <c r="F2147" s="195"/>
      <c r="G2147" s="195"/>
      <c r="H2147" s="195"/>
      <c r="I2147" s="195"/>
      <c r="J2147" s="195"/>
      <c r="K2147" s="195"/>
      <c r="L2147" s="195"/>
    </row>
    <row r="2148" spans="1:12" x14ac:dyDescent="0.25">
      <c r="A2148" s="195"/>
      <c r="B2148" s="195"/>
      <c r="C2148" s="195"/>
      <c r="D2148" s="195"/>
      <c r="E2148" s="195"/>
      <c r="F2148" s="195"/>
      <c r="G2148" s="195"/>
      <c r="H2148" s="195"/>
      <c r="I2148" s="195"/>
      <c r="J2148" s="195"/>
      <c r="K2148" s="195"/>
      <c r="L2148" s="195"/>
    </row>
    <row r="2149" spans="1:12" x14ac:dyDescent="0.25">
      <c r="A2149" s="195"/>
      <c r="B2149" s="195"/>
      <c r="C2149" s="195"/>
      <c r="D2149" s="195"/>
      <c r="E2149" s="195"/>
      <c r="F2149" s="195"/>
      <c r="G2149" s="195"/>
      <c r="H2149" s="195"/>
      <c r="I2149" s="195"/>
      <c r="J2149" s="195"/>
      <c r="K2149" s="195"/>
      <c r="L2149" s="195"/>
    </row>
    <row r="2150" spans="1:12" x14ac:dyDescent="0.25">
      <c r="A2150" s="195"/>
      <c r="B2150" s="195"/>
      <c r="C2150" s="195"/>
      <c r="D2150" s="195"/>
      <c r="E2150" s="195"/>
      <c r="F2150" s="195"/>
      <c r="G2150" s="195"/>
      <c r="H2150" s="195"/>
      <c r="I2150" s="195"/>
      <c r="J2150" s="195"/>
      <c r="K2150" s="195"/>
      <c r="L2150" s="195"/>
    </row>
    <row r="2151" spans="1:12" x14ac:dyDescent="0.25">
      <c r="A2151" s="195"/>
      <c r="B2151" s="195"/>
      <c r="C2151" s="195"/>
      <c r="D2151" s="195"/>
      <c r="E2151" s="195"/>
      <c r="F2151" s="195"/>
      <c r="G2151" s="195"/>
      <c r="H2151" s="195"/>
      <c r="I2151" s="195"/>
      <c r="J2151" s="195"/>
      <c r="K2151" s="195"/>
      <c r="L2151" s="195"/>
    </row>
    <row r="2152" spans="1:12" x14ac:dyDescent="0.25">
      <c r="A2152" s="195"/>
      <c r="B2152" s="195"/>
      <c r="C2152" s="195"/>
      <c r="D2152" s="195"/>
      <c r="E2152" s="195"/>
      <c r="F2152" s="195"/>
      <c r="G2152" s="195"/>
      <c r="H2152" s="195"/>
      <c r="I2152" s="195"/>
      <c r="J2152" s="195"/>
      <c r="K2152" s="195"/>
      <c r="L2152" s="195"/>
    </row>
    <row r="2153" spans="1:12" x14ac:dyDescent="0.25">
      <c r="A2153" s="195"/>
      <c r="B2153" s="195"/>
      <c r="C2153" s="195"/>
      <c r="D2153" s="195"/>
      <c r="E2153" s="195"/>
      <c r="F2153" s="195"/>
      <c r="G2153" s="195"/>
      <c r="H2153" s="195"/>
      <c r="I2153" s="195"/>
      <c r="J2153" s="195"/>
      <c r="K2153" s="195"/>
      <c r="L2153" s="195"/>
    </row>
    <row r="2154" spans="1:12" x14ac:dyDescent="0.25">
      <c r="A2154" s="195"/>
      <c r="B2154" s="195"/>
      <c r="C2154" s="195"/>
      <c r="D2154" s="195"/>
      <c r="E2154" s="195"/>
      <c r="F2154" s="195"/>
      <c r="G2154" s="195"/>
      <c r="H2154" s="195"/>
      <c r="I2154" s="195"/>
      <c r="J2154" s="195"/>
      <c r="K2154" s="195"/>
      <c r="L2154" s="195"/>
    </row>
    <row r="2155" spans="1:12" x14ac:dyDescent="0.25">
      <c r="A2155" s="195"/>
      <c r="B2155" s="195"/>
      <c r="C2155" s="195"/>
      <c r="D2155" s="195"/>
      <c r="E2155" s="195"/>
      <c r="F2155" s="195"/>
      <c r="G2155" s="195"/>
      <c r="H2155" s="195"/>
      <c r="I2155" s="195"/>
      <c r="J2155" s="195"/>
      <c r="K2155" s="195"/>
      <c r="L2155" s="195"/>
    </row>
    <row r="2156" spans="1:12" x14ac:dyDescent="0.25">
      <c r="A2156" s="195"/>
      <c r="B2156" s="195"/>
      <c r="C2156" s="195"/>
      <c r="D2156" s="195"/>
      <c r="E2156" s="195"/>
      <c r="F2156" s="195"/>
      <c r="G2156" s="195"/>
      <c r="H2156" s="195"/>
      <c r="I2156" s="195"/>
      <c r="J2156" s="195"/>
      <c r="K2156" s="195"/>
      <c r="L2156" s="195"/>
    </row>
    <row r="2157" spans="1:12" x14ac:dyDescent="0.25">
      <c r="A2157" s="195"/>
      <c r="B2157" s="195"/>
      <c r="C2157" s="195"/>
      <c r="D2157" s="195"/>
      <c r="E2157" s="195"/>
      <c r="F2157" s="195"/>
      <c r="G2157" s="195"/>
      <c r="H2157" s="195"/>
      <c r="I2157" s="195"/>
      <c r="J2157" s="195"/>
      <c r="K2157" s="195"/>
      <c r="L2157" s="195"/>
    </row>
    <row r="2158" spans="1:12" x14ac:dyDescent="0.25">
      <c r="A2158" s="195"/>
      <c r="B2158" s="195"/>
      <c r="C2158" s="195"/>
      <c r="D2158" s="195"/>
      <c r="E2158" s="195"/>
      <c r="F2158" s="195"/>
      <c r="G2158" s="195"/>
      <c r="H2158" s="195"/>
      <c r="I2158" s="195"/>
      <c r="J2158" s="195"/>
      <c r="K2158" s="195"/>
      <c r="L2158" s="195"/>
    </row>
    <row r="2159" spans="1:12" x14ac:dyDescent="0.25">
      <c r="A2159" s="195"/>
      <c r="B2159" s="195"/>
      <c r="C2159" s="195"/>
      <c r="D2159" s="195"/>
      <c r="E2159" s="195"/>
      <c r="F2159" s="195"/>
      <c r="G2159" s="195"/>
      <c r="H2159" s="195"/>
      <c r="I2159" s="195"/>
      <c r="J2159" s="195"/>
      <c r="K2159" s="195"/>
      <c r="L2159" s="195"/>
    </row>
    <row r="2160" spans="1:12" x14ac:dyDescent="0.25">
      <c r="A2160" s="195"/>
      <c r="B2160" s="195"/>
      <c r="C2160" s="195"/>
      <c r="D2160" s="195"/>
      <c r="E2160" s="195"/>
      <c r="F2160" s="195"/>
      <c r="G2160" s="195"/>
      <c r="H2160" s="195"/>
      <c r="I2160" s="195"/>
      <c r="J2160" s="195"/>
      <c r="K2160" s="195"/>
      <c r="L2160" s="195"/>
    </row>
    <row r="2161" spans="1:12" x14ac:dyDescent="0.25">
      <c r="A2161" s="195"/>
      <c r="B2161" s="195"/>
      <c r="C2161" s="195"/>
      <c r="D2161" s="195"/>
      <c r="E2161" s="195"/>
      <c r="F2161" s="195"/>
      <c r="G2161" s="195"/>
      <c r="H2161" s="195"/>
      <c r="I2161" s="195"/>
      <c r="J2161" s="195"/>
      <c r="K2161" s="195"/>
      <c r="L2161" s="195"/>
    </row>
    <row r="2162" spans="1:12" x14ac:dyDescent="0.25">
      <c r="A2162" s="195"/>
      <c r="B2162" s="195"/>
      <c r="C2162" s="195"/>
      <c r="D2162" s="195"/>
      <c r="E2162" s="195"/>
      <c r="F2162" s="195"/>
      <c r="G2162" s="195"/>
      <c r="H2162" s="195"/>
      <c r="I2162" s="195"/>
      <c r="J2162" s="195"/>
      <c r="K2162" s="195"/>
      <c r="L2162" s="195"/>
    </row>
    <row r="2163" spans="1:12" x14ac:dyDescent="0.25">
      <c r="A2163" s="195"/>
      <c r="B2163" s="195"/>
      <c r="C2163" s="195"/>
      <c r="D2163" s="195"/>
      <c r="E2163" s="195"/>
      <c r="F2163" s="195"/>
      <c r="G2163" s="195"/>
      <c r="H2163" s="195"/>
      <c r="I2163" s="195"/>
      <c r="J2163" s="195"/>
      <c r="K2163" s="195"/>
      <c r="L2163" s="195"/>
    </row>
    <row r="2164" spans="1:12" x14ac:dyDescent="0.25">
      <c r="A2164" s="195"/>
      <c r="B2164" s="195"/>
      <c r="C2164" s="195"/>
      <c r="D2164" s="195"/>
      <c r="E2164" s="195"/>
      <c r="F2164" s="195"/>
      <c r="G2164" s="195"/>
      <c r="H2164" s="195"/>
      <c r="I2164" s="195"/>
      <c r="J2164" s="195"/>
      <c r="K2164" s="195"/>
      <c r="L2164" s="195"/>
    </row>
    <row r="2165" spans="1:12" x14ac:dyDescent="0.25">
      <c r="A2165" s="195"/>
      <c r="B2165" s="195"/>
      <c r="C2165" s="195"/>
      <c r="D2165" s="195"/>
      <c r="E2165" s="195"/>
      <c r="F2165" s="195"/>
      <c r="G2165" s="195"/>
      <c r="H2165" s="195"/>
      <c r="I2165" s="195"/>
      <c r="J2165" s="195"/>
      <c r="K2165" s="195"/>
      <c r="L2165" s="195"/>
    </row>
    <row r="2166" spans="1:12" x14ac:dyDescent="0.25">
      <c r="A2166" s="195"/>
      <c r="B2166" s="195"/>
      <c r="C2166" s="195"/>
      <c r="D2166" s="195"/>
      <c r="E2166" s="195"/>
      <c r="F2166" s="195"/>
      <c r="G2166" s="195"/>
      <c r="H2166" s="195"/>
      <c r="I2166" s="195"/>
      <c r="J2166" s="195"/>
      <c r="K2166" s="195"/>
      <c r="L2166" s="195"/>
    </row>
    <row r="2167" spans="1:12" x14ac:dyDescent="0.25">
      <c r="A2167" s="195"/>
      <c r="B2167" s="195"/>
      <c r="C2167" s="195"/>
      <c r="D2167" s="195"/>
      <c r="E2167" s="195"/>
      <c r="F2167" s="195"/>
      <c r="G2167" s="195"/>
      <c r="H2167" s="195"/>
      <c r="I2167" s="195"/>
      <c r="J2167" s="195"/>
      <c r="K2167" s="195"/>
      <c r="L2167" s="195"/>
    </row>
    <row r="2168" spans="1:12" x14ac:dyDescent="0.25">
      <c r="A2168" s="195"/>
      <c r="B2168" s="195"/>
      <c r="C2168" s="195"/>
      <c r="D2168" s="195"/>
      <c r="E2168" s="195"/>
      <c r="F2168" s="195"/>
      <c r="G2168" s="195"/>
      <c r="H2168" s="195"/>
      <c r="I2168" s="195"/>
      <c r="J2168" s="195"/>
      <c r="K2168" s="195"/>
      <c r="L2168" s="195"/>
    </row>
    <row r="2169" spans="1:12" x14ac:dyDescent="0.25">
      <c r="A2169" s="195"/>
      <c r="B2169" s="195"/>
      <c r="C2169" s="195"/>
      <c r="D2169" s="195"/>
      <c r="E2169" s="195"/>
      <c r="F2169" s="195"/>
      <c r="G2169" s="195"/>
      <c r="H2169" s="195"/>
      <c r="I2169" s="195"/>
      <c r="J2169" s="195"/>
      <c r="K2169" s="195"/>
      <c r="L2169" s="195"/>
    </row>
    <row r="2170" spans="1:12" x14ac:dyDescent="0.25">
      <c r="A2170" s="195"/>
      <c r="B2170" s="195"/>
      <c r="C2170" s="195"/>
      <c r="D2170" s="195"/>
      <c r="E2170" s="195"/>
      <c r="F2170" s="195"/>
      <c r="G2170" s="195"/>
      <c r="H2170" s="195"/>
      <c r="I2170" s="195"/>
      <c r="J2170" s="195"/>
      <c r="K2170" s="195"/>
      <c r="L2170" s="195"/>
    </row>
    <row r="2171" spans="1:12" x14ac:dyDescent="0.25">
      <c r="A2171" s="195"/>
      <c r="B2171" s="195"/>
      <c r="C2171" s="195"/>
      <c r="D2171" s="195"/>
      <c r="E2171" s="195"/>
      <c r="F2171" s="195"/>
      <c r="G2171" s="195"/>
      <c r="H2171" s="195"/>
      <c r="I2171" s="195"/>
      <c r="J2171" s="195"/>
      <c r="K2171" s="195"/>
      <c r="L2171" s="195"/>
    </row>
    <row r="2172" spans="1:12" x14ac:dyDescent="0.25">
      <c r="A2172" s="195"/>
      <c r="B2172" s="195"/>
      <c r="C2172" s="195"/>
      <c r="D2172" s="195"/>
      <c r="E2172" s="195"/>
      <c r="F2172" s="195"/>
      <c r="G2172" s="195"/>
      <c r="H2172" s="195"/>
      <c r="I2172" s="195"/>
      <c r="J2172" s="195"/>
      <c r="K2172" s="195"/>
      <c r="L2172" s="195"/>
    </row>
    <row r="2173" spans="1:12" x14ac:dyDescent="0.25">
      <c r="A2173" s="195"/>
      <c r="B2173" s="195"/>
      <c r="C2173" s="195"/>
      <c r="D2173" s="195"/>
      <c r="E2173" s="195"/>
      <c r="F2173" s="195"/>
      <c r="G2173" s="195"/>
      <c r="H2173" s="195"/>
      <c r="I2173" s="195"/>
      <c r="J2173" s="195"/>
      <c r="K2173" s="195"/>
      <c r="L2173" s="195"/>
    </row>
    <row r="2174" spans="1:12" x14ac:dyDescent="0.25">
      <c r="A2174" s="195"/>
      <c r="B2174" s="195"/>
      <c r="C2174" s="195"/>
      <c r="D2174" s="195"/>
      <c r="E2174" s="195"/>
      <c r="F2174" s="195"/>
      <c r="G2174" s="195"/>
      <c r="H2174" s="195"/>
      <c r="I2174" s="195"/>
      <c r="J2174" s="195"/>
      <c r="K2174" s="195"/>
      <c r="L2174" s="195"/>
    </row>
    <row r="2175" spans="1:12" x14ac:dyDescent="0.25">
      <c r="A2175" s="195"/>
      <c r="B2175" s="195"/>
      <c r="C2175" s="195"/>
      <c r="D2175" s="195"/>
      <c r="E2175" s="195"/>
      <c r="F2175" s="195"/>
      <c r="G2175" s="195"/>
      <c r="H2175" s="195"/>
      <c r="I2175" s="195"/>
      <c r="J2175" s="195"/>
      <c r="K2175" s="195"/>
      <c r="L2175" s="195"/>
    </row>
    <row r="2176" spans="1:12" x14ac:dyDescent="0.25">
      <c r="A2176" s="195"/>
      <c r="B2176" s="195"/>
      <c r="C2176" s="195"/>
      <c r="D2176" s="195"/>
      <c r="E2176" s="195"/>
      <c r="F2176" s="195"/>
      <c r="G2176" s="195"/>
      <c r="H2176" s="195"/>
      <c r="I2176" s="195"/>
      <c r="J2176" s="195"/>
      <c r="K2176" s="195"/>
      <c r="L2176" s="195"/>
    </row>
    <row r="2177" spans="1:12" x14ac:dyDescent="0.25">
      <c r="A2177" s="195"/>
      <c r="B2177" s="195"/>
      <c r="C2177" s="195"/>
      <c r="D2177" s="195"/>
      <c r="E2177" s="195"/>
      <c r="F2177" s="195"/>
      <c r="G2177" s="195"/>
      <c r="H2177" s="195"/>
      <c r="I2177" s="195"/>
      <c r="J2177" s="195"/>
      <c r="K2177" s="195"/>
      <c r="L2177" s="195"/>
    </row>
    <row r="2178" spans="1:12" x14ac:dyDescent="0.25">
      <c r="A2178" s="195"/>
      <c r="B2178" s="195"/>
      <c r="C2178" s="195"/>
      <c r="D2178" s="195"/>
      <c r="E2178" s="195"/>
      <c r="F2178" s="195"/>
      <c r="G2178" s="195"/>
      <c r="H2178" s="195"/>
      <c r="I2178" s="195"/>
      <c r="J2178" s="195"/>
      <c r="K2178" s="195"/>
      <c r="L2178" s="195"/>
    </row>
    <row r="2179" spans="1:12" x14ac:dyDescent="0.25">
      <c r="A2179" s="195"/>
      <c r="B2179" s="195"/>
      <c r="C2179" s="195"/>
      <c r="D2179" s="195"/>
      <c r="E2179" s="195"/>
      <c r="F2179" s="195"/>
      <c r="G2179" s="195"/>
      <c r="H2179" s="195"/>
      <c r="I2179" s="195"/>
      <c r="J2179" s="195"/>
      <c r="K2179" s="195"/>
      <c r="L2179" s="195"/>
    </row>
    <row r="2180" spans="1:12" x14ac:dyDescent="0.25">
      <c r="A2180" s="195"/>
      <c r="B2180" s="195"/>
      <c r="C2180" s="195"/>
      <c r="D2180" s="195"/>
      <c r="E2180" s="195"/>
      <c r="F2180" s="195"/>
      <c r="G2180" s="195"/>
      <c r="H2180" s="195"/>
      <c r="I2180" s="195"/>
      <c r="J2180" s="195"/>
      <c r="K2180" s="195"/>
      <c r="L2180" s="195"/>
    </row>
    <row r="2181" spans="1:12" x14ac:dyDescent="0.25">
      <c r="A2181" s="195"/>
      <c r="B2181" s="195"/>
      <c r="C2181" s="195"/>
      <c r="D2181" s="195"/>
      <c r="E2181" s="195"/>
      <c r="F2181" s="195"/>
      <c r="G2181" s="195"/>
      <c r="H2181" s="195"/>
      <c r="I2181" s="195"/>
      <c r="J2181" s="195"/>
      <c r="K2181" s="195"/>
      <c r="L2181" s="195"/>
    </row>
    <row r="2182" spans="1:12" x14ac:dyDescent="0.25">
      <c r="A2182" s="195"/>
      <c r="B2182" s="195"/>
      <c r="C2182" s="195"/>
      <c r="D2182" s="195"/>
      <c r="E2182" s="195"/>
      <c r="F2182" s="195"/>
      <c r="G2182" s="195"/>
      <c r="H2182" s="195"/>
      <c r="I2182" s="195"/>
      <c r="J2182" s="195"/>
      <c r="K2182" s="195"/>
      <c r="L2182" s="195"/>
    </row>
    <row r="2183" spans="1:12" x14ac:dyDescent="0.25">
      <c r="A2183" s="195"/>
      <c r="B2183" s="195"/>
      <c r="C2183" s="195"/>
      <c r="D2183" s="195"/>
      <c r="E2183" s="195"/>
      <c r="F2183" s="195"/>
      <c r="G2183" s="195"/>
      <c r="H2183" s="195"/>
      <c r="I2183" s="195"/>
      <c r="J2183" s="195"/>
      <c r="K2183" s="195"/>
      <c r="L2183" s="195"/>
    </row>
    <row r="2184" spans="1:12" x14ac:dyDescent="0.25">
      <c r="A2184" s="195"/>
      <c r="B2184" s="195"/>
      <c r="C2184" s="195"/>
      <c r="D2184" s="195"/>
      <c r="E2184" s="195"/>
      <c r="F2184" s="195"/>
      <c r="G2184" s="195"/>
      <c r="H2184" s="195"/>
      <c r="I2184" s="195"/>
      <c r="J2184" s="195"/>
      <c r="K2184" s="195"/>
      <c r="L2184" s="195"/>
    </row>
    <row r="2185" spans="1:12" x14ac:dyDescent="0.25">
      <c r="A2185" s="195"/>
      <c r="B2185" s="195"/>
      <c r="C2185" s="195"/>
      <c r="D2185" s="195"/>
      <c r="E2185" s="195"/>
      <c r="F2185" s="195"/>
      <c r="G2185" s="195"/>
      <c r="H2185" s="195"/>
      <c r="I2185" s="195"/>
      <c r="J2185" s="195"/>
      <c r="K2185" s="195"/>
      <c r="L2185" s="195"/>
    </row>
    <row r="2186" spans="1:12" x14ac:dyDescent="0.25">
      <c r="A2186" s="195"/>
      <c r="B2186" s="195"/>
      <c r="C2186" s="195"/>
      <c r="D2186" s="195"/>
      <c r="E2186" s="195"/>
      <c r="F2186" s="195"/>
      <c r="G2186" s="195"/>
      <c r="H2186" s="195"/>
      <c r="I2186" s="195"/>
      <c r="J2186" s="195"/>
      <c r="K2186" s="195"/>
      <c r="L2186" s="195"/>
    </row>
    <row r="2187" spans="1:12" x14ac:dyDescent="0.25">
      <c r="A2187" s="195"/>
      <c r="B2187" s="195"/>
      <c r="C2187" s="195"/>
      <c r="D2187" s="195"/>
      <c r="E2187" s="195"/>
      <c r="F2187" s="195"/>
      <c r="G2187" s="195"/>
      <c r="H2187" s="195"/>
      <c r="I2187" s="195"/>
      <c r="J2187" s="195"/>
      <c r="K2187" s="195"/>
      <c r="L2187" s="195"/>
    </row>
    <row r="2188" spans="1:12" x14ac:dyDescent="0.25">
      <c r="A2188" s="195"/>
      <c r="B2188" s="195"/>
      <c r="C2188" s="195"/>
      <c r="D2188" s="195"/>
      <c r="E2188" s="195"/>
      <c r="F2188" s="195"/>
      <c r="G2188" s="195"/>
      <c r="H2188" s="195"/>
      <c r="I2188" s="195"/>
      <c r="J2188" s="195"/>
      <c r="K2188" s="195"/>
      <c r="L2188" s="195"/>
    </row>
    <row r="2189" spans="1:12" x14ac:dyDescent="0.25">
      <c r="A2189" s="195"/>
      <c r="B2189" s="195"/>
      <c r="C2189" s="195"/>
      <c r="D2189" s="195"/>
      <c r="E2189" s="195"/>
      <c r="F2189" s="195"/>
      <c r="G2189" s="195"/>
      <c r="H2189" s="195"/>
      <c r="I2189" s="195"/>
      <c r="J2189" s="195"/>
      <c r="K2189" s="195"/>
      <c r="L2189" s="195"/>
    </row>
    <row r="2190" spans="1:12" x14ac:dyDescent="0.25">
      <c r="A2190" s="195"/>
      <c r="B2190" s="195"/>
      <c r="C2190" s="195"/>
      <c r="D2190" s="195"/>
      <c r="E2190" s="195"/>
      <c r="F2190" s="195"/>
      <c r="G2190" s="195"/>
      <c r="H2190" s="195"/>
      <c r="I2190" s="195"/>
      <c r="J2190" s="195"/>
      <c r="K2190" s="195"/>
      <c r="L2190" s="195"/>
    </row>
    <row r="2191" spans="1:12" x14ac:dyDescent="0.25">
      <c r="A2191" s="195"/>
      <c r="B2191" s="195"/>
      <c r="C2191" s="195"/>
      <c r="D2191" s="195"/>
      <c r="E2191" s="195"/>
      <c r="F2191" s="195"/>
      <c r="G2191" s="195"/>
      <c r="H2191" s="195"/>
      <c r="I2191" s="195"/>
      <c r="J2191" s="195"/>
      <c r="K2191" s="195"/>
      <c r="L2191" s="195"/>
    </row>
    <row r="2192" spans="1:12" x14ac:dyDescent="0.25">
      <c r="A2192" s="195"/>
      <c r="B2192" s="195"/>
      <c r="C2192" s="195"/>
      <c r="D2192" s="195"/>
      <c r="E2192" s="195"/>
      <c r="F2192" s="195"/>
      <c r="G2192" s="195"/>
      <c r="H2192" s="195"/>
      <c r="I2192" s="195"/>
      <c r="J2192" s="195"/>
      <c r="K2192" s="195"/>
      <c r="L2192" s="195"/>
    </row>
    <row r="2193" spans="1:12" x14ac:dyDescent="0.25">
      <c r="A2193" s="195"/>
      <c r="B2193" s="195"/>
      <c r="C2193" s="195"/>
      <c r="D2193" s="195"/>
      <c r="E2193" s="195"/>
      <c r="F2193" s="195"/>
      <c r="G2193" s="195"/>
      <c r="H2193" s="195"/>
      <c r="I2193" s="195"/>
      <c r="J2193" s="195"/>
      <c r="K2193" s="195"/>
      <c r="L2193" s="195"/>
    </row>
    <row r="2194" spans="1:12" x14ac:dyDescent="0.25">
      <c r="A2194" s="195"/>
      <c r="B2194" s="195"/>
      <c r="C2194" s="195"/>
      <c r="D2194" s="195"/>
      <c r="E2194" s="195"/>
      <c r="F2194" s="195"/>
      <c r="G2194" s="195"/>
      <c r="H2194" s="195"/>
      <c r="I2194" s="195"/>
      <c r="J2194" s="195"/>
      <c r="K2194" s="195"/>
      <c r="L2194" s="195"/>
    </row>
    <row r="2195" spans="1:12" x14ac:dyDescent="0.25">
      <c r="A2195" s="195"/>
      <c r="B2195" s="195"/>
      <c r="C2195" s="195"/>
      <c r="D2195" s="195"/>
      <c r="E2195" s="195"/>
      <c r="F2195" s="195"/>
      <c r="G2195" s="195"/>
      <c r="H2195" s="195"/>
      <c r="I2195" s="195"/>
      <c r="J2195" s="195"/>
      <c r="K2195" s="195"/>
      <c r="L2195" s="195"/>
    </row>
    <row r="2196" spans="1:12" x14ac:dyDescent="0.25">
      <c r="A2196" s="195"/>
      <c r="B2196" s="195"/>
      <c r="C2196" s="195"/>
      <c r="D2196" s="195"/>
      <c r="E2196" s="195"/>
      <c r="F2196" s="195"/>
      <c r="G2196" s="195"/>
      <c r="H2196" s="195"/>
      <c r="I2196" s="195"/>
      <c r="J2196" s="195"/>
      <c r="K2196" s="195"/>
      <c r="L2196" s="195"/>
    </row>
    <row r="2197" spans="1:12" x14ac:dyDescent="0.25">
      <c r="A2197" s="195"/>
      <c r="B2197" s="195"/>
      <c r="C2197" s="195"/>
      <c r="D2197" s="195"/>
      <c r="E2197" s="195"/>
      <c r="F2197" s="195"/>
      <c r="G2197" s="195"/>
      <c r="H2197" s="195"/>
      <c r="I2197" s="195"/>
      <c r="J2197" s="195"/>
      <c r="K2197" s="195"/>
      <c r="L2197" s="195"/>
    </row>
    <row r="2198" spans="1:12" x14ac:dyDescent="0.25">
      <c r="A2198" s="195"/>
      <c r="B2198" s="195"/>
      <c r="C2198" s="195"/>
      <c r="D2198" s="195"/>
      <c r="E2198" s="195"/>
      <c r="F2198" s="195"/>
      <c r="G2198" s="195"/>
      <c r="H2198" s="195"/>
      <c r="I2198" s="195"/>
      <c r="J2198" s="195"/>
      <c r="K2198" s="195"/>
      <c r="L2198" s="195"/>
    </row>
    <row r="2199" spans="1:12" x14ac:dyDescent="0.25">
      <c r="A2199" s="195"/>
      <c r="B2199" s="195"/>
      <c r="C2199" s="195"/>
      <c r="D2199" s="195"/>
      <c r="E2199" s="195"/>
      <c r="F2199" s="195"/>
      <c r="G2199" s="195"/>
      <c r="H2199" s="195"/>
      <c r="I2199" s="195"/>
      <c r="J2199" s="195"/>
      <c r="K2199" s="195"/>
      <c r="L2199" s="195"/>
    </row>
    <row r="2200" spans="1:12" x14ac:dyDescent="0.25">
      <c r="A2200" s="195"/>
      <c r="B2200" s="195"/>
      <c r="C2200" s="195"/>
      <c r="D2200" s="195"/>
      <c r="E2200" s="195"/>
      <c r="F2200" s="195"/>
      <c r="G2200" s="195"/>
      <c r="H2200" s="195"/>
      <c r="I2200" s="195"/>
      <c r="J2200" s="195"/>
      <c r="K2200" s="195"/>
      <c r="L2200" s="195"/>
    </row>
    <row r="2201" spans="1:12" x14ac:dyDescent="0.25">
      <c r="A2201" s="195"/>
      <c r="B2201" s="195"/>
      <c r="C2201" s="195"/>
      <c r="D2201" s="195"/>
      <c r="E2201" s="195"/>
      <c r="F2201" s="195"/>
      <c r="G2201" s="195"/>
      <c r="H2201" s="195"/>
      <c r="I2201" s="195"/>
      <c r="J2201" s="195"/>
      <c r="K2201" s="195"/>
      <c r="L2201" s="195"/>
    </row>
    <row r="2202" spans="1:12" x14ac:dyDescent="0.25">
      <c r="A2202" s="195"/>
      <c r="B2202" s="195"/>
      <c r="C2202" s="195"/>
      <c r="D2202" s="195"/>
      <c r="E2202" s="195"/>
      <c r="F2202" s="195"/>
      <c r="G2202" s="195"/>
      <c r="H2202" s="195"/>
      <c r="I2202" s="195"/>
      <c r="J2202" s="195"/>
      <c r="K2202" s="195"/>
      <c r="L2202" s="195"/>
    </row>
    <row r="2203" spans="1:12" x14ac:dyDescent="0.25">
      <c r="A2203" s="195"/>
      <c r="B2203" s="195"/>
      <c r="C2203" s="195"/>
      <c r="D2203" s="195"/>
      <c r="E2203" s="195"/>
      <c r="F2203" s="195"/>
      <c r="G2203" s="195"/>
      <c r="H2203" s="195"/>
      <c r="I2203" s="195"/>
      <c r="J2203" s="195"/>
      <c r="K2203" s="195"/>
      <c r="L2203" s="195"/>
    </row>
    <row r="2204" spans="1:12" x14ac:dyDescent="0.25">
      <c r="A2204" s="195"/>
      <c r="B2204" s="195"/>
      <c r="C2204" s="195"/>
      <c r="D2204" s="195"/>
      <c r="E2204" s="195"/>
      <c r="F2204" s="195"/>
      <c r="G2204" s="195"/>
      <c r="H2204" s="195"/>
      <c r="I2204" s="195"/>
      <c r="J2204" s="195"/>
      <c r="K2204" s="195"/>
      <c r="L2204" s="195"/>
    </row>
    <row r="2205" spans="1:12" x14ac:dyDescent="0.25">
      <c r="A2205" s="195"/>
      <c r="B2205" s="195"/>
      <c r="C2205" s="195"/>
      <c r="D2205" s="195"/>
      <c r="E2205" s="195"/>
      <c r="F2205" s="195"/>
      <c r="G2205" s="195"/>
      <c r="H2205" s="195"/>
      <c r="I2205" s="195"/>
      <c r="J2205" s="195"/>
      <c r="K2205" s="195"/>
      <c r="L2205" s="195"/>
    </row>
    <row r="2206" spans="1:12" x14ac:dyDescent="0.25">
      <c r="A2206" s="195"/>
      <c r="B2206" s="195"/>
      <c r="C2206" s="195"/>
      <c r="D2206" s="195"/>
      <c r="E2206" s="195"/>
      <c r="F2206" s="195"/>
      <c r="G2206" s="195"/>
      <c r="H2206" s="195"/>
      <c r="I2206" s="195"/>
      <c r="J2206" s="195"/>
      <c r="K2206" s="195"/>
      <c r="L2206" s="195"/>
    </row>
    <row r="2207" spans="1:12" x14ac:dyDescent="0.25">
      <c r="A2207" s="195"/>
      <c r="B2207" s="195"/>
      <c r="C2207" s="195"/>
      <c r="D2207" s="195"/>
      <c r="E2207" s="195"/>
      <c r="F2207" s="195"/>
      <c r="G2207" s="195"/>
      <c r="H2207" s="195"/>
      <c r="I2207" s="195"/>
      <c r="J2207" s="195"/>
      <c r="K2207" s="195"/>
      <c r="L2207" s="195"/>
    </row>
    <row r="2208" spans="1:12" x14ac:dyDescent="0.25">
      <c r="A2208" s="195"/>
      <c r="B2208" s="195"/>
      <c r="C2208" s="195"/>
      <c r="D2208" s="195"/>
      <c r="E2208" s="195"/>
      <c r="F2208" s="195"/>
      <c r="G2208" s="195"/>
      <c r="H2208" s="195"/>
      <c r="I2208" s="195"/>
      <c r="J2208" s="195"/>
      <c r="K2208" s="195"/>
      <c r="L2208" s="195"/>
    </row>
    <row r="2209" spans="1:12" x14ac:dyDescent="0.25">
      <c r="A2209" s="195"/>
      <c r="B2209" s="195"/>
      <c r="C2209" s="195"/>
      <c r="D2209" s="195"/>
      <c r="E2209" s="195"/>
      <c r="F2209" s="195"/>
      <c r="G2209" s="195"/>
      <c r="H2209" s="195"/>
      <c r="I2209" s="195"/>
      <c r="J2209" s="195"/>
      <c r="K2209" s="195"/>
      <c r="L2209" s="195"/>
    </row>
    <row r="2210" spans="1:12" x14ac:dyDescent="0.25">
      <c r="A2210" s="195"/>
      <c r="B2210" s="195"/>
      <c r="C2210" s="195"/>
      <c r="D2210" s="195"/>
      <c r="E2210" s="195"/>
      <c r="F2210" s="195"/>
      <c r="G2210" s="195"/>
      <c r="H2210" s="195"/>
      <c r="I2210" s="195"/>
      <c r="J2210" s="195"/>
      <c r="K2210" s="195"/>
      <c r="L2210" s="195"/>
    </row>
    <row r="2211" spans="1:12" x14ac:dyDescent="0.25">
      <c r="A2211" s="195"/>
      <c r="B2211" s="195"/>
      <c r="C2211" s="195"/>
      <c r="D2211" s="195"/>
      <c r="E2211" s="195"/>
      <c r="F2211" s="195"/>
      <c r="G2211" s="195"/>
      <c r="H2211" s="195"/>
      <c r="I2211" s="195"/>
      <c r="J2211" s="195"/>
      <c r="K2211" s="195"/>
      <c r="L2211" s="195"/>
    </row>
    <row r="2212" spans="1:12" x14ac:dyDescent="0.25">
      <c r="A2212" s="195"/>
      <c r="B2212" s="195"/>
      <c r="C2212" s="195"/>
      <c r="D2212" s="195"/>
      <c r="E2212" s="195"/>
      <c r="F2212" s="195"/>
      <c r="G2212" s="195"/>
      <c r="H2212" s="195"/>
      <c r="I2212" s="195"/>
      <c r="J2212" s="195"/>
      <c r="K2212" s="195"/>
      <c r="L2212" s="195"/>
    </row>
    <row r="2213" spans="1:12" x14ac:dyDescent="0.25">
      <c r="A2213" s="195"/>
      <c r="B2213" s="195"/>
      <c r="C2213" s="195"/>
      <c r="D2213" s="195"/>
      <c r="E2213" s="195"/>
      <c r="F2213" s="195"/>
      <c r="G2213" s="195"/>
      <c r="H2213" s="195"/>
      <c r="I2213" s="195"/>
      <c r="J2213" s="195"/>
      <c r="K2213" s="195"/>
      <c r="L2213" s="195"/>
    </row>
    <row r="2214" spans="1:12" x14ac:dyDescent="0.25">
      <c r="A2214" s="195"/>
      <c r="B2214" s="195"/>
      <c r="C2214" s="195"/>
      <c r="D2214" s="195"/>
      <c r="E2214" s="195"/>
      <c r="F2214" s="195"/>
      <c r="G2214" s="195"/>
      <c r="H2214" s="195"/>
      <c r="I2214" s="195"/>
      <c r="J2214" s="195"/>
      <c r="K2214" s="195"/>
      <c r="L2214" s="195"/>
    </row>
    <row r="2215" spans="1:12" x14ac:dyDescent="0.25">
      <c r="A2215" s="195"/>
      <c r="B2215" s="195"/>
      <c r="C2215" s="195"/>
      <c r="D2215" s="195"/>
      <c r="E2215" s="195"/>
      <c r="F2215" s="195"/>
      <c r="G2215" s="195"/>
      <c r="H2215" s="195"/>
      <c r="I2215" s="195"/>
      <c r="J2215" s="195"/>
      <c r="K2215" s="195"/>
      <c r="L2215" s="195"/>
    </row>
    <row r="2216" spans="1:12" x14ac:dyDescent="0.25">
      <c r="A2216" s="195"/>
      <c r="B2216" s="195"/>
      <c r="C2216" s="195"/>
      <c r="D2216" s="195"/>
      <c r="E2216" s="195"/>
      <c r="F2216" s="195"/>
      <c r="G2216" s="195"/>
      <c r="H2216" s="195"/>
      <c r="I2216" s="195"/>
      <c r="J2216" s="195"/>
      <c r="K2216" s="195"/>
      <c r="L2216" s="195"/>
    </row>
    <row r="2217" spans="1:12" x14ac:dyDescent="0.25">
      <c r="A2217" s="195"/>
      <c r="B2217" s="195"/>
      <c r="C2217" s="195"/>
      <c r="D2217" s="195"/>
      <c r="E2217" s="195"/>
      <c r="F2217" s="195"/>
      <c r="G2217" s="195"/>
      <c r="H2217" s="195"/>
      <c r="I2217" s="195"/>
      <c r="J2217" s="195"/>
      <c r="K2217" s="195"/>
      <c r="L2217" s="195"/>
    </row>
    <row r="2218" spans="1:12" x14ac:dyDescent="0.25">
      <c r="A2218" s="195"/>
      <c r="B2218" s="195"/>
      <c r="C2218" s="195"/>
      <c r="D2218" s="195"/>
      <c r="E2218" s="195"/>
      <c r="F2218" s="195"/>
      <c r="G2218" s="195"/>
      <c r="H2218" s="195"/>
      <c r="I2218" s="195"/>
      <c r="J2218" s="195"/>
      <c r="K2218" s="195"/>
      <c r="L2218" s="195"/>
    </row>
    <row r="2219" spans="1:12" x14ac:dyDescent="0.25">
      <c r="A2219" s="195"/>
      <c r="B2219" s="195"/>
      <c r="C2219" s="195"/>
      <c r="D2219" s="195"/>
      <c r="E2219" s="195"/>
      <c r="F2219" s="195"/>
      <c r="G2219" s="195"/>
      <c r="H2219" s="195"/>
      <c r="I2219" s="195"/>
      <c r="J2219" s="195"/>
      <c r="K2219" s="195"/>
      <c r="L2219" s="195"/>
    </row>
    <row r="2220" spans="1:12" x14ac:dyDescent="0.25">
      <c r="A2220" s="195"/>
      <c r="B2220" s="195"/>
      <c r="C2220" s="195"/>
      <c r="D2220" s="195"/>
      <c r="E2220" s="195"/>
      <c r="F2220" s="195"/>
      <c r="G2220" s="195"/>
      <c r="H2220" s="195"/>
      <c r="I2220" s="195"/>
      <c r="J2220" s="195"/>
      <c r="K2220" s="195"/>
      <c r="L2220" s="195"/>
    </row>
    <row r="2221" spans="1:12" x14ac:dyDescent="0.25">
      <c r="A2221" s="195"/>
      <c r="B2221" s="195"/>
      <c r="C2221" s="195"/>
      <c r="D2221" s="195"/>
      <c r="E2221" s="195"/>
      <c r="F2221" s="195"/>
      <c r="G2221" s="195"/>
      <c r="H2221" s="195"/>
      <c r="I2221" s="195"/>
      <c r="J2221" s="195"/>
      <c r="K2221" s="195"/>
      <c r="L2221" s="195"/>
    </row>
    <row r="2222" spans="1:12" x14ac:dyDescent="0.25">
      <c r="A2222" s="195"/>
      <c r="B2222" s="195"/>
      <c r="C2222" s="195"/>
      <c r="D2222" s="195"/>
      <c r="E2222" s="195"/>
      <c r="F2222" s="195"/>
      <c r="G2222" s="195"/>
      <c r="H2222" s="195"/>
      <c r="I2222" s="195"/>
      <c r="J2222" s="195"/>
      <c r="K2222" s="195"/>
      <c r="L2222" s="195"/>
    </row>
    <row r="2223" spans="1:12" x14ac:dyDescent="0.25">
      <c r="A2223" s="195"/>
      <c r="B2223" s="195"/>
      <c r="C2223" s="195"/>
      <c r="D2223" s="195"/>
      <c r="E2223" s="195"/>
      <c r="F2223" s="195"/>
      <c r="G2223" s="195"/>
      <c r="H2223" s="195"/>
      <c r="I2223" s="195"/>
      <c r="J2223" s="195"/>
      <c r="K2223" s="195"/>
      <c r="L2223" s="195"/>
    </row>
    <row r="2224" spans="1:12" x14ac:dyDescent="0.25">
      <c r="A2224" s="195"/>
      <c r="B2224" s="195"/>
      <c r="C2224" s="195"/>
      <c r="D2224" s="195"/>
      <c r="E2224" s="195"/>
      <c r="F2224" s="195"/>
      <c r="G2224" s="195"/>
      <c r="H2224" s="195"/>
      <c r="I2224" s="195"/>
      <c r="J2224" s="195"/>
      <c r="K2224" s="195"/>
      <c r="L2224" s="195"/>
    </row>
    <row r="2225" spans="1:12" x14ac:dyDescent="0.25">
      <c r="A2225" s="195"/>
      <c r="B2225" s="195"/>
      <c r="C2225" s="195"/>
      <c r="D2225" s="195"/>
      <c r="E2225" s="195"/>
      <c r="F2225" s="195"/>
      <c r="G2225" s="195"/>
      <c r="H2225" s="195"/>
      <c r="I2225" s="195"/>
      <c r="J2225" s="195"/>
      <c r="K2225" s="195"/>
      <c r="L2225" s="195"/>
    </row>
    <row r="2226" spans="1:12" x14ac:dyDescent="0.25">
      <c r="A2226" s="195"/>
      <c r="B2226" s="195"/>
      <c r="C2226" s="195"/>
      <c r="D2226" s="195"/>
      <c r="E2226" s="195"/>
      <c r="F2226" s="195"/>
      <c r="G2226" s="195"/>
      <c r="H2226" s="195"/>
      <c r="I2226" s="195"/>
      <c r="J2226" s="195"/>
      <c r="K2226" s="195"/>
      <c r="L2226" s="195"/>
    </row>
    <row r="2227" spans="1:12" x14ac:dyDescent="0.25">
      <c r="A2227" s="195"/>
      <c r="B2227" s="195"/>
      <c r="C2227" s="195"/>
      <c r="D2227" s="195"/>
      <c r="E2227" s="195"/>
      <c r="F2227" s="195"/>
      <c r="G2227" s="195"/>
      <c r="H2227" s="195"/>
      <c r="I2227" s="195"/>
      <c r="J2227" s="195"/>
      <c r="K2227" s="195"/>
      <c r="L2227" s="195"/>
    </row>
    <row r="2228" spans="1:12" x14ac:dyDescent="0.25">
      <c r="A2228" s="195"/>
      <c r="B2228" s="195"/>
      <c r="C2228" s="195"/>
      <c r="D2228" s="195"/>
      <c r="E2228" s="195"/>
      <c r="F2228" s="195"/>
      <c r="G2228" s="195"/>
      <c r="H2228" s="195"/>
      <c r="I2228" s="195"/>
      <c r="J2228" s="195"/>
      <c r="K2228" s="195"/>
      <c r="L2228" s="195"/>
    </row>
    <row r="2229" spans="1:12" x14ac:dyDescent="0.25">
      <c r="A2229" s="195"/>
      <c r="B2229" s="195"/>
      <c r="C2229" s="195"/>
      <c r="D2229" s="195"/>
      <c r="E2229" s="195"/>
      <c r="F2229" s="195"/>
      <c r="G2229" s="195"/>
      <c r="H2229" s="195"/>
      <c r="I2229" s="195"/>
      <c r="J2229" s="195"/>
      <c r="K2229" s="195"/>
      <c r="L2229" s="195"/>
    </row>
    <row r="2230" spans="1:12" x14ac:dyDescent="0.25">
      <c r="A2230" s="195"/>
      <c r="B2230" s="195"/>
      <c r="C2230" s="195"/>
      <c r="D2230" s="195"/>
      <c r="E2230" s="195"/>
      <c r="F2230" s="195"/>
      <c r="G2230" s="195"/>
      <c r="H2230" s="195"/>
      <c r="I2230" s="195"/>
      <c r="J2230" s="195"/>
      <c r="K2230" s="195"/>
      <c r="L2230" s="195"/>
    </row>
    <row r="2231" spans="1:12" x14ac:dyDescent="0.25">
      <c r="A2231" s="195"/>
      <c r="B2231" s="195"/>
      <c r="C2231" s="195"/>
      <c r="D2231" s="195"/>
      <c r="E2231" s="195"/>
      <c r="F2231" s="195"/>
      <c r="G2231" s="195"/>
      <c r="H2231" s="195"/>
      <c r="I2231" s="195"/>
      <c r="J2231" s="195"/>
      <c r="K2231" s="195"/>
      <c r="L2231" s="195"/>
    </row>
    <row r="2232" spans="1:12" x14ac:dyDescent="0.25">
      <c r="A2232" s="195"/>
      <c r="B2232" s="195"/>
      <c r="C2232" s="195"/>
      <c r="D2232" s="195"/>
      <c r="E2232" s="195"/>
      <c r="F2232" s="195"/>
      <c r="G2232" s="195"/>
      <c r="H2232" s="195"/>
      <c r="I2232" s="195"/>
      <c r="J2232" s="195"/>
      <c r="K2232" s="195"/>
      <c r="L2232" s="195"/>
    </row>
    <row r="2233" spans="1:12" x14ac:dyDescent="0.25">
      <c r="A2233" s="195"/>
      <c r="B2233" s="195"/>
      <c r="C2233" s="195"/>
      <c r="D2233" s="195"/>
      <c r="E2233" s="195"/>
      <c r="F2233" s="195"/>
      <c r="G2233" s="195"/>
      <c r="H2233" s="195"/>
      <c r="I2233" s="195"/>
      <c r="J2233" s="195"/>
      <c r="K2233" s="195"/>
      <c r="L2233" s="195"/>
    </row>
    <row r="2234" spans="1:12" x14ac:dyDescent="0.25">
      <c r="A2234" s="195"/>
      <c r="B2234" s="195"/>
      <c r="C2234" s="195"/>
      <c r="D2234" s="195"/>
      <c r="E2234" s="195"/>
      <c r="F2234" s="195"/>
      <c r="G2234" s="195"/>
      <c r="H2234" s="195"/>
      <c r="I2234" s="195"/>
      <c r="J2234" s="195"/>
      <c r="K2234" s="195"/>
      <c r="L2234" s="195"/>
    </row>
    <row r="2235" spans="1:12" x14ac:dyDescent="0.25">
      <c r="A2235" s="195"/>
      <c r="B2235" s="195"/>
      <c r="C2235" s="195"/>
      <c r="D2235" s="195"/>
      <c r="E2235" s="195"/>
      <c r="F2235" s="195"/>
      <c r="G2235" s="195"/>
      <c r="H2235" s="195"/>
      <c r="I2235" s="195"/>
      <c r="J2235" s="195"/>
      <c r="K2235" s="195"/>
      <c r="L2235" s="195"/>
    </row>
    <row r="2236" spans="1:12" x14ac:dyDescent="0.25">
      <c r="A2236" s="195"/>
      <c r="B2236" s="195"/>
      <c r="C2236" s="195"/>
      <c r="D2236" s="195"/>
      <c r="E2236" s="195"/>
      <c r="F2236" s="195"/>
      <c r="G2236" s="195"/>
      <c r="H2236" s="195"/>
      <c r="I2236" s="195"/>
      <c r="J2236" s="195"/>
      <c r="K2236" s="195"/>
      <c r="L2236" s="195"/>
    </row>
    <row r="2237" spans="1:12" x14ac:dyDescent="0.25">
      <c r="A2237" s="195"/>
      <c r="B2237" s="195"/>
      <c r="C2237" s="195"/>
      <c r="D2237" s="195"/>
      <c r="E2237" s="195"/>
      <c r="F2237" s="195"/>
      <c r="G2237" s="195"/>
      <c r="H2237" s="195"/>
      <c r="I2237" s="195"/>
      <c r="J2237" s="195"/>
      <c r="K2237" s="195"/>
      <c r="L2237" s="195"/>
    </row>
    <row r="2238" spans="1:12" x14ac:dyDescent="0.25">
      <c r="A2238" s="195"/>
      <c r="B2238" s="195"/>
      <c r="C2238" s="195"/>
      <c r="D2238" s="195"/>
      <c r="E2238" s="195"/>
      <c r="F2238" s="195"/>
      <c r="G2238" s="195"/>
      <c r="H2238" s="195"/>
      <c r="I2238" s="195"/>
      <c r="J2238" s="195"/>
      <c r="K2238" s="195"/>
      <c r="L2238" s="195"/>
    </row>
    <row r="2239" spans="1:12" x14ac:dyDescent="0.25">
      <c r="A2239" s="195"/>
      <c r="B2239" s="195"/>
      <c r="C2239" s="195"/>
      <c r="D2239" s="195"/>
      <c r="E2239" s="195"/>
      <c r="F2239" s="195"/>
      <c r="G2239" s="195"/>
      <c r="H2239" s="195"/>
      <c r="I2239" s="195"/>
      <c r="J2239" s="195"/>
      <c r="K2239" s="195"/>
      <c r="L2239" s="195"/>
    </row>
    <row r="2240" spans="1:12" x14ac:dyDescent="0.25">
      <c r="A2240" s="195"/>
      <c r="B2240" s="195"/>
      <c r="C2240" s="195"/>
      <c r="D2240" s="195"/>
      <c r="E2240" s="195"/>
      <c r="F2240" s="195"/>
      <c r="G2240" s="195"/>
      <c r="H2240" s="195"/>
      <c r="I2240" s="195"/>
      <c r="J2240" s="195"/>
      <c r="K2240" s="195"/>
      <c r="L2240" s="195"/>
    </row>
    <row r="2241" spans="1:12" x14ac:dyDescent="0.25">
      <c r="A2241" s="195"/>
      <c r="B2241" s="195"/>
      <c r="C2241" s="195"/>
      <c r="D2241" s="195"/>
      <c r="E2241" s="195"/>
      <c r="F2241" s="195"/>
      <c r="G2241" s="195"/>
      <c r="H2241" s="195"/>
      <c r="I2241" s="195"/>
      <c r="J2241" s="195"/>
      <c r="K2241" s="195"/>
      <c r="L2241" s="195"/>
    </row>
    <row r="2242" spans="1:12" x14ac:dyDescent="0.25">
      <c r="A2242" s="195"/>
      <c r="B2242" s="195"/>
      <c r="C2242" s="195"/>
      <c r="D2242" s="195"/>
      <c r="E2242" s="195"/>
      <c r="F2242" s="195"/>
      <c r="G2242" s="195"/>
      <c r="H2242" s="195"/>
      <c r="I2242" s="195"/>
      <c r="J2242" s="195"/>
      <c r="K2242" s="195"/>
      <c r="L2242" s="195"/>
    </row>
    <row r="2243" spans="1:12" x14ac:dyDescent="0.25">
      <c r="A2243" s="195"/>
      <c r="B2243" s="195"/>
      <c r="C2243" s="195"/>
      <c r="D2243" s="195"/>
      <c r="E2243" s="195"/>
      <c r="F2243" s="195"/>
      <c r="G2243" s="195"/>
      <c r="H2243" s="195"/>
      <c r="I2243" s="195"/>
      <c r="J2243" s="195"/>
      <c r="K2243" s="195"/>
      <c r="L2243" s="195"/>
    </row>
    <row r="2244" spans="1:12" x14ac:dyDescent="0.25">
      <c r="A2244" s="195"/>
      <c r="B2244" s="195"/>
      <c r="C2244" s="195"/>
      <c r="D2244" s="195"/>
      <c r="E2244" s="195"/>
      <c r="F2244" s="195"/>
      <c r="G2244" s="195"/>
      <c r="H2244" s="195"/>
      <c r="I2244" s="195"/>
      <c r="J2244" s="195"/>
      <c r="K2244" s="195"/>
      <c r="L2244" s="195"/>
    </row>
    <row r="2245" spans="1:12" x14ac:dyDescent="0.25">
      <c r="A2245" s="195"/>
      <c r="B2245" s="195"/>
      <c r="C2245" s="195"/>
      <c r="D2245" s="195"/>
      <c r="E2245" s="195"/>
      <c r="F2245" s="195"/>
      <c r="G2245" s="195"/>
      <c r="H2245" s="195"/>
      <c r="I2245" s="195"/>
      <c r="J2245" s="195"/>
      <c r="K2245" s="195"/>
      <c r="L2245" s="195"/>
    </row>
    <row r="2246" spans="1:12" x14ac:dyDescent="0.25">
      <c r="A2246" s="195"/>
      <c r="B2246" s="195"/>
      <c r="C2246" s="195"/>
      <c r="D2246" s="195"/>
      <c r="E2246" s="195"/>
      <c r="F2246" s="195"/>
      <c r="G2246" s="195"/>
      <c r="H2246" s="195"/>
      <c r="I2246" s="195"/>
      <c r="J2246" s="195"/>
      <c r="K2246" s="195"/>
      <c r="L2246" s="195"/>
    </row>
    <row r="2247" spans="1:12" x14ac:dyDescent="0.25">
      <c r="A2247" s="195"/>
      <c r="B2247" s="195"/>
      <c r="C2247" s="195"/>
      <c r="D2247" s="195"/>
      <c r="E2247" s="195"/>
      <c r="F2247" s="195"/>
      <c r="G2247" s="195"/>
      <c r="H2247" s="195"/>
      <c r="I2247" s="195"/>
      <c r="J2247" s="195"/>
      <c r="K2247" s="195"/>
      <c r="L2247" s="195"/>
    </row>
    <row r="2248" spans="1:12" x14ac:dyDescent="0.25">
      <c r="A2248" s="195"/>
      <c r="B2248" s="195"/>
      <c r="C2248" s="195"/>
      <c r="D2248" s="195"/>
      <c r="E2248" s="195"/>
      <c r="F2248" s="195"/>
      <c r="G2248" s="195"/>
      <c r="H2248" s="195"/>
      <c r="I2248" s="195"/>
      <c r="J2248" s="195"/>
      <c r="K2248" s="195"/>
      <c r="L2248" s="195"/>
    </row>
    <row r="2249" spans="1:12" x14ac:dyDescent="0.25">
      <c r="A2249" s="195"/>
      <c r="B2249" s="195"/>
      <c r="C2249" s="195"/>
      <c r="D2249" s="195"/>
      <c r="E2249" s="195"/>
      <c r="F2249" s="195"/>
      <c r="G2249" s="195"/>
      <c r="H2249" s="195"/>
      <c r="I2249" s="195"/>
      <c r="J2249" s="195"/>
      <c r="K2249" s="195"/>
      <c r="L2249" s="195"/>
    </row>
    <row r="2250" spans="1:12" x14ac:dyDescent="0.25">
      <c r="A2250" s="195"/>
      <c r="B2250" s="195"/>
      <c r="C2250" s="195"/>
      <c r="D2250" s="195"/>
      <c r="E2250" s="195"/>
      <c r="F2250" s="195"/>
      <c r="G2250" s="195"/>
      <c r="H2250" s="195"/>
      <c r="I2250" s="195"/>
      <c r="J2250" s="195"/>
      <c r="K2250" s="195"/>
      <c r="L2250" s="195"/>
    </row>
    <row r="2251" spans="1:12" x14ac:dyDescent="0.25">
      <c r="A2251" s="195"/>
      <c r="B2251" s="195"/>
      <c r="C2251" s="195"/>
      <c r="D2251" s="195"/>
      <c r="E2251" s="195"/>
      <c r="F2251" s="195"/>
      <c r="G2251" s="195"/>
      <c r="H2251" s="195"/>
      <c r="I2251" s="195"/>
      <c r="J2251" s="195"/>
      <c r="K2251" s="195"/>
      <c r="L2251" s="195"/>
    </row>
    <row r="2252" spans="1:12" x14ac:dyDescent="0.25">
      <c r="A2252" s="195"/>
      <c r="B2252" s="195"/>
      <c r="C2252" s="195"/>
      <c r="D2252" s="195"/>
      <c r="E2252" s="195"/>
      <c r="F2252" s="195"/>
      <c r="G2252" s="195"/>
      <c r="H2252" s="195"/>
      <c r="I2252" s="195"/>
      <c r="J2252" s="195"/>
      <c r="K2252" s="195"/>
      <c r="L2252" s="195"/>
    </row>
    <row r="2253" spans="1:12" x14ac:dyDescent="0.25">
      <c r="A2253" s="195"/>
      <c r="B2253" s="195"/>
      <c r="C2253" s="195"/>
      <c r="D2253" s="195"/>
      <c r="E2253" s="195"/>
      <c r="F2253" s="195"/>
      <c r="G2253" s="195"/>
      <c r="H2253" s="195"/>
      <c r="I2253" s="195"/>
      <c r="J2253" s="195"/>
      <c r="K2253" s="195"/>
      <c r="L2253" s="195"/>
    </row>
    <row r="2254" spans="1:12" x14ac:dyDescent="0.25">
      <c r="A2254" s="195"/>
      <c r="B2254" s="195"/>
      <c r="C2254" s="195"/>
      <c r="D2254" s="195"/>
      <c r="E2254" s="195"/>
      <c r="F2254" s="195"/>
      <c r="G2254" s="195"/>
      <c r="H2254" s="195"/>
      <c r="I2254" s="195"/>
      <c r="J2254" s="195"/>
      <c r="K2254" s="195"/>
      <c r="L2254" s="195"/>
    </row>
    <row r="2255" spans="1:12" x14ac:dyDescent="0.25">
      <c r="A2255" s="195"/>
      <c r="B2255" s="195"/>
      <c r="C2255" s="195"/>
      <c r="D2255" s="195"/>
      <c r="E2255" s="195"/>
      <c r="F2255" s="195"/>
      <c r="G2255" s="195"/>
      <c r="H2255" s="195"/>
      <c r="I2255" s="195"/>
      <c r="J2255" s="195"/>
      <c r="K2255" s="195"/>
      <c r="L2255" s="195"/>
    </row>
    <row r="2256" spans="1:12" x14ac:dyDescent="0.25">
      <c r="A2256" s="195"/>
      <c r="B2256" s="195"/>
      <c r="C2256" s="195"/>
      <c r="D2256" s="195"/>
      <c r="E2256" s="195"/>
      <c r="F2256" s="195"/>
      <c r="G2256" s="195"/>
      <c r="H2256" s="195"/>
      <c r="I2256" s="195"/>
      <c r="J2256" s="195"/>
      <c r="K2256" s="195"/>
      <c r="L2256" s="195"/>
    </row>
    <row r="2257" spans="1:12" x14ac:dyDescent="0.25">
      <c r="A2257" s="195"/>
      <c r="B2257" s="195"/>
      <c r="C2257" s="195"/>
      <c r="D2257" s="195"/>
      <c r="E2257" s="195"/>
      <c r="F2257" s="195"/>
      <c r="G2257" s="195"/>
      <c r="H2257" s="195"/>
      <c r="I2257" s="195"/>
      <c r="J2257" s="195"/>
      <c r="K2257" s="195"/>
      <c r="L2257" s="195"/>
    </row>
    <row r="2258" spans="1:12" x14ac:dyDescent="0.25">
      <c r="A2258" s="195"/>
      <c r="B2258" s="195"/>
      <c r="C2258" s="195"/>
      <c r="D2258" s="195"/>
      <c r="E2258" s="195"/>
      <c r="F2258" s="195"/>
      <c r="G2258" s="195"/>
      <c r="H2258" s="195"/>
      <c r="I2258" s="195"/>
      <c r="J2258" s="195"/>
      <c r="K2258" s="195"/>
      <c r="L2258" s="195"/>
    </row>
    <row r="2259" spans="1:12" x14ac:dyDescent="0.25">
      <c r="A2259" s="195"/>
      <c r="B2259" s="195"/>
      <c r="C2259" s="195"/>
      <c r="D2259" s="195"/>
      <c r="E2259" s="195"/>
      <c r="F2259" s="195"/>
      <c r="G2259" s="195"/>
      <c r="H2259" s="195"/>
      <c r="I2259" s="195"/>
      <c r="J2259" s="195"/>
      <c r="K2259" s="195"/>
      <c r="L2259" s="195"/>
    </row>
    <row r="2260" spans="1:12" x14ac:dyDescent="0.25">
      <c r="A2260" s="195"/>
      <c r="B2260" s="195"/>
      <c r="C2260" s="195"/>
      <c r="D2260" s="195"/>
      <c r="E2260" s="195"/>
      <c r="F2260" s="195"/>
      <c r="G2260" s="195"/>
      <c r="H2260" s="195"/>
      <c r="I2260" s="195"/>
      <c r="J2260" s="195"/>
      <c r="K2260" s="195"/>
      <c r="L2260" s="195"/>
    </row>
    <row r="2261" spans="1:12" x14ac:dyDescent="0.25">
      <c r="A2261" s="195"/>
      <c r="B2261" s="195"/>
      <c r="C2261" s="195"/>
      <c r="D2261" s="195"/>
      <c r="E2261" s="195"/>
      <c r="F2261" s="195"/>
      <c r="G2261" s="195"/>
      <c r="H2261" s="195"/>
      <c r="I2261" s="195"/>
      <c r="J2261" s="195"/>
      <c r="K2261" s="195"/>
      <c r="L2261" s="195"/>
    </row>
    <row r="2262" spans="1:12" x14ac:dyDescent="0.25">
      <c r="A2262" s="195"/>
      <c r="B2262" s="195"/>
      <c r="C2262" s="195"/>
      <c r="D2262" s="195"/>
      <c r="E2262" s="195"/>
      <c r="F2262" s="195"/>
      <c r="G2262" s="195"/>
      <c r="H2262" s="195"/>
      <c r="I2262" s="195"/>
      <c r="J2262" s="195"/>
      <c r="K2262" s="195"/>
      <c r="L2262" s="195"/>
    </row>
    <row r="2263" spans="1:12" x14ac:dyDescent="0.25">
      <c r="A2263" s="195"/>
      <c r="B2263" s="195"/>
      <c r="C2263" s="195"/>
      <c r="D2263" s="195"/>
      <c r="E2263" s="195"/>
      <c r="F2263" s="195"/>
      <c r="G2263" s="195"/>
      <c r="H2263" s="195"/>
      <c r="I2263" s="195"/>
      <c r="J2263" s="195"/>
      <c r="K2263" s="195"/>
      <c r="L2263" s="195"/>
    </row>
    <row r="2264" spans="1:12" x14ac:dyDescent="0.25">
      <c r="A2264" s="195"/>
      <c r="B2264" s="195"/>
      <c r="C2264" s="195"/>
      <c r="D2264" s="195"/>
      <c r="E2264" s="195"/>
      <c r="F2264" s="195"/>
      <c r="G2264" s="195"/>
      <c r="H2264" s="195"/>
      <c r="I2264" s="195"/>
      <c r="J2264" s="195"/>
      <c r="K2264" s="195"/>
      <c r="L2264" s="195"/>
    </row>
    <row r="2265" spans="1:12" x14ac:dyDescent="0.25">
      <c r="A2265" s="195"/>
      <c r="B2265" s="195"/>
      <c r="C2265" s="195"/>
      <c r="D2265" s="195"/>
      <c r="E2265" s="195"/>
      <c r="F2265" s="195"/>
      <c r="G2265" s="195"/>
      <c r="H2265" s="195"/>
      <c r="I2265" s="195"/>
      <c r="J2265" s="195"/>
      <c r="K2265" s="195"/>
      <c r="L2265" s="195"/>
    </row>
    <row r="2266" spans="1:12" x14ac:dyDescent="0.25">
      <c r="A2266" s="195"/>
      <c r="B2266" s="195"/>
      <c r="C2266" s="195"/>
      <c r="D2266" s="195"/>
      <c r="E2266" s="195"/>
      <c r="F2266" s="195"/>
      <c r="G2266" s="195"/>
      <c r="H2266" s="195"/>
      <c r="I2266" s="195"/>
      <c r="J2266" s="195"/>
      <c r="K2266" s="195"/>
      <c r="L2266" s="195"/>
    </row>
    <row r="2267" spans="1:12" x14ac:dyDescent="0.25">
      <c r="A2267" s="195"/>
      <c r="B2267" s="195"/>
      <c r="C2267" s="195"/>
      <c r="D2267" s="195"/>
      <c r="E2267" s="195"/>
      <c r="F2267" s="195"/>
      <c r="G2267" s="195"/>
      <c r="H2267" s="195"/>
      <c r="I2267" s="195"/>
      <c r="J2267" s="195"/>
      <c r="K2267" s="195"/>
      <c r="L2267" s="195"/>
    </row>
    <row r="2268" spans="1:12" x14ac:dyDescent="0.25">
      <c r="A2268" s="195"/>
      <c r="B2268" s="195"/>
      <c r="C2268" s="195"/>
      <c r="D2268" s="195"/>
      <c r="E2268" s="195"/>
      <c r="F2268" s="195"/>
      <c r="G2268" s="195"/>
      <c r="H2268" s="195"/>
      <c r="I2268" s="195"/>
      <c r="J2268" s="195"/>
      <c r="K2268" s="195"/>
      <c r="L2268" s="195"/>
    </row>
    <row r="2269" spans="1:12" x14ac:dyDescent="0.25">
      <c r="A2269" s="195"/>
      <c r="B2269" s="195"/>
      <c r="C2269" s="195"/>
      <c r="D2269" s="195"/>
      <c r="E2269" s="195"/>
      <c r="F2269" s="195"/>
      <c r="G2269" s="195"/>
      <c r="H2269" s="195"/>
      <c r="I2269" s="195"/>
      <c r="J2269" s="195"/>
      <c r="K2269" s="195"/>
      <c r="L2269" s="195"/>
    </row>
    <row r="2270" spans="1:12" x14ac:dyDescent="0.25">
      <c r="A2270" s="195"/>
      <c r="B2270" s="195"/>
      <c r="C2270" s="195"/>
      <c r="D2270" s="195"/>
      <c r="E2270" s="195"/>
      <c r="F2270" s="195"/>
      <c r="G2270" s="195"/>
      <c r="H2270" s="195"/>
      <c r="I2270" s="195"/>
      <c r="J2270" s="195"/>
      <c r="K2270" s="195"/>
      <c r="L2270" s="195"/>
    </row>
    <row r="2271" spans="1:12" x14ac:dyDescent="0.25">
      <c r="A2271" s="195"/>
      <c r="B2271" s="195"/>
      <c r="C2271" s="195"/>
      <c r="D2271" s="195"/>
      <c r="E2271" s="195"/>
      <c r="F2271" s="195"/>
      <c r="G2271" s="195"/>
      <c r="H2271" s="195"/>
      <c r="I2271" s="195"/>
      <c r="J2271" s="195"/>
      <c r="K2271" s="195"/>
      <c r="L2271" s="195"/>
    </row>
    <row r="2272" spans="1:12" x14ac:dyDescent="0.25">
      <c r="A2272" s="195"/>
      <c r="B2272" s="195"/>
      <c r="C2272" s="195"/>
      <c r="D2272" s="195"/>
      <c r="E2272" s="195"/>
      <c r="F2272" s="195"/>
      <c r="G2272" s="195"/>
      <c r="H2272" s="195"/>
      <c r="I2272" s="195"/>
      <c r="J2272" s="195"/>
      <c r="K2272" s="195"/>
      <c r="L2272" s="195"/>
    </row>
    <row r="2273" spans="1:12" x14ac:dyDescent="0.25">
      <c r="A2273" s="195"/>
      <c r="B2273" s="195"/>
      <c r="C2273" s="195"/>
      <c r="D2273" s="195"/>
      <c r="E2273" s="195"/>
      <c r="F2273" s="195"/>
      <c r="G2273" s="195"/>
      <c r="H2273" s="195"/>
      <c r="I2273" s="195"/>
      <c r="J2273" s="195"/>
      <c r="K2273" s="195"/>
      <c r="L2273" s="195"/>
    </row>
    <row r="2274" spans="1:12" x14ac:dyDescent="0.25">
      <c r="A2274" s="195"/>
      <c r="B2274" s="195"/>
      <c r="C2274" s="195"/>
      <c r="D2274" s="195"/>
      <c r="E2274" s="195"/>
      <c r="F2274" s="195"/>
      <c r="G2274" s="195"/>
      <c r="H2274" s="195"/>
      <c r="I2274" s="195"/>
      <c r="J2274" s="195"/>
      <c r="K2274" s="195"/>
      <c r="L2274" s="195"/>
    </row>
    <row r="2275" spans="1:12" x14ac:dyDescent="0.25">
      <c r="A2275" s="195"/>
      <c r="B2275" s="195"/>
      <c r="C2275" s="195"/>
      <c r="D2275" s="195"/>
      <c r="E2275" s="195"/>
      <c r="F2275" s="195"/>
      <c r="G2275" s="195"/>
      <c r="H2275" s="195"/>
      <c r="I2275" s="195"/>
      <c r="J2275" s="195"/>
      <c r="K2275" s="195"/>
      <c r="L2275" s="195"/>
    </row>
    <row r="2276" spans="1:12" x14ac:dyDescent="0.25">
      <c r="A2276" s="195"/>
      <c r="B2276" s="195"/>
      <c r="C2276" s="195"/>
      <c r="D2276" s="195"/>
      <c r="E2276" s="195"/>
      <c r="F2276" s="195"/>
      <c r="G2276" s="195"/>
      <c r="H2276" s="195"/>
      <c r="I2276" s="195"/>
      <c r="J2276" s="195"/>
      <c r="K2276" s="195"/>
      <c r="L2276" s="195"/>
    </row>
    <row r="2277" spans="1:12" x14ac:dyDescent="0.25">
      <c r="A2277" s="195"/>
      <c r="B2277" s="195"/>
      <c r="C2277" s="195"/>
      <c r="D2277" s="195"/>
      <c r="E2277" s="195"/>
      <c r="F2277" s="195"/>
      <c r="G2277" s="195"/>
      <c r="H2277" s="195"/>
      <c r="I2277" s="195"/>
      <c r="J2277" s="195"/>
      <c r="K2277" s="195"/>
      <c r="L2277" s="195"/>
    </row>
    <row r="2278" spans="1:12" x14ac:dyDescent="0.25">
      <c r="A2278" s="195"/>
      <c r="B2278" s="195"/>
      <c r="C2278" s="195"/>
      <c r="D2278" s="195"/>
      <c r="E2278" s="195"/>
      <c r="F2278" s="195"/>
      <c r="G2278" s="195"/>
      <c r="H2278" s="195"/>
      <c r="I2278" s="195"/>
      <c r="J2278" s="195"/>
      <c r="K2278" s="195"/>
      <c r="L2278" s="195"/>
    </row>
    <row r="2279" spans="1:12" x14ac:dyDescent="0.25">
      <c r="A2279" s="195"/>
      <c r="B2279" s="195"/>
      <c r="C2279" s="195"/>
      <c r="D2279" s="195"/>
      <c r="E2279" s="195"/>
      <c r="F2279" s="195"/>
      <c r="G2279" s="195"/>
      <c r="H2279" s="195"/>
      <c r="I2279" s="195"/>
      <c r="J2279" s="195"/>
      <c r="K2279" s="195"/>
      <c r="L2279" s="195"/>
    </row>
    <row r="2280" spans="1:12" x14ac:dyDescent="0.25">
      <c r="A2280" s="195"/>
      <c r="B2280" s="195"/>
      <c r="C2280" s="195"/>
      <c r="D2280" s="195"/>
      <c r="E2280" s="195"/>
      <c r="F2280" s="195"/>
      <c r="G2280" s="195"/>
      <c r="H2280" s="195"/>
      <c r="I2280" s="195"/>
      <c r="J2280" s="195"/>
      <c r="K2280" s="195"/>
      <c r="L2280" s="195"/>
    </row>
    <row r="2281" spans="1:12" x14ac:dyDescent="0.25">
      <c r="A2281" s="195"/>
      <c r="B2281" s="195"/>
      <c r="C2281" s="195"/>
      <c r="D2281" s="195"/>
      <c r="E2281" s="195"/>
      <c r="F2281" s="195"/>
      <c r="G2281" s="195"/>
      <c r="H2281" s="195"/>
      <c r="I2281" s="195"/>
      <c r="J2281" s="195"/>
      <c r="K2281" s="195"/>
      <c r="L2281" s="195"/>
    </row>
    <row r="2282" spans="1:12" x14ac:dyDescent="0.25">
      <c r="A2282" s="195"/>
      <c r="B2282" s="195"/>
      <c r="C2282" s="195"/>
      <c r="D2282" s="195"/>
      <c r="E2282" s="195"/>
      <c r="F2282" s="195"/>
      <c r="G2282" s="195"/>
      <c r="H2282" s="195"/>
      <c r="I2282" s="195"/>
      <c r="J2282" s="195"/>
      <c r="K2282" s="195"/>
      <c r="L2282" s="195"/>
    </row>
    <row r="2283" spans="1:12" x14ac:dyDescent="0.25">
      <c r="A2283" s="195"/>
      <c r="B2283" s="195"/>
      <c r="C2283" s="195"/>
      <c r="D2283" s="195"/>
      <c r="E2283" s="195"/>
      <c r="F2283" s="195"/>
      <c r="G2283" s="195"/>
      <c r="H2283" s="195"/>
      <c r="I2283" s="195"/>
      <c r="J2283" s="195"/>
      <c r="K2283" s="195"/>
      <c r="L2283" s="195"/>
    </row>
    <row r="2284" spans="1:12" x14ac:dyDescent="0.25">
      <c r="A2284" s="195"/>
      <c r="B2284" s="195"/>
      <c r="C2284" s="195"/>
      <c r="D2284" s="195"/>
      <c r="E2284" s="195"/>
      <c r="F2284" s="195"/>
      <c r="G2284" s="195"/>
      <c r="H2284" s="195"/>
      <c r="I2284" s="195"/>
      <c r="J2284" s="195"/>
      <c r="K2284" s="195"/>
      <c r="L2284" s="195"/>
    </row>
    <row r="2285" spans="1:12" x14ac:dyDescent="0.25">
      <c r="A2285" s="195"/>
      <c r="B2285" s="195"/>
      <c r="C2285" s="195"/>
      <c r="D2285" s="195"/>
      <c r="E2285" s="195"/>
      <c r="F2285" s="195"/>
      <c r="G2285" s="195"/>
      <c r="H2285" s="195"/>
      <c r="I2285" s="195"/>
      <c r="J2285" s="195"/>
      <c r="K2285" s="195"/>
      <c r="L2285" s="195"/>
    </row>
    <row r="2286" spans="1:12" x14ac:dyDescent="0.25">
      <c r="A2286" s="195"/>
      <c r="B2286" s="195"/>
      <c r="C2286" s="195"/>
      <c r="D2286" s="195"/>
      <c r="E2286" s="195"/>
      <c r="F2286" s="195"/>
      <c r="G2286" s="195"/>
      <c r="H2286" s="195"/>
      <c r="I2286" s="195"/>
      <c r="J2286" s="195"/>
      <c r="K2286" s="195"/>
      <c r="L2286" s="195"/>
    </row>
    <row r="2287" spans="1:12" x14ac:dyDescent="0.25">
      <c r="A2287" s="195"/>
      <c r="B2287" s="195"/>
      <c r="C2287" s="195"/>
      <c r="D2287" s="195"/>
      <c r="E2287" s="195"/>
      <c r="F2287" s="195"/>
      <c r="G2287" s="195"/>
      <c r="H2287" s="195"/>
      <c r="I2287" s="195"/>
      <c r="J2287" s="195"/>
      <c r="K2287" s="195"/>
      <c r="L2287" s="195"/>
    </row>
    <row r="2288" spans="1:12" x14ac:dyDescent="0.25">
      <c r="A2288" s="195"/>
      <c r="B2288" s="195"/>
      <c r="C2288" s="195"/>
      <c r="D2288" s="195"/>
      <c r="E2288" s="195"/>
      <c r="F2288" s="195"/>
      <c r="G2288" s="195"/>
      <c r="H2288" s="195"/>
      <c r="I2288" s="195"/>
      <c r="J2288" s="195"/>
      <c r="K2288" s="195"/>
      <c r="L2288" s="195"/>
    </row>
    <row r="2289" spans="1:12" x14ac:dyDescent="0.25">
      <c r="A2289" s="195"/>
      <c r="B2289" s="195"/>
      <c r="C2289" s="195"/>
      <c r="D2289" s="195"/>
      <c r="E2289" s="195"/>
      <c r="F2289" s="195"/>
      <c r="G2289" s="195"/>
      <c r="H2289" s="195"/>
      <c r="I2289" s="195"/>
      <c r="J2289" s="195"/>
      <c r="K2289" s="195"/>
      <c r="L2289" s="195"/>
    </row>
    <row r="2290" spans="1:12" x14ac:dyDescent="0.25">
      <c r="A2290" s="195"/>
      <c r="B2290" s="195"/>
      <c r="C2290" s="195"/>
      <c r="D2290" s="195"/>
      <c r="E2290" s="195"/>
      <c r="F2290" s="195"/>
      <c r="G2290" s="195"/>
      <c r="H2290" s="195"/>
      <c r="I2290" s="195"/>
      <c r="J2290" s="195"/>
      <c r="K2290" s="195"/>
      <c r="L2290" s="195"/>
    </row>
    <row r="2291" spans="1:12" x14ac:dyDescent="0.25">
      <c r="A2291" s="195"/>
      <c r="B2291" s="195"/>
      <c r="C2291" s="195"/>
      <c r="D2291" s="195"/>
      <c r="E2291" s="195"/>
      <c r="F2291" s="195"/>
      <c r="G2291" s="195"/>
      <c r="H2291" s="195"/>
      <c r="I2291" s="195"/>
      <c r="J2291" s="195"/>
      <c r="K2291" s="195"/>
      <c r="L2291" s="195"/>
    </row>
    <row r="2292" spans="1:12" x14ac:dyDescent="0.25">
      <c r="A2292" s="195"/>
      <c r="B2292" s="195"/>
      <c r="C2292" s="195"/>
      <c r="D2292" s="195"/>
      <c r="E2292" s="195"/>
      <c r="F2292" s="195"/>
      <c r="G2292" s="195"/>
      <c r="H2292" s="195"/>
      <c r="I2292" s="195"/>
      <c r="J2292" s="195"/>
      <c r="K2292" s="195"/>
      <c r="L2292" s="195"/>
    </row>
    <row r="2293" spans="1:12" x14ac:dyDescent="0.25">
      <c r="A2293" s="195"/>
      <c r="B2293" s="195"/>
      <c r="C2293" s="195"/>
      <c r="D2293" s="195"/>
      <c r="E2293" s="195"/>
      <c r="F2293" s="195"/>
      <c r="G2293" s="195"/>
      <c r="H2293" s="195"/>
      <c r="I2293" s="195"/>
      <c r="J2293" s="195"/>
      <c r="K2293" s="195"/>
      <c r="L2293" s="195"/>
    </row>
    <row r="2294" spans="1:12" x14ac:dyDescent="0.25">
      <c r="A2294" s="195"/>
      <c r="B2294" s="195"/>
      <c r="C2294" s="195"/>
      <c r="D2294" s="195"/>
      <c r="E2294" s="195"/>
      <c r="F2294" s="195"/>
      <c r="G2294" s="195"/>
      <c r="H2294" s="195"/>
      <c r="I2294" s="195"/>
      <c r="J2294" s="195"/>
      <c r="K2294" s="195"/>
      <c r="L2294" s="195"/>
    </row>
    <row r="2295" spans="1:12" x14ac:dyDescent="0.25">
      <c r="A2295" s="195"/>
      <c r="B2295" s="195"/>
      <c r="C2295" s="195"/>
      <c r="D2295" s="195"/>
      <c r="E2295" s="195"/>
      <c r="F2295" s="195"/>
      <c r="G2295" s="195"/>
      <c r="H2295" s="195"/>
      <c r="I2295" s="195"/>
      <c r="J2295" s="195"/>
      <c r="K2295" s="195"/>
      <c r="L2295" s="195"/>
    </row>
    <row r="2296" spans="1:12" x14ac:dyDescent="0.25">
      <c r="A2296" s="195"/>
      <c r="B2296" s="195"/>
      <c r="C2296" s="195"/>
      <c r="D2296" s="195"/>
      <c r="E2296" s="195"/>
      <c r="F2296" s="195"/>
      <c r="G2296" s="195"/>
      <c r="H2296" s="195"/>
      <c r="I2296" s="195"/>
      <c r="J2296" s="195"/>
      <c r="K2296" s="195"/>
      <c r="L2296" s="195"/>
    </row>
    <row r="2297" spans="1:12" x14ac:dyDescent="0.25">
      <c r="A2297" s="195"/>
      <c r="B2297" s="195"/>
      <c r="C2297" s="195"/>
      <c r="D2297" s="195"/>
      <c r="E2297" s="195"/>
      <c r="F2297" s="195"/>
      <c r="G2297" s="195"/>
      <c r="H2297" s="195"/>
      <c r="I2297" s="195"/>
      <c r="J2297" s="195"/>
      <c r="K2297" s="195"/>
      <c r="L2297" s="195"/>
    </row>
    <row r="2298" spans="1:12" x14ac:dyDescent="0.25">
      <c r="A2298" s="195"/>
      <c r="B2298" s="195"/>
      <c r="C2298" s="195"/>
      <c r="D2298" s="195"/>
      <c r="E2298" s="195"/>
      <c r="F2298" s="195"/>
      <c r="G2298" s="195"/>
      <c r="H2298" s="195"/>
      <c r="I2298" s="195"/>
      <c r="J2298" s="195"/>
      <c r="K2298" s="195"/>
      <c r="L2298" s="195"/>
    </row>
    <row r="2299" spans="1:12" x14ac:dyDescent="0.25">
      <c r="A2299" s="195"/>
      <c r="B2299" s="195"/>
      <c r="C2299" s="195"/>
      <c r="D2299" s="195"/>
      <c r="E2299" s="195"/>
      <c r="F2299" s="195"/>
      <c r="G2299" s="195"/>
      <c r="H2299" s="195"/>
      <c r="I2299" s="195"/>
      <c r="J2299" s="195"/>
      <c r="K2299" s="195"/>
      <c r="L2299" s="195"/>
    </row>
    <row r="2300" spans="1:12" x14ac:dyDescent="0.25">
      <c r="A2300" s="195"/>
      <c r="B2300" s="195"/>
      <c r="C2300" s="195"/>
      <c r="D2300" s="195"/>
      <c r="E2300" s="195"/>
      <c r="F2300" s="195"/>
      <c r="G2300" s="195"/>
      <c r="H2300" s="195"/>
      <c r="I2300" s="195"/>
      <c r="J2300" s="195"/>
      <c r="K2300" s="195"/>
      <c r="L2300" s="195"/>
    </row>
    <row r="2301" spans="1:12" x14ac:dyDescent="0.25">
      <c r="A2301" s="195"/>
      <c r="B2301" s="195"/>
      <c r="C2301" s="195"/>
      <c r="D2301" s="195"/>
      <c r="E2301" s="195"/>
      <c r="F2301" s="195"/>
      <c r="G2301" s="195"/>
      <c r="H2301" s="195"/>
      <c r="I2301" s="195"/>
      <c r="J2301" s="195"/>
      <c r="K2301" s="195"/>
      <c r="L2301" s="195"/>
    </row>
    <row r="2302" spans="1:12" x14ac:dyDescent="0.25">
      <c r="A2302" s="195"/>
      <c r="B2302" s="195"/>
      <c r="C2302" s="195"/>
      <c r="D2302" s="195"/>
      <c r="E2302" s="195"/>
      <c r="F2302" s="195"/>
      <c r="G2302" s="195"/>
      <c r="H2302" s="195"/>
      <c r="I2302" s="195"/>
      <c r="J2302" s="195"/>
      <c r="K2302" s="195"/>
      <c r="L2302" s="195"/>
    </row>
    <row r="2303" spans="1:12" x14ac:dyDescent="0.25">
      <c r="A2303" s="195"/>
      <c r="B2303" s="195"/>
      <c r="C2303" s="195"/>
      <c r="D2303" s="195"/>
      <c r="E2303" s="195"/>
      <c r="F2303" s="195"/>
      <c r="G2303" s="195"/>
      <c r="H2303" s="195"/>
      <c r="I2303" s="195"/>
      <c r="J2303" s="195"/>
      <c r="K2303" s="195"/>
      <c r="L2303" s="195"/>
    </row>
    <row r="2304" spans="1:12" x14ac:dyDescent="0.25">
      <c r="A2304" s="195"/>
      <c r="B2304" s="195"/>
      <c r="C2304" s="195"/>
      <c r="D2304" s="195"/>
      <c r="E2304" s="195"/>
      <c r="F2304" s="195"/>
      <c r="G2304" s="195"/>
      <c r="H2304" s="195"/>
      <c r="I2304" s="195"/>
      <c r="J2304" s="195"/>
      <c r="K2304" s="195"/>
      <c r="L2304" s="195"/>
    </row>
    <row r="2305" spans="1:12" x14ac:dyDescent="0.25">
      <c r="A2305" s="195"/>
      <c r="B2305" s="195"/>
      <c r="C2305" s="195"/>
      <c r="D2305" s="195"/>
      <c r="E2305" s="195"/>
      <c r="F2305" s="195"/>
      <c r="G2305" s="195"/>
      <c r="H2305" s="195"/>
      <c r="I2305" s="195"/>
      <c r="J2305" s="195"/>
      <c r="K2305" s="195"/>
      <c r="L2305" s="195"/>
    </row>
    <row r="2306" spans="1:12" x14ac:dyDescent="0.25">
      <c r="A2306" s="195"/>
      <c r="B2306" s="195"/>
      <c r="C2306" s="195"/>
      <c r="D2306" s="195"/>
      <c r="E2306" s="195"/>
      <c r="F2306" s="195"/>
      <c r="G2306" s="195"/>
      <c r="H2306" s="195"/>
      <c r="I2306" s="195"/>
      <c r="J2306" s="195"/>
      <c r="K2306" s="195"/>
      <c r="L2306" s="195"/>
    </row>
    <row r="2307" spans="1:12" x14ac:dyDescent="0.25">
      <c r="A2307" s="195"/>
      <c r="B2307" s="195"/>
      <c r="C2307" s="195"/>
      <c r="D2307" s="195"/>
      <c r="E2307" s="195"/>
      <c r="F2307" s="195"/>
      <c r="G2307" s="195"/>
      <c r="H2307" s="195"/>
      <c r="I2307" s="195"/>
      <c r="J2307" s="195"/>
      <c r="K2307" s="195"/>
      <c r="L2307" s="195"/>
    </row>
    <row r="2308" spans="1:12" x14ac:dyDescent="0.25">
      <c r="A2308" s="195"/>
      <c r="B2308" s="195"/>
      <c r="C2308" s="195"/>
      <c r="D2308" s="195"/>
      <c r="E2308" s="195"/>
      <c r="F2308" s="195"/>
      <c r="G2308" s="195"/>
      <c r="H2308" s="195"/>
      <c r="I2308" s="195"/>
      <c r="J2308" s="195"/>
      <c r="K2308" s="195"/>
      <c r="L2308" s="195"/>
    </row>
    <row r="2309" spans="1:12" x14ac:dyDescent="0.25">
      <c r="A2309" s="195"/>
      <c r="B2309" s="195"/>
      <c r="C2309" s="195"/>
      <c r="D2309" s="195"/>
      <c r="E2309" s="195"/>
      <c r="F2309" s="195"/>
      <c r="G2309" s="195"/>
      <c r="H2309" s="195"/>
      <c r="I2309" s="195"/>
      <c r="J2309" s="195"/>
      <c r="K2309" s="195"/>
      <c r="L2309" s="195"/>
    </row>
    <row r="2310" spans="1:12" x14ac:dyDescent="0.25">
      <c r="A2310" s="195"/>
      <c r="B2310" s="195"/>
      <c r="C2310" s="195"/>
      <c r="D2310" s="195"/>
      <c r="E2310" s="195"/>
      <c r="F2310" s="195"/>
      <c r="G2310" s="195"/>
      <c r="H2310" s="195"/>
      <c r="I2310" s="195"/>
      <c r="J2310" s="195"/>
      <c r="K2310" s="195"/>
      <c r="L2310" s="195"/>
    </row>
    <row r="2311" spans="1:12" x14ac:dyDescent="0.25">
      <c r="A2311" s="195"/>
      <c r="B2311" s="195"/>
      <c r="C2311" s="195"/>
      <c r="D2311" s="195"/>
      <c r="E2311" s="195"/>
      <c r="F2311" s="195"/>
      <c r="G2311" s="195"/>
      <c r="H2311" s="195"/>
      <c r="I2311" s="195"/>
      <c r="J2311" s="195"/>
      <c r="K2311" s="195"/>
      <c r="L2311" s="195"/>
    </row>
    <row r="2312" spans="1:12" x14ac:dyDescent="0.25">
      <c r="A2312" s="195"/>
      <c r="B2312" s="195"/>
      <c r="C2312" s="195"/>
      <c r="D2312" s="195"/>
      <c r="E2312" s="195"/>
      <c r="F2312" s="195"/>
      <c r="G2312" s="195"/>
      <c r="H2312" s="195"/>
      <c r="I2312" s="195"/>
      <c r="J2312" s="195"/>
      <c r="K2312" s="195"/>
      <c r="L2312" s="195"/>
    </row>
    <row r="2313" spans="1:12" x14ac:dyDescent="0.25">
      <c r="A2313" s="195"/>
      <c r="B2313" s="195"/>
      <c r="C2313" s="195"/>
      <c r="D2313" s="195"/>
      <c r="E2313" s="195"/>
      <c r="F2313" s="195"/>
      <c r="G2313" s="195"/>
      <c r="H2313" s="195"/>
      <c r="I2313" s="195"/>
      <c r="J2313" s="195"/>
      <c r="K2313" s="195"/>
      <c r="L2313" s="195"/>
    </row>
    <row r="2314" spans="1:12" x14ac:dyDescent="0.25">
      <c r="A2314" s="195"/>
      <c r="B2314" s="195"/>
      <c r="C2314" s="195"/>
      <c r="D2314" s="195"/>
      <c r="E2314" s="195"/>
      <c r="F2314" s="195"/>
      <c r="G2314" s="195"/>
      <c r="H2314" s="195"/>
      <c r="I2314" s="195"/>
      <c r="J2314" s="195"/>
      <c r="K2314" s="195"/>
      <c r="L2314" s="195"/>
    </row>
    <row r="2315" spans="1:12" x14ac:dyDescent="0.25">
      <c r="A2315" s="195"/>
      <c r="B2315" s="195"/>
      <c r="C2315" s="195"/>
      <c r="D2315" s="195"/>
      <c r="E2315" s="195"/>
      <c r="F2315" s="195"/>
      <c r="G2315" s="195"/>
      <c r="H2315" s="195"/>
      <c r="I2315" s="195"/>
      <c r="J2315" s="195"/>
      <c r="K2315" s="195"/>
      <c r="L2315" s="195"/>
    </row>
    <row r="2316" spans="1:12" x14ac:dyDescent="0.25">
      <c r="A2316" s="195"/>
      <c r="B2316" s="195"/>
      <c r="C2316" s="195"/>
      <c r="D2316" s="195"/>
      <c r="E2316" s="195"/>
      <c r="F2316" s="195"/>
      <c r="G2316" s="195"/>
      <c r="H2316" s="195"/>
      <c r="I2316" s="195"/>
      <c r="J2316" s="195"/>
      <c r="K2316" s="195"/>
      <c r="L2316" s="195"/>
    </row>
    <row r="2317" spans="1:12" x14ac:dyDescent="0.25">
      <c r="A2317" s="195"/>
      <c r="B2317" s="195"/>
      <c r="C2317" s="195"/>
      <c r="D2317" s="195"/>
      <c r="E2317" s="195"/>
      <c r="F2317" s="195"/>
      <c r="G2317" s="195"/>
      <c r="H2317" s="195"/>
      <c r="I2317" s="195"/>
      <c r="J2317" s="195"/>
      <c r="K2317" s="195"/>
      <c r="L2317" s="195"/>
    </row>
    <row r="2318" spans="1:12" x14ac:dyDescent="0.25">
      <c r="A2318" s="195"/>
      <c r="B2318" s="195"/>
      <c r="C2318" s="195"/>
      <c r="D2318" s="195"/>
      <c r="E2318" s="195"/>
      <c r="F2318" s="195"/>
      <c r="G2318" s="195"/>
      <c r="H2318" s="195"/>
      <c r="I2318" s="195"/>
      <c r="J2318" s="195"/>
      <c r="K2318" s="195"/>
      <c r="L2318" s="195"/>
    </row>
    <row r="2319" spans="1:12" x14ac:dyDescent="0.25">
      <c r="A2319" s="195"/>
      <c r="B2319" s="195"/>
      <c r="C2319" s="195"/>
      <c r="D2319" s="195"/>
      <c r="E2319" s="195"/>
      <c r="F2319" s="195"/>
      <c r="G2319" s="195"/>
      <c r="H2319" s="195"/>
      <c r="I2319" s="195"/>
      <c r="J2319" s="195"/>
      <c r="K2319" s="195"/>
      <c r="L2319" s="195"/>
    </row>
    <row r="2320" spans="1:12" x14ac:dyDescent="0.25">
      <c r="A2320" s="195"/>
      <c r="B2320" s="195"/>
      <c r="C2320" s="195"/>
      <c r="D2320" s="195"/>
      <c r="E2320" s="195"/>
      <c r="F2320" s="195"/>
      <c r="G2320" s="195"/>
      <c r="H2320" s="195"/>
      <c r="I2320" s="195"/>
      <c r="J2320" s="195"/>
      <c r="K2320" s="195"/>
      <c r="L2320" s="195"/>
    </row>
    <row r="2321" spans="1:12" x14ac:dyDescent="0.25">
      <c r="A2321" s="195"/>
      <c r="B2321" s="195"/>
      <c r="C2321" s="195"/>
      <c r="D2321" s="195"/>
      <c r="E2321" s="195"/>
      <c r="F2321" s="195"/>
      <c r="G2321" s="195"/>
      <c r="H2321" s="195"/>
      <c r="I2321" s="195"/>
      <c r="J2321" s="195"/>
      <c r="K2321" s="195"/>
      <c r="L2321" s="195"/>
    </row>
    <row r="2322" spans="1:12" x14ac:dyDescent="0.25">
      <c r="A2322" s="195"/>
      <c r="B2322" s="195"/>
      <c r="C2322" s="195"/>
      <c r="D2322" s="195"/>
      <c r="E2322" s="195"/>
      <c r="F2322" s="195"/>
      <c r="G2322" s="195"/>
      <c r="H2322" s="195"/>
      <c r="I2322" s="195"/>
      <c r="J2322" s="195"/>
      <c r="K2322" s="195"/>
      <c r="L2322" s="195"/>
    </row>
    <row r="2323" spans="1:12" x14ac:dyDescent="0.25">
      <c r="A2323" s="195"/>
      <c r="B2323" s="195"/>
      <c r="C2323" s="195"/>
      <c r="D2323" s="195"/>
      <c r="E2323" s="195"/>
      <c r="F2323" s="195"/>
      <c r="G2323" s="195"/>
      <c r="H2323" s="195"/>
      <c r="I2323" s="195"/>
      <c r="J2323" s="195"/>
      <c r="K2323" s="195"/>
      <c r="L2323" s="195"/>
    </row>
    <row r="2324" spans="1:12" x14ac:dyDescent="0.25">
      <c r="A2324" s="195"/>
      <c r="B2324" s="195"/>
      <c r="C2324" s="195"/>
      <c r="D2324" s="195"/>
      <c r="E2324" s="195"/>
      <c r="F2324" s="195"/>
      <c r="G2324" s="195"/>
      <c r="H2324" s="195"/>
      <c r="I2324" s="195"/>
      <c r="J2324" s="195"/>
      <c r="K2324" s="195"/>
      <c r="L2324" s="195"/>
    </row>
    <row r="2325" spans="1:12" x14ac:dyDescent="0.25">
      <c r="A2325" s="195"/>
      <c r="B2325" s="195"/>
      <c r="C2325" s="195"/>
      <c r="D2325" s="195"/>
      <c r="E2325" s="195"/>
      <c r="F2325" s="195"/>
      <c r="G2325" s="195"/>
      <c r="H2325" s="195"/>
      <c r="I2325" s="195"/>
      <c r="J2325" s="195"/>
      <c r="K2325" s="195"/>
      <c r="L2325" s="195"/>
    </row>
    <row r="2326" spans="1:12" x14ac:dyDescent="0.25">
      <c r="A2326" s="195"/>
      <c r="B2326" s="195"/>
      <c r="C2326" s="195"/>
      <c r="D2326" s="195"/>
      <c r="E2326" s="195"/>
      <c r="F2326" s="195"/>
      <c r="G2326" s="195"/>
      <c r="H2326" s="195"/>
      <c r="I2326" s="195"/>
      <c r="J2326" s="195"/>
      <c r="K2326" s="195"/>
      <c r="L2326" s="195"/>
    </row>
    <row r="2327" spans="1:12" x14ac:dyDescent="0.25">
      <c r="A2327" s="195"/>
      <c r="B2327" s="195"/>
      <c r="C2327" s="195"/>
      <c r="D2327" s="195"/>
      <c r="E2327" s="195"/>
      <c r="F2327" s="195"/>
      <c r="G2327" s="195"/>
      <c r="H2327" s="195"/>
      <c r="I2327" s="195"/>
      <c r="J2327" s="195"/>
      <c r="K2327" s="195"/>
      <c r="L2327" s="195"/>
    </row>
    <row r="2328" spans="1:12" x14ac:dyDescent="0.25">
      <c r="A2328" s="195"/>
      <c r="B2328" s="195"/>
      <c r="C2328" s="195"/>
      <c r="D2328" s="195"/>
      <c r="E2328" s="195"/>
      <c r="F2328" s="195"/>
      <c r="G2328" s="195"/>
      <c r="H2328" s="195"/>
      <c r="I2328" s="195"/>
      <c r="J2328" s="195"/>
      <c r="K2328" s="195"/>
      <c r="L2328" s="195"/>
    </row>
    <row r="2329" spans="1:12" x14ac:dyDescent="0.25">
      <c r="A2329" s="195"/>
      <c r="B2329" s="195"/>
      <c r="C2329" s="195"/>
      <c r="D2329" s="195"/>
      <c r="E2329" s="195"/>
      <c r="F2329" s="195"/>
      <c r="G2329" s="195"/>
      <c r="H2329" s="195"/>
      <c r="I2329" s="195"/>
      <c r="J2329" s="195"/>
      <c r="K2329" s="195"/>
      <c r="L2329" s="195"/>
    </row>
    <row r="2330" spans="1:12" x14ac:dyDescent="0.25">
      <c r="A2330" s="195"/>
      <c r="B2330" s="195"/>
      <c r="C2330" s="195"/>
      <c r="D2330" s="195"/>
      <c r="E2330" s="195"/>
      <c r="F2330" s="195"/>
      <c r="G2330" s="195"/>
      <c r="H2330" s="195"/>
      <c r="I2330" s="195"/>
      <c r="J2330" s="195"/>
      <c r="K2330" s="195"/>
      <c r="L2330" s="195"/>
    </row>
    <row r="2331" spans="1:12" x14ac:dyDescent="0.25">
      <c r="A2331" s="195"/>
      <c r="B2331" s="195"/>
      <c r="C2331" s="195"/>
      <c r="D2331" s="195"/>
      <c r="E2331" s="195"/>
      <c r="F2331" s="195"/>
      <c r="G2331" s="195"/>
      <c r="H2331" s="195"/>
      <c r="I2331" s="195"/>
      <c r="J2331" s="195"/>
      <c r="K2331" s="195"/>
      <c r="L2331" s="195"/>
    </row>
    <row r="2332" spans="1:12" x14ac:dyDescent="0.25">
      <c r="A2332" s="195"/>
      <c r="B2332" s="195"/>
      <c r="C2332" s="195"/>
      <c r="D2332" s="195"/>
      <c r="E2332" s="195"/>
      <c r="F2332" s="195"/>
      <c r="G2332" s="195"/>
      <c r="H2332" s="195"/>
      <c r="I2332" s="195"/>
      <c r="J2332" s="195"/>
      <c r="K2332" s="195"/>
      <c r="L2332" s="195"/>
    </row>
    <row r="2333" spans="1:12" x14ac:dyDescent="0.25">
      <c r="A2333" s="195"/>
      <c r="B2333" s="195"/>
      <c r="C2333" s="195"/>
      <c r="D2333" s="195"/>
      <c r="E2333" s="195"/>
      <c r="F2333" s="195"/>
      <c r="G2333" s="195"/>
      <c r="H2333" s="195"/>
      <c r="I2333" s="195"/>
      <c r="J2333" s="195"/>
      <c r="K2333" s="195"/>
      <c r="L2333" s="195"/>
    </row>
    <row r="2334" spans="1:12" x14ac:dyDescent="0.25">
      <c r="A2334" s="195"/>
      <c r="B2334" s="195"/>
      <c r="C2334" s="195"/>
      <c r="D2334" s="195"/>
      <c r="E2334" s="195"/>
      <c r="F2334" s="195"/>
      <c r="G2334" s="195"/>
      <c r="H2334" s="195"/>
      <c r="I2334" s="195"/>
      <c r="J2334" s="195"/>
      <c r="K2334" s="195"/>
      <c r="L2334" s="195"/>
    </row>
    <row r="2335" spans="1:12" x14ac:dyDescent="0.25">
      <c r="A2335" s="195"/>
      <c r="B2335" s="195"/>
      <c r="C2335" s="195"/>
      <c r="D2335" s="195"/>
      <c r="E2335" s="195"/>
      <c r="F2335" s="195"/>
      <c r="G2335" s="195"/>
      <c r="H2335" s="195"/>
      <c r="I2335" s="195"/>
      <c r="J2335" s="195"/>
      <c r="K2335" s="195"/>
      <c r="L2335" s="195"/>
    </row>
    <row r="2336" spans="1:12" x14ac:dyDescent="0.25">
      <c r="A2336" s="195"/>
      <c r="B2336" s="195"/>
      <c r="C2336" s="195"/>
      <c r="D2336" s="195"/>
      <c r="E2336" s="195"/>
      <c r="F2336" s="195"/>
      <c r="G2336" s="195"/>
      <c r="H2336" s="195"/>
      <c r="I2336" s="195"/>
      <c r="J2336" s="195"/>
      <c r="K2336" s="195"/>
      <c r="L2336" s="195"/>
    </row>
    <row r="2337" spans="1:12" x14ac:dyDescent="0.25">
      <c r="A2337" s="195"/>
      <c r="B2337" s="195"/>
      <c r="C2337" s="195"/>
      <c r="D2337" s="195"/>
      <c r="E2337" s="195"/>
      <c r="F2337" s="195"/>
      <c r="G2337" s="195"/>
      <c r="H2337" s="195"/>
      <c r="I2337" s="195"/>
      <c r="J2337" s="195"/>
      <c r="K2337" s="195"/>
      <c r="L2337" s="195"/>
    </row>
    <row r="2338" spans="1:12" x14ac:dyDescent="0.25">
      <c r="A2338" s="195"/>
      <c r="B2338" s="195"/>
      <c r="C2338" s="195"/>
      <c r="D2338" s="195"/>
      <c r="E2338" s="195"/>
      <c r="F2338" s="195"/>
      <c r="G2338" s="195"/>
      <c r="H2338" s="195"/>
      <c r="I2338" s="195"/>
      <c r="J2338" s="195"/>
      <c r="K2338" s="195"/>
      <c r="L2338" s="195"/>
    </row>
    <row r="2339" spans="1:12" x14ac:dyDescent="0.25">
      <c r="A2339" s="195"/>
      <c r="B2339" s="195"/>
      <c r="C2339" s="195"/>
      <c r="D2339" s="195"/>
      <c r="E2339" s="195"/>
      <c r="F2339" s="195"/>
      <c r="G2339" s="195"/>
      <c r="H2339" s="195"/>
      <c r="I2339" s="195"/>
      <c r="J2339" s="195"/>
      <c r="K2339" s="195"/>
      <c r="L2339" s="195"/>
    </row>
    <row r="2340" spans="1:12" x14ac:dyDescent="0.25">
      <c r="A2340" s="195"/>
      <c r="B2340" s="195"/>
      <c r="C2340" s="195"/>
      <c r="D2340" s="195"/>
      <c r="E2340" s="195"/>
      <c r="F2340" s="195"/>
      <c r="G2340" s="195"/>
      <c r="H2340" s="195"/>
      <c r="I2340" s="195"/>
      <c r="J2340" s="195"/>
      <c r="K2340" s="195"/>
      <c r="L2340" s="195"/>
    </row>
    <row r="2341" spans="1:12" x14ac:dyDescent="0.25">
      <c r="A2341" s="195"/>
      <c r="B2341" s="195"/>
      <c r="C2341" s="195"/>
      <c r="D2341" s="195"/>
      <c r="E2341" s="195"/>
      <c r="F2341" s="195"/>
      <c r="G2341" s="195"/>
      <c r="H2341" s="195"/>
      <c r="I2341" s="195"/>
      <c r="J2341" s="195"/>
      <c r="K2341" s="195"/>
      <c r="L2341" s="195"/>
    </row>
    <row r="2342" spans="1:12" x14ac:dyDescent="0.25">
      <c r="A2342" s="195"/>
      <c r="B2342" s="195"/>
      <c r="C2342" s="195"/>
      <c r="D2342" s="195"/>
      <c r="E2342" s="195"/>
      <c r="F2342" s="195"/>
      <c r="G2342" s="195"/>
      <c r="H2342" s="195"/>
      <c r="I2342" s="195"/>
      <c r="J2342" s="195"/>
      <c r="K2342" s="195"/>
      <c r="L2342" s="195"/>
    </row>
    <row r="2343" spans="1:12" x14ac:dyDescent="0.25">
      <c r="A2343" s="195"/>
      <c r="B2343" s="195"/>
      <c r="C2343" s="195"/>
      <c r="D2343" s="195"/>
      <c r="E2343" s="195"/>
      <c r="F2343" s="195"/>
      <c r="G2343" s="195"/>
      <c r="H2343" s="195"/>
      <c r="I2343" s="195"/>
      <c r="J2343" s="195"/>
      <c r="K2343" s="195"/>
      <c r="L2343" s="195"/>
    </row>
    <row r="2344" spans="1:12" x14ac:dyDescent="0.25">
      <c r="A2344" s="195"/>
      <c r="B2344" s="195"/>
      <c r="C2344" s="195"/>
      <c r="D2344" s="195"/>
      <c r="E2344" s="195"/>
      <c r="F2344" s="195"/>
      <c r="G2344" s="195"/>
      <c r="H2344" s="195"/>
      <c r="I2344" s="195"/>
      <c r="J2344" s="195"/>
      <c r="K2344" s="195"/>
      <c r="L2344" s="195"/>
    </row>
    <row r="2345" spans="1:12" x14ac:dyDescent="0.25">
      <c r="A2345" s="195"/>
      <c r="B2345" s="195"/>
      <c r="C2345" s="195"/>
      <c r="D2345" s="195"/>
      <c r="E2345" s="195"/>
      <c r="F2345" s="195"/>
      <c r="G2345" s="195"/>
      <c r="H2345" s="195"/>
      <c r="I2345" s="195"/>
      <c r="J2345" s="195"/>
      <c r="K2345" s="195"/>
      <c r="L2345" s="195"/>
    </row>
    <row r="2346" spans="1:12" x14ac:dyDescent="0.25">
      <c r="A2346" s="195"/>
      <c r="B2346" s="195"/>
      <c r="C2346" s="195"/>
      <c r="D2346" s="195"/>
      <c r="E2346" s="195"/>
      <c r="F2346" s="195"/>
      <c r="G2346" s="195"/>
      <c r="H2346" s="195"/>
      <c r="I2346" s="195"/>
      <c r="J2346" s="195"/>
      <c r="K2346" s="195"/>
      <c r="L2346" s="195"/>
    </row>
    <row r="2347" spans="1:12" x14ac:dyDescent="0.25">
      <c r="A2347" s="195"/>
      <c r="B2347" s="195"/>
      <c r="C2347" s="195"/>
      <c r="D2347" s="195"/>
      <c r="E2347" s="195"/>
      <c r="F2347" s="195"/>
      <c r="G2347" s="195"/>
      <c r="H2347" s="195"/>
      <c r="I2347" s="195"/>
      <c r="J2347" s="195"/>
      <c r="K2347" s="195"/>
      <c r="L2347" s="195"/>
    </row>
    <row r="2348" spans="1:12" x14ac:dyDescent="0.25">
      <c r="A2348" s="195"/>
      <c r="B2348" s="195"/>
      <c r="C2348" s="195"/>
      <c r="D2348" s="195"/>
      <c r="E2348" s="195"/>
      <c r="F2348" s="195"/>
      <c r="G2348" s="195"/>
      <c r="H2348" s="195"/>
      <c r="I2348" s="195"/>
      <c r="J2348" s="195"/>
      <c r="K2348" s="195"/>
      <c r="L2348" s="195"/>
    </row>
    <row r="2349" spans="1:12" x14ac:dyDescent="0.25">
      <c r="A2349" s="195"/>
      <c r="B2349" s="195"/>
      <c r="C2349" s="195"/>
      <c r="D2349" s="195"/>
      <c r="E2349" s="195"/>
      <c r="F2349" s="195"/>
      <c r="G2349" s="195"/>
      <c r="H2349" s="195"/>
      <c r="I2349" s="195"/>
      <c r="J2349" s="195"/>
      <c r="K2349" s="195"/>
      <c r="L2349" s="195"/>
    </row>
    <row r="2350" spans="1:12" x14ac:dyDescent="0.25">
      <c r="A2350" s="195"/>
      <c r="B2350" s="195"/>
      <c r="C2350" s="195"/>
      <c r="D2350" s="195"/>
      <c r="E2350" s="195"/>
      <c r="F2350" s="195"/>
      <c r="G2350" s="195"/>
      <c r="H2350" s="195"/>
      <c r="I2350" s="195"/>
      <c r="J2350" s="195"/>
      <c r="K2350" s="195"/>
      <c r="L2350" s="195"/>
    </row>
    <row r="2351" spans="1:12" x14ac:dyDescent="0.25">
      <c r="A2351" s="195"/>
      <c r="B2351" s="195"/>
      <c r="C2351" s="195"/>
      <c r="D2351" s="195"/>
      <c r="E2351" s="195"/>
      <c r="F2351" s="195"/>
      <c r="G2351" s="195"/>
      <c r="H2351" s="195"/>
      <c r="I2351" s="195"/>
      <c r="J2351" s="195"/>
      <c r="K2351" s="195"/>
      <c r="L2351" s="195"/>
    </row>
    <row r="2352" spans="1:12" x14ac:dyDescent="0.25">
      <c r="A2352" s="195"/>
      <c r="B2352" s="195"/>
      <c r="C2352" s="195"/>
      <c r="D2352" s="195"/>
      <c r="E2352" s="195"/>
      <c r="F2352" s="195"/>
      <c r="G2352" s="195"/>
      <c r="H2352" s="195"/>
      <c r="I2352" s="195"/>
      <c r="J2352" s="195"/>
      <c r="K2352" s="195"/>
      <c r="L2352" s="195"/>
    </row>
    <row r="2353" spans="1:12" x14ac:dyDescent="0.25">
      <c r="A2353" s="195"/>
      <c r="B2353" s="195"/>
      <c r="C2353" s="195"/>
      <c r="D2353" s="195"/>
      <c r="E2353" s="195"/>
      <c r="F2353" s="195"/>
      <c r="G2353" s="195"/>
      <c r="H2353" s="195"/>
      <c r="I2353" s="195"/>
      <c r="J2353" s="195"/>
      <c r="K2353" s="195"/>
      <c r="L2353" s="195"/>
    </row>
    <row r="2354" spans="1:12" x14ac:dyDescent="0.25">
      <c r="A2354" s="195"/>
      <c r="B2354" s="195"/>
      <c r="C2354" s="195"/>
      <c r="D2354" s="195"/>
      <c r="E2354" s="195"/>
      <c r="F2354" s="195"/>
      <c r="G2354" s="195"/>
      <c r="H2354" s="195"/>
      <c r="I2354" s="195"/>
      <c r="J2354" s="195"/>
      <c r="K2354" s="195"/>
      <c r="L2354" s="195"/>
    </row>
    <row r="2355" spans="1:12" x14ac:dyDescent="0.25">
      <c r="A2355" s="195"/>
      <c r="B2355" s="195"/>
      <c r="C2355" s="195"/>
      <c r="D2355" s="195"/>
      <c r="E2355" s="195"/>
      <c r="F2355" s="195"/>
      <c r="G2355" s="195"/>
      <c r="H2355" s="195"/>
      <c r="I2355" s="195"/>
      <c r="J2355" s="195"/>
      <c r="K2355" s="195"/>
      <c r="L2355" s="195"/>
    </row>
    <row r="2356" spans="1:12" x14ac:dyDescent="0.25">
      <c r="A2356" s="195"/>
      <c r="B2356" s="195"/>
      <c r="C2356" s="195"/>
      <c r="D2356" s="195"/>
      <c r="E2356" s="195"/>
      <c r="F2356" s="195"/>
      <c r="G2356" s="195"/>
      <c r="H2356" s="195"/>
      <c r="I2356" s="195"/>
      <c r="J2356" s="195"/>
      <c r="K2356" s="195"/>
      <c r="L2356" s="195"/>
    </row>
    <row r="2357" spans="1:12" x14ac:dyDescent="0.25">
      <c r="A2357" s="195"/>
      <c r="B2357" s="195"/>
      <c r="C2357" s="195"/>
      <c r="D2357" s="195"/>
      <c r="E2357" s="195"/>
      <c r="F2357" s="195"/>
      <c r="G2357" s="195"/>
      <c r="H2357" s="195"/>
      <c r="I2357" s="195"/>
      <c r="J2357" s="195"/>
      <c r="K2357" s="195"/>
      <c r="L2357" s="195"/>
    </row>
    <row r="2358" spans="1:12" x14ac:dyDescent="0.25">
      <c r="A2358" s="195"/>
      <c r="B2358" s="195"/>
      <c r="C2358" s="195"/>
      <c r="D2358" s="195"/>
      <c r="E2358" s="195"/>
      <c r="F2358" s="195"/>
      <c r="G2358" s="195"/>
      <c r="H2358" s="195"/>
      <c r="I2358" s="195"/>
      <c r="J2358" s="195"/>
      <c r="K2358" s="195"/>
      <c r="L2358" s="195"/>
    </row>
    <row r="2359" spans="1:12" x14ac:dyDescent="0.25">
      <c r="A2359" s="195"/>
      <c r="B2359" s="195"/>
      <c r="C2359" s="195"/>
      <c r="D2359" s="195"/>
      <c r="E2359" s="195"/>
      <c r="F2359" s="195"/>
      <c r="G2359" s="195"/>
      <c r="H2359" s="195"/>
      <c r="I2359" s="195"/>
      <c r="J2359" s="195"/>
      <c r="K2359" s="195"/>
      <c r="L2359" s="195"/>
    </row>
    <row r="2360" spans="1:12" x14ac:dyDescent="0.25">
      <c r="A2360" s="195"/>
      <c r="B2360" s="195"/>
      <c r="C2360" s="195"/>
      <c r="D2360" s="195"/>
      <c r="E2360" s="195"/>
      <c r="F2360" s="195"/>
      <c r="G2360" s="195"/>
      <c r="H2360" s="195"/>
      <c r="I2360" s="195"/>
      <c r="J2360" s="195"/>
      <c r="K2360" s="195"/>
      <c r="L2360" s="195"/>
    </row>
    <row r="2361" spans="1:12" x14ac:dyDescent="0.25">
      <c r="A2361" s="195"/>
      <c r="B2361" s="195"/>
      <c r="C2361" s="195"/>
      <c r="D2361" s="195"/>
      <c r="E2361" s="195"/>
      <c r="F2361" s="195"/>
      <c r="G2361" s="195"/>
      <c r="H2361" s="195"/>
      <c r="I2361" s="195"/>
      <c r="J2361" s="195"/>
      <c r="K2361" s="195"/>
      <c r="L2361" s="195"/>
    </row>
    <row r="2362" spans="1:12" x14ac:dyDescent="0.25">
      <c r="A2362" s="195"/>
      <c r="B2362" s="195"/>
      <c r="C2362" s="195"/>
      <c r="D2362" s="195"/>
      <c r="E2362" s="195"/>
      <c r="F2362" s="195"/>
      <c r="G2362" s="195"/>
      <c r="H2362" s="195"/>
      <c r="I2362" s="195"/>
      <c r="J2362" s="195"/>
      <c r="K2362" s="195"/>
      <c r="L2362" s="195"/>
    </row>
    <row r="2363" spans="1:12" x14ac:dyDescent="0.25">
      <c r="A2363" s="195"/>
      <c r="B2363" s="195"/>
      <c r="C2363" s="195"/>
      <c r="D2363" s="195"/>
      <c r="E2363" s="195"/>
      <c r="F2363" s="195"/>
      <c r="G2363" s="195"/>
      <c r="H2363" s="195"/>
      <c r="I2363" s="195"/>
      <c r="J2363" s="195"/>
      <c r="K2363" s="195"/>
      <c r="L2363" s="195"/>
    </row>
    <row r="2364" spans="1:12" x14ac:dyDescent="0.25">
      <c r="A2364" s="195"/>
      <c r="B2364" s="195"/>
      <c r="C2364" s="195"/>
      <c r="D2364" s="195"/>
      <c r="E2364" s="195"/>
      <c r="F2364" s="195"/>
      <c r="G2364" s="195"/>
      <c r="H2364" s="195"/>
      <c r="I2364" s="195"/>
      <c r="J2364" s="195"/>
      <c r="K2364" s="195"/>
      <c r="L2364" s="195"/>
    </row>
    <row r="2365" spans="1:12" x14ac:dyDescent="0.25">
      <c r="A2365" s="195"/>
      <c r="B2365" s="195"/>
      <c r="C2365" s="195"/>
      <c r="D2365" s="195"/>
      <c r="E2365" s="195"/>
      <c r="F2365" s="195"/>
      <c r="G2365" s="195"/>
      <c r="H2365" s="195"/>
      <c r="I2365" s="195"/>
      <c r="J2365" s="195"/>
      <c r="K2365" s="195"/>
      <c r="L2365" s="195"/>
    </row>
    <row r="2366" spans="1:12" x14ac:dyDescent="0.25">
      <c r="A2366" s="195"/>
      <c r="B2366" s="195"/>
      <c r="C2366" s="195"/>
      <c r="D2366" s="195"/>
      <c r="E2366" s="195"/>
      <c r="F2366" s="195"/>
      <c r="G2366" s="195"/>
      <c r="H2366" s="195"/>
      <c r="I2366" s="195"/>
      <c r="J2366" s="195"/>
      <c r="K2366" s="195"/>
      <c r="L2366" s="195"/>
    </row>
    <row r="2367" spans="1:12" x14ac:dyDescent="0.25">
      <c r="A2367" s="195"/>
      <c r="B2367" s="195"/>
      <c r="C2367" s="195"/>
      <c r="D2367" s="195"/>
      <c r="E2367" s="195"/>
      <c r="F2367" s="195"/>
      <c r="G2367" s="195"/>
      <c r="H2367" s="195"/>
      <c r="I2367" s="195"/>
      <c r="J2367" s="195"/>
      <c r="K2367" s="195"/>
      <c r="L2367" s="195"/>
    </row>
    <row r="2368" spans="1:12" x14ac:dyDescent="0.25">
      <c r="A2368" s="195"/>
      <c r="B2368" s="195"/>
      <c r="C2368" s="195"/>
      <c r="D2368" s="195"/>
      <c r="E2368" s="195"/>
      <c r="F2368" s="195"/>
      <c r="G2368" s="195"/>
      <c r="H2368" s="195"/>
      <c r="I2368" s="195"/>
      <c r="J2368" s="195"/>
      <c r="K2368" s="195"/>
      <c r="L2368" s="195"/>
    </row>
    <row r="2369" spans="1:12" x14ac:dyDescent="0.25">
      <c r="A2369" s="195"/>
      <c r="B2369" s="195"/>
      <c r="C2369" s="195"/>
      <c r="D2369" s="195"/>
      <c r="E2369" s="195"/>
      <c r="F2369" s="195"/>
      <c r="G2369" s="195"/>
      <c r="H2369" s="195"/>
      <c r="I2369" s="195"/>
      <c r="J2369" s="195"/>
      <c r="K2369" s="195"/>
      <c r="L2369" s="195"/>
    </row>
    <row r="2370" spans="1:12" x14ac:dyDescent="0.25">
      <c r="A2370" s="195"/>
      <c r="B2370" s="195"/>
      <c r="C2370" s="195"/>
      <c r="D2370" s="195"/>
      <c r="E2370" s="195"/>
      <c r="F2370" s="195"/>
      <c r="G2370" s="195"/>
      <c r="H2370" s="195"/>
      <c r="I2370" s="195"/>
      <c r="J2370" s="195"/>
      <c r="K2370" s="195"/>
      <c r="L2370" s="195"/>
    </row>
    <row r="2371" spans="1:12" x14ac:dyDescent="0.25">
      <c r="A2371" s="195"/>
      <c r="B2371" s="195"/>
      <c r="C2371" s="195"/>
      <c r="D2371" s="195"/>
      <c r="E2371" s="195"/>
      <c r="F2371" s="195"/>
      <c r="G2371" s="195"/>
      <c r="H2371" s="195"/>
      <c r="I2371" s="195"/>
      <c r="J2371" s="195"/>
      <c r="K2371" s="195"/>
      <c r="L2371" s="195"/>
    </row>
    <row r="2372" spans="1:12" x14ac:dyDescent="0.25">
      <c r="A2372" s="195"/>
      <c r="B2372" s="195"/>
      <c r="C2372" s="195"/>
      <c r="D2372" s="195"/>
      <c r="E2372" s="195"/>
      <c r="F2372" s="195"/>
      <c r="G2372" s="195"/>
      <c r="H2372" s="195"/>
      <c r="I2372" s="195"/>
      <c r="J2372" s="195"/>
      <c r="K2372" s="195"/>
      <c r="L2372" s="195"/>
    </row>
    <row r="2373" spans="1:12" x14ac:dyDescent="0.25">
      <c r="A2373" s="195"/>
      <c r="B2373" s="195"/>
      <c r="C2373" s="195"/>
      <c r="D2373" s="195"/>
      <c r="E2373" s="195"/>
      <c r="F2373" s="195"/>
      <c r="G2373" s="195"/>
      <c r="H2373" s="195"/>
      <c r="I2373" s="195"/>
      <c r="J2373" s="195"/>
      <c r="K2373" s="195"/>
      <c r="L2373" s="195"/>
    </row>
    <row r="2374" spans="1:12" x14ac:dyDescent="0.25">
      <c r="A2374" s="195"/>
      <c r="B2374" s="195"/>
      <c r="C2374" s="195"/>
      <c r="D2374" s="195"/>
      <c r="E2374" s="195"/>
      <c r="F2374" s="195"/>
      <c r="G2374" s="195"/>
      <c r="H2374" s="195"/>
      <c r="I2374" s="195"/>
      <c r="J2374" s="195"/>
      <c r="K2374" s="195"/>
      <c r="L2374" s="195"/>
    </row>
    <row r="2375" spans="1:12" x14ac:dyDescent="0.25">
      <c r="A2375" s="195"/>
      <c r="B2375" s="195"/>
      <c r="C2375" s="195"/>
      <c r="D2375" s="195"/>
      <c r="E2375" s="195"/>
      <c r="F2375" s="195"/>
      <c r="G2375" s="195"/>
      <c r="H2375" s="195"/>
      <c r="I2375" s="195"/>
      <c r="J2375" s="195"/>
      <c r="K2375" s="195"/>
      <c r="L2375" s="195"/>
    </row>
    <row r="2376" spans="1:12" x14ac:dyDescent="0.25">
      <c r="A2376" s="195"/>
      <c r="B2376" s="195"/>
      <c r="C2376" s="195"/>
      <c r="D2376" s="195"/>
      <c r="E2376" s="195"/>
      <c r="F2376" s="195"/>
      <c r="G2376" s="195"/>
      <c r="H2376" s="195"/>
      <c r="I2376" s="195"/>
      <c r="J2376" s="195"/>
      <c r="K2376" s="195"/>
      <c r="L2376" s="195"/>
    </row>
    <row r="2377" spans="1:12" x14ac:dyDescent="0.25">
      <c r="A2377" s="195"/>
      <c r="B2377" s="195"/>
      <c r="C2377" s="195"/>
      <c r="D2377" s="195"/>
      <c r="E2377" s="195"/>
      <c r="F2377" s="195"/>
      <c r="G2377" s="195"/>
      <c r="H2377" s="195"/>
      <c r="I2377" s="195"/>
      <c r="J2377" s="195"/>
      <c r="K2377" s="195"/>
      <c r="L2377" s="195"/>
    </row>
    <row r="2378" spans="1:12" x14ac:dyDescent="0.25">
      <c r="A2378" s="195"/>
      <c r="B2378" s="195"/>
      <c r="C2378" s="195"/>
      <c r="D2378" s="195"/>
      <c r="E2378" s="195"/>
      <c r="F2378" s="195"/>
      <c r="G2378" s="195"/>
      <c r="H2378" s="195"/>
      <c r="I2378" s="195"/>
      <c r="J2378" s="195"/>
      <c r="K2378" s="195"/>
      <c r="L2378" s="195"/>
    </row>
    <row r="2379" spans="1:12" x14ac:dyDescent="0.25">
      <c r="A2379" s="195"/>
      <c r="B2379" s="195"/>
      <c r="C2379" s="195"/>
      <c r="D2379" s="195"/>
      <c r="E2379" s="195"/>
      <c r="F2379" s="195"/>
      <c r="G2379" s="195"/>
      <c r="H2379" s="195"/>
      <c r="I2379" s="195"/>
      <c r="J2379" s="195"/>
      <c r="K2379" s="195"/>
      <c r="L2379" s="195"/>
    </row>
    <row r="2380" spans="1:12" x14ac:dyDescent="0.25">
      <c r="A2380" s="195"/>
      <c r="B2380" s="195"/>
      <c r="C2380" s="195"/>
      <c r="D2380" s="195"/>
      <c r="E2380" s="195"/>
      <c r="F2380" s="195"/>
      <c r="G2380" s="195"/>
      <c r="H2380" s="195"/>
      <c r="I2380" s="195"/>
      <c r="J2380" s="195"/>
      <c r="K2380" s="195"/>
      <c r="L2380" s="195"/>
    </row>
    <row r="2381" spans="1:12" x14ac:dyDescent="0.25">
      <c r="A2381" s="195"/>
      <c r="B2381" s="195"/>
      <c r="C2381" s="195"/>
      <c r="D2381" s="195"/>
      <c r="E2381" s="195"/>
      <c r="F2381" s="195"/>
      <c r="G2381" s="195"/>
      <c r="H2381" s="195"/>
      <c r="I2381" s="195"/>
      <c r="J2381" s="195"/>
      <c r="K2381" s="195"/>
      <c r="L2381" s="195"/>
    </row>
    <row r="2382" spans="1:12" x14ac:dyDescent="0.25">
      <c r="A2382" s="195"/>
      <c r="B2382" s="195"/>
      <c r="C2382" s="195"/>
      <c r="D2382" s="195"/>
      <c r="E2382" s="195"/>
      <c r="F2382" s="195"/>
      <c r="G2382" s="195"/>
      <c r="H2382" s="195"/>
      <c r="I2382" s="195"/>
      <c r="J2382" s="195"/>
      <c r="K2382" s="195"/>
      <c r="L2382" s="195"/>
    </row>
    <row r="2383" spans="1:12" x14ac:dyDescent="0.25">
      <c r="A2383" s="195"/>
      <c r="B2383" s="195"/>
      <c r="C2383" s="195"/>
      <c r="D2383" s="195"/>
      <c r="E2383" s="195"/>
      <c r="F2383" s="195"/>
      <c r="G2383" s="195"/>
      <c r="H2383" s="195"/>
      <c r="I2383" s="195"/>
      <c r="J2383" s="195"/>
      <c r="K2383" s="195"/>
      <c r="L2383" s="195"/>
    </row>
    <row r="2384" spans="1:12" x14ac:dyDescent="0.25">
      <c r="A2384" s="195"/>
      <c r="B2384" s="195"/>
      <c r="C2384" s="195"/>
      <c r="D2384" s="195"/>
      <c r="E2384" s="195"/>
      <c r="F2384" s="195"/>
      <c r="G2384" s="195"/>
      <c r="H2384" s="195"/>
      <c r="I2384" s="195"/>
      <c r="J2384" s="195"/>
      <c r="K2384" s="195"/>
      <c r="L2384" s="195"/>
    </row>
    <row r="2385" spans="1:12" x14ac:dyDescent="0.25">
      <c r="A2385" s="195"/>
      <c r="B2385" s="195"/>
      <c r="C2385" s="195"/>
      <c r="D2385" s="195"/>
      <c r="E2385" s="195"/>
      <c r="F2385" s="195"/>
      <c r="G2385" s="195"/>
      <c r="H2385" s="195"/>
      <c r="I2385" s="195"/>
      <c r="J2385" s="195"/>
      <c r="K2385" s="195"/>
      <c r="L2385" s="195"/>
    </row>
    <row r="2386" spans="1:12" x14ac:dyDescent="0.25">
      <c r="A2386" s="195"/>
      <c r="B2386" s="195"/>
      <c r="C2386" s="195"/>
      <c r="D2386" s="195"/>
      <c r="E2386" s="195"/>
      <c r="F2386" s="195"/>
      <c r="G2386" s="195"/>
      <c r="H2386" s="195"/>
      <c r="I2386" s="195"/>
      <c r="J2386" s="195"/>
      <c r="K2386" s="195"/>
      <c r="L2386" s="195"/>
    </row>
    <row r="2387" spans="1:12" x14ac:dyDescent="0.25">
      <c r="A2387" s="195"/>
      <c r="B2387" s="195"/>
      <c r="C2387" s="195"/>
      <c r="D2387" s="195"/>
      <c r="E2387" s="195"/>
      <c r="F2387" s="195"/>
      <c r="G2387" s="195"/>
      <c r="H2387" s="195"/>
      <c r="I2387" s="195"/>
      <c r="J2387" s="195"/>
      <c r="K2387" s="195"/>
      <c r="L2387" s="195"/>
    </row>
    <row r="2388" spans="1:12" x14ac:dyDescent="0.25">
      <c r="A2388" s="195"/>
      <c r="B2388" s="195"/>
      <c r="C2388" s="195"/>
      <c r="D2388" s="195"/>
      <c r="E2388" s="195"/>
      <c r="F2388" s="195"/>
      <c r="G2388" s="195"/>
      <c r="H2388" s="195"/>
      <c r="I2388" s="195"/>
      <c r="J2388" s="195"/>
      <c r="K2388" s="195"/>
      <c r="L2388" s="195"/>
    </row>
    <row r="2389" spans="1:12" x14ac:dyDescent="0.25">
      <c r="A2389" s="195"/>
      <c r="B2389" s="195"/>
      <c r="C2389" s="195"/>
      <c r="D2389" s="195"/>
      <c r="E2389" s="195"/>
      <c r="F2389" s="195"/>
      <c r="G2389" s="195"/>
      <c r="H2389" s="195"/>
      <c r="I2389" s="195"/>
      <c r="J2389" s="195"/>
      <c r="K2389" s="195"/>
      <c r="L2389" s="195"/>
    </row>
    <row r="2390" spans="1:12" x14ac:dyDescent="0.25">
      <c r="A2390" s="195"/>
      <c r="B2390" s="195"/>
      <c r="C2390" s="195"/>
      <c r="D2390" s="195"/>
      <c r="E2390" s="195"/>
      <c r="F2390" s="195"/>
      <c r="G2390" s="195"/>
      <c r="H2390" s="195"/>
      <c r="I2390" s="195"/>
      <c r="J2390" s="195"/>
      <c r="K2390" s="195"/>
      <c r="L2390" s="195"/>
    </row>
    <row r="2391" spans="1:12" x14ac:dyDescent="0.25">
      <c r="A2391" s="195"/>
      <c r="B2391" s="195"/>
      <c r="C2391" s="195"/>
      <c r="D2391" s="195"/>
      <c r="E2391" s="195"/>
      <c r="F2391" s="195"/>
      <c r="G2391" s="195"/>
      <c r="H2391" s="195"/>
      <c r="I2391" s="195"/>
      <c r="J2391" s="195"/>
      <c r="K2391" s="195"/>
      <c r="L2391" s="195"/>
    </row>
    <row r="2392" spans="1:12" x14ac:dyDescent="0.25">
      <c r="A2392" s="195"/>
      <c r="B2392" s="195"/>
      <c r="C2392" s="195"/>
      <c r="D2392" s="195"/>
      <c r="E2392" s="195"/>
      <c r="F2392" s="195"/>
      <c r="G2392" s="195"/>
      <c r="H2392" s="195"/>
      <c r="I2392" s="195"/>
      <c r="J2392" s="195"/>
      <c r="K2392" s="195"/>
      <c r="L2392" s="195"/>
    </row>
    <row r="2393" spans="1:12" x14ac:dyDescent="0.25">
      <c r="A2393" s="195"/>
      <c r="B2393" s="195"/>
      <c r="C2393" s="195"/>
      <c r="D2393" s="195"/>
      <c r="E2393" s="195"/>
      <c r="F2393" s="195"/>
      <c r="G2393" s="195"/>
      <c r="H2393" s="195"/>
      <c r="I2393" s="195"/>
      <c r="J2393" s="195"/>
      <c r="K2393" s="195"/>
      <c r="L2393" s="195"/>
    </row>
    <row r="2394" spans="1:12" x14ac:dyDescent="0.25">
      <c r="A2394" s="195"/>
      <c r="B2394" s="195"/>
      <c r="C2394" s="195"/>
      <c r="D2394" s="195"/>
      <c r="E2394" s="195"/>
      <c r="F2394" s="195"/>
      <c r="G2394" s="195"/>
      <c r="H2394" s="195"/>
      <c r="I2394" s="195"/>
      <c r="J2394" s="195"/>
      <c r="K2394" s="195"/>
      <c r="L2394" s="195"/>
    </row>
    <row r="2395" spans="1:12" x14ac:dyDescent="0.25">
      <c r="A2395" s="195"/>
      <c r="B2395" s="195"/>
      <c r="C2395" s="195"/>
      <c r="D2395" s="195"/>
      <c r="E2395" s="195"/>
      <c r="F2395" s="195"/>
      <c r="G2395" s="195"/>
      <c r="H2395" s="195"/>
      <c r="I2395" s="195"/>
      <c r="J2395" s="195"/>
      <c r="K2395" s="195"/>
      <c r="L2395" s="195"/>
    </row>
    <row r="2396" spans="1:12" x14ac:dyDescent="0.25">
      <c r="A2396" s="195"/>
      <c r="B2396" s="195"/>
      <c r="C2396" s="195"/>
      <c r="D2396" s="195"/>
      <c r="E2396" s="195"/>
      <c r="F2396" s="195"/>
      <c r="G2396" s="195"/>
      <c r="H2396" s="195"/>
      <c r="I2396" s="195"/>
      <c r="J2396" s="195"/>
      <c r="K2396" s="195"/>
      <c r="L2396" s="195"/>
    </row>
    <row r="2397" spans="1:12" x14ac:dyDescent="0.25">
      <c r="A2397" s="195"/>
      <c r="B2397" s="195"/>
      <c r="C2397" s="195"/>
      <c r="D2397" s="195"/>
      <c r="E2397" s="195"/>
      <c r="F2397" s="195"/>
      <c r="G2397" s="195"/>
      <c r="H2397" s="195"/>
      <c r="I2397" s="195"/>
      <c r="J2397" s="195"/>
      <c r="K2397" s="195"/>
      <c r="L2397" s="195"/>
    </row>
    <row r="2398" spans="1:12" x14ac:dyDescent="0.25">
      <c r="A2398" s="195"/>
      <c r="B2398" s="195"/>
      <c r="C2398" s="195"/>
      <c r="D2398" s="195"/>
      <c r="E2398" s="195"/>
      <c r="F2398" s="195"/>
      <c r="G2398" s="195"/>
      <c r="H2398" s="195"/>
      <c r="I2398" s="195"/>
      <c r="J2398" s="195"/>
      <c r="K2398" s="195"/>
      <c r="L2398" s="195"/>
    </row>
    <row r="2399" spans="1:12" x14ac:dyDescent="0.25">
      <c r="A2399" s="195"/>
      <c r="B2399" s="195"/>
      <c r="C2399" s="195"/>
      <c r="D2399" s="195"/>
      <c r="E2399" s="195"/>
      <c r="F2399" s="195"/>
      <c r="G2399" s="195"/>
      <c r="H2399" s="195"/>
      <c r="I2399" s="195"/>
      <c r="J2399" s="195"/>
      <c r="K2399" s="195"/>
      <c r="L2399" s="195"/>
    </row>
    <row r="2400" spans="1:12" x14ac:dyDescent="0.25">
      <c r="A2400" s="195"/>
      <c r="B2400" s="195"/>
      <c r="C2400" s="195"/>
      <c r="D2400" s="195"/>
      <c r="E2400" s="195"/>
      <c r="F2400" s="195"/>
      <c r="G2400" s="195"/>
      <c r="H2400" s="195"/>
      <c r="I2400" s="195"/>
      <c r="J2400" s="195"/>
      <c r="K2400" s="195"/>
      <c r="L2400" s="195"/>
    </row>
    <row r="2401" spans="1:12" x14ac:dyDescent="0.25">
      <c r="A2401" s="195"/>
      <c r="B2401" s="195"/>
      <c r="C2401" s="195"/>
      <c r="D2401" s="195"/>
      <c r="E2401" s="195"/>
      <c r="F2401" s="195"/>
      <c r="G2401" s="195"/>
      <c r="H2401" s="195"/>
      <c r="I2401" s="195"/>
      <c r="J2401" s="195"/>
      <c r="K2401" s="195"/>
      <c r="L2401" s="195"/>
    </row>
    <row r="2402" spans="1:12" x14ac:dyDescent="0.25">
      <c r="A2402" s="195"/>
      <c r="B2402" s="195"/>
      <c r="C2402" s="195"/>
      <c r="D2402" s="195"/>
      <c r="E2402" s="195"/>
      <c r="F2402" s="195"/>
      <c r="G2402" s="195"/>
      <c r="H2402" s="195"/>
      <c r="I2402" s="195"/>
      <c r="J2402" s="195"/>
      <c r="K2402" s="195"/>
      <c r="L2402" s="195"/>
    </row>
    <row r="2403" spans="1:12" x14ac:dyDescent="0.25">
      <c r="A2403" s="195"/>
      <c r="B2403" s="195"/>
      <c r="C2403" s="195"/>
      <c r="D2403" s="195"/>
      <c r="E2403" s="195"/>
      <c r="F2403" s="195"/>
      <c r="G2403" s="195"/>
      <c r="H2403" s="195"/>
      <c r="I2403" s="195"/>
      <c r="J2403" s="195"/>
      <c r="K2403" s="195"/>
      <c r="L2403" s="195"/>
    </row>
    <row r="2404" spans="1:12" x14ac:dyDescent="0.25">
      <c r="A2404" s="195"/>
      <c r="B2404" s="195"/>
      <c r="C2404" s="195"/>
      <c r="D2404" s="195"/>
      <c r="E2404" s="195"/>
      <c r="F2404" s="195"/>
      <c r="G2404" s="195"/>
      <c r="H2404" s="195"/>
      <c r="I2404" s="195"/>
      <c r="J2404" s="195"/>
      <c r="K2404" s="195"/>
      <c r="L2404" s="195"/>
    </row>
    <row r="2405" spans="1:12" x14ac:dyDescent="0.25">
      <c r="A2405" s="195"/>
      <c r="B2405" s="195"/>
      <c r="C2405" s="195"/>
      <c r="D2405" s="195"/>
      <c r="E2405" s="195"/>
      <c r="F2405" s="195"/>
      <c r="G2405" s="195"/>
      <c r="H2405" s="195"/>
      <c r="I2405" s="195"/>
      <c r="J2405" s="195"/>
      <c r="K2405" s="195"/>
      <c r="L2405" s="195"/>
    </row>
    <row r="2406" spans="1:12" x14ac:dyDescent="0.25">
      <c r="A2406" s="195"/>
      <c r="B2406" s="195"/>
      <c r="C2406" s="195"/>
      <c r="D2406" s="195"/>
      <c r="E2406" s="195"/>
      <c r="F2406" s="195"/>
      <c r="G2406" s="195"/>
      <c r="H2406" s="195"/>
      <c r="I2406" s="195"/>
      <c r="J2406" s="195"/>
      <c r="K2406" s="195"/>
      <c r="L2406" s="195"/>
    </row>
    <row r="2407" spans="1:12" x14ac:dyDescent="0.25">
      <c r="A2407" s="195"/>
      <c r="B2407" s="195"/>
      <c r="C2407" s="195"/>
      <c r="D2407" s="195"/>
      <c r="E2407" s="195"/>
      <c r="F2407" s="195"/>
      <c r="G2407" s="195"/>
      <c r="H2407" s="195"/>
      <c r="I2407" s="195"/>
      <c r="J2407" s="195"/>
      <c r="K2407" s="195"/>
      <c r="L2407" s="195"/>
    </row>
    <row r="2408" spans="1:12" x14ac:dyDescent="0.25">
      <c r="A2408" s="195"/>
      <c r="B2408" s="195"/>
      <c r="C2408" s="195"/>
      <c r="D2408" s="195"/>
      <c r="E2408" s="195"/>
      <c r="F2408" s="195"/>
      <c r="G2408" s="195"/>
      <c r="H2408" s="195"/>
      <c r="I2408" s="195"/>
      <c r="J2408" s="195"/>
      <c r="K2408" s="195"/>
      <c r="L2408" s="195"/>
    </row>
    <row r="2409" spans="1:12" x14ac:dyDescent="0.25">
      <c r="A2409" s="195"/>
      <c r="B2409" s="195"/>
      <c r="C2409" s="195"/>
      <c r="D2409" s="195"/>
      <c r="E2409" s="195"/>
      <c r="F2409" s="195"/>
      <c r="G2409" s="195"/>
      <c r="H2409" s="195"/>
      <c r="I2409" s="195"/>
      <c r="J2409" s="195"/>
      <c r="K2409" s="195"/>
      <c r="L2409" s="195"/>
    </row>
    <row r="2410" spans="1:12" x14ac:dyDescent="0.25">
      <c r="A2410" s="195"/>
      <c r="B2410" s="195"/>
      <c r="C2410" s="195"/>
      <c r="D2410" s="195"/>
      <c r="E2410" s="195"/>
      <c r="F2410" s="195"/>
      <c r="G2410" s="195"/>
      <c r="H2410" s="195"/>
      <c r="I2410" s="195"/>
      <c r="J2410" s="195"/>
      <c r="K2410" s="195"/>
      <c r="L2410" s="195"/>
    </row>
    <row r="2411" spans="1:12" x14ac:dyDescent="0.25">
      <c r="A2411" s="195"/>
      <c r="B2411" s="195"/>
      <c r="C2411" s="195"/>
      <c r="D2411" s="195"/>
      <c r="E2411" s="195"/>
      <c r="F2411" s="195"/>
      <c r="G2411" s="195"/>
      <c r="H2411" s="195"/>
      <c r="I2411" s="195"/>
      <c r="J2411" s="195"/>
      <c r="K2411" s="195"/>
      <c r="L2411" s="195"/>
    </row>
    <row r="2412" spans="1:12" x14ac:dyDescent="0.25">
      <c r="A2412" s="195"/>
      <c r="B2412" s="195"/>
      <c r="C2412" s="195"/>
      <c r="D2412" s="195"/>
      <c r="E2412" s="195"/>
      <c r="F2412" s="195"/>
      <c r="G2412" s="195"/>
      <c r="H2412" s="195"/>
      <c r="I2412" s="195"/>
      <c r="J2412" s="195"/>
      <c r="K2412" s="195"/>
      <c r="L2412" s="195"/>
    </row>
    <row r="2413" spans="1:12" x14ac:dyDescent="0.25">
      <c r="A2413" s="195"/>
      <c r="B2413" s="195"/>
      <c r="C2413" s="195"/>
      <c r="D2413" s="195"/>
      <c r="E2413" s="195"/>
      <c r="F2413" s="195"/>
      <c r="G2413" s="195"/>
      <c r="H2413" s="195"/>
      <c r="I2413" s="195"/>
      <c r="J2413" s="195"/>
      <c r="K2413" s="195"/>
      <c r="L2413" s="195"/>
    </row>
    <row r="2414" spans="1:12" x14ac:dyDescent="0.25">
      <c r="A2414" s="195"/>
      <c r="B2414" s="195"/>
      <c r="C2414" s="195"/>
      <c r="D2414" s="195"/>
      <c r="E2414" s="195"/>
      <c r="F2414" s="195"/>
      <c r="G2414" s="195"/>
      <c r="H2414" s="195"/>
      <c r="I2414" s="195"/>
      <c r="J2414" s="195"/>
      <c r="K2414" s="195"/>
      <c r="L2414" s="195"/>
    </row>
    <row r="2415" spans="1:12" x14ac:dyDescent="0.25">
      <c r="A2415" s="195"/>
      <c r="B2415" s="195"/>
      <c r="C2415" s="195"/>
      <c r="D2415" s="195"/>
      <c r="E2415" s="195"/>
      <c r="F2415" s="195"/>
      <c r="G2415" s="195"/>
      <c r="H2415" s="195"/>
      <c r="I2415" s="195"/>
      <c r="J2415" s="195"/>
      <c r="K2415" s="195"/>
      <c r="L2415" s="195"/>
    </row>
    <row r="2416" spans="1:12" x14ac:dyDescent="0.25">
      <c r="A2416" s="195"/>
      <c r="B2416" s="195"/>
      <c r="C2416" s="195"/>
      <c r="D2416" s="195"/>
      <c r="E2416" s="195"/>
      <c r="F2416" s="195"/>
      <c r="G2416" s="195"/>
      <c r="H2416" s="195"/>
      <c r="I2416" s="195"/>
      <c r="J2416" s="195"/>
      <c r="K2416" s="195"/>
      <c r="L2416" s="195"/>
    </row>
    <row r="2417" spans="1:12" x14ac:dyDescent="0.25">
      <c r="A2417" s="195"/>
      <c r="B2417" s="195"/>
      <c r="C2417" s="195"/>
      <c r="D2417" s="195"/>
      <c r="E2417" s="195"/>
      <c r="F2417" s="195"/>
      <c r="G2417" s="195"/>
      <c r="H2417" s="195"/>
      <c r="I2417" s="195"/>
      <c r="J2417" s="195"/>
      <c r="K2417" s="195"/>
      <c r="L2417" s="195"/>
    </row>
    <row r="2418" spans="1:12" x14ac:dyDescent="0.25">
      <c r="A2418" s="195"/>
      <c r="B2418" s="195"/>
      <c r="C2418" s="195"/>
      <c r="D2418" s="195"/>
      <c r="E2418" s="195"/>
      <c r="F2418" s="195"/>
      <c r="G2418" s="195"/>
      <c r="H2418" s="195"/>
      <c r="I2418" s="195"/>
      <c r="J2418" s="195"/>
      <c r="K2418" s="195"/>
      <c r="L2418" s="195"/>
    </row>
    <row r="2419" spans="1:12" x14ac:dyDescent="0.25">
      <c r="A2419" s="195"/>
      <c r="B2419" s="195"/>
      <c r="C2419" s="195"/>
      <c r="D2419" s="195"/>
      <c r="E2419" s="195"/>
      <c r="F2419" s="195"/>
      <c r="G2419" s="195"/>
      <c r="H2419" s="195"/>
      <c r="I2419" s="195"/>
      <c r="J2419" s="195"/>
      <c r="K2419" s="195"/>
      <c r="L2419" s="195"/>
    </row>
    <row r="2420" spans="1:12" x14ac:dyDescent="0.25">
      <c r="A2420" s="195"/>
      <c r="B2420" s="195"/>
      <c r="C2420" s="195"/>
      <c r="D2420" s="195"/>
      <c r="E2420" s="195"/>
      <c r="F2420" s="195"/>
      <c r="G2420" s="195"/>
      <c r="H2420" s="195"/>
      <c r="I2420" s="195"/>
      <c r="J2420" s="195"/>
      <c r="K2420" s="195"/>
      <c r="L2420" s="195"/>
    </row>
    <row r="2421" spans="1:12" x14ac:dyDescent="0.25">
      <c r="A2421" s="195"/>
      <c r="B2421" s="195"/>
      <c r="C2421" s="195"/>
      <c r="D2421" s="195"/>
      <c r="E2421" s="195"/>
      <c r="F2421" s="195"/>
      <c r="G2421" s="195"/>
      <c r="H2421" s="195"/>
      <c r="I2421" s="195"/>
      <c r="J2421" s="195"/>
      <c r="K2421" s="195"/>
      <c r="L2421" s="195"/>
    </row>
    <row r="2422" spans="1:12" x14ac:dyDescent="0.25">
      <c r="A2422" s="195"/>
      <c r="B2422" s="195"/>
      <c r="C2422" s="195"/>
      <c r="D2422" s="195"/>
      <c r="E2422" s="195"/>
      <c r="F2422" s="195"/>
      <c r="G2422" s="195"/>
      <c r="H2422" s="195"/>
      <c r="I2422" s="195"/>
      <c r="J2422" s="195"/>
      <c r="K2422" s="195"/>
      <c r="L2422" s="195"/>
    </row>
    <row r="2423" spans="1:12" x14ac:dyDescent="0.25">
      <c r="A2423" s="195"/>
      <c r="B2423" s="195"/>
      <c r="C2423" s="195"/>
      <c r="D2423" s="195"/>
      <c r="E2423" s="195"/>
      <c r="F2423" s="195"/>
      <c r="G2423" s="195"/>
      <c r="H2423" s="195"/>
      <c r="I2423" s="195"/>
      <c r="J2423" s="195"/>
      <c r="K2423" s="195"/>
      <c r="L2423" s="195"/>
    </row>
    <row r="2424" spans="1:12" x14ac:dyDescent="0.25">
      <c r="A2424" s="195"/>
      <c r="B2424" s="195"/>
      <c r="C2424" s="195"/>
      <c r="D2424" s="195"/>
      <c r="E2424" s="195"/>
      <c r="F2424" s="195"/>
      <c r="G2424" s="195"/>
      <c r="H2424" s="195"/>
      <c r="I2424" s="195"/>
      <c r="J2424" s="195"/>
      <c r="K2424" s="195"/>
      <c r="L2424" s="195"/>
    </row>
    <row r="2425" spans="1:12" x14ac:dyDescent="0.25">
      <c r="A2425" s="195"/>
      <c r="B2425" s="195"/>
      <c r="C2425" s="195"/>
      <c r="D2425" s="195"/>
      <c r="E2425" s="195"/>
      <c r="F2425" s="195"/>
      <c r="G2425" s="195"/>
      <c r="H2425" s="195"/>
      <c r="I2425" s="195"/>
      <c r="J2425" s="195"/>
      <c r="K2425" s="195"/>
      <c r="L2425" s="195"/>
    </row>
    <row r="2426" spans="1:12" x14ac:dyDescent="0.25">
      <c r="A2426" s="195"/>
      <c r="B2426" s="195"/>
      <c r="C2426" s="195"/>
      <c r="D2426" s="195"/>
      <c r="E2426" s="195"/>
      <c r="F2426" s="195"/>
      <c r="G2426" s="195"/>
      <c r="H2426" s="195"/>
      <c r="I2426" s="195"/>
      <c r="J2426" s="195"/>
      <c r="K2426" s="195"/>
      <c r="L2426" s="195"/>
    </row>
    <row r="2427" spans="1:12" x14ac:dyDescent="0.25">
      <c r="A2427" s="195"/>
      <c r="B2427" s="195"/>
      <c r="C2427" s="195"/>
      <c r="D2427" s="195"/>
      <c r="E2427" s="195"/>
      <c r="F2427" s="195"/>
      <c r="G2427" s="195"/>
      <c r="H2427" s="195"/>
      <c r="I2427" s="195"/>
      <c r="J2427" s="195"/>
      <c r="K2427" s="195"/>
      <c r="L2427" s="195"/>
    </row>
    <row r="2428" spans="1:12" x14ac:dyDescent="0.25">
      <c r="A2428" s="195"/>
      <c r="B2428" s="195"/>
      <c r="C2428" s="195"/>
      <c r="D2428" s="195"/>
      <c r="E2428" s="195"/>
      <c r="F2428" s="195"/>
      <c r="G2428" s="195"/>
      <c r="H2428" s="195"/>
      <c r="I2428" s="195"/>
      <c r="J2428" s="195"/>
      <c r="K2428" s="195"/>
      <c r="L2428" s="195"/>
    </row>
    <row r="2429" spans="1:12" x14ac:dyDescent="0.25">
      <c r="A2429" s="195"/>
      <c r="B2429" s="195"/>
      <c r="C2429" s="195"/>
      <c r="D2429" s="195"/>
      <c r="E2429" s="195"/>
      <c r="F2429" s="195"/>
      <c r="G2429" s="195"/>
      <c r="H2429" s="195"/>
      <c r="I2429" s="195"/>
      <c r="J2429" s="195"/>
      <c r="K2429" s="195"/>
      <c r="L2429" s="195"/>
    </row>
    <row r="2430" spans="1:12" x14ac:dyDescent="0.25">
      <c r="A2430" s="195"/>
      <c r="B2430" s="195"/>
      <c r="C2430" s="195"/>
      <c r="D2430" s="195"/>
      <c r="E2430" s="195"/>
      <c r="F2430" s="195"/>
      <c r="G2430" s="195"/>
      <c r="H2430" s="195"/>
      <c r="I2430" s="195"/>
      <c r="J2430" s="195"/>
      <c r="K2430" s="195"/>
      <c r="L2430" s="195"/>
    </row>
    <row r="2431" spans="1:12" x14ac:dyDescent="0.25">
      <c r="A2431" s="195"/>
      <c r="B2431" s="195"/>
      <c r="C2431" s="195"/>
      <c r="D2431" s="195"/>
      <c r="E2431" s="195"/>
      <c r="F2431" s="195"/>
      <c r="G2431" s="195"/>
      <c r="H2431" s="195"/>
      <c r="I2431" s="195"/>
      <c r="J2431" s="195"/>
      <c r="K2431" s="195"/>
      <c r="L2431" s="195"/>
    </row>
    <row r="2432" spans="1:12" x14ac:dyDescent="0.25">
      <c r="A2432" s="195"/>
      <c r="B2432" s="195"/>
      <c r="C2432" s="195"/>
      <c r="D2432" s="195"/>
      <c r="E2432" s="195"/>
      <c r="F2432" s="195"/>
      <c r="G2432" s="195"/>
      <c r="H2432" s="195"/>
      <c r="I2432" s="195"/>
      <c r="J2432" s="195"/>
      <c r="K2432" s="195"/>
      <c r="L2432" s="195"/>
    </row>
    <row r="2433" spans="1:12" x14ac:dyDescent="0.25">
      <c r="A2433" s="195"/>
      <c r="B2433" s="195"/>
      <c r="C2433" s="195"/>
      <c r="D2433" s="195"/>
      <c r="E2433" s="195"/>
      <c r="F2433" s="195"/>
      <c r="G2433" s="195"/>
      <c r="H2433" s="195"/>
      <c r="I2433" s="195"/>
      <c r="J2433" s="195"/>
      <c r="K2433" s="195"/>
      <c r="L2433" s="195"/>
    </row>
    <row r="2434" spans="1:12" x14ac:dyDescent="0.25">
      <c r="A2434" s="195"/>
      <c r="B2434" s="195"/>
      <c r="C2434" s="195"/>
      <c r="D2434" s="195"/>
      <c r="E2434" s="195"/>
      <c r="F2434" s="195"/>
      <c r="G2434" s="195"/>
      <c r="H2434" s="195"/>
      <c r="I2434" s="195"/>
      <c r="J2434" s="195"/>
      <c r="K2434" s="195"/>
      <c r="L2434" s="195"/>
    </row>
    <row r="2435" spans="1:12" x14ac:dyDescent="0.25">
      <c r="A2435" s="195"/>
      <c r="B2435" s="195"/>
      <c r="C2435" s="195"/>
      <c r="D2435" s="195"/>
      <c r="E2435" s="195"/>
      <c r="F2435" s="195"/>
      <c r="G2435" s="195"/>
      <c r="H2435" s="195"/>
      <c r="I2435" s="195"/>
      <c r="J2435" s="195"/>
      <c r="K2435" s="195"/>
      <c r="L2435" s="195"/>
    </row>
    <row r="2436" spans="1:12" x14ac:dyDescent="0.25">
      <c r="A2436" s="195"/>
      <c r="B2436" s="195"/>
      <c r="C2436" s="195"/>
      <c r="D2436" s="195"/>
      <c r="E2436" s="195"/>
      <c r="F2436" s="195"/>
      <c r="G2436" s="195"/>
      <c r="H2436" s="195"/>
      <c r="I2436" s="195"/>
      <c r="J2436" s="195"/>
      <c r="K2436" s="195"/>
      <c r="L2436" s="195"/>
    </row>
    <row r="2437" spans="1:12" x14ac:dyDescent="0.25">
      <c r="A2437" s="195"/>
      <c r="B2437" s="195"/>
      <c r="C2437" s="195"/>
      <c r="D2437" s="195"/>
      <c r="E2437" s="195"/>
      <c r="F2437" s="195"/>
      <c r="G2437" s="195"/>
      <c r="H2437" s="195"/>
      <c r="I2437" s="195"/>
      <c r="J2437" s="195"/>
      <c r="K2437" s="195"/>
      <c r="L2437" s="195"/>
    </row>
    <row r="2438" spans="1:12" x14ac:dyDescent="0.25">
      <c r="A2438" s="195"/>
      <c r="B2438" s="195"/>
      <c r="C2438" s="195"/>
      <c r="D2438" s="195"/>
      <c r="E2438" s="195"/>
      <c r="F2438" s="195"/>
      <c r="G2438" s="195"/>
      <c r="H2438" s="195"/>
      <c r="I2438" s="195"/>
      <c r="J2438" s="195"/>
      <c r="K2438" s="195"/>
      <c r="L2438" s="195"/>
    </row>
    <row r="2439" spans="1:12" x14ac:dyDescent="0.25">
      <c r="A2439" s="195"/>
      <c r="B2439" s="195"/>
      <c r="C2439" s="195"/>
      <c r="D2439" s="195"/>
      <c r="E2439" s="195"/>
      <c r="F2439" s="195"/>
      <c r="G2439" s="195"/>
      <c r="H2439" s="195"/>
      <c r="I2439" s="195"/>
      <c r="J2439" s="195"/>
      <c r="K2439" s="195"/>
      <c r="L2439" s="195"/>
    </row>
    <row r="2440" spans="1:12" x14ac:dyDescent="0.25">
      <c r="A2440" s="195"/>
      <c r="B2440" s="195"/>
      <c r="C2440" s="195"/>
      <c r="D2440" s="195"/>
      <c r="E2440" s="195"/>
      <c r="F2440" s="195"/>
      <c r="G2440" s="195"/>
      <c r="H2440" s="195"/>
      <c r="I2440" s="195"/>
      <c r="J2440" s="195"/>
      <c r="K2440" s="195"/>
      <c r="L2440" s="195"/>
    </row>
    <row r="2441" spans="1:12" x14ac:dyDescent="0.25">
      <c r="A2441" s="195"/>
      <c r="B2441" s="195"/>
      <c r="C2441" s="195"/>
      <c r="D2441" s="195"/>
      <c r="E2441" s="195"/>
      <c r="F2441" s="195"/>
      <c r="G2441" s="195"/>
      <c r="H2441" s="195"/>
      <c r="I2441" s="195"/>
      <c r="J2441" s="195"/>
      <c r="K2441" s="195"/>
      <c r="L2441" s="195"/>
    </row>
    <row r="2442" spans="1:12" x14ac:dyDescent="0.25">
      <c r="A2442" s="195"/>
      <c r="B2442" s="195"/>
      <c r="C2442" s="195"/>
      <c r="D2442" s="195"/>
      <c r="E2442" s="195"/>
      <c r="F2442" s="195"/>
      <c r="G2442" s="195"/>
      <c r="H2442" s="195"/>
      <c r="I2442" s="195"/>
      <c r="J2442" s="195"/>
      <c r="K2442" s="195"/>
      <c r="L2442" s="195"/>
    </row>
    <row r="2443" spans="1:12" x14ac:dyDescent="0.25">
      <c r="A2443" s="195"/>
      <c r="B2443" s="195"/>
      <c r="C2443" s="195"/>
      <c r="D2443" s="195"/>
      <c r="E2443" s="195"/>
      <c r="F2443" s="195"/>
      <c r="G2443" s="195"/>
      <c r="H2443" s="195"/>
      <c r="I2443" s="195"/>
      <c r="J2443" s="195"/>
      <c r="K2443" s="195"/>
      <c r="L2443" s="195"/>
    </row>
    <row r="2444" spans="1:12" x14ac:dyDescent="0.25">
      <c r="A2444" s="195"/>
      <c r="B2444" s="195"/>
      <c r="C2444" s="195"/>
      <c r="D2444" s="195"/>
      <c r="E2444" s="195"/>
      <c r="F2444" s="195"/>
      <c r="G2444" s="195"/>
      <c r="H2444" s="195"/>
      <c r="I2444" s="195"/>
      <c r="J2444" s="195"/>
      <c r="K2444" s="195"/>
      <c r="L2444" s="195"/>
    </row>
    <row r="2445" spans="1:12" x14ac:dyDescent="0.25">
      <c r="A2445" s="195"/>
      <c r="B2445" s="195"/>
      <c r="C2445" s="195"/>
      <c r="D2445" s="195"/>
      <c r="E2445" s="195"/>
      <c r="F2445" s="195"/>
      <c r="G2445" s="195"/>
      <c r="H2445" s="195"/>
      <c r="I2445" s="195"/>
      <c r="J2445" s="195"/>
      <c r="K2445" s="195"/>
      <c r="L2445" s="195"/>
    </row>
    <row r="2446" spans="1:12" x14ac:dyDescent="0.25">
      <c r="A2446" s="195"/>
      <c r="B2446" s="195"/>
      <c r="C2446" s="195"/>
      <c r="D2446" s="195"/>
      <c r="E2446" s="195"/>
      <c r="F2446" s="195"/>
      <c r="G2446" s="195"/>
      <c r="H2446" s="195"/>
      <c r="I2446" s="195"/>
      <c r="J2446" s="195"/>
      <c r="K2446" s="195"/>
      <c r="L2446" s="195"/>
    </row>
    <row r="2447" spans="1:12" x14ac:dyDescent="0.25">
      <c r="A2447" s="195"/>
      <c r="B2447" s="195"/>
      <c r="C2447" s="195"/>
      <c r="D2447" s="195"/>
      <c r="E2447" s="195"/>
      <c r="F2447" s="195"/>
      <c r="G2447" s="195"/>
      <c r="H2447" s="195"/>
      <c r="I2447" s="195"/>
      <c r="J2447" s="195"/>
      <c r="K2447" s="195"/>
      <c r="L2447" s="195"/>
    </row>
    <row r="2448" spans="1:12" x14ac:dyDescent="0.25">
      <c r="A2448" s="195"/>
      <c r="B2448" s="195"/>
      <c r="C2448" s="195"/>
      <c r="D2448" s="195"/>
      <c r="E2448" s="195"/>
      <c r="F2448" s="195"/>
      <c r="G2448" s="195"/>
      <c r="H2448" s="195"/>
      <c r="I2448" s="195"/>
      <c r="J2448" s="195"/>
      <c r="K2448" s="195"/>
      <c r="L2448" s="195"/>
    </row>
    <row r="2449" spans="1:12" x14ac:dyDescent="0.25">
      <c r="A2449" s="195"/>
      <c r="B2449" s="195"/>
      <c r="C2449" s="195"/>
      <c r="D2449" s="195"/>
      <c r="E2449" s="195"/>
      <c r="F2449" s="195"/>
      <c r="G2449" s="195"/>
      <c r="H2449" s="195"/>
      <c r="I2449" s="195"/>
      <c r="J2449" s="195"/>
      <c r="K2449" s="195"/>
      <c r="L2449" s="195"/>
    </row>
    <row r="2450" spans="1:12" x14ac:dyDescent="0.25">
      <c r="A2450" s="195"/>
      <c r="B2450" s="195"/>
      <c r="C2450" s="195"/>
      <c r="D2450" s="195"/>
      <c r="E2450" s="195"/>
      <c r="F2450" s="195"/>
      <c r="G2450" s="195"/>
      <c r="H2450" s="195"/>
      <c r="I2450" s="195"/>
      <c r="J2450" s="195"/>
      <c r="K2450" s="195"/>
      <c r="L2450" s="195"/>
    </row>
    <row r="2451" spans="1:12" x14ac:dyDescent="0.25">
      <c r="A2451" s="195"/>
      <c r="B2451" s="195"/>
      <c r="C2451" s="195"/>
      <c r="D2451" s="195"/>
      <c r="E2451" s="195"/>
      <c r="F2451" s="195"/>
      <c r="G2451" s="195"/>
      <c r="H2451" s="195"/>
      <c r="I2451" s="195"/>
      <c r="J2451" s="195"/>
      <c r="K2451" s="195"/>
      <c r="L2451" s="195"/>
    </row>
    <row r="2452" spans="1:12" x14ac:dyDescent="0.25">
      <c r="A2452" s="195"/>
      <c r="B2452" s="195"/>
      <c r="C2452" s="195"/>
      <c r="D2452" s="195"/>
      <c r="E2452" s="195"/>
      <c r="F2452" s="195"/>
      <c r="G2452" s="195"/>
      <c r="H2452" s="195"/>
      <c r="I2452" s="195"/>
      <c r="J2452" s="195"/>
      <c r="K2452" s="195"/>
      <c r="L2452" s="195"/>
    </row>
    <row r="2453" spans="1:12" x14ac:dyDescent="0.25">
      <c r="A2453" s="195"/>
      <c r="B2453" s="195"/>
      <c r="C2453" s="195"/>
      <c r="D2453" s="195"/>
      <c r="E2453" s="195"/>
      <c r="F2453" s="195"/>
      <c r="G2453" s="195"/>
      <c r="H2453" s="195"/>
      <c r="I2453" s="195"/>
      <c r="J2453" s="195"/>
      <c r="K2453" s="195"/>
      <c r="L2453" s="195"/>
    </row>
    <row r="2454" spans="1:12" x14ac:dyDescent="0.25">
      <c r="A2454" s="195"/>
      <c r="B2454" s="195"/>
      <c r="C2454" s="195"/>
      <c r="D2454" s="195"/>
      <c r="E2454" s="195"/>
      <c r="F2454" s="195"/>
      <c r="G2454" s="195"/>
      <c r="H2454" s="195"/>
      <c r="I2454" s="195"/>
      <c r="J2454" s="195"/>
      <c r="K2454" s="195"/>
      <c r="L2454" s="195"/>
    </row>
    <row r="2455" spans="1:12" x14ac:dyDescent="0.25">
      <c r="A2455" s="195"/>
      <c r="B2455" s="195"/>
      <c r="C2455" s="195"/>
      <c r="D2455" s="195"/>
      <c r="E2455" s="195"/>
      <c r="F2455" s="195"/>
      <c r="G2455" s="195"/>
      <c r="H2455" s="195"/>
      <c r="I2455" s="195"/>
      <c r="J2455" s="195"/>
      <c r="K2455" s="195"/>
      <c r="L2455" s="195"/>
    </row>
    <row r="2456" spans="1:12" x14ac:dyDescent="0.25">
      <c r="A2456" s="195"/>
      <c r="B2456" s="195"/>
      <c r="C2456" s="195"/>
      <c r="D2456" s="195"/>
      <c r="E2456" s="195"/>
      <c r="F2456" s="195"/>
      <c r="G2456" s="195"/>
      <c r="H2456" s="195"/>
      <c r="I2456" s="195"/>
      <c r="J2456" s="195"/>
      <c r="K2456" s="195"/>
      <c r="L2456" s="195"/>
    </row>
    <row r="2457" spans="1:12" x14ac:dyDescent="0.25">
      <c r="A2457" s="195"/>
      <c r="B2457" s="195"/>
      <c r="C2457" s="195"/>
      <c r="D2457" s="195"/>
      <c r="E2457" s="195"/>
      <c r="F2457" s="195"/>
      <c r="G2457" s="195"/>
      <c r="H2457" s="195"/>
      <c r="I2457" s="195"/>
      <c r="J2457" s="195"/>
      <c r="K2457" s="195"/>
      <c r="L2457" s="195"/>
    </row>
    <row r="2458" spans="1:12" x14ac:dyDescent="0.25">
      <c r="A2458" s="195"/>
      <c r="B2458" s="195"/>
      <c r="C2458" s="195"/>
      <c r="D2458" s="195"/>
      <c r="E2458" s="195"/>
      <c r="F2458" s="195"/>
      <c r="G2458" s="195"/>
      <c r="H2458" s="195"/>
      <c r="I2458" s="195"/>
      <c r="J2458" s="195"/>
      <c r="K2458" s="195"/>
      <c r="L2458" s="195"/>
    </row>
    <row r="2459" spans="1:12" x14ac:dyDescent="0.25">
      <c r="A2459" s="195"/>
      <c r="B2459" s="195"/>
      <c r="C2459" s="195"/>
      <c r="D2459" s="195"/>
      <c r="E2459" s="195"/>
      <c r="F2459" s="195"/>
      <c r="G2459" s="195"/>
      <c r="H2459" s="195"/>
      <c r="I2459" s="195"/>
      <c r="J2459" s="195"/>
      <c r="K2459" s="195"/>
      <c r="L2459" s="195"/>
    </row>
    <row r="2460" spans="1:12" x14ac:dyDescent="0.25">
      <c r="A2460" s="195"/>
      <c r="B2460" s="195"/>
      <c r="C2460" s="195"/>
      <c r="D2460" s="195"/>
      <c r="E2460" s="195"/>
      <c r="F2460" s="195"/>
      <c r="G2460" s="195"/>
      <c r="H2460" s="195"/>
      <c r="I2460" s="195"/>
      <c r="J2460" s="195"/>
      <c r="K2460" s="195"/>
      <c r="L2460" s="195"/>
    </row>
    <row r="2461" spans="1:12" x14ac:dyDescent="0.25">
      <c r="A2461" s="195"/>
      <c r="B2461" s="195"/>
      <c r="C2461" s="195"/>
      <c r="D2461" s="195"/>
      <c r="E2461" s="195"/>
      <c r="F2461" s="195"/>
      <c r="G2461" s="195"/>
      <c r="H2461" s="195"/>
      <c r="I2461" s="195"/>
      <c r="J2461" s="195"/>
      <c r="K2461" s="195"/>
      <c r="L2461" s="195"/>
    </row>
    <row r="2462" spans="1:12" x14ac:dyDescent="0.25">
      <c r="A2462" s="195"/>
      <c r="B2462" s="195"/>
      <c r="C2462" s="195"/>
      <c r="D2462" s="195"/>
      <c r="E2462" s="195"/>
      <c r="F2462" s="195"/>
      <c r="G2462" s="195"/>
      <c r="H2462" s="195"/>
      <c r="I2462" s="195"/>
      <c r="J2462" s="195"/>
      <c r="K2462" s="195"/>
      <c r="L2462" s="195"/>
    </row>
    <row r="2463" spans="1:12" x14ac:dyDescent="0.25">
      <c r="A2463" s="195"/>
      <c r="B2463" s="195"/>
      <c r="C2463" s="195"/>
      <c r="D2463" s="195"/>
      <c r="E2463" s="195"/>
      <c r="F2463" s="195"/>
      <c r="G2463" s="195"/>
      <c r="H2463" s="195"/>
      <c r="I2463" s="195"/>
      <c r="J2463" s="195"/>
      <c r="K2463" s="195"/>
      <c r="L2463" s="195"/>
    </row>
    <row r="2464" spans="1:12" x14ac:dyDescent="0.25">
      <c r="A2464" s="195"/>
      <c r="B2464" s="195"/>
      <c r="C2464" s="195"/>
      <c r="D2464" s="195"/>
      <c r="E2464" s="195"/>
      <c r="F2464" s="195"/>
      <c r="G2464" s="195"/>
      <c r="H2464" s="195"/>
      <c r="I2464" s="195"/>
      <c r="J2464" s="195"/>
      <c r="K2464" s="195"/>
      <c r="L2464" s="195"/>
    </row>
    <row r="2465" spans="1:12" x14ac:dyDescent="0.25">
      <c r="A2465" s="195"/>
      <c r="B2465" s="195"/>
      <c r="C2465" s="195"/>
      <c r="D2465" s="195"/>
      <c r="E2465" s="195"/>
      <c r="F2465" s="195"/>
      <c r="G2465" s="195"/>
      <c r="H2465" s="195"/>
      <c r="I2465" s="195"/>
      <c r="J2465" s="195"/>
      <c r="K2465" s="195"/>
      <c r="L2465" s="195"/>
    </row>
    <row r="2466" spans="1:12" x14ac:dyDescent="0.25">
      <c r="A2466" s="195"/>
      <c r="B2466" s="195"/>
      <c r="C2466" s="195"/>
      <c r="D2466" s="195"/>
      <c r="E2466" s="195"/>
      <c r="F2466" s="195"/>
      <c r="G2466" s="195"/>
      <c r="H2466" s="195"/>
      <c r="I2466" s="195"/>
      <c r="J2466" s="195"/>
      <c r="K2466" s="195"/>
      <c r="L2466" s="195"/>
    </row>
    <row r="2467" spans="1:12" x14ac:dyDescent="0.25">
      <c r="A2467" s="195"/>
      <c r="B2467" s="195"/>
      <c r="C2467" s="195"/>
      <c r="D2467" s="195"/>
      <c r="E2467" s="195"/>
      <c r="F2467" s="195"/>
      <c r="G2467" s="195"/>
      <c r="H2467" s="195"/>
      <c r="I2467" s="195"/>
      <c r="J2467" s="195"/>
      <c r="K2467" s="195"/>
      <c r="L2467" s="195"/>
    </row>
    <row r="2468" spans="1:12" x14ac:dyDescent="0.25">
      <c r="A2468" s="195"/>
      <c r="B2468" s="195"/>
      <c r="C2468" s="195"/>
      <c r="D2468" s="195"/>
      <c r="E2468" s="195"/>
      <c r="F2468" s="195"/>
      <c r="G2468" s="195"/>
      <c r="H2468" s="195"/>
      <c r="I2468" s="195"/>
      <c r="J2468" s="195"/>
      <c r="K2468" s="195"/>
      <c r="L2468" s="195"/>
    </row>
    <row r="2469" spans="1:12" x14ac:dyDescent="0.25">
      <c r="A2469" s="195"/>
      <c r="B2469" s="195"/>
      <c r="C2469" s="195"/>
      <c r="D2469" s="195"/>
      <c r="E2469" s="195"/>
      <c r="F2469" s="195"/>
      <c r="G2469" s="195"/>
      <c r="H2469" s="195"/>
      <c r="I2469" s="195"/>
      <c r="J2469" s="195"/>
      <c r="K2469" s="195"/>
      <c r="L2469" s="195"/>
    </row>
    <row r="2470" spans="1:12" x14ac:dyDescent="0.25">
      <c r="A2470" s="195"/>
      <c r="B2470" s="195"/>
      <c r="C2470" s="195"/>
      <c r="D2470" s="195"/>
      <c r="E2470" s="195"/>
      <c r="F2470" s="195"/>
      <c r="G2470" s="195"/>
      <c r="H2470" s="195"/>
      <c r="I2470" s="195"/>
      <c r="J2470" s="195"/>
      <c r="K2470" s="195"/>
      <c r="L2470" s="195"/>
    </row>
    <row r="2471" spans="1:12" x14ac:dyDescent="0.25">
      <c r="A2471" s="195"/>
      <c r="B2471" s="195"/>
      <c r="C2471" s="195"/>
      <c r="D2471" s="195"/>
      <c r="E2471" s="195"/>
      <c r="F2471" s="195"/>
      <c r="G2471" s="195"/>
      <c r="H2471" s="195"/>
      <c r="I2471" s="195"/>
      <c r="J2471" s="195"/>
      <c r="K2471" s="195"/>
      <c r="L2471" s="195"/>
    </row>
    <row r="2472" spans="1:12" x14ac:dyDescent="0.25">
      <c r="A2472" s="195"/>
      <c r="B2472" s="195"/>
      <c r="C2472" s="195"/>
      <c r="D2472" s="195"/>
      <c r="E2472" s="195"/>
      <c r="F2472" s="195"/>
      <c r="G2472" s="195"/>
      <c r="H2472" s="195"/>
      <c r="I2472" s="195"/>
      <c r="J2472" s="195"/>
      <c r="K2472" s="195"/>
      <c r="L2472" s="195"/>
    </row>
    <row r="2473" spans="1:12" x14ac:dyDescent="0.25">
      <c r="A2473" s="195"/>
      <c r="B2473" s="195"/>
      <c r="C2473" s="195"/>
      <c r="D2473" s="195"/>
      <c r="E2473" s="195"/>
      <c r="F2473" s="195"/>
      <c r="G2473" s="195"/>
      <c r="H2473" s="195"/>
      <c r="I2473" s="195"/>
      <c r="J2473" s="195"/>
      <c r="K2473" s="195"/>
      <c r="L2473" s="195"/>
    </row>
    <row r="2474" spans="1:12" x14ac:dyDescent="0.25">
      <c r="A2474" s="195"/>
      <c r="B2474" s="195"/>
      <c r="C2474" s="195"/>
      <c r="D2474" s="195"/>
      <c r="E2474" s="195"/>
      <c r="F2474" s="195"/>
      <c r="G2474" s="195"/>
      <c r="H2474" s="195"/>
      <c r="I2474" s="195"/>
      <c r="J2474" s="195"/>
      <c r="K2474" s="195"/>
      <c r="L2474" s="195"/>
    </row>
    <row r="2475" spans="1:12" x14ac:dyDescent="0.25">
      <c r="A2475" s="195"/>
      <c r="B2475" s="195"/>
      <c r="C2475" s="195"/>
      <c r="D2475" s="195"/>
      <c r="E2475" s="195"/>
      <c r="F2475" s="195"/>
      <c r="G2475" s="195"/>
      <c r="H2475" s="195"/>
      <c r="I2475" s="195"/>
      <c r="J2475" s="195"/>
      <c r="K2475" s="195"/>
      <c r="L2475" s="195"/>
    </row>
    <row r="2476" spans="1:12" x14ac:dyDescent="0.25">
      <c r="A2476" s="195"/>
      <c r="B2476" s="195"/>
      <c r="C2476" s="195"/>
      <c r="D2476" s="195"/>
      <c r="E2476" s="195"/>
      <c r="F2476" s="195"/>
      <c r="G2476" s="195"/>
      <c r="H2476" s="195"/>
      <c r="I2476" s="195"/>
      <c r="J2476" s="195"/>
      <c r="K2476" s="195"/>
      <c r="L2476" s="195"/>
    </row>
    <row r="2477" spans="1:12" x14ac:dyDescent="0.25">
      <c r="A2477" s="195"/>
      <c r="B2477" s="195"/>
      <c r="C2477" s="195"/>
      <c r="D2477" s="195"/>
      <c r="E2477" s="195"/>
      <c r="F2477" s="195"/>
      <c r="G2477" s="195"/>
      <c r="H2477" s="195"/>
      <c r="I2477" s="195"/>
      <c r="J2477" s="195"/>
      <c r="K2477" s="195"/>
      <c r="L2477" s="195"/>
    </row>
    <row r="2478" spans="1:12" x14ac:dyDescent="0.25">
      <c r="A2478" s="195"/>
      <c r="B2478" s="195"/>
      <c r="C2478" s="195"/>
      <c r="D2478" s="195"/>
      <c r="E2478" s="195"/>
      <c r="F2478" s="195"/>
      <c r="G2478" s="195"/>
      <c r="H2478" s="195"/>
      <c r="I2478" s="195"/>
      <c r="J2478" s="195"/>
      <c r="K2478" s="195"/>
      <c r="L2478" s="195"/>
    </row>
    <row r="2479" spans="1:12" x14ac:dyDescent="0.25">
      <c r="A2479" s="195"/>
      <c r="B2479" s="195"/>
      <c r="C2479" s="195"/>
      <c r="D2479" s="195"/>
      <c r="E2479" s="195"/>
      <c r="F2479" s="195"/>
      <c r="G2479" s="195"/>
      <c r="H2479" s="195"/>
      <c r="I2479" s="195"/>
      <c r="J2479" s="195"/>
      <c r="K2479" s="195"/>
      <c r="L2479" s="195"/>
    </row>
    <row r="2480" spans="1:12" x14ac:dyDescent="0.25">
      <c r="A2480" s="195"/>
      <c r="B2480" s="195"/>
      <c r="C2480" s="195"/>
      <c r="D2480" s="195"/>
      <c r="E2480" s="195"/>
      <c r="F2480" s="195"/>
      <c r="G2480" s="195"/>
      <c r="H2480" s="195"/>
      <c r="I2480" s="195"/>
      <c r="J2480" s="195"/>
      <c r="K2480" s="195"/>
      <c r="L2480" s="195"/>
    </row>
    <row r="2481" spans="1:12" x14ac:dyDescent="0.25">
      <c r="A2481" s="195"/>
      <c r="B2481" s="195"/>
      <c r="C2481" s="195"/>
      <c r="D2481" s="195"/>
      <c r="E2481" s="195"/>
      <c r="F2481" s="195"/>
      <c r="G2481" s="195"/>
      <c r="H2481" s="195"/>
      <c r="I2481" s="195"/>
      <c r="J2481" s="195"/>
      <c r="K2481" s="195"/>
      <c r="L2481" s="195"/>
    </row>
    <row r="2482" spans="1:12" x14ac:dyDescent="0.25">
      <c r="A2482" s="195"/>
      <c r="B2482" s="195"/>
      <c r="C2482" s="195"/>
      <c r="D2482" s="195"/>
      <c r="E2482" s="195"/>
      <c r="F2482" s="195"/>
      <c r="G2482" s="195"/>
      <c r="H2482" s="195"/>
      <c r="I2482" s="195"/>
      <c r="J2482" s="195"/>
      <c r="K2482" s="195"/>
      <c r="L2482" s="195"/>
    </row>
    <row r="2483" spans="1:12" x14ac:dyDescent="0.25">
      <c r="A2483" s="195"/>
      <c r="B2483" s="195"/>
      <c r="C2483" s="195"/>
      <c r="D2483" s="195"/>
      <c r="E2483" s="195"/>
      <c r="F2483" s="195"/>
      <c r="G2483" s="195"/>
      <c r="H2483" s="195"/>
      <c r="I2483" s="195"/>
      <c r="J2483" s="195"/>
      <c r="K2483" s="195"/>
      <c r="L2483" s="195"/>
    </row>
    <row r="2484" spans="1:12" x14ac:dyDescent="0.25">
      <c r="A2484" s="195"/>
      <c r="B2484" s="195"/>
      <c r="C2484" s="195"/>
      <c r="D2484" s="195"/>
      <c r="E2484" s="195"/>
      <c r="F2484" s="195"/>
      <c r="G2484" s="195"/>
      <c r="H2484" s="195"/>
      <c r="I2484" s="195"/>
      <c r="J2484" s="195"/>
      <c r="K2484" s="195"/>
      <c r="L2484" s="195"/>
    </row>
    <row r="2485" spans="1:12" x14ac:dyDescent="0.25">
      <c r="A2485" s="195"/>
      <c r="B2485" s="195"/>
      <c r="C2485" s="195"/>
      <c r="D2485" s="195"/>
      <c r="E2485" s="195"/>
      <c r="F2485" s="195"/>
      <c r="G2485" s="195"/>
      <c r="H2485" s="195"/>
      <c r="I2485" s="195"/>
      <c r="J2485" s="195"/>
      <c r="K2485" s="195"/>
      <c r="L2485" s="195"/>
    </row>
    <row r="2486" spans="1:12" x14ac:dyDescent="0.25">
      <c r="A2486" s="195"/>
      <c r="B2486" s="195"/>
      <c r="C2486" s="195"/>
      <c r="D2486" s="195"/>
      <c r="E2486" s="195"/>
      <c r="F2486" s="195"/>
      <c r="G2486" s="195"/>
      <c r="H2486" s="195"/>
      <c r="I2486" s="195"/>
      <c r="J2486" s="195"/>
      <c r="K2486" s="195"/>
      <c r="L2486" s="195"/>
    </row>
    <row r="2487" spans="1:12" x14ac:dyDescent="0.25">
      <c r="A2487" s="195"/>
      <c r="B2487" s="195"/>
      <c r="C2487" s="195"/>
      <c r="D2487" s="195"/>
      <c r="E2487" s="195"/>
      <c r="F2487" s="195"/>
      <c r="G2487" s="195"/>
      <c r="H2487" s="195"/>
      <c r="I2487" s="195"/>
      <c r="J2487" s="195"/>
      <c r="K2487" s="195"/>
      <c r="L2487" s="195"/>
    </row>
    <row r="2488" spans="1:12" x14ac:dyDescent="0.25">
      <c r="A2488" s="195"/>
      <c r="B2488" s="195"/>
      <c r="C2488" s="195"/>
      <c r="D2488" s="195"/>
      <c r="E2488" s="195"/>
      <c r="F2488" s="195"/>
      <c r="G2488" s="195"/>
      <c r="H2488" s="195"/>
      <c r="I2488" s="195"/>
      <c r="J2488" s="195"/>
      <c r="K2488" s="195"/>
      <c r="L2488" s="195"/>
    </row>
    <row r="2489" spans="1:12" x14ac:dyDescent="0.25">
      <c r="A2489" s="195"/>
      <c r="B2489" s="195"/>
      <c r="C2489" s="195"/>
      <c r="D2489" s="195"/>
      <c r="E2489" s="195"/>
      <c r="F2489" s="195"/>
      <c r="G2489" s="195"/>
      <c r="H2489" s="195"/>
      <c r="I2489" s="195"/>
      <c r="J2489" s="195"/>
      <c r="K2489" s="195"/>
      <c r="L2489" s="195"/>
    </row>
    <row r="2490" spans="1:12" x14ac:dyDescent="0.25">
      <c r="A2490" s="195"/>
      <c r="B2490" s="195"/>
      <c r="C2490" s="195"/>
      <c r="D2490" s="195"/>
      <c r="E2490" s="195"/>
      <c r="F2490" s="195"/>
      <c r="G2490" s="195"/>
      <c r="H2490" s="195"/>
      <c r="I2490" s="195"/>
      <c r="J2490" s="195"/>
      <c r="K2490" s="195"/>
      <c r="L2490" s="195"/>
    </row>
    <row r="2491" spans="1:12" x14ac:dyDescent="0.25">
      <c r="A2491" s="195"/>
      <c r="B2491" s="195"/>
      <c r="C2491" s="195"/>
      <c r="D2491" s="195"/>
      <c r="E2491" s="195"/>
      <c r="F2491" s="195"/>
      <c r="G2491" s="195"/>
      <c r="H2491" s="195"/>
      <c r="I2491" s="195"/>
      <c r="J2491" s="195"/>
      <c r="K2491" s="195"/>
      <c r="L2491" s="195"/>
    </row>
    <row r="2492" spans="1:12" x14ac:dyDescent="0.25">
      <c r="A2492" s="195"/>
      <c r="B2492" s="195"/>
      <c r="C2492" s="195"/>
      <c r="D2492" s="195"/>
      <c r="E2492" s="195"/>
      <c r="F2492" s="195"/>
      <c r="G2492" s="195"/>
      <c r="H2492" s="195"/>
      <c r="I2492" s="195"/>
      <c r="J2492" s="195"/>
      <c r="K2492" s="195"/>
      <c r="L2492" s="195"/>
    </row>
    <row r="2493" spans="1:12" x14ac:dyDescent="0.25">
      <c r="A2493" s="195"/>
      <c r="B2493" s="195"/>
      <c r="C2493" s="195"/>
      <c r="D2493" s="195"/>
      <c r="E2493" s="195"/>
      <c r="F2493" s="195"/>
      <c r="G2493" s="195"/>
      <c r="H2493" s="195"/>
      <c r="I2493" s="195"/>
      <c r="J2493" s="195"/>
      <c r="K2493" s="195"/>
      <c r="L2493" s="195"/>
    </row>
    <row r="2494" spans="1:12" x14ac:dyDescent="0.25">
      <c r="A2494" s="195"/>
      <c r="B2494" s="195"/>
      <c r="C2494" s="195"/>
      <c r="D2494" s="195"/>
      <c r="E2494" s="195"/>
      <c r="F2494" s="195"/>
      <c r="G2494" s="195"/>
      <c r="H2494" s="195"/>
      <c r="I2494" s="195"/>
      <c r="J2494" s="195"/>
      <c r="K2494" s="195"/>
      <c r="L2494" s="195"/>
    </row>
    <row r="2495" spans="1:12" x14ac:dyDescent="0.25">
      <c r="A2495" s="195"/>
      <c r="B2495" s="195"/>
      <c r="C2495" s="195"/>
      <c r="D2495" s="195"/>
      <c r="E2495" s="195"/>
      <c r="F2495" s="195"/>
      <c r="G2495" s="195"/>
      <c r="H2495" s="195"/>
      <c r="I2495" s="195"/>
      <c r="J2495" s="195"/>
      <c r="K2495" s="195"/>
      <c r="L2495" s="195"/>
    </row>
    <row r="2496" spans="1:12" x14ac:dyDescent="0.25">
      <c r="A2496" s="195"/>
      <c r="B2496" s="195"/>
      <c r="C2496" s="195"/>
      <c r="D2496" s="195"/>
      <c r="E2496" s="195"/>
      <c r="F2496" s="195"/>
      <c r="G2496" s="195"/>
      <c r="H2496" s="195"/>
      <c r="I2496" s="195"/>
      <c r="J2496" s="195"/>
      <c r="K2496" s="195"/>
      <c r="L2496" s="195"/>
    </row>
    <row r="2497" spans="1:12" x14ac:dyDescent="0.25">
      <c r="A2497" s="195"/>
      <c r="B2497" s="195"/>
      <c r="C2497" s="195"/>
      <c r="D2497" s="195"/>
      <c r="E2497" s="195"/>
      <c r="F2497" s="195"/>
      <c r="G2497" s="195"/>
      <c r="H2497" s="195"/>
      <c r="I2497" s="195"/>
      <c r="J2497" s="195"/>
      <c r="K2497" s="195"/>
      <c r="L2497" s="195"/>
    </row>
    <row r="2498" spans="1:12" x14ac:dyDescent="0.25">
      <c r="A2498" s="195"/>
      <c r="B2498" s="195"/>
      <c r="C2498" s="195"/>
      <c r="D2498" s="195"/>
      <c r="E2498" s="195"/>
      <c r="F2498" s="195"/>
      <c r="G2498" s="195"/>
      <c r="H2498" s="195"/>
      <c r="I2498" s="195"/>
      <c r="J2498" s="195"/>
      <c r="K2498" s="195"/>
      <c r="L2498" s="195"/>
    </row>
    <row r="2499" spans="1:12" x14ac:dyDescent="0.25">
      <c r="A2499" s="195"/>
      <c r="B2499" s="195"/>
      <c r="C2499" s="195"/>
      <c r="D2499" s="195"/>
      <c r="E2499" s="195"/>
      <c r="F2499" s="195"/>
      <c r="G2499" s="195"/>
      <c r="H2499" s="195"/>
      <c r="I2499" s="195"/>
      <c r="J2499" s="195"/>
      <c r="K2499" s="195"/>
      <c r="L2499" s="195"/>
    </row>
    <row r="2500" spans="1:12" x14ac:dyDescent="0.25">
      <c r="A2500" s="195"/>
      <c r="B2500" s="195"/>
      <c r="C2500" s="195"/>
      <c r="D2500" s="195"/>
      <c r="E2500" s="195"/>
      <c r="F2500" s="195"/>
      <c r="G2500" s="195"/>
      <c r="H2500" s="195"/>
      <c r="I2500" s="195"/>
      <c r="J2500" s="195"/>
      <c r="K2500" s="195"/>
      <c r="L2500" s="195"/>
    </row>
    <row r="2501" spans="1:12" x14ac:dyDescent="0.25">
      <c r="A2501" s="195"/>
      <c r="B2501" s="195"/>
      <c r="C2501" s="195"/>
      <c r="D2501" s="195"/>
      <c r="E2501" s="195"/>
      <c r="F2501" s="195"/>
      <c r="G2501" s="195"/>
      <c r="H2501" s="195"/>
      <c r="I2501" s="195"/>
      <c r="J2501" s="195"/>
      <c r="K2501" s="195"/>
      <c r="L2501" s="195"/>
    </row>
    <row r="2502" spans="1:12" x14ac:dyDescent="0.25">
      <c r="A2502" s="195"/>
      <c r="B2502" s="195"/>
      <c r="C2502" s="195"/>
      <c r="D2502" s="195"/>
      <c r="E2502" s="195"/>
      <c r="F2502" s="195"/>
      <c r="G2502" s="195"/>
      <c r="H2502" s="195"/>
      <c r="I2502" s="195"/>
      <c r="J2502" s="195"/>
      <c r="K2502" s="195"/>
      <c r="L2502" s="195"/>
    </row>
    <row r="2503" spans="1:12" x14ac:dyDescent="0.25">
      <c r="A2503" s="195"/>
      <c r="B2503" s="195"/>
      <c r="C2503" s="195"/>
      <c r="D2503" s="195"/>
      <c r="E2503" s="195"/>
      <c r="F2503" s="195"/>
      <c r="G2503" s="195"/>
      <c r="H2503" s="195"/>
      <c r="I2503" s="195"/>
      <c r="J2503" s="195"/>
      <c r="K2503" s="195"/>
      <c r="L2503" s="195"/>
    </row>
    <row r="2504" spans="1:12" x14ac:dyDescent="0.25">
      <c r="A2504" s="195"/>
      <c r="B2504" s="195"/>
      <c r="C2504" s="195"/>
      <c r="D2504" s="195"/>
      <c r="E2504" s="195"/>
      <c r="F2504" s="195"/>
      <c r="G2504" s="195"/>
      <c r="H2504" s="195"/>
      <c r="I2504" s="195"/>
      <c r="J2504" s="195"/>
      <c r="K2504" s="195"/>
      <c r="L2504" s="195"/>
    </row>
    <row r="2505" spans="1:12" x14ac:dyDescent="0.25">
      <c r="A2505" s="195"/>
      <c r="B2505" s="195"/>
      <c r="C2505" s="195"/>
      <c r="D2505" s="195"/>
      <c r="E2505" s="195"/>
      <c r="F2505" s="195"/>
      <c r="G2505" s="195"/>
      <c r="H2505" s="195"/>
      <c r="I2505" s="195"/>
      <c r="J2505" s="195"/>
      <c r="K2505" s="195"/>
      <c r="L2505" s="195"/>
    </row>
    <row r="2506" spans="1:12" x14ac:dyDescent="0.25">
      <c r="A2506" s="195"/>
      <c r="B2506" s="195"/>
      <c r="C2506" s="195"/>
      <c r="D2506" s="195"/>
      <c r="E2506" s="195"/>
      <c r="F2506" s="195"/>
      <c r="G2506" s="195"/>
      <c r="H2506" s="195"/>
      <c r="I2506" s="195"/>
      <c r="J2506" s="195"/>
      <c r="K2506" s="195"/>
      <c r="L2506" s="195"/>
    </row>
    <row r="2507" spans="1:12" x14ac:dyDescent="0.25">
      <c r="A2507" s="195"/>
      <c r="B2507" s="195"/>
      <c r="C2507" s="195"/>
      <c r="D2507" s="195"/>
      <c r="E2507" s="195"/>
      <c r="F2507" s="195"/>
      <c r="G2507" s="195"/>
      <c r="H2507" s="195"/>
      <c r="I2507" s="195"/>
      <c r="J2507" s="195"/>
      <c r="K2507" s="195"/>
      <c r="L2507" s="195"/>
    </row>
    <row r="2508" spans="1:12" x14ac:dyDescent="0.25">
      <c r="A2508" s="195"/>
      <c r="B2508" s="195"/>
      <c r="C2508" s="195"/>
      <c r="D2508" s="195"/>
      <c r="E2508" s="195"/>
      <c r="F2508" s="195"/>
      <c r="G2508" s="195"/>
      <c r="H2508" s="195"/>
      <c r="I2508" s="195"/>
      <c r="J2508" s="195"/>
      <c r="K2508" s="195"/>
      <c r="L2508" s="195"/>
    </row>
    <row r="2509" spans="1:12" x14ac:dyDescent="0.25">
      <c r="A2509" s="195"/>
      <c r="B2509" s="195"/>
      <c r="C2509" s="195"/>
      <c r="D2509" s="195"/>
      <c r="E2509" s="195"/>
      <c r="F2509" s="195"/>
      <c r="G2509" s="195"/>
      <c r="H2509" s="195"/>
      <c r="I2509" s="195"/>
      <c r="J2509" s="195"/>
      <c r="K2509" s="195"/>
      <c r="L2509" s="195"/>
    </row>
    <row r="2510" spans="1:12" x14ac:dyDescent="0.25">
      <c r="A2510" s="195"/>
      <c r="B2510" s="195"/>
      <c r="C2510" s="195"/>
      <c r="D2510" s="195"/>
      <c r="E2510" s="195"/>
      <c r="F2510" s="195"/>
      <c r="G2510" s="195"/>
      <c r="H2510" s="195"/>
      <c r="I2510" s="195"/>
      <c r="J2510" s="195"/>
      <c r="K2510" s="195"/>
      <c r="L2510" s="195"/>
    </row>
    <row r="2511" spans="1:12" x14ac:dyDescent="0.25">
      <c r="A2511" s="195"/>
      <c r="B2511" s="195"/>
      <c r="C2511" s="195"/>
      <c r="D2511" s="195"/>
      <c r="E2511" s="195"/>
      <c r="F2511" s="195"/>
      <c r="G2511" s="195"/>
      <c r="H2511" s="195"/>
      <c r="I2511" s="195"/>
      <c r="J2511" s="195"/>
      <c r="K2511" s="195"/>
      <c r="L2511" s="195"/>
    </row>
    <row r="2512" spans="1:12" x14ac:dyDescent="0.25">
      <c r="A2512" s="195"/>
      <c r="B2512" s="195"/>
      <c r="C2512" s="195"/>
      <c r="D2512" s="195"/>
      <c r="E2512" s="195"/>
      <c r="F2512" s="195"/>
      <c r="G2512" s="195"/>
      <c r="H2512" s="195"/>
      <c r="I2512" s="195"/>
      <c r="J2512" s="195"/>
      <c r="K2512" s="195"/>
      <c r="L2512" s="195"/>
    </row>
    <row r="2513" spans="1:12" x14ac:dyDescent="0.25">
      <c r="A2513" s="195"/>
      <c r="B2513" s="195"/>
      <c r="C2513" s="195"/>
      <c r="D2513" s="195"/>
      <c r="E2513" s="195"/>
      <c r="F2513" s="195"/>
      <c r="G2513" s="195"/>
      <c r="H2513" s="195"/>
      <c r="I2513" s="195"/>
      <c r="J2513" s="195"/>
      <c r="K2513" s="195"/>
      <c r="L2513" s="195"/>
    </row>
    <row r="2514" spans="1:12" x14ac:dyDescent="0.25">
      <c r="A2514" s="195"/>
      <c r="B2514" s="195"/>
      <c r="C2514" s="195"/>
      <c r="D2514" s="195"/>
      <c r="E2514" s="195"/>
      <c r="F2514" s="195"/>
      <c r="G2514" s="195"/>
      <c r="H2514" s="195"/>
      <c r="I2514" s="195"/>
      <c r="J2514" s="195"/>
      <c r="K2514" s="195"/>
      <c r="L2514" s="195"/>
    </row>
    <row r="2515" spans="1:12" x14ac:dyDescent="0.25">
      <c r="A2515" s="195"/>
      <c r="B2515" s="195"/>
      <c r="C2515" s="195"/>
      <c r="D2515" s="195"/>
      <c r="E2515" s="195"/>
      <c r="F2515" s="195"/>
      <c r="G2515" s="195"/>
      <c r="H2515" s="195"/>
      <c r="I2515" s="195"/>
      <c r="J2515" s="195"/>
      <c r="K2515" s="195"/>
      <c r="L2515" s="195"/>
    </row>
    <row r="2516" spans="1:12" x14ac:dyDescent="0.25">
      <c r="A2516" s="195"/>
      <c r="B2516" s="195"/>
      <c r="C2516" s="195"/>
      <c r="D2516" s="195"/>
      <c r="E2516" s="195"/>
      <c r="F2516" s="195"/>
      <c r="G2516" s="195"/>
      <c r="H2516" s="195"/>
      <c r="I2516" s="195"/>
      <c r="J2516" s="195"/>
      <c r="K2516" s="195"/>
      <c r="L2516" s="195"/>
    </row>
    <row r="2517" spans="1:12" x14ac:dyDescent="0.25">
      <c r="A2517" s="195"/>
      <c r="B2517" s="195"/>
      <c r="C2517" s="195"/>
      <c r="D2517" s="195"/>
      <c r="E2517" s="195"/>
      <c r="F2517" s="195"/>
      <c r="G2517" s="195"/>
      <c r="H2517" s="195"/>
      <c r="I2517" s="195"/>
      <c r="J2517" s="195"/>
      <c r="K2517" s="195"/>
      <c r="L2517" s="195"/>
    </row>
    <row r="2518" spans="1:12" x14ac:dyDescent="0.25">
      <c r="A2518" s="195"/>
      <c r="B2518" s="195"/>
      <c r="C2518" s="195"/>
      <c r="D2518" s="195"/>
      <c r="E2518" s="195"/>
      <c r="F2518" s="195"/>
      <c r="G2518" s="195"/>
      <c r="H2518" s="195"/>
      <c r="I2518" s="195"/>
      <c r="J2518" s="195"/>
      <c r="K2518" s="195"/>
      <c r="L2518" s="195"/>
    </row>
    <row r="2519" spans="1:12" x14ac:dyDescent="0.25">
      <c r="A2519" s="195"/>
      <c r="B2519" s="195"/>
      <c r="C2519" s="195"/>
      <c r="D2519" s="195"/>
      <c r="E2519" s="195"/>
      <c r="F2519" s="195"/>
      <c r="G2519" s="195"/>
      <c r="H2519" s="195"/>
      <c r="I2519" s="195"/>
      <c r="J2519" s="195"/>
      <c r="K2519" s="195"/>
      <c r="L2519" s="195"/>
    </row>
    <row r="2520" spans="1:12" x14ac:dyDescent="0.25">
      <c r="A2520" s="195"/>
      <c r="B2520" s="195"/>
      <c r="C2520" s="195"/>
      <c r="D2520" s="195"/>
      <c r="E2520" s="195"/>
      <c r="F2520" s="195"/>
      <c r="G2520" s="195"/>
      <c r="H2520" s="195"/>
      <c r="I2520" s="195"/>
      <c r="J2520" s="195"/>
      <c r="K2520" s="195"/>
      <c r="L2520" s="195"/>
    </row>
    <row r="2521" spans="1:12" x14ac:dyDescent="0.25">
      <c r="A2521" s="195"/>
      <c r="B2521" s="195"/>
      <c r="C2521" s="195"/>
      <c r="D2521" s="195"/>
      <c r="E2521" s="195"/>
      <c r="F2521" s="195"/>
      <c r="G2521" s="195"/>
      <c r="H2521" s="195"/>
      <c r="I2521" s="195"/>
      <c r="J2521" s="195"/>
      <c r="K2521" s="195"/>
      <c r="L2521" s="195"/>
    </row>
    <row r="2522" spans="1:12" x14ac:dyDescent="0.25">
      <c r="A2522" s="195"/>
      <c r="B2522" s="195"/>
      <c r="C2522" s="195"/>
      <c r="D2522" s="195"/>
      <c r="E2522" s="195"/>
      <c r="F2522" s="195"/>
      <c r="G2522" s="195"/>
      <c r="H2522" s="195"/>
      <c r="I2522" s="195"/>
      <c r="J2522" s="195"/>
      <c r="K2522" s="195"/>
      <c r="L2522" s="195"/>
    </row>
    <row r="2523" spans="1:12" x14ac:dyDescent="0.25">
      <c r="A2523" s="195"/>
      <c r="B2523" s="195"/>
      <c r="C2523" s="195"/>
      <c r="D2523" s="195"/>
      <c r="E2523" s="195"/>
      <c r="F2523" s="195"/>
      <c r="G2523" s="195"/>
      <c r="H2523" s="195"/>
      <c r="I2523" s="195"/>
      <c r="J2523" s="195"/>
      <c r="K2523" s="195"/>
      <c r="L2523" s="195"/>
    </row>
    <row r="2524" spans="1:12" x14ac:dyDescent="0.25">
      <c r="A2524" s="195"/>
      <c r="B2524" s="195"/>
      <c r="C2524" s="195"/>
      <c r="D2524" s="195"/>
      <c r="E2524" s="195"/>
      <c r="F2524" s="195"/>
      <c r="G2524" s="195"/>
      <c r="H2524" s="195"/>
      <c r="I2524" s="195"/>
      <c r="J2524" s="195"/>
      <c r="K2524" s="195"/>
      <c r="L2524" s="195"/>
    </row>
    <row r="2525" spans="1:12" x14ac:dyDescent="0.25">
      <c r="A2525" s="195"/>
      <c r="B2525" s="195"/>
      <c r="C2525" s="195"/>
      <c r="D2525" s="195"/>
      <c r="E2525" s="195"/>
      <c r="F2525" s="195"/>
      <c r="G2525" s="195"/>
      <c r="H2525" s="195"/>
      <c r="I2525" s="195"/>
      <c r="J2525" s="195"/>
      <c r="K2525" s="195"/>
      <c r="L2525" s="195"/>
    </row>
    <row r="2526" spans="1:12" x14ac:dyDescent="0.25">
      <c r="A2526" s="195"/>
      <c r="B2526" s="195"/>
      <c r="C2526" s="195"/>
      <c r="D2526" s="195"/>
      <c r="E2526" s="195"/>
      <c r="F2526" s="195"/>
      <c r="G2526" s="195"/>
      <c r="H2526" s="195"/>
      <c r="I2526" s="195"/>
      <c r="J2526" s="195"/>
      <c r="K2526" s="195"/>
      <c r="L2526" s="195"/>
    </row>
    <row r="2527" spans="1:12" x14ac:dyDescent="0.25">
      <c r="A2527" s="195"/>
      <c r="B2527" s="195"/>
      <c r="C2527" s="195"/>
      <c r="D2527" s="195"/>
      <c r="E2527" s="195"/>
      <c r="F2527" s="195"/>
      <c r="G2527" s="195"/>
      <c r="H2527" s="195"/>
      <c r="I2527" s="195"/>
      <c r="J2527" s="195"/>
      <c r="K2527" s="195"/>
      <c r="L2527" s="195"/>
    </row>
    <row r="2528" spans="1:12" x14ac:dyDescent="0.25">
      <c r="A2528" s="195"/>
      <c r="B2528" s="195"/>
      <c r="C2528" s="195"/>
      <c r="D2528" s="195"/>
      <c r="E2528" s="195"/>
      <c r="F2528" s="195"/>
      <c r="G2528" s="195"/>
      <c r="H2528" s="195"/>
      <c r="I2528" s="195"/>
      <c r="J2528" s="195"/>
      <c r="K2528" s="195"/>
      <c r="L2528" s="195"/>
    </row>
    <row r="2529" spans="1:12" x14ac:dyDescent="0.25">
      <c r="A2529" s="195"/>
      <c r="B2529" s="195"/>
      <c r="C2529" s="195"/>
      <c r="D2529" s="195"/>
      <c r="E2529" s="195"/>
      <c r="F2529" s="195"/>
      <c r="G2529" s="195"/>
      <c r="H2529" s="195"/>
      <c r="I2529" s="195"/>
      <c r="J2529" s="195"/>
      <c r="K2529" s="195"/>
      <c r="L2529" s="195"/>
    </row>
    <row r="2530" spans="1:12" x14ac:dyDescent="0.25">
      <c r="A2530" s="195"/>
      <c r="B2530" s="195"/>
      <c r="C2530" s="195"/>
      <c r="D2530" s="195"/>
      <c r="E2530" s="195"/>
      <c r="F2530" s="195"/>
      <c r="G2530" s="195"/>
      <c r="H2530" s="195"/>
      <c r="I2530" s="195"/>
      <c r="J2530" s="195"/>
      <c r="K2530" s="195"/>
      <c r="L2530" s="195"/>
    </row>
    <row r="2531" spans="1:12" x14ac:dyDescent="0.25">
      <c r="A2531" s="195"/>
      <c r="B2531" s="195"/>
      <c r="C2531" s="195"/>
      <c r="D2531" s="195"/>
      <c r="E2531" s="195"/>
      <c r="F2531" s="195"/>
      <c r="G2531" s="195"/>
      <c r="H2531" s="195"/>
      <c r="I2531" s="195"/>
      <c r="J2531" s="195"/>
      <c r="K2531" s="195"/>
      <c r="L2531" s="195"/>
    </row>
    <row r="2532" spans="1:12" x14ac:dyDescent="0.25">
      <c r="A2532" s="195"/>
      <c r="B2532" s="195"/>
      <c r="C2532" s="195"/>
      <c r="D2532" s="195"/>
      <c r="E2532" s="195"/>
      <c r="F2532" s="195"/>
      <c r="G2532" s="195"/>
      <c r="H2532" s="195"/>
      <c r="I2532" s="195"/>
      <c r="J2532" s="195"/>
      <c r="K2532" s="195"/>
      <c r="L2532" s="195"/>
    </row>
    <row r="2533" spans="1:12" x14ac:dyDescent="0.25">
      <c r="A2533" s="195"/>
      <c r="B2533" s="195"/>
      <c r="C2533" s="195"/>
      <c r="D2533" s="195"/>
      <c r="E2533" s="195"/>
      <c r="F2533" s="195"/>
      <c r="G2533" s="195"/>
      <c r="H2533" s="195"/>
      <c r="I2533" s="195"/>
      <c r="J2533" s="195"/>
      <c r="K2533" s="195"/>
      <c r="L2533" s="195"/>
    </row>
    <row r="2534" spans="1:12" x14ac:dyDescent="0.25">
      <c r="A2534" s="195"/>
      <c r="B2534" s="195"/>
      <c r="C2534" s="195"/>
      <c r="D2534" s="195"/>
      <c r="E2534" s="195"/>
      <c r="F2534" s="195"/>
      <c r="G2534" s="195"/>
      <c r="H2534" s="195"/>
      <c r="I2534" s="195"/>
      <c r="J2534" s="195"/>
      <c r="K2534" s="195"/>
      <c r="L2534" s="195"/>
    </row>
    <row r="2535" spans="1:12" x14ac:dyDescent="0.25">
      <c r="A2535" s="195"/>
      <c r="B2535" s="195"/>
      <c r="C2535" s="195"/>
      <c r="D2535" s="195"/>
      <c r="E2535" s="195"/>
      <c r="F2535" s="195"/>
      <c r="G2535" s="195"/>
      <c r="H2535" s="195"/>
      <c r="I2535" s="195"/>
      <c r="J2535" s="195"/>
      <c r="K2535" s="195"/>
      <c r="L2535" s="195"/>
    </row>
    <row r="2536" spans="1:12" x14ac:dyDescent="0.25">
      <c r="A2536" s="195"/>
      <c r="B2536" s="195"/>
      <c r="C2536" s="195"/>
      <c r="D2536" s="195"/>
      <c r="E2536" s="195"/>
      <c r="F2536" s="195"/>
      <c r="G2536" s="195"/>
      <c r="H2536" s="195"/>
      <c r="I2536" s="195"/>
      <c r="J2536" s="195"/>
      <c r="K2536" s="195"/>
      <c r="L2536" s="195"/>
    </row>
    <row r="2537" spans="1:12" x14ac:dyDescent="0.25">
      <c r="A2537" s="195"/>
      <c r="L2537" s="195"/>
    </row>
  </sheetData>
  <sheetProtection selectLockedCells="1"/>
  <protectedRanges>
    <protectedRange sqref="B51:C52 D48:D52 E48:J49" name="Plage3"/>
    <protectedRange sqref="B44 A42:A45" name="Plage3_1"/>
    <protectedRange sqref="I15 I17:I18 I20:I28 I30:I33 I35:I40 I42" name="Plage2"/>
    <protectedRange sqref="B45:C45" name="Plage3_2_1_2_1"/>
    <protectedRange sqref="F45:K47" name="Plage3_2"/>
  </protectedRanges>
  <customSheetViews>
    <customSheetView guid="{5FB36879-52E5-4A28-A554-511D43C212A3}" showRuler="0">
      <selection activeCell="I14" sqref="I14:K42"/>
      <pageMargins left="0.39370078740157483" right="0" top="1.3779527559055118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ALY-C386PR3A du 02 Avril 2007</oddFooter>
      </headerFooter>
    </customSheetView>
  </customSheetViews>
  <mergeCells count="47">
    <mergeCell ref="A1:L1"/>
    <mergeCell ref="A2:L2"/>
    <mergeCell ref="F44:K44"/>
    <mergeCell ref="B56:H56"/>
    <mergeCell ref="C53:K53"/>
    <mergeCell ref="I54:K54"/>
    <mergeCell ref="B45:C45"/>
    <mergeCell ref="B44:C44"/>
    <mergeCell ref="C33:H33"/>
    <mergeCell ref="B39:H39"/>
    <mergeCell ref="B42:H42"/>
    <mergeCell ref="B41:H41"/>
    <mergeCell ref="B40:H40"/>
    <mergeCell ref="B36:H36"/>
    <mergeCell ref="A3:L3"/>
    <mergeCell ref="C5:D5"/>
    <mergeCell ref="B57:H57"/>
    <mergeCell ref="C64:H64"/>
    <mergeCell ref="B62:H62"/>
    <mergeCell ref="B60:H60"/>
    <mergeCell ref="B61:H61"/>
    <mergeCell ref="B58:H58"/>
    <mergeCell ref="B59:H59"/>
    <mergeCell ref="F5:G5"/>
    <mergeCell ref="B19:H19"/>
    <mergeCell ref="B14:H14"/>
    <mergeCell ref="H5:K5"/>
    <mergeCell ref="H11:J11"/>
    <mergeCell ref="B16:H16"/>
    <mergeCell ref="H7:I7"/>
    <mergeCell ref="C7:D7"/>
    <mergeCell ref="B38:H38"/>
    <mergeCell ref="B30:B33"/>
    <mergeCell ref="C32:H32"/>
    <mergeCell ref="B37:H37"/>
    <mergeCell ref="B35:H35"/>
    <mergeCell ref="C31:H31"/>
    <mergeCell ref="B29:H29"/>
    <mergeCell ref="B34:H34"/>
    <mergeCell ref="C30:H30"/>
    <mergeCell ref="F9:H9"/>
    <mergeCell ref="F10:G10"/>
    <mergeCell ref="B15:H15"/>
    <mergeCell ref="B17:H17"/>
    <mergeCell ref="B18:H18"/>
    <mergeCell ref="H10:J10"/>
    <mergeCell ref="C10:D10"/>
  </mergeCells>
  <phoneticPr fontId="2" type="noConversion"/>
  <printOptions horizontalCentered="1" verticalCentered="1"/>
  <pageMargins left="0.39370078740157483" right="0" top="1.3779527559055118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ALY-C386PR3A du 02 Avril 2007</oddFooter>
  </headerFooter>
  <legacyDrawingHF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35">
    <tabColor indexed="57"/>
  </sheetPr>
  <dimension ref="A1:L2537"/>
  <sheetViews>
    <sheetView zoomScaleNormal="100" workbookViewId="0">
      <selection activeCell="I15" sqref="I15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8" style="188" customWidth="1"/>
    <col min="7" max="7" width="8.42578125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2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27.75" customHeight="1" thickBot="1" x14ac:dyDescent="0.3">
      <c r="A2" s="666" t="s">
        <v>165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5">
      <c r="A3" s="721" t="s">
        <v>129</v>
      </c>
      <c r="B3" s="721"/>
      <c r="C3" s="721"/>
      <c r="D3" s="721"/>
      <c r="E3" s="721"/>
      <c r="F3" s="721"/>
      <c r="G3" s="721"/>
      <c r="H3" s="721"/>
      <c r="I3" s="721"/>
      <c r="J3" s="721"/>
      <c r="K3" s="721"/>
      <c r="L3" s="721"/>
    </row>
    <row r="4" spans="1:12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2" ht="15" customHeight="1" x14ac:dyDescent="0.25">
      <c r="B5" s="191" t="s">
        <v>0</v>
      </c>
      <c r="C5" s="669" t="str">
        <f>IF('Page de garde'!B22="", "",'Page de garde'!B22)</f>
        <v/>
      </c>
      <c r="D5" s="671"/>
      <c r="E5" s="193"/>
      <c r="F5" s="682" t="s">
        <v>1</v>
      </c>
      <c r="G5" s="683"/>
      <c r="H5" s="669" t="str">
        <f>IF('Page de garde'!D22="", "", 'Page de garde'!D22)</f>
        <v/>
      </c>
      <c r="I5" s="670"/>
      <c r="J5" s="670"/>
      <c r="K5" s="671"/>
      <c r="L5" s="195"/>
    </row>
    <row r="6" spans="1:12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12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161)",IF(AND('Page de garde'!$D$8="X",'Page de garde'!$D$9=""),"(min 161)",IF(AND('Page de garde'!$D$8="",'Page de garde'!$D$9="X"), "(min 12/20)",IF(AND('Page de garde'!$D$8="X",'Page de garde'!$D$9="X"),"(min 161)",""))))</f>
        <v>(min 161)</v>
      </c>
      <c r="H7" s="680" t="str">
        <f>IF(H5="","",SUM(I14,I16,I19,I29,I34,I41))</f>
        <v/>
      </c>
      <c r="I7" s="681"/>
      <c r="J7" s="204" t="s">
        <v>3</v>
      </c>
      <c r="K7" s="192" t="str">
        <f>IF(H7="", "190", IF(I15="", 0, K15)+IF(I17="", 0, K17)+IF(I18="", 0, K18)+IF(I20="", 0, K20)+IF(I21="", 0, K21)+IF(I22="", 0, K22)+IF(I23="", 0, K23)+IF(I24="", 0, K24)+IF(I25="", 0, K25)+IF(I26="", 0, K26)+IF(I27="", 0, K27)+IF(I28="", 0, K28)+IF(I30="", 0, K30)+IF(I31="", 0, K31)+IF(I32="", 0, K32)+IF(I33="", 0, K33)+IF(I35="", 0, K35)+IF(I36="", 0, K36)+IF(I37="", 0, K37)+IF(I38="", 0, K38)+IF(I39="", 0, K39)+IF(I40="", 0, K40)+IF(I42="", 0, K42))</f>
        <v>190</v>
      </c>
      <c r="L7" s="195"/>
    </row>
    <row r="8" spans="1:12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12" s="246" customFormat="1" ht="9" customHeight="1" x14ac:dyDescent="0.25">
      <c r="A9" s="24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45"/>
    </row>
    <row r="10" spans="1:12" ht="15" customHeight="1" x14ac:dyDescent="0.25">
      <c r="A10" s="195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IF(H7&gt;=161, "X", ""),IF(AND('Page de garde'!$D$8="",'Page de garde'!$D$9="X"), IF(H7/K7*20&gt;=12, "X", ""),IF(AND('Page de garde'!$D$8="X",'Page de garde'!$D$9="X"),IF(H7&gt;=161, "X", ""),"")))))</f>
        <v/>
      </c>
      <c r="L10" s="195"/>
    </row>
    <row r="11" spans="1:12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IF(H7&lt;161, "X", ""),IF(AND('Page de garde'!$D$8="",'Page de garde'!$D$9="X"), IF(H7/K7*20&lt;12, "X", ""),IF(AND('Page de garde'!$D$8="X",'Page de garde'!$D$9="X"), IF(H7&lt;161, "X", ""),"")))))</f>
        <v/>
      </c>
      <c r="L11" s="195"/>
    </row>
    <row r="12" spans="1:12" ht="12.75" customHeight="1" x14ac:dyDescent="0.25">
      <c r="A12" s="195"/>
      <c r="B12" s="136" t="str">
        <f>IF(AND('Page de garde'!$D$8="",'Page de garde'!$D$9=""), "Pour être reçu, le candidat doit obtenir un minimum de 161 points sur 230",IF(AND('Page de garde'!$D$8="X",'Page de garde'!$D$9=""),"Pour être reçu, le candidat doit obtenir un minimum de 161 points sur 230",IF(AND('Page de garde'!$D$8="",'Page de garde'!$D$9="X"), "Pour être reçu, le candidat doit obtenir un minimum de 12/20.",IF(AND('Page de garde'!$D$8="X",'Page de garde'!$D$9="X"),"Pour être reçu, le candidat doit obtenir un minimum de 161 points sur 230",""))))</f>
        <v>Pour être reçu, le candidat doit obtenir un minimum de 161 points sur 230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2" ht="12.75" customHeight="1" thickBot="1" x14ac:dyDescent="0.3">
      <c r="A13" s="195"/>
      <c r="B13" s="136"/>
      <c r="C13" s="212"/>
      <c r="D13" s="212"/>
      <c r="E13" s="212"/>
      <c r="F13" s="212"/>
      <c r="G13" s="212"/>
      <c r="H13" s="212"/>
      <c r="I13" s="195"/>
      <c r="J13" s="195"/>
      <c r="K13" s="195"/>
      <c r="L13" s="195"/>
    </row>
    <row r="14" spans="1:12" ht="16.5" thickBot="1" x14ac:dyDescent="0.3">
      <c r="A14" s="195"/>
      <c r="B14" s="639" t="s">
        <v>48</v>
      </c>
      <c r="C14" s="640"/>
      <c r="D14" s="640"/>
      <c r="E14" s="640"/>
      <c r="F14" s="640"/>
      <c r="G14" s="640"/>
      <c r="H14" s="641"/>
      <c r="I14" s="215" t="str">
        <f>IF(I15="", "", SUM(I15))</f>
        <v/>
      </c>
      <c r="J14" s="216" t="s">
        <v>3</v>
      </c>
      <c r="K14" s="217">
        <v>10</v>
      </c>
      <c r="L14" s="195"/>
    </row>
    <row r="15" spans="1:12" ht="15.75" customHeight="1" thickBot="1" x14ac:dyDescent="0.3">
      <c r="A15" s="195"/>
      <c r="B15" s="642" t="s">
        <v>49</v>
      </c>
      <c r="C15" s="643"/>
      <c r="D15" s="643"/>
      <c r="E15" s="643"/>
      <c r="F15" s="643"/>
      <c r="G15" s="643"/>
      <c r="H15" s="644"/>
      <c r="I15" s="236"/>
      <c r="J15" s="219" t="s">
        <v>3</v>
      </c>
      <c r="K15" s="220">
        <v>10</v>
      </c>
      <c r="L15" s="195"/>
    </row>
    <row r="16" spans="1:12" ht="16.5" thickBot="1" x14ac:dyDescent="0.3">
      <c r="A16" s="195"/>
      <c r="B16" s="653" t="s">
        <v>7</v>
      </c>
      <c r="C16" s="654"/>
      <c r="D16" s="654"/>
      <c r="E16" s="654"/>
      <c r="F16" s="654"/>
      <c r="G16" s="654"/>
      <c r="H16" s="655"/>
      <c r="I16" s="215" t="str">
        <f>IF(I17="", "", SUM(I17,I18))</f>
        <v/>
      </c>
      <c r="J16" s="216" t="s">
        <v>3</v>
      </c>
      <c r="K16" s="217">
        <v>20</v>
      </c>
      <c r="L16" s="195"/>
    </row>
    <row r="17" spans="1:12" x14ac:dyDescent="0.25">
      <c r="A17" s="195"/>
      <c r="B17" s="656" t="s">
        <v>50</v>
      </c>
      <c r="C17" s="657"/>
      <c r="D17" s="657"/>
      <c r="E17" s="657"/>
      <c r="F17" s="657"/>
      <c r="G17" s="658"/>
      <c r="H17" s="659"/>
      <c r="I17" s="237"/>
      <c r="J17" s="219" t="s">
        <v>3</v>
      </c>
      <c r="K17" s="220">
        <v>10</v>
      </c>
      <c r="L17" s="195"/>
    </row>
    <row r="18" spans="1:12" ht="16.5" thickBot="1" x14ac:dyDescent="0.3">
      <c r="A18" s="195"/>
      <c r="B18" s="645" t="s">
        <v>51</v>
      </c>
      <c r="C18" s="646"/>
      <c r="D18" s="646"/>
      <c r="E18" s="646"/>
      <c r="F18" s="646"/>
      <c r="G18" s="647"/>
      <c r="H18" s="648"/>
      <c r="I18" s="238"/>
      <c r="J18" s="221" t="s">
        <v>3</v>
      </c>
      <c r="K18" s="222">
        <v>10</v>
      </c>
      <c r="L18" s="195"/>
    </row>
    <row r="19" spans="1:12" ht="15.75" customHeight="1" thickBot="1" x14ac:dyDescent="0.3">
      <c r="A19" s="195"/>
      <c r="B19" s="639" t="s">
        <v>52</v>
      </c>
      <c r="C19" s="640"/>
      <c r="D19" s="640"/>
      <c r="E19" s="640"/>
      <c r="F19" s="640"/>
      <c r="G19" s="640"/>
      <c r="H19" s="641"/>
      <c r="I19" s="215" t="str">
        <f>IF(I20="", "", SUM(I20:I28))</f>
        <v/>
      </c>
      <c r="J19" s="216" t="s">
        <v>3</v>
      </c>
      <c r="K19" s="217">
        <v>90</v>
      </c>
      <c r="L19" s="195"/>
    </row>
    <row r="20" spans="1:12" ht="16.5" customHeight="1" x14ac:dyDescent="0.25">
      <c r="A20" s="195"/>
      <c r="B20" s="247" t="s">
        <v>53</v>
      </c>
      <c r="C20" s="248"/>
      <c r="D20" s="248"/>
      <c r="E20" s="248"/>
      <c r="F20" s="248"/>
      <c r="G20" s="248"/>
      <c r="H20" s="249"/>
      <c r="I20" s="236"/>
      <c r="J20" s="219" t="s">
        <v>3</v>
      </c>
      <c r="K20" s="220">
        <v>10</v>
      </c>
      <c r="L20" s="195"/>
    </row>
    <row r="21" spans="1:12" ht="15.75" customHeight="1" x14ac:dyDescent="0.25">
      <c r="A21" s="195"/>
      <c r="B21" s="250" t="s">
        <v>57</v>
      </c>
      <c r="C21" s="251"/>
      <c r="D21" s="251"/>
      <c r="E21" s="251"/>
      <c r="F21" s="251"/>
      <c r="G21" s="251"/>
      <c r="H21" s="252"/>
      <c r="I21" s="239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250" t="s">
        <v>132</v>
      </c>
      <c r="C22" s="253"/>
      <c r="D22" s="253"/>
      <c r="E22" s="253"/>
      <c r="F22" s="253"/>
      <c r="G22" s="253"/>
      <c r="H22" s="254"/>
      <c r="I22" s="239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250" t="s">
        <v>135</v>
      </c>
      <c r="C23" s="253"/>
      <c r="D23" s="253"/>
      <c r="E23" s="253"/>
      <c r="F23" s="253"/>
      <c r="G23" s="253"/>
      <c r="H23" s="254"/>
      <c r="I23" s="239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250" t="s">
        <v>134</v>
      </c>
      <c r="C24" s="251"/>
      <c r="D24" s="251"/>
      <c r="E24" s="251"/>
      <c r="F24" s="251"/>
      <c r="G24" s="251"/>
      <c r="H24" s="252"/>
      <c r="I24" s="239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250" t="s">
        <v>145</v>
      </c>
      <c r="C25" s="251"/>
      <c r="D25" s="251"/>
      <c r="E25" s="251"/>
      <c r="F25" s="251"/>
      <c r="G25" s="251"/>
      <c r="H25" s="252"/>
      <c r="I25" s="239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250" t="s">
        <v>58</v>
      </c>
      <c r="C26" s="251"/>
      <c r="D26" s="251"/>
      <c r="E26" s="251"/>
      <c r="F26" s="251"/>
      <c r="G26" s="251"/>
      <c r="H26" s="252"/>
      <c r="I26" s="239"/>
      <c r="J26" s="221" t="s">
        <v>3</v>
      </c>
      <c r="K26" s="222">
        <v>10</v>
      </c>
      <c r="L26" s="195"/>
    </row>
    <row r="27" spans="1:12" ht="15.75" customHeight="1" x14ac:dyDescent="0.25">
      <c r="A27" s="195"/>
      <c r="B27" s="250" t="s">
        <v>141</v>
      </c>
      <c r="C27" s="253"/>
      <c r="D27" s="253"/>
      <c r="E27" s="253"/>
      <c r="F27" s="253"/>
      <c r="G27" s="253"/>
      <c r="H27" s="254"/>
      <c r="I27" s="239"/>
      <c r="J27" s="221" t="s">
        <v>3</v>
      </c>
      <c r="K27" s="222">
        <v>10</v>
      </c>
      <c r="L27" s="195"/>
    </row>
    <row r="28" spans="1:12" ht="16.5" customHeight="1" thickBot="1" x14ac:dyDescent="0.3">
      <c r="A28" s="195"/>
      <c r="B28" s="255" t="s">
        <v>59</v>
      </c>
      <c r="C28" s="256"/>
      <c r="D28" s="256"/>
      <c r="E28" s="256"/>
      <c r="F28" s="256"/>
      <c r="G28" s="256"/>
      <c r="H28" s="257"/>
      <c r="I28" s="240"/>
      <c r="J28" s="223" t="s">
        <v>3</v>
      </c>
      <c r="K28" s="224">
        <v>10</v>
      </c>
      <c r="L28" s="195"/>
    </row>
    <row r="29" spans="1:12" ht="16.5" thickBot="1" x14ac:dyDescent="0.3">
      <c r="A29" s="195"/>
      <c r="B29" s="708" t="s">
        <v>139</v>
      </c>
      <c r="C29" s="709"/>
      <c r="D29" s="709"/>
      <c r="E29" s="709"/>
      <c r="F29" s="709"/>
      <c r="G29" s="709"/>
      <c r="H29" s="710"/>
      <c r="I29" s="258" t="str">
        <f>IF(I30="", "", SUM(I30:I33))</f>
        <v/>
      </c>
      <c r="J29" s="225" t="s">
        <v>3</v>
      </c>
      <c r="K29" s="226">
        <v>40</v>
      </c>
      <c r="L29" s="195"/>
    </row>
    <row r="30" spans="1:12" ht="15.75" customHeight="1" x14ac:dyDescent="0.25">
      <c r="A30" s="259"/>
      <c r="B30" s="713" t="s">
        <v>140</v>
      </c>
      <c r="C30" s="658" t="s">
        <v>60</v>
      </c>
      <c r="D30" s="711"/>
      <c r="E30" s="711"/>
      <c r="F30" s="711"/>
      <c r="G30" s="711"/>
      <c r="H30" s="712"/>
      <c r="I30" s="266"/>
      <c r="J30" s="260" t="s">
        <v>3</v>
      </c>
      <c r="K30" s="261">
        <v>10</v>
      </c>
      <c r="L30" s="195"/>
    </row>
    <row r="31" spans="1:12" ht="15.75" customHeight="1" x14ac:dyDescent="0.25">
      <c r="A31" s="259"/>
      <c r="B31" s="714"/>
      <c r="C31" s="636" t="s">
        <v>61</v>
      </c>
      <c r="D31" s="706"/>
      <c r="E31" s="706"/>
      <c r="F31" s="706"/>
      <c r="G31" s="706"/>
      <c r="H31" s="70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259"/>
      <c r="B32" s="714"/>
      <c r="C32" s="631" t="s">
        <v>62</v>
      </c>
      <c r="D32" s="716"/>
      <c r="E32" s="716"/>
      <c r="F32" s="716"/>
      <c r="G32" s="716"/>
      <c r="H32" s="71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259"/>
      <c r="B33" s="715"/>
      <c r="C33" s="718" t="s">
        <v>63</v>
      </c>
      <c r="D33" s="719"/>
      <c r="E33" s="719"/>
      <c r="F33" s="719"/>
      <c r="G33" s="719"/>
      <c r="H33" s="720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53" t="s">
        <v>64</v>
      </c>
      <c r="C34" s="654"/>
      <c r="D34" s="654"/>
      <c r="E34" s="654"/>
      <c r="F34" s="654"/>
      <c r="G34" s="654"/>
      <c r="H34" s="655"/>
      <c r="I34" s="258" t="str">
        <f>IF(I35="", "", SUM(I35:I40))</f>
        <v/>
      </c>
      <c r="J34" s="225" t="s">
        <v>3</v>
      </c>
      <c r="K34" s="226">
        <v>60</v>
      </c>
      <c r="L34" s="195"/>
    </row>
    <row r="35" spans="1:12" ht="15.75" customHeight="1" x14ac:dyDescent="0.25">
      <c r="A35" s="195"/>
      <c r="B35" s="656" t="s">
        <v>65</v>
      </c>
      <c r="C35" s="657"/>
      <c r="D35" s="657"/>
      <c r="E35" s="657"/>
      <c r="F35" s="657"/>
      <c r="G35" s="658"/>
      <c r="H35" s="659"/>
      <c r="I35" s="266"/>
      <c r="J35" s="260" t="s">
        <v>3</v>
      </c>
      <c r="K35" s="261">
        <v>10</v>
      </c>
      <c r="L35" s="195"/>
    </row>
    <row r="36" spans="1:12" ht="15.75" customHeight="1" x14ac:dyDescent="0.25">
      <c r="A36" s="195"/>
      <c r="B36" s="634" t="s">
        <v>66</v>
      </c>
      <c r="C36" s="635"/>
      <c r="D36" s="635"/>
      <c r="E36" s="635"/>
      <c r="F36" s="635"/>
      <c r="G36" s="636"/>
      <c r="H36" s="637"/>
      <c r="I36" s="238"/>
      <c r="J36" s="221" t="s">
        <v>3</v>
      </c>
      <c r="K36" s="222">
        <v>10</v>
      </c>
      <c r="L36" s="195"/>
    </row>
    <row r="37" spans="1:12" ht="15.75" customHeight="1" x14ac:dyDescent="0.25">
      <c r="A37" s="195"/>
      <c r="B37" s="634" t="s">
        <v>67</v>
      </c>
      <c r="C37" s="635"/>
      <c r="D37" s="635"/>
      <c r="E37" s="635"/>
      <c r="F37" s="635"/>
      <c r="G37" s="636"/>
      <c r="H37" s="637"/>
      <c r="I37" s="238"/>
      <c r="J37" s="221" t="s">
        <v>3</v>
      </c>
      <c r="K37" s="222">
        <v>10</v>
      </c>
      <c r="L37" s="195"/>
    </row>
    <row r="38" spans="1:12" x14ac:dyDescent="0.25">
      <c r="A38" s="195"/>
      <c r="B38" s="634" t="s">
        <v>68</v>
      </c>
      <c r="C38" s="635"/>
      <c r="D38" s="635"/>
      <c r="E38" s="635"/>
      <c r="F38" s="635"/>
      <c r="G38" s="636"/>
      <c r="H38" s="637"/>
      <c r="I38" s="238"/>
      <c r="J38" s="221" t="s">
        <v>3</v>
      </c>
      <c r="K38" s="222">
        <v>10</v>
      </c>
      <c r="L38" s="195"/>
    </row>
    <row r="39" spans="1:12" ht="15.75" customHeight="1" x14ac:dyDescent="0.25">
      <c r="A39" s="195"/>
      <c r="B39" s="629" t="s">
        <v>69</v>
      </c>
      <c r="C39" s="630"/>
      <c r="D39" s="630"/>
      <c r="E39" s="630"/>
      <c r="F39" s="630"/>
      <c r="G39" s="631"/>
      <c r="H39" s="632"/>
      <c r="I39" s="238"/>
      <c r="J39" s="221" t="s">
        <v>3</v>
      </c>
      <c r="K39" s="222">
        <v>10</v>
      </c>
      <c r="L39" s="195"/>
    </row>
    <row r="40" spans="1:12" ht="16.5" thickBot="1" x14ac:dyDescent="0.3">
      <c r="A40" s="195"/>
      <c r="B40" s="645" t="s">
        <v>54</v>
      </c>
      <c r="C40" s="646"/>
      <c r="D40" s="646"/>
      <c r="E40" s="646"/>
      <c r="F40" s="646"/>
      <c r="G40" s="647"/>
      <c r="H40" s="648"/>
      <c r="I40" s="238"/>
      <c r="J40" s="221" t="s">
        <v>3</v>
      </c>
      <c r="K40" s="222">
        <v>10</v>
      </c>
      <c r="L40" s="195"/>
    </row>
    <row r="41" spans="1:12" ht="16.5" thickBot="1" x14ac:dyDescent="0.3">
      <c r="A41" s="195"/>
      <c r="B41" s="708" t="s">
        <v>70</v>
      </c>
      <c r="C41" s="709"/>
      <c r="D41" s="709"/>
      <c r="E41" s="709"/>
      <c r="F41" s="709"/>
      <c r="G41" s="709"/>
      <c r="H41" s="709"/>
      <c r="I41" s="215" t="str">
        <f>IF(I42="", "", SUM(I42))</f>
        <v/>
      </c>
      <c r="J41" s="225" t="s">
        <v>3</v>
      </c>
      <c r="K41" s="226">
        <v>10</v>
      </c>
      <c r="L41" s="195"/>
    </row>
    <row r="42" spans="1:12" ht="16.5" thickBot="1" x14ac:dyDescent="0.3">
      <c r="A42" s="229"/>
      <c r="B42" s="642" t="s">
        <v>55</v>
      </c>
      <c r="C42" s="643"/>
      <c r="D42" s="643"/>
      <c r="E42" s="643"/>
      <c r="F42" s="643"/>
      <c r="G42" s="643"/>
      <c r="H42" s="643"/>
      <c r="I42" s="267"/>
      <c r="J42" s="262" t="s">
        <v>3</v>
      </c>
      <c r="K42" s="218">
        <v>10</v>
      </c>
      <c r="L42" s="195"/>
    </row>
    <row r="43" spans="1:12" ht="16.5" thickBot="1" x14ac:dyDescent="0.3">
      <c r="A43" s="229"/>
      <c r="B43" s="263"/>
      <c r="L43" s="195"/>
    </row>
    <row r="44" spans="1:12" ht="16.5" thickBot="1" x14ac:dyDescent="0.3">
      <c r="A44" s="231"/>
      <c r="B44" s="626" t="s">
        <v>8</v>
      </c>
      <c r="C44" s="627"/>
      <c r="F44" s="628"/>
      <c r="G44" s="628"/>
      <c r="H44" s="628"/>
      <c r="I44" s="628"/>
      <c r="J44" s="628"/>
      <c r="K44" s="628"/>
      <c r="L44" s="195"/>
    </row>
    <row r="45" spans="1:12" ht="16.5" thickBot="1" x14ac:dyDescent="0.3">
      <c r="A45" s="231"/>
      <c r="B45" s="650" t="str">
        <f>IF('Page de garde'!$C$27="", "", 'Page de garde'!$C$27)</f>
        <v>Serge</v>
      </c>
      <c r="C45" s="651"/>
      <c r="F45" s="198"/>
      <c r="G45" s="198"/>
      <c r="H45" s="198"/>
      <c r="I45" s="198"/>
      <c r="J45" s="198"/>
      <c r="K45" s="230"/>
      <c r="L45" s="195"/>
    </row>
    <row r="46" spans="1:12" x14ac:dyDescent="0.25">
      <c r="A46" s="195"/>
      <c r="F46" s="198"/>
      <c r="G46" s="198"/>
      <c r="H46" s="198"/>
      <c r="I46" s="198"/>
      <c r="J46" s="198"/>
      <c r="K46" s="230"/>
      <c r="L46" s="195"/>
    </row>
    <row r="47" spans="1:12" ht="15.75" customHeight="1" x14ac:dyDescent="0.25">
      <c r="A47" s="195"/>
      <c r="D47" s="195"/>
      <c r="F47" s="198"/>
      <c r="G47" s="198"/>
      <c r="H47" s="198"/>
      <c r="I47" s="198"/>
      <c r="J47" s="198"/>
      <c r="K47" s="230"/>
      <c r="L47" s="195"/>
    </row>
    <row r="48" spans="1:12" ht="15.75" customHeight="1" x14ac:dyDescent="0.25">
      <c r="A48" s="195"/>
      <c r="D48" s="229"/>
      <c r="E48" s="231"/>
      <c r="F48" s="264"/>
      <c r="G48" s="264"/>
      <c r="H48" s="229"/>
      <c r="I48" s="229"/>
      <c r="J48" s="229"/>
      <c r="K48" s="199"/>
      <c r="L48" s="198"/>
    </row>
    <row r="49" spans="1:12" ht="15.75" customHeight="1" x14ac:dyDescent="0.25">
      <c r="A49" s="195"/>
      <c r="B49" s="195"/>
      <c r="C49" s="195"/>
      <c r="D49" s="228"/>
      <c r="E49" s="231"/>
      <c r="F49" s="264"/>
      <c r="G49" s="264"/>
      <c r="H49" s="229"/>
      <c r="I49" s="229"/>
      <c r="J49" s="229"/>
      <c r="K49" s="235"/>
      <c r="L49" s="242"/>
    </row>
    <row r="50" spans="1:12" x14ac:dyDescent="0.25">
      <c r="A50" s="195"/>
      <c r="B50" s="195"/>
      <c r="C50" s="195"/>
      <c r="D50" s="228"/>
      <c r="E50" s="265"/>
      <c r="F50" s="265"/>
      <c r="G50" s="265"/>
      <c r="H50" s="265"/>
      <c r="I50" s="265"/>
      <c r="J50" s="265"/>
      <c r="K50" s="199"/>
      <c r="L50" s="243"/>
    </row>
    <row r="51" spans="1:12" x14ac:dyDescent="0.25">
      <c r="A51" s="195"/>
      <c r="B51" s="231"/>
      <c r="C51" s="231"/>
      <c r="D51" s="231"/>
      <c r="K51" s="235"/>
      <c r="L51" s="243"/>
    </row>
    <row r="52" spans="1:12" x14ac:dyDescent="0.25">
      <c r="A52" s="195"/>
      <c r="B52" s="231"/>
      <c r="C52" s="231"/>
      <c r="D52" s="231"/>
      <c r="K52" s="235"/>
      <c r="L52" s="243"/>
    </row>
    <row r="53" spans="1:12" x14ac:dyDescent="0.25">
      <c r="A53" s="195"/>
      <c r="B53" s="195"/>
      <c r="C53" s="649"/>
      <c r="D53" s="649"/>
      <c r="E53" s="649"/>
      <c r="F53" s="649"/>
      <c r="G53" s="649"/>
      <c r="H53" s="649"/>
      <c r="I53" s="649"/>
      <c r="J53" s="649"/>
      <c r="K53" s="649"/>
      <c r="L53" s="243"/>
    </row>
    <row r="54" spans="1:12" x14ac:dyDescent="0.25">
      <c r="A54" s="195"/>
      <c r="B54" s="195"/>
      <c r="C54" s="229"/>
      <c r="D54" s="229"/>
      <c r="E54" s="229"/>
      <c r="F54" s="229"/>
      <c r="G54" s="229"/>
      <c r="H54" s="229"/>
      <c r="I54" s="638"/>
      <c r="J54" s="638"/>
      <c r="K54" s="638"/>
      <c r="L54" s="243"/>
    </row>
    <row r="55" spans="1:12" ht="15.75" customHeight="1" x14ac:dyDescent="0.25">
      <c r="A55" s="195"/>
      <c r="B55" s="230"/>
      <c r="C55" s="198"/>
      <c r="D55" s="198"/>
      <c r="E55" s="198"/>
      <c r="F55" s="198"/>
      <c r="G55" s="198"/>
      <c r="H55" s="198"/>
      <c r="I55" s="198"/>
      <c r="J55" s="198"/>
      <c r="K55" s="198"/>
      <c r="L55" s="242"/>
    </row>
    <row r="56" spans="1:12" ht="15.75" customHeight="1" x14ac:dyDescent="0.25">
      <c r="A56" s="195"/>
      <c r="B56" s="689"/>
      <c r="C56" s="689"/>
      <c r="D56" s="689"/>
      <c r="E56" s="689"/>
      <c r="F56" s="689"/>
      <c r="G56" s="689"/>
      <c r="H56" s="689"/>
      <c r="I56" s="243"/>
      <c r="J56" s="243"/>
      <c r="K56" s="243"/>
      <c r="L56" s="242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243"/>
      <c r="J57" s="243"/>
      <c r="K57" s="243"/>
      <c r="L57" s="243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243"/>
      <c r="J58" s="243"/>
      <c r="K58" s="243"/>
      <c r="L58" s="243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243"/>
      <c r="J59" s="243"/>
      <c r="K59" s="243"/>
      <c r="L59" s="243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243"/>
      <c r="J60" s="243"/>
      <c r="K60" s="243"/>
      <c r="L60" s="243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243"/>
      <c r="J61" s="243"/>
      <c r="K61" s="243"/>
      <c r="L61" s="243"/>
    </row>
    <row r="62" spans="1:12" x14ac:dyDescent="0.25">
      <c r="A62" s="195"/>
      <c r="B62" s="689"/>
      <c r="C62" s="689"/>
      <c r="D62" s="689"/>
      <c r="E62" s="689"/>
      <c r="F62" s="689"/>
      <c r="G62" s="689"/>
      <c r="H62" s="689"/>
      <c r="I62" s="243"/>
      <c r="J62" s="243"/>
      <c r="K62" s="243"/>
      <c r="L62" s="243"/>
    </row>
    <row r="63" spans="1:12" x14ac:dyDescent="0.25">
      <c r="A63" s="195"/>
      <c r="B63" s="230"/>
      <c r="C63" s="198"/>
      <c r="D63" s="198"/>
      <c r="E63" s="198"/>
      <c r="F63" s="198"/>
      <c r="G63" s="198"/>
      <c r="H63" s="198"/>
      <c r="I63" s="198"/>
      <c r="J63" s="198"/>
      <c r="K63" s="198"/>
      <c r="L63" s="243"/>
    </row>
    <row r="64" spans="1:12" x14ac:dyDescent="0.25">
      <c r="A64" s="195"/>
      <c r="B64" s="230"/>
      <c r="C64" s="689"/>
      <c r="D64" s="689"/>
      <c r="E64" s="689"/>
      <c r="F64" s="689"/>
      <c r="G64" s="689"/>
      <c r="H64" s="689"/>
      <c r="I64" s="243"/>
      <c r="J64" s="243"/>
      <c r="K64" s="243"/>
      <c r="L64" s="198"/>
    </row>
    <row r="65" spans="1:12" x14ac:dyDescent="0.25">
      <c r="A65" s="195"/>
      <c r="B65" s="230"/>
      <c r="C65" s="230"/>
      <c r="D65" s="230"/>
      <c r="E65" s="230"/>
      <c r="F65" s="230"/>
      <c r="G65" s="230"/>
      <c r="H65" s="230"/>
      <c r="I65" s="244"/>
      <c r="J65" s="244"/>
      <c r="K65" s="244"/>
      <c r="L65" s="243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244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  <row r="965" spans="1:12" x14ac:dyDescent="0.25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</row>
    <row r="966" spans="1:12" x14ac:dyDescent="0.25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</row>
    <row r="967" spans="1:12" x14ac:dyDescent="0.25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</row>
    <row r="968" spans="1:12" x14ac:dyDescent="0.25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</row>
    <row r="969" spans="1:12" x14ac:dyDescent="0.25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</row>
    <row r="970" spans="1:12" x14ac:dyDescent="0.25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</row>
    <row r="971" spans="1:12" x14ac:dyDescent="0.25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</row>
    <row r="972" spans="1:12" x14ac:dyDescent="0.25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</row>
    <row r="973" spans="1:12" x14ac:dyDescent="0.25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</row>
    <row r="974" spans="1:12" x14ac:dyDescent="0.25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</row>
    <row r="975" spans="1:12" x14ac:dyDescent="0.25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</row>
    <row r="976" spans="1:12" x14ac:dyDescent="0.25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</row>
    <row r="977" spans="1:12" x14ac:dyDescent="0.25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</row>
    <row r="978" spans="1:12" x14ac:dyDescent="0.25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</row>
    <row r="979" spans="1:12" x14ac:dyDescent="0.25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</row>
    <row r="980" spans="1:12" x14ac:dyDescent="0.25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</row>
    <row r="981" spans="1:12" x14ac:dyDescent="0.25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</row>
    <row r="982" spans="1:12" x14ac:dyDescent="0.25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</row>
    <row r="983" spans="1:12" x14ac:dyDescent="0.25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</row>
    <row r="984" spans="1:12" x14ac:dyDescent="0.25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</row>
    <row r="985" spans="1:12" x14ac:dyDescent="0.25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</row>
    <row r="986" spans="1:12" x14ac:dyDescent="0.25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</row>
    <row r="987" spans="1:12" x14ac:dyDescent="0.25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</row>
    <row r="988" spans="1:12" x14ac:dyDescent="0.25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</row>
    <row r="989" spans="1:12" x14ac:dyDescent="0.25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</row>
    <row r="990" spans="1:12" x14ac:dyDescent="0.25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</row>
    <row r="991" spans="1:12" x14ac:dyDescent="0.25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</row>
    <row r="992" spans="1:12" x14ac:dyDescent="0.25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</row>
    <row r="993" spans="1:12" x14ac:dyDescent="0.25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</row>
    <row r="994" spans="1:12" x14ac:dyDescent="0.25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</row>
    <row r="995" spans="1:12" x14ac:dyDescent="0.25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</row>
    <row r="996" spans="1:12" x14ac:dyDescent="0.25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</row>
    <row r="997" spans="1:12" x14ac:dyDescent="0.25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</row>
    <row r="998" spans="1:12" x14ac:dyDescent="0.25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</row>
    <row r="999" spans="1:12" x14ac:dyDescent="0.25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</row>
    <row r="1000" spans="1:12" x14ac:dyDescent="0.25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</row>
    <row r="1001" spans="1:12" x14ac:dyDescent="0.25">
      <c r="A1001" s="195"/>
      <c r="B1001" s="195"/>
      <c r="C1001" s="195"/>
      <c r="D1001" s="195"/>
      <c r="E1001" s="195"/>
      <c r="F1001" s="195"/>
      <c r="G1001" s="195"/>
      <c r="H1001" s="195"/>
      <c r="I1001" s="195"/>
      <c r="J1001" s="195"/>
      <c r="K1001" s="195"/>
      <c r="L1001" s="195"/>
    </row>
    <row r="1002" spans="1:12" x14ac:dyDescent="0.25">
      <c r="A1002" s="195"/>
      <c r="B1002" s="195"/>
      <c r="C1002" s="195"/>
      <c r="D1002" s="195"/>
      <c r="E1002" s="195"/>
      <c r="F1002" s="195"/>
      <c r="G1002" s="195"/>
      <c r="H1002" s="195"/>
      <c r="I1002" s="195"/>
      <c r="J1002" s="195"/>
      <c r="K1002" s="195"/>
      <c r="L1002" s="195"/>
    </row>
    <row r="1003" spans="1:12" x14ac:dyDescent="0.25">
      <c r="A1003" s="195"/>
      <c r="B1003" s="195"/>
      <c r="C1003" s="195"/>
      <c r="D1003" s="195"/>
      <c r="E1003" s="195"/>
      <c r="F1003" s="195"/>
      <c r="G1003" s="195"/>
      <c r="H1003" s="195"/>
      <c r="I1003" s="195"/>
      <c r="J1003" s="195"/>
      <c r="K1003" s="195"/>
      <c r="L1003" s="195"/>
    </row>
    <row r="1004" spans="1:12" x14ac:dyDescent="0.25">
      <c r="A1004" s="195"/>
      <c r="B1004" s="195"/>
      <c r="C1004" s="195"/>
      <c r="D1004" s="195"/>
      <c r="E1004" s="195"/>
      <c r="F1004" s="195"/>
      <c r="G1004" s="195"/>
      <c r="H1004" s="195"/>
      <c r="I1004" s="195"/>
      <c r="J1004" s="195"/>
      <c r="K1004" s="195"/>
      <c r="L1004" s="195"/>
    </row>
    <row r="1005" spans="1:12" x14ac:dyDescent="0.25">
      <c r="A1005" s="195"/>
      <c r="B1005" s="195"/>
      <c r="C1005" s="195"/>
      <c r="D1005" s="195"/>
      <c r="E1005" s="195"/>
      <c r="F1005" s="195"/>
      <c r="G1005" s="195"/>
      <c r="H1005" s="195"/>
      <c r="I1005" s="195"/>
      <c r="J1005" s="195"/>
      <c r="K1005" s="195"/>
      <c r="L1005" s="195"/>
    </row>
    <row r="1006" spans="1:12" x14ac:dyDescent="0.25">
      <c r="A1006" s="195"/>
      <c r="B1006" s="195"/>
      <c r="C1006" s="195"/>
      <c r="D1006" s="195"/>
      <c r="E1006" s="195"/>
      <c r="F1006" s="195"/>
      <c r="G1006" s="195"/>
      <c r="H1006" s="195"/>
      <c r="I1006" s="195"/>
      <c r="J1006" s="195"/>
      <c r="K1006" s="195"/>
      <c r="L1006" s="195"/>
    </row>
    <row r="1007" spans="1:12" x14ac:dyDescent="0.25">
      <c r="A1007" s="195"/>
      <c r="B1007" s="195"/>
      <c r="C1007" s="195"/>
      <c r="D1007" s="195"/>
      <c r="E1007" s="195"/>
      <c r="F1007" s="195"/>
      <c r="G1007" s="195"/>
      <c r="H1007" s="195"/>
      <c r="I1007" s="195"/>
      <c r="J1007" s="195"/>
      <c r="K1007" s="195"/>
      <c r="L1007" s="195"/>
    </row>
    <row r="1008" spans="1:12" x14ac:dyDescent="0.25">
      <c r="A1008" s="195"/>
      <c r="B1008" s="195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</row>
    <row r="1009" spans="1:12" x14ac:dyDescent="0.25">
      <c r="A1009" s="195"/>
      <c r="B1009" s="195"/>
      <c r="C1009" s="195"/>
      <c r="D1009" s="195"/>
      <c r="E1009" s="195"/>
      <c r="F1009" s="195"/>
      <c r="G1009" s="195"/>
      <c r="H1009" s="195"/>
      <c r="I1009" s="195"/>
      <c r="J1009" s="195"/>
      <c r="K1009" s="195"/>
      <c r="L1009" s="195"/>
    </row>
    <row r="1010" spans="1:12" x14ac:dyDescent="0.25">
      <c r="A1010" s="195"/>
      <c r="B1010" s="195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</row>
    <row r="1011" spans="1:12" x14ac:dyDescent="0.25">
      <c r="A1011" s="195"/>
      <c r="B1011" s="195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</row>
    <row r="1012" spans="1:12" x14ac:dyDescent="0.25">
      <c r="A1012" s="195"/>
      <c r="B1012" s="195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</row>
    <row r="1013" spans="1:12" x14ac:dyDescent="0.25">
      <c r="A1013" s="195"/>
      <c r="B1013" s="195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</row>
    <row r="1014" spans="1:12" x14ac:dyDescent="0.25">
      <c r="A1014" s="195"/>
      <c r="B1014" s="195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</row>
    <row r="1015" spans="1:12" x14ac:dyDescent="0.25">
      <c r="A1015" s="195"/>
      <c r="B1015" s="195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</row>
    <row r="1016" spans="1:12" x14ac:dyDescent="0.25">
      <c r="A1016" s="195"/>
      <c r="B1016" s="195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</row>
    <row r="1017" spans="1:12" x14ac:dyDescent="0.25">
      <c r="A1017" s="195"/>
      <c r="B1017" s="195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</row>
    <row r="1018" spans="1:12" x14ac:dyDescent="0.25">
      <c r="A1018" s="195"/>
      <c r="B1018" s="195"/>
      <c r="C1018" s="195"/>
      <c r="D1018" s="195"/>
      <c r="E1018" s="195"/>
      <c r="F1018" s="195"/>
      <c r="G1018" s="195"/>
      <c r="H1018" s="195"/>
      <c r="I1018" s="195"/>
      <c r="J1018" s="195"/>
      <c r="K1018" s="195"/>
      <c r="L1018" s="195"/>
    </row>
    <row r="1019" spans="1:12" x14ac:dyDescent="0.25">
      <c r="A1019" s="195"/>
      <c r="B1019" s="195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</row>
    <row r="1020" spans="1:12" x14ac:dyDescent="0.25">
      <c r="A1020" s="195"/>
      <c r="B1020" s="19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</row>
    <row r="1021" spans="1:12" x14ac:dyDescent="0.25">
      <c r="A1021" s="195"/>
      <c r="B1021" s="195"/>
      <c r="C1021" s="195"/>
      <c r="D1021" s="195"/>
      <c r="E1021" s="195"/>
      <c r="F1021" s="195"/>
      <c r="G1021" s="195"/>
      <c r="H1021" s="195"/>
      <c r="I1021" s="195"/>
      <c r="J1021" s="195"/>
      <c r="K1021" s="195"/>
      <c r="L1021" s="195"/>
    </row>
    <row r="1022" spans="1:12" x14ac:dyDescent="0.25">
      <c r="A1022" s="195"/>
      <c r="B1022" s="195"/>
      <c r="C1022" s="195"/>
      <c r="D1022" s="195"/>
      <c r="E1022" s="195"/>
      <c r="F1022" s="195"/>
      <c r="G1022" s="195"/>
      <c r="H1022" s="195"/>
      <c r="I1022" s="195"/>
      <c r="J1022" s="195"/>
      <c r="K1022" s="195"/>
      <c r="L1022" s="195"/>
    </row>
    <row r="1023" spans="1:12" x14ac:dyDescent="0.25">
      <c r="A1023" s="195"/>
      <c r="B1023" s="195"/>
      <c r="C1023" s="195"/>
      <c r="D1023" s="195"/>
      <c r="E1023" s="195"/>
      <c r="F1023" s="195"/>
      <c r="G1023" s="195"/>
      <c r="H1023" s="195"/>
      <c r="I1023" s="195"/>
      <c r="J1023" s="195"/>
      <c r="K1023" s="195"/>
      <c r="L1023" s="195"/>
    </row>
    <row r="1024" spans="1:12" x14ac:dyDescent="0.25">
      <c r="A1024" s="195"/>
      <c r="B1024" s="195"/>
      <c r="C1024" s="195"/>
      <c r="D1024" s="195"/>
      <c r="E1024" s="195"/>
      <c r="F1024" s="195"/>
      <c r="G1024" s="195"/>
      <c r="H1024" s="195"/>
      <c r="I1024" s="195"/>
      <c r="J1024" s="195"/>
      <c r="K1024" s="195"/>
      <c r="L1024" s="195"/>
    </row>
    <row r="1025" spans="1:12" x14ac:dyDescent="0.25">
      <c r="A1025" s="195"/>
      <c r="B1025" s="195"/>
      <c r="C1025" s="195"/>
      <c r="D1025" s="195"/>
      <c r="E1025" s="195"/>
      <c r="F1025" s="195"/>
      <c r="G1025" s="195"/>
      <c r="H1025" s="195"/>
      <c r="I1025" s="195"/>
      <c r="J1025" s="195"/>
      <c r="K1025" s="195"/>
      <c r="L1025" s="195"/>
    </row>
    <row r="1026" spans="1:12" x14ac:dyDescent="0.25">
      <c r="A1026" s="195"/>
      <c r="B1026" s="195"/>
      <c r="C1026" s="195"/>
      <c r="D1026" s="195"/>
      <c r="E1026" s="195"/>
      <c r="F1026" s="195"/>
      <c r="G1026" s="195"/>
      <c r="H1026" s="195"/>
      <c r="I1026" s="195"/>
      <c r="J1026" s="195"/>
      <c r="K1026" s="195"/>
      <c r="L1026" s="195"/>
    </row>
    <row r="1027" spans="1:12" x14ac:dyDescent="0.25">
      <c r="A1027" s="195"/>
      <c r="B1027" s="195"/>
      <c r="C1027" s="195"/>
      <c r="D1027" s="195"/>
      <c r="E1027" s="195"/>
      <c r="F1027" s="195"/>
      <c r="G1027" s="195"/>
      <c r="H1027" s="195"/>
      <c r="I1027" s="195"/>
      <c r="J1027" s="195"/>
      <c r="K1027" s="195"/>
      <c r="L1027" s="195"/>
    </row>
    <row r="1028" spans="1:12" x14ac:dyDescent="0.25">
      <c r="A1028" s="195"/>
      <c r="B1028" s="195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</row>
    <row r="1029" spans="1:12" x14ac:dyDescent="0.25">
      <c r="A1029" s="195"/>
      <c r="B1029" s="195"/>
      <c r="C1029" s="195"/>
      <c r="D1029" s="195"/>
      <c r="E1029" s="195"/>
      <c r="F1029" s="195"/>
      <c r="G1029" s="195"/>
      <c r="H1029" s="195"/>
      <c r="I1029" s="195"/>
      <c r="J1029" s="195"/>
      <c r="K1029" s="195"/>
      <c r="L1029" s="195"/>
    </row>
    <row r="1030" spans="1:12" x14ac:dyDescent="0.25">
      <c r="A1030" s="195"/>
      <c r="B1030" s="195"/>
      <c r="C1030" s="195"/>
      <c r="D1030" s="195"/>
      <c r="E1030" s="195"/>
      <c r="F1030" s="195"/>
      <c r="G1030" s="195"/>
      <c r="H1030" s="195"/>
      <c r="I1030" s="195"/>
      <c r="J1030" s="195"/>
      <c r="K1030" s="195"/>
      <c r="L1030" s="195"/>
    </row>
    <row r="1031" spans="1:12" x14ac:dyDescent="0.25">
      <c r="A1031" s="195"/>
      <c r="B1031" s="195"/>
      <c r="C1031" s="195"/>
      <c r="D1031" s="195"/>
      <c r="E1031" s="195"/>
      <c r="F1031" s="195"/>
      <c r="G1031" s="195"/>
      <c r="H1031" s="195"/>
      <c r="I1031" s="195"/>
      <c r="J1031" s="195"/>
      <c r="K1031" s="195"/>
      <c r="L1031" s="195"/>
    </row>
    <row r="1032" spans="1:12" x14ac:dyDescent="0.25">
      <c r="A1032" s="195"/>
      <c r="B1032" s="195"/>
      <c r="C1032" s="195"/>
      <c r="D1032" s="195"/>
      <c r="E1032" s="195"/>
      <c r="F1032" s="195"/>
      <c r="G1032" s="195"/>
      <c r="H1032" s="195"/>
      <c r="I1032" s="195"/>
      <c r="J1032" s="195"/>
      <c r="K1032" s="195"/>
      <c r="L1032" s="195"/>
    </row>
    <row r="1033" spans="1:12" x14ac:dyDescent="0.25">
      <c r="A1033" s="195"/>
      <c r="B1033" s="195"/>
      <c r="C1033" s="195"/>
      <c r="D1033" s="195"/>
      <c r="E1033" s="195"/>
      <c r="F1033" s="195"/>
      <c r="G1033" s="195"/>
      <c r="H1033" s="195"/>
      <c r="I1033" s="195"/>
      <c r="J1033" s="195"/>
      <c r="K1033" s="195"/>
      <c r="L1033" s="195"/>
    </row>
    <row r="1034" spans="1:12" x14ac:dyDescent="0.25">
      <c r="A1034" s="195"/>
      <c r="B1034" s="195"/>
      <c r="C1034" s="195"/>
      <c r="D1034" s="195"/>
      <c r="E1034" s="195"/>
      <c r="F1034" s="195"/>
      <c r="G1034" s="195"/>
      <c r="H1034" s="195"/>
      <c r="I1034" s="195"/>
      <c r="J1034" s="195"/>
      <c r="K1034" s="195"/>
      <c r="L1034" s="195"/>
    </row>
    <row r="1035" spans="1:12" x14ac:dyDescent="0.25">
      <c r="A1035" s="195"/>
      <c r="B1035" s="195"/>
      <c r="C1035" s="195"/>
      <c r="D1035" s="195"/>
      <c r="E1035" s="195"/>
      <c r="F1035" s="195"/>
      <c r="G1035" s="195"/>
      <c r="H1035" s="195"/>
      <c r="I1035" s="195"/>
      <c r="J1035" s="195"/>
      <c r="K1035" s="195"/>
      <c r="L1035" s="195"/>
    </row>
    <row r="1036" spans="1:12" x14ac:dyDescent="0.25">
      <c r="A1036" s="195"/>
      <c r="B1036" s="195"/>
      <c r="C1036" s="195"/>
      <c r="D1036" s="195"/>
      <c r="E1036" s="195"/>
      <c r="F1036" s="195"/>
      <c r="G1036" s="195"/>
      <c r="H1036" s="195"/>
      <c r="I1036" s="195"/>
      <c r="J1036" s="195"/>
      <c r="K1036" s="195"/>
      <c r="L1036" s="195"/>
    </row>
    <row r="1037" spans="1:12" x14ac:dyDescent="0.25">
      <c r="A1037" s="195"/>
      <c r="B1037" s="195"/>
      <c r="C1037" s="195"/>
      <c r="D1037" s="195"/>
      <c r="E1037" s="195"/>
      <c r="F1037" s="195"/>
      <c r="G1037" s="195"/>
      <c r="H1037" s="195"/>
      <c r="I1037" s="195"/>
      <c r="J1037" s="195"/>
      <c r="K1037" s="195"/>
      <c r="L1037" s="195"/>
    </row>
    <row r="1038" spans="1:12" x14ac:dyDescent="0.25">
      <c r="A1038" s="195"/>
      <c r="B1038" s="195"/>
      <c r="C1038" s="195"/>
      <c r="D1038" s="195"/>
      <c r="E1038" s="195"/>
      <c r="F1038" s="195"/>
      <c r="G1038" s="195"/>
      <c r="H1038" s="195"/>
      <c r="I1038" s="195"/>
      <c r="J1038" s="195"/>
      <c r="K1038" s="195"/>
      <c r="L1038" s="195"/>
    </row>
    <row r="1039" spans="1:12" x14ac:dyDescent="0.25">
      <c r="A1039" s="195"/>
      <c r="B1039" s="195"/>
      <c r="C1039" s="195"/>
      <c r="D1039" s="195"/>
      <c r="E1039" s="195"/>
      <c r="F1039" s="195"/>
      <c r="G1039" s="195"/>
      <c r="H1039" s="195"/>
      <c r="I1039" s="195"/>
      <c r="J1039" s="195"/>
      <c r="K1039" s="195"/>
      <c r="L1039" s="195"/>
    </row>
    <row r="1040" spans="1:12" x14ac:dyDescent="0.25">
      <c r="A1040" s="195"/>
      <c r="B1040" s="195"/>
      <c r="C1040" s="195"/>
      <c r="D1040" s="195"/>
      <c r="E1040" s="195"/>
      <c r="F1040" s="195"/>
      <c r="G1040" s="195"/>
      <c r="H1040" s="195"/>
      <c r="I1040" s="195"/>
      <c r="J1040" s="195"/>
      <c r="K1040" s="195"/>
      <c r="L1040" s="195"/>
    </row>
    <row r="1041" spans="1:12" x14ac:dyDescent="0.25">
      <c r="A1041" s="195"/>
      <c r="B1041" s="195"/>
      <c r="C1041" s="195"/>
      <c r="D1041" s="195"/>
      <c r="E1041" s="195"/>
      <c r="F1041" s="195"/>
      <c r="G1041" s="195"/>
      <c r="H1041" s="195"/>
      <c r="I1041" s="195"/>
      <c r="J1041" s="195"/>
      <c r="K1041" s="195"/>
      <c r="L1041" s="195"/>
    </row>
    <row r="1042" spans="1:12" x14ac:dyDescent="0.25">
      <c r="A1042" s="195"/>
      <c r="B1042" s="195"/>
      <c r="C1042" s="195"/>
      <c r="D1042" s="195"/>
      <c r="E1042" s="195"/>
      <c r="F1042" s="195"/>
      <c r="G1042" s="195"/>
      <c r="H1042" s="195"/>
      <c r="I1042" s="195"/>
      <c r="J1042" s="195"/>
      <c r="K1042" s="195"/>
      <c r="L1042" s="195"/>
    </row>
    <row r="1043" spans="1:12" x14ac:dyDescent="0.25">
      <c r="A1043" s="195"/>
      <c r="B1043" s="195"/>
      <c r="C1043" s="195"/>
      <c r="D1043" s="195"/>
      <c r="E1043" s="195"/>
      <c r="F1043" s="195"/>
      <c r="G1043" s="195"/>
      <c r="H1043" s="195"/>
      <c r="I1043" s="195"/>
      <c r="J1043" s="195"/>
      <c r="K1043" s="195"/>
      <c r="L1043" s="195"/>
    </row>
    <row r="1044" spans="1:12" x14ac:dyDescent="0.25">
      <c r="A1044" s="195"/>
      <c r="B1044" s="195"/>
      <c r="C1044" s="195"/>
      <c r="D1044" s="195"/>
      <c r="E1044" s="195"/>
      <c r="F1044" s="195"/>
      <c r="G1044" s="195"/>
      <c r="H1044" s="195"/>
      <c r="I1044" s="195"/>
      <c r="J1044" s="195"/>
      <c r="K1044" s="195"/>
      <c r="L1044" s="195"/>
    </row>
    <row r="1045" spans="1:12" x14ac:dyDescent="0.25">
      <c r="A1045" s="195"/>
      <c r="B1045" s="195"/>
      <c r="C1045" s="195"/>
      <c r="D1045" s="195"/>
      <c r="E1045" s="195"/>
      <c r="F1045" s="195"/>
      <c r="G1045" s="195"/>
      <c r="H1045" s="195"/>
      <c r="I1045" s="195"/>
      <c r="J1045" s="195"/>
      <c r="K1045" s="195"/>
      <c r="L1045" s="195"/>
    </row>
    <row r="1046" spans="1:12" x14ac:dyDescent="0.25">
      <c r="A1046" s="195"/>
      <c r="B1046" s="195"/>
      <c r="C1046" s="195"/>
      <c r="D1046" s="195"/>
      <c r="E1046" s="195"/>
      <c r="F1046" s="195"/>
      <c r="G1046" s="195"/>
      <c r="H1046" s="195"/>
      <c r="I1046" s="195"/>
      <c r="J1046" s="195"/>
      <c r="K1046" s="195"/>
      <c r="L1046" s="195"/>
    </row>
    <row r="1047" spans="1:12" x14ac:dyDescent="0.25">
      <c r="A1047" s="195"/>
      <c r="B1047" s="195"/>
      <c r="C1047" s="195"/>
      <c r="D1047" s="195"/>
      <c r="E1047" s="195"/>
      <c r="F1047" s="195"/>
      <c r="G1047" s="195"/>
      <c r="H1047" s="195"/>
      <c r="I1047" s="195"/>
      <c r="J1047" s="195"/>
      <c r="K1047" s="195"/>
      <c r="L1047" s="195"/>
    </row>
    <row r="1048" spans="1:12" x14ac:dyDescent="0.25">
      <c r="A1048" s="195"/>
      <c r="B1048" s="195"/>
      <c r="C1048" s="195"/>
      <c r="D1048" s="195"/>
      <c r="E1048" s="195"/>
      <c r="F1048" s="195"/>
      <c r="G1048" s="195"/>
      <c r="H1048" s="195"/>
      <c r="I1048" s="195"/>
      <c r="J1048" s="195"/>
      <c r="K1048" s="195"/>
      <c r="L1048" s="195"/>
    </row>
    <row r="1049" spans="1:12" x14ac:dyDescent="0.25">
      <c r="A1049" s="195"/>
      <c r="B1049" s="195"/>
      <c r="C1049" s="195"/>
      <c r="D1049" s="195"/>
      <c r="E1049" s="195"/>
      <c r="F1049" s="195"/>
      <c r="G1049" s="195"/>
      <c r="H1049" s="195"/>
      <c r="I1049" s="195"/>
      <c r="J1049" s="195"/>
      <c r="K1049" s="195"/>
      <c r="L1049" s="195"/>
    </row>
    <row r="1050" spans="1:12" x14ac:dyDescent="0.25">
      <c r="A1050" s="195"/>
      <c r="B1050" s="195"/>
      <c r="C1050" s="195"/>
      <c r="D1050" s="195"/>
      <c r="E1050" s="195"/>
      <c r="F1050" s="195"/>
      <c r="G1050" s="195"/>
      <c r="H1050" s="195"/>
      <c r="I1050" s="195"/>
      <c r="J1050" s="195"/>
      <c r="K1050" s="195"/>
      <c r="L1050" s="195"/>
    </row>
    <row r="1051" spans="1:12" x14ac:dyDescent="0.25">
      <c r="A1051" s="195"/>
      <c r="B1051" s="195"/>
      <c r="C1051" s="195"/>
      <c r="D1051" s="195"/>
      <c r="E1051" s="195"/>
      <c r="F1051" s="195"/>
      <c r="G1051" s="195"/>
      <c r="H1051" s="195"/>
      <c r="I1051" s="195"/>
      <c r="J1051" s="195"/>
      <c r="K1051" s="195"/>
      <c r="L1051" s="195"/>
    </row>
    <row r="1052" spans="1:12" x14ac:dyDescent="0.25">
      <c r="A1052" s="195"/>
      <c r="B1052" s="195"/>
      <c r="C1052" s="195"/>
      <c r="D1052" s="195"/>
      <c r="E1052" s="195"/>
      <c r="F1052" s="195"/>
      <c r="G1052" s="195"/>
      <c r="H1052" s="195"/>
      <c r="I1052" s="195"/>
      <c r="J1052" s="195"/>
      <c r="K1052" s="195"/>
      <c r="L1052" s="195"/>
    </row>
    <row r="1053" spans="1:12" x14ac:dyDescent="0.25">
      <c r="A1053" s="195"/>
      <c r="B1053" s="195"/>
      <c r="C1053" s="195"/>
      <c r="D1053" s="195"/>
      <c r="E1053" s="195"/>
      <c r="F1053" s="195"/>
      <c r="G1053" s="195"/>
      <c r="H1053" s="195"/>
      <c r="I1053" s="195"/>
      <c r="J1053" s="195"/>
      <c r="K1053" s="195"/>
      <c r="L1053" s="195"/>
    </row>
    <row r="1054" spans="1:12" x14ac:dyDescent="0.25">
      <c r="A1054" s="195"/>
      <c r="B1054" s="195"/>
      <c r="C1054" s="195"/>
      <c r="D1054" s="195"/>
      <c r="E1054" s="195"/>
      <c r="F1054" s="195"/>
      <c r="G1054" s="195"/>
      <c r="H1054" s="195"/>
      <c r="I1054" s="195"/>
      <c r="J1054" s="195"/>
      <c r="K1054" s="195"/>
      <c r="L1054" s="195"/>
    </row>
    <row r="1055" spans="1:12" x14ac:dyDescent="0.25">
      <c r="A1055" s="195"/>
      <c r="B1055" s="195"/>
      <c r="C1055" s="195"/>
      <c r="D1055" s="195"/>
      <c r="E1055" s="195"/>
      <c r="F1055" s="195"/>
      <c r="G1055" s="195"/>
      <c r="H1055" s="195"/>
      <c r="I1055" s="195"/>
      <c r="J1055" s="195"/>
      <c r="K1055" s="195"/>
      <c r="L1055" s="195"/>
    </row>
    <row r="1056" spans="1:12" x14ac:dyDescent="0.25">
      <c r="A1056" s="195"/>
      <c r="B1056" s="195"/>
      <c r="C1056" s="195"/>
      <c r="D1056" s="195"/>
      <c r="E1056" s="195"/>
      <c r="F1056" s="195"/>
      <c r="G1056" s="195"/>
      <c r="H1056" s="195"/>
      <c r="I1056" s="195"/>
      <c r="J1056" s="195"/>
      <c r="K1056" s="195"/>
      <c r="L1056" s="195"/>
    </row>
    <row r="1057" spans="1:12" x14ac:dyDescent="0.25">
      <c r="A1057" s="195"/>
      <c r="B1057" s="195"/>
      <c r="C1057" s="195"/>
      <c r="D1057" s="195"/>
      <c r="E1057" s="195"/>
      <c r="F1057" s="195"/>
      <c r="G1057" s="195"/>
      <c r="H1057" s="195"/>
      <c r="I1057" s="195"/>
      <c r="J1057" s="195"/>
      <c r="K1057" s="195"/>
      <c r="L1057" s="195"/>
    </row>
    <row r="1058" spans="1:12" x14ac:dyDescent="0.25">
      <c r="A1058" s="195"/>
      <c r="B1058" s="195"/>
      <c r="C1058" s="195"/>
      <c r="D1058" s="195"/>
      <c r="E1058" s="195"/>
      <c r="F1058" s="195"/>
      <c r="G1058" s="195"/>
      <c r="H1058" s="195"/>
      <c r="I1058" s="195"/>
      <c r="J1058" s="195"/>
      <c r="K1058" s="195"/>
      <c r="L1058" s="195"/>
    </row>
    <row r="1059" spans="1:12" x14ac:dyDescent="0.25">
      <c r="A1059" s="195"/>
      <c r="B1059" s="195"/>
      <c r="C1059" s="195"/>
      <c r="D1059" s="195"/>
      <c r="E1059" s="195"/>
      <c r="F1059" s="195"/>
      <c r="G1059" s="195"/>
      <c r="H1059" s="195"/>
      <c r="I1059" s="195"/>
      <c r="J1059" s="195"/>
      <c r="K1059" s="195"/>
      <c r="L1059" s="195"/>
    </row>
    <row r="1060" spans="1:12" x14ac:dyDescent="0.25">
      <c r="A1060" s="195"/>
      <c r="B1060" s="195"/>
      <c r="C1060" s="195"/>
      <c r="D1060" s="195"/>
      <c r="E1060" s="195"/>
      <c r="F1060" s="195"/>
      <c r="G1060" s="195"/>
      <c r="H1060" s="195"/>
      <c r="I1060" s="195"/>
      <c r="J1060" s="195"/>
      <c r="K1060" s="195"/>
      <c r="L1060" s="195"/>
    </row>
    <row r="1061" spans="1:12" x14ac:dyDescent="0.25">
      <c r="A1061" s="195"/>
      <c r="B1061" s="195"/>
      <c r="C1061" s="195"/>
      <c r="D1061" s="195"/>
      <c r="E1061" s="195"/>
      <c r="F1061" s="195"/>
      <c r="G1061" s="195"/>
      <c r="H1061" s="195"/>
      <c r="I1061" s="195"/>
      <c r="J1061" s="195"/>
      <c r="K1061" s="195"/>
      <c r="L1061" s="195"/>
    </row>
    <row r="1062" spans="1:12" x14ac:dyDescent="0.25">
      <c r="A1062" s="195"/>
      <c r="B1062" s="195"/>
      <c r="C1062" s="195"/>
      <c r="D1062" s="195"/>
      <c r="E1062" s="195"/>
      <c r="F1062" s="195"/>
      <c r="G1062" s="195"/>
      <c r="H1062" s="195"/>
      <c r="I1062" s="195"/>
      <c r="J1062" s="195"/>
      <c r="K1062" s="195"/>
      <c r="L1062" s="195"/>
    </row>
    <row r="1063" spans="1:12" x14ac:dyDescent="0.25">
      <c r="A1063" s="195"/>
      <c r="B1063" s="195"/>
      <c r="C1063" s="195"/>
      <c r="D1063" s="195"/>
      <c r="E1063" s="195"/>
      <c r="F1063" s="195"/>
      <c r="G1063" s="195"/>
      <c r="H1063" s="195"/>
      <c r="I1063" s="195"/>
      <c r="J1063" s="195"/>
      <c r="K1063" s="195"/>
      <c r="L1063" s="195"/>
    </row>
    <row r="1064" spans="1:12" x14ac:dyDescent="0.25">
      <c r="A1064" s="195"/>
      <c r="B1064" s="195"/>
      <c r="C1064" s="195"/>
      <c r="D1064" s="195"/>
      <c r="E1064" s="195"/>
      <c r="F1064" s="195"/>
      <c r="G1064" s="195"/>
      <c r="H1064" s="195"/>
      <c r="I1064" s="195"/>
      <c r="J1064" s="195"/>
      <c r="K1064" s="195"/>
      <c r="L1064" s="195"/>
    </row>
    <row r="1065" spans="1:12" x14ac:dyDescent="0.25">
      <c r="A1065" s="195"/>
      <c r="B1065" s="195"/>
      <c r="C1065" s="195"/>
      <c r="D1065" s="195"/>
      <c r="E1065" s="195"/>
      <c r="F1065" s="195"/>
      <c r="G1065" s="195"/>
      <c r="H1065" s="195"/>
      <c r="I1065" s="195"/>
      <c r="J1065" s="195"/>
      <c r="K1065" s="195"/>
      <c r="L1065" s="195"/>
    </row>
    <row r="1066" spans="1:12" x14ac:dyDescent="0.25">
      <c r="A1066" s="195"/>
      <c r="B1066" s="195"/>
      <c r="C1066" s="195"/>
      <c r="D1066" s="195"/>
      <c r="E1066" s="195"/>
      <c r="F1066" s="195"/>
      <c r="G1066" s="195"/>
      <c r="H1066" s="195"/>
      <c r="I1066" s="195"/>
      <c r="J1066" s="195"/>
      <c r="K1066" s="195"/>
      <c r="L1066" s="195"/>
    </row>
    <row r="1067" spans="1:12" x14ac:dyDescent="0.25">
      <c r="A1067" s="195"/>
      <c r="B1067" s="195"/>
      <c r="C1067" s="195"/>
      <c r="D1067" s="195"/>
      <c r="E1067" s="195"/>
      <c r="F1067" s="195"/>
      <c r="G1067" s="195"/>
      <c r="H1067" s="195"/>
      <c r="I1067" s="195"/>
      <c r="J1067" s="195"/>
      <c r="K1067" s="195"/>
      <c r="L1067" s="195"/>
    </row>
    <row r="1068" spans="1:12" x14ac:dyDescent="0.25">
      <c r="A1068" s="195"/>
      <c r="B1068" s="195"/>
      <c r="C1068" s="195"/>
      <c r="D1068" s="195"/>
      <c r="E1068" s="195"/>
      <c r="F1068" s="195"/>
      <c r="G1068" s="195"/>
      <c r="H1068" s="195"/>
      <c r="I1068" s="195"/>
      <c r="J1068" s="195"/>
      <c r="K1068" s="195"/>
      <c r="L1068" s="195"/>
    </row>
    <row r="1069" spans="1:12" x14ac:dyDescent="0.25">
      <c r="A1069" s="195"/>
      <c r="B1069" s="195"/>
      <c r="C1069" s="195"/>
      <c r="D1069" s="195"/>
      <c r="E1069" s="195"/>
      <c r="F1069" s="195"/>
      <c r="G1069" s="195"/>
      <c r="H1069" s="195"/>
      <c r="I1069" s="195"/>
      <c r="J1069" s="195"/>
      <c r="K1069" s="195"/>
      <c r="L1069" s="195"/>
    </row>
    <row r="1070" spans="1:12" x14ac:dyDescent="0.25">
      <c r="A1070" s="195"/>
      <c r="B1070" s="195"/>
      <c r="C1070" s="195"/>
      <c r="D1070" s="195"/>
      <c r="E1070" s="195"/>
      <c r="F1070" s="195"/>
      <c r="G1070" s="195"/>
      <c r="H1070" s="195"/>
      <c r="I1070" s="195"/>
      <c r="J1070" s="195"/>
      <c r="K1070" s="195"/>
      <c r="L1070" s="195"/>
    </row>
    <row r="1071" spans="1:12" x14ac:dyDescent="0.25">
      <c r="A1071" s="195"/>
      <c r="B1071" s="195"/>
      <c r="C1071" s="195"/>
      <c r="D1071" s="195"/>
      <c r="E1071" s="195"/>
      <c r="F1071" s="195"/>
      <c r="G1071" s="195"/>
      <c r="H1071" s="195"/>
      <c r="I1071" s="195"/>
      <c r="J1071" s="195"/>
      <c r="K1071" s="195"/>
      <c r="L1071" s="195"/>
    </row>
    <row r="1072" spans="1:12" x14ac:dyDescent="0.25">
      <c r="A1072" s="195"/>
      <c r="B1072" s="195"/>
      <c r="C1072" s="195"/>
      <c r="D1072" s="195"/>
      <c r="E1072" s="195"/>
      <c r="F1072" s="195"/>
      <c r="G1072" s="195"/>
      <c r="H1072" s="195"/>
      <c r="I1072" s="195"/>
      <c r="J1072" s="195"/>
      <c r="K1072" s="195"/>
      <c r="L1072" s="195"/>
    </row>
    <row r="1073" spans="1:12" x14ac:dyDescent="0.25">
      <c r="A1073" s="195"/>
      <c r="B1073" s="195"/>
      <c r="C1073" s="195"/>
      <c r="D1073" s="195"/>
      <c r="E1073" s="195"/>
      <c r="F1073" s="195"/>
      <c r="G1073" s="195"/>
      <c r="H1073" s="195"/>
      <c r="I1073" s="195"/>
      <c r="J1073" s="195"/>
      <c r="K1073" s="195"/>
      <c r="L1073" s="195"/>
    </row>
    <row r="1074" spans="1:12" x14ac:dyDescent="0.25">
      <c r="A1074" s="195"/>
      <c r="B1074" s="195"/>
      <c r="C1074" s="195"/>
      <c r="D1074" s="195"/>
      <c r="E1074" s="195"/>
      <c r="F1074" s="195"/>
      <c r="G1074" s="195"/>
      <c r="H1074" s="195"/>
      <c r="I1074" s="195"/>
      <c r="J1074" s="195"/>
      <c r="K1074" s="195"/>
      <c r="L1074" s="195"/>
    </row>
    <row r="1075" spans="1:12" x14ac:dyDescent="0.25">
      <c r="A1075" s="195"/>
      <c r="B1075" s="195"/>
      <c r="C1075" s="195"/>
      <c r="D1075" s="195"/>
      <c r="E1075" s="195"/>
      <c r="F1075" s="195"/>
      <c r="G1075" s="195"/>
      <c r="H1075" s="195"/>
      <c r="I1075" s="195"/>
      <c r="J1075" s="195"/>
      <c r="K1075" s="195"/>
      <c r="L1075" s="195"/>
    </row>
    <row r="1076" spans="1:12" x14ac:dyDescent="0.25">
      <c r="A1076" s="195"/>
      <c r="B1076" s="195"/>
      <c r="C1076" s="195"/>
      <c r="D1076" s="195"/>
      <c r="E1076" s="195"/>
      <c r="F1076" s="195"/>
      <c r="G1076" s="195"/>
      <c r="H1076" s="195"/>
      <c r="I1076" s="195"/>
      <c r="J1076" s="195"/>
      <c r="K1076" s="195"/>
      <c r="L1076" s="195"/>
    </row>
    <row r="1077" spans="1:12" x14ac:dyDescent="0.25">
      <c r="A1077" s="195"/>
      <c r="B1077" s="195"/>
      <c r="C1077" s="195"/>
      <c r="D1077" s="195"/>
      <c r="E1077" s="195"/>
      <c r="F1077" s="195"/>
      <c r="G1077" s="195"/>
      <c r="H1077" s="195"/>
      <c r="I1077" s="195"/>
      <c r="J1077" s="195"/>
      <c r="K1077" s="195"/>
      <c r="L1077" s="195"/>
    </row>
    <row r="1078" spans="1:12" x14ac:dyDescent="0.25">
      <c r="A1078" s="195"/>
      <c r="B1078" s="195"/>
      <c r="C1078" s="195"/>
      <c r="D1078" s="195"/>
      <c r="E1078" s="195"/>
      <c r="F1078" s="195"/>
      <c r="G1078" s="195"/>
      <c r="H1078" s="195"/>
      <c r="I1078" s="195"/>
      <c r="J1078" s="195"/>
      <c r="K1078" s="195"/>
      <c r="L1078" s="195"/>
    </row>
    <row r="1079" spans="1:12" x14ac:dyDescent="0.25">
      <c r="A1079" s="195"/>
      <c r="B1079" s="195"/>
      <c r="C1079" s="195"/>
      <c r="D1079" s="195"/>
      <c r="E1079" s="195"/>
      <c r="F1079" s="195"/>
      <c r="G1079" s="195"/>
      <c r="H1079" s="195"/>
      <c r="I1079" s="195"/>
      <c r="J1079" s="195"/>
      <c r="K1079" s="195"/>
      <c r="L1079" s="195"/>
    </row>
    <row r="1080" spans="1:12" x14ac:dyDescent="0.25">
      <c r="A1080" s="195"/>
      <c r="B1080" s="195"/>
      <c r="C1080" s="195"/>
      <c r="D1080" s="195"/>
      <c r="E1080" s="195"/>
      <c r="F1080" s="195"/>
      <c r="G1080" s="195"/>
      <c r="H1080" s="195"/>
      <c r="I1080" s="195"/>
      <c r="J1080" s="195"/>
      <c r="K1080" s="195"/>
      <c r="L1080" s="195"/>
    </row>
    <row r="1081" spans="1:12" x14ac:dyDescent="0.25">
      <c r="A1081" s="195"/>
      <c r="B1081" s="195"/>
      <c r="C1081" s="195"/>
      <c r="D1081" s="195"/>
      <c r="E1081" s="195"/>
      <c r="F1081" s="195"/>
      <c r="G1081" s="195"/>
      <c r="H1081" s="195"/>
      <c r="I1081" s="195"/>
      <c r="J1081" s="195"/>
      <c r="K1081" s="195"/>
      <c r="L1081" s="195"/>
    </row>
    <row r="1082" spans="1:12" x14ac:dyDescent="0.25">
      <c r="A1082" s="195"/>
      <c r="B1082" s="195"/>
      <c r="C1082" s="195"/>
      <c r="D1082" s="195"/>
      <c r="E1082" s="195"/>
      <c r="F1082" s="195"/>
      <c r="G1082" s="195"/>
      <c r="H1082" s="195"/>
      <c r="I1082" s="195"/>
      <c r="J1082" s="195"/>
      <c r="K1082" s="195"/>
      <c r="L1082" s="195"/>
    </row>
    <row r="1083" spans="1:12" x14ac:dyDescent="0.25">
      <c r="A1083" s="195"/>
      <c r="B1083" s="195"/>
      <c r="C1083" s="195"/>
      <c r="D1083" s="195"/>
      <c r="E1083" s="195"/>
      <c r="F1083" s="195"/>
      <c r="G1083" s="195"/>
      <c r="H1083" s="195"/>
      <c r="I1083" s="195"/>
      <c r="J1083" s="195"/>
      <c r="K1083" s="195"/>
      <c r="L1083" s="195"/>
    </row>
    <row r="1084" spans="1:12" x14ac:dyDescent="0.25">
      <c r="A1084" s="195"/>
      <c r="B1084" s="195"/>
      <c r="C1084" s="195"/>
      <c r="D1084" s="195"/>
      <c r="E1084" s="195"/>
      <c r="F1084" s="195"/>
      <c r="G1084" s="195"/>
      <c r="H1084" s="195"/>
      <c r="I1084" s="195"/>
      <c r="J1084" s="195"/>
      <c r="K1084" s="195"/>
      <c r="L1084" s="195"/>
    </row>
    <row r="1085" spans="1:12" x14ac:dyDescent="0.25">
      <c r="A1085" s="195"/>
      <c r="B1085" s="195"/>
      <c r="C1085" s="195"/>
      <c r="D1085" s="195"/>
      <c r="E1085" s="195"/>
      <c r="F1085" s="195"/>
      <c r="G1085" s="195"/>
      <c r="H1085" s="195"/>
      <c r="I1085" s="195"/>
      <c r="J1085" s="195"/>
      <c r="K1085" s="195"/>
      <c r="L1085" s="195"/>
    </row>
    <row r="1086" spans="1:12" x14ac:dyDescent="0.25">
      <c r="A1086" s="195"/>
      <c r="B1086" s="195"/>
      <c r="C1086" s="195"/>
      <c r="D1086" s="195"/>
      <c r="E1086" s="195"/>
      <c r="F1086" s="195"/>
      <c r="G1086" s="195"/>
      <c r="H1086" s="195"/>
      <c r="I1086" s="195"/>
      <c r="J1086" s="195"/>
      <c r="K1086" s="195"/>
      <c r="L1086" s="195"/>
    </row>
    <row r="1087" spans="1:12" x14ac:dyDescent="0.25">
      <c r="A1087" s="195"/>
      <c r="B1087" s="195"/>
      <c r="C1087" s="195"/>
      <c r="D1087" s="195"/>
      <c r="E1087" s="195"/>
      <c r="F1087" s="195"/>
      <c r="G1087" s="195"/>
      <c r="H1087" s="195"/>
      <c r="I1087" s="195"/>
      <c r="J1087" s="195"/>
      <c r="K1087" s="195"/>
      <c r="L1087" s="195"/>
    </row>
    <row r="1088" spans="1:12" x14ac:dyDescent="0.25">
      <c r="A1088" s="195"/>
      <c r="B1088" s="195"/>
      <c r="C1088" s="195"/>
      <c r="D1088" s="195"/>
      <c r="E1088" s="195"/>
      <c r="F1088" s="195"/>
      <c r="G1088" s="195"/>
      <c r="H1088" s="195"/>
      <c r="I1088" s="195"/>
      <c r="J1088" s="195"/>
      <c r="K1088" s="195"/>
      <c r="L1088" s="195"/>
    </row>
    <row r="1089" spans="1:12" x14ac:dyDescent="0.25">
      <c r="A1089" s="195"/>
      <c r="B1089" s="195"/>
      <c r="C1089" s="195"/>
      <c r="D1089" s="195"/>
      <c r="E1089" s="195"/>
      <c r="F1089" s="195"/>
      <c r="G1089" s="195"/>
      <c r="H1089" s="195"/>
      <c r="I1089" s="195"/>
      <c r="J1089" s="195"/>
      <c r="K1089" s="195"/>
      <c r="L1089" s="195"/>
    </row>
    <row r="1090" spans="1:12" x14ac:dyDescent="0.25">
      <c r="A1090" s="195"/>
      <c r="B1090" s="195"/>
      <c r="C1090" s="195"/>
      <c r="D1090" s="195"/>
      <c r="E1090" s="195"/>
      <c r="F1090" s="195"/>
      <c r="G1090" s="195"/>
      <c r="H1090" s="195"/>
      <c r="I1090" s="195"/>
      <c r="J1090" s="195"/>
      <c r="K1090" s="195"/>
      <c r="L1090" s="195"/>
    </row>
    <row r="1091" spans="1:12" x14ac:dyDescent="0.25">
      <c r="A1091" s="195"/>
      <c r="B1091" s="195"/>
      <c r="C1091" s="195"/>
      <c r="D1091" s="195"/>
      <c r="E1091" s="195"/>
      <c r="F1091" s="195"/>
      <c r="G1091" s="195"/>
      <c r="H1091" s="195"/>
      <c r="I1091" s="195"/>
      <c r="J1091" s="195"/>
      <c r="K1091" s="195"/>
      <c r="L1091" s="195"/>
    </row>
    <row r="1092" spans="1:12" x14ac:dyDescent="0.25">
      <c r="A1092" s="195"/>
      <c r="B1092" s="195"/>
      <c r="C1092" s="195"/>
      <c r="D1092" s="195"/>
      <c r="E1092" s="195"/>
      <c r="F1092" s="195"/>
      <c r="G1092" s="195"/>
      <c r="H1092" s="195"/>
      <c r="I1092" s="195"/>
      <c r="J1092" s="195"/>
      <c r="K1092" s="195"/>
      <c r="L1092" s="195"/>
    </row>
    <row r="1093" spans="1:12" x14ac:dyDescent="0.25">
      <c r="A1093" s="195"/>
      <c r="B1093" s="195"/>
      <c r="C1093" s="195"/>
      <c r="D1093" s="195"/>
      <c r="E1093" s="195"/>
      <c r="F1093" s="195"/>
      <c r="G1093" s="195"/>
      <c r="H1093" s="195"/>
      <c r="I1093" s="195"/>
      <c r="J1093" s="195"/>
      <c r="K1093" s="195"/>
      <c r="L1093" s="195"/>
    </row>
    <row r="1094" spans="1:12" x14ac:dyDescent="0.25">
      <c r="A1094" s="195"/>
      <c r="B1094" s="195"/>
      <c r="C1094" s="195"/>
      <c r="D1094" s="195"/>
      <c r="E1094" s="195"/>
      <c r="F1094" s="195"/>
      <c r="G1094" s="195"/>
      <c r="H1094" s="195"/>
      <c r="I1094" s="195"/>
      <c r="J1094" s="195"/>
      <c r="K1094" s="195"/>
      <c r="L1094" s="195"/>
    </row>
    <row r="1095" spans="1:12" x14ac:dyDescent="0.25">
      <c r="A1095" s="195"/>
      <c r="B1095" s="195"/>
      <c r="C1095" s="195"/>
      <c r="D1095" s="195"/>
      <c r="E1095" s="195"/>
      <c r="F1095" s="195"/>
      <c r="G1095" s="195"/>
      <c r="H1095" s="195"/>
      <c r="I1095" s="195"/>
      <c r="J1095" s="195"/>
      <c r="K1095" s="195"/>
      <c r="L1095" s="195"/>
    </row>
    <row r="1096" spans="1:12" x14ac:dyDescent="0.25">
      <c r="A1096" s="195"/>
      <c r="B1096" s="195"/>
      <c r="C1096" s="195"/>
      <c r="D1096" s="195"/>
      <c r="E1096" s="195"/>
      <c r="F1096" s="195"/>
      <c r="G1096" s="195"/>
      <c r="H1096" s="195"/>
      <c r="I1096" s="195"/>
      <c r="J1096" s="195"/>
      <c r="K1096" s="195"/>
      <c r="L1096" s="195"/>
    </row>
    <row r="1097" spans="1:12" x14ac:dyDescent="0.25">
      <c r="A1097" s="195"/>
      <c r="B1097" s="195"/>
      <c r="C1097" s="195"/>
      <c r="D1097" s="195"/>
      <c r="E1097" s="195"/>
      <c r="F1097" s="195"/>
      <c r="G1097" s="195"/>
      <c r="H1097" s="195"/>
      <c r="I1097" s="195"/>
      <c r="J1097" s="195"/>
      <c r="K1097" s="195"/>
      <c r="L1097" s="195"/>
    </row>
    <row r="1098" spans="1:12" x14ac:dyDescent="0.25">
      <c r="A1098" s="195"/>
      <c r="B1098" s="195"/>
      <c r="C1098" s="195"/>
      <c r="D1098" s="195"/>
      <c r="E1098" s="195"/>
      <c r="F1098" s="195"/>
      <c r="G1098" s="195"/>
      <c r="H1098" s="195"/>
      <c r="I1098" s="195"/>
      <c r="J1098" s="195"/>
      <c r="K1098" s="195"/>
      <c r="L1098" s="195"/>
    </row>
    <row r="1099" spans="1:12" x14ac:dyDescent="0.25">
      <c r="A1099" s="195"/>
      <c r="B1099" s="195"/>
      <c r="C1099" s="195"/>
      <c r="D1099" s="195"/>
      <c r="E1099" s="195"/>
      <c r="F1099" s="195"/>
      <c r="G1099" s="195"/>
      <c r="H1099" s="195"/>
      <c r="I1099" s="195"/>
      <c r="J1099" s="195"/>
      <c r="K1099" s="195"/>
      <c r="L1099" s="195"/>
    </row>
    <row r="1100" spans="1:12" x14ac:dyDescent="0.25">
      <c r="A1100" s="195"/>
      <c r="B1100" s="195"/>
      <c r="C1100" s="195"/>
      <c r="D1100" s="195"/>
      <c r="E1100" s="195"/>
      <c r="F1100" s="195"/>
      <c r="G1100" s="195"/>
      <c r="H1100" s="195"/>
      <c r="I1100" s="195"/>
      <c r="J1100" s="195"/>
      <c r="K1100" s="195"/>
      <c r="L1100" s="195"/>
    </row>
    <row r="1101" spans="1:12" x14ac:dyDescent="0.25">
      <c r="A1101" s="195"/>
      <c r="B1101" s="195"/>
      <c r="C1101" s="195"/>
      <c r="D1101" s="195"/>
      <c r="E1101" s="195"/>
      <c r="F1101" s="195"/>
      <c r="G1101" s="195"/>
      <c r="H1101" s="195"/>
      <c r="I1101" s="195"/>
      <c r="J1101" s="195"/>
      <c r="K1101" s="195"/>
      <c r="L1101" s="195"/>
    </row>
    <row r="1102" spans="1:12" x14ac:dyDescent="0.25">
      <c r="A1102" s="195"/>
      <c r="B1102" s="195"/>
      <c r="C1102" s="195"/>
      <c r="D1102" s="195"/>
      <c r="E1102" s="195"/>
      <c r="F1102" s="195"/>
      <c r="G1102" s="195"/>
      <c r="H1102" s="195"/>
      <c r="I1102" s="195"/>
      <c r="J1102" s="195"/>
      <c r="K1102" s="195"/>
      <c r="L1102" s="195"/>
    </row>
    <row r="1103" spans="1:12" x14ac:dyDescent="0.25">
      <c r="A1103" s="195"/>
      <c r="B1103" s="195"/>
      <c r="C1103" s="195"/>
      <c r="D1103" s="195"/>
      <c r="E1103" s="195"/>
      <c r="F1103" s="195"/>
      <c r="G1103" s="195"/>
      <c r="H1103" s="195"/>
      <c r="I1103" s="195"/>
      <c r="J1103" s="195"/>
      <c r="K1103" s="195"/>
      <c r="L1103" s="195"/>
    </row>
    <row r="1104" spans="1:12" x14ac:dyDescent="0.25">
      <c r="A1104" s="195"/>
      <c r="B1104" s="195"/>
      <c r="C1104" s="195"/>
      <c r="D1104" s="195"/>
      <c r="E1104" s="195"/>
      <c r="F1104" s="195"/>
      <c r="G1104" s="195"/>
      <c r="H1104" s="195"/>
      <c r="I1104" s="195"/>
      <c r="J1104" s="195"/>
      <c r="K1104" s="195"/>
      <c r="L1104" s="195"/>
    </row>
    <row r="1105" spans="1:12" x14ac:dyDescent="0.25">
      <c r="A1105" s="195"/>
      <c r="B1105" s="195"/>
      <c r="C1105" s="195"/>
      <c r="D1105" s="195"/>
      <c r="E1105" s="195"/>
      <c r="F1105" s="195"/>
      <c r="G1105" s="195"/>
      <c r="H1105" s="195"/>
      <c r="I1105" s="195"/>
      <c r="J1105" s="195"/>
      <c r="K1105" s="195"/>
      <c r="L1105" s="195"/>
    </row>
    <row r="1106" spans="1:12" x14ac:dyDescent="0.25">
      <c r="A1106" s="195"/>
      <c r="B1106" s="195"/>
      <c r="C1106" s="195"/>
      <c r="D1106" s="195"/>
      <c r="E1106" s="195"/>
      <c r="F1106" s="195"/>
      <c r="G1106" s="195"/>
      <c r="H1106" s="195"/>
      <c r="I1106" s="195"/>
      <c r="J1106" s="195"/>
      <c r="K1106" s="195"/>
      <c r="L1106" s="195"/>
    </row>
    <row r="1107" spans="1:12" x14ac:dyDescent="0.25">
      <c r="A1107" s="195"/>
      <c r="B1107" s="195"/>
      <c r="C1107" s="195"/>
      <c r="D1107" s="195"/>
      <c r="E1107" s="195"/>
      <c r="F1107" s="195"/>
      <c r="G1107" s="195"/>
      <c r="H1107" s="195"/>
      <c r="I1107" s="195"/>
      <c r="J1107" s="195"/>
      <c r="K1107" s="195"/>
      <c r="L1107" s="195"/>
    </row>
    <row r="1108" spans="1:12" x14ac:dyDescent="0.25">
      <c r="A1108" s="195"/>
      <c r="B1108" s="195"/>
      <c r="C1108" s="195"/>
      <c r="D1108" s="195"/>
      <c r="E1108" s="195"/>
      <c r="F1108" s="195"/>
      <c r="G1108" s="195"/>
      <c r="H1108" s="195"/>
      <c r="I1108" s="195"/>
      <c r="J1108" s="195"/>
      <c r="K1108" s="195"/>
      <c r="L1108" s="195"/>
    </row>
    <row r="1109" spans="1:12" x14ac:dyDescent="0.25">
      <c r="A1109" s="195"/>
      <c r="B1109" s="195"/>
      <c r="C1109" s="195"/>
      <c r="D1109" s="195"/>
      <c r="E1109" s="195"/>
      <c r="F1109" s="195"/>
      <c r="G1109" s="195"/>
      <c r="H1109" s="195"/>
      <c r="I1109" s="195"/>
      <c r="J1109" s="195"/>
      <c r="K1109" s="195"/>
      <c r="L1109" s="195"/>
    </row>
    <row r="1110" spans="1:12" x14ac:dyDescent="0.25">
      <c r="A1110" s="195"/>
      <c r="B1110" s="195"/>
      <c r="C1110" s="195"/>
      <c r="D1110" s="195"/>
      <c r="E1110" s="195"/>
      <c r="F1110" s="195"/>
      <c r="G1110" s="195"/>
      <c r="H1110" s="195"/>
      <c r="I1110" s="195"/>
      <c r="J1110" s="195"/>
      <c r="K1110" s="195"/>
      <c r="L1110" s="195"/>
    </row>
    <row r="1111" spans="1:12" x14ac:dyDescent="0.25">
      <c r="A1111" s="195"/>
      <c r="B1111" s="195"/>
      <c r="C1111" s="195"/>
      <c r="D1111" s="195"/>
      <c r="E1111" s="195"/>
      <c r="F1111" s="195"/>
      <c r="G1111" s="195"/>
      <c r="H1111" s="195"/>
      <c r="I1111" s="195"/>
      <c r="J1111" s="195"/>
      <c r="K1111" s="195"/>
      <c r="L1111" s="195"/>
    </row>
    <row r="1112" spans="1:12" x14ac:dyDescent="0.25">
      <c r="A1112" s="195"/>
      <c r="B1112" s="195"/>
      <c r="C1112" s="195"/>
      <c r="D1112" s="195"/>
      <c r="E1112" s="195"/>
      <c r="F1112" s="195"/>
      <c r="G1112" s="195"/>
      <c r="H1112" s="195"/>
      <c r="I1112" s="195"/>
      <c r="J1112" s="195"/>
      <c r="K1112" s="195"/>
      <c r="L1112" s="195"/>
    </row>
    <row r="1113" spans="1:12" x14ac:dyDescent="0.25">
      <c r="A1113" s="195"/>
      <c r="B1113" s="195"/>
      <c r="C1113" s="195"/>
      <c r="D1113" s="195"/>
      <c r="E1113" s="195"/>
      <c r="F1113" s="195"/>
      <c r="G1113" s="195"/>
      <c r="H1113" s="195"/>
      <c r="I1113" s="195"/>
      <c r="J1113" s="195"/>
      <c r="K1113" s="195"/>
      <c r="L1113" s="195"/>
    </row>
    <row r="1114" spans="1:12" x14ac:dyDescent="0.25">
      <c r="A1114" s="195"/>
      <c r="B1114" s="195"/>
      <c r="C1114" s="195"/>
      <c r="D1114" s="195"/>
      <c r="E1114" s="195"/>
      <c r="F1114" s="195"/>
      <c r="G1114" s="195"/>
      <c r="H1114" s="195"/>
      <c r="I1114" s="195"/>
      <c r="J1114" s="195"/>
      <c r="K1114" s="195"/>
      <c r="L1114" s="195"/>
    </row>
    <row r="1115" spans="1:12" x14ac:dyDescent="0.25">
      <c r="A1115" s="195"/>
      <c r="B1115" s="195"/>
      <c r="C1115" s="195"/>
      <c r="D1115" s="195"/>
      <c r="E1115" s="195"/>
      <c r="F1115" s="195"/>
      <c r="G1115" s="195"/>
      <c r="H1115" s="195"/>
      <c r="I1115" s="195"/>
      <c r="J1115" s="195"/>
      <c r="K1115" s="195"/>
      <c r="L1115" s="195"/>
    </row>
    <row r="1116" spans="1:12" x14ac:dyDescent="0.25">
      <c r="A1116" s="195"/>
      <c r="B1116" s="195"/>
      <c r="C1116" s="195"/>
      <c r="D1116" s="195"/>
      <c r="E1116" s="195"/>
      <c r="F1116" s="195"/>
      <c r="G1116" s="195"/>
      <c r="H1116" s="195"/>
      <c r="I1116" s="195"/>
      <c r="J1116" s="195"/>
      <c r="K1116" s="195"/>
      <c r="L1116" s="195"/>
    </row>
    <row r="1117" spans="1:12" x14ac:dyDescent="0.25">
      <c r="A1117" s="195"/>
      <c r="B1117" s="195"/>
      <c r="C1117" s="195"/>
      <c r="D1117" s="195"/>
      <c r="E1117" s="195"/>
      <c r="F1117" s="195"/>
      <c r="G1117" s="195"/>
      <c r="H1117" s="195"/>
      <c r="I1117" s="195"/>
      <c r="J1117" s="195"/>
      <c r="K1117" s="195"/>
      <c r="L1117" s="195"/>
    </row>
    <row r="1118" spans="1:12" x14ac:dyDescent="0.25">
      <c r="A1118" s="195"/>
      <c r="B1118" s="195"/>
      <c r="C1118" s="195"/>
      <c r="D1118" s="195"/>
      <c r="E1118" s="195"/>
      <c r="F1118" s="195"/>
      <c r="G1118" s="195"/>
      <c r="H1118" s="195"/>
      <c r="I1118" s="195"/>
      <c r="J1118" s="195"/>
      <c r="K1118" s="195"/>
      <c r="L1118" s="195"/>
    </row>
    <row r="1119" spans="1:12" x14ac:dyDescent="0.25">
      <c r="A1119" s="195"/>
      <c r="B1119" s="195"/>
      <c r="C1119" s="195"/>
      <c r="D1119" s="195"/>
      <c r="E1119" s="195"/>
      <c r="F1119" s="195"/>
      <c r="G1119" s="195"/>
      <c r="H1119" s="195"/>
      <c r="I1119" s="195"/>
      <c r="J1119" s="195"/>
      <c r="K1119" s="195"/>
      <c r="L1119" s="195"/>
    </row>
    <row r="1120" spans="1:12" x14ac:dyDescent="0.25">
      <c r="A1120" s="195"/>
      <c r="B1120" s="195"/>
      <c r="C1120" s="195"/>
      <c r="D1120" s="195"/>
      <c r="E1120" s="195"/>
      <c r="F1120" s="195"/>
      <c r="G1120" s="195"/>
      <c r="H1120" s="195"/>
      <c r="I1120" s="195"/>
      <c r="J1120" s="195"/>
      <c r="K1120" s="195"/>
      <c r="L1120" s="195"/>
    </row>
    <row r="1121" spans="1:12" x14ac:dyDescent="0.25">
      <c r="A1121" s="195"/>
      <c r="B1121" s="195"/>
      <c r="C1121" s="195"/>
      <c r="D1121" s="195"/>
      <c r="E1121" s="195"/>
      <c r="F1121" s="195"/>
      <c r="G1121" s="195"/>
      <c r="H1121" s="195"/>
      <c r="I1121" s="195"/>
      <c r="J1121" s="195"/>
      <c r="K1121" s="195"/>
      <c r="L1121" s="195"/>
    </row>
    <row r="1122" spans="1:12" x14ac:dyDescent="0.25">
      <c r="A1122" s="195"/>
      <c r="B1122" s="195"/>
      <c r="C1122" s="195"/>
      <c r="D1122" s="195"/>
      <c r="E1122" s="195"/>
      <c r="F1122" s="195"/>
      <c r="G1122" s="195"/>
      <c r="H1122" s="195"/>
      <c r="I1122" s="195"/>
      <c r="J1122" s="195"/>
      <c r="K1122" s="195"/>
      <c r="L1122" s="195"/>
    </row>
    <row r="1123" spans="1:12" x14ac:dyDescent="0.25">
      <c r="A1123" s="195"/>
      <c r="B1123" s="195"/>
      <c r="C1123" s="195"/>
      <c r="D1123" s="195"/>
      <c r="E1123" s="195"/>
      <c r="F1123" s="195"/>
      <c r="G1123" s="195"/>
      <c r="H1123" s="195"/>
      <c r="I1123" s="195"/>
      <c r="J1123" s="195"/>
      <c r="K1123" s="195"/>
      <c r="L1123" s="195"/>
    </row>
    <row r="1124" spans="1:12" x14ac:dyDescent="0.25">
      <c r="A1124" s="195"/>
      <c r="B1124" s="195"/>
      <c r="C1124" s="195"/>
      <c r="D1124" s="195"/>
      <c r="E1124" s="195"/>
      <c r="F1124" s="195"/>
      <c r="G1124" s="195"/>
      <c r="H1124" s="195"/>
      <c r="I1124" s="195"/>
      <c r="J1124" s="195"/>
      <c r="K1124" s="195"/>
      <c r="L1124" s="195"/>
    </row>
    <row r="1125" spans="1:12" x14ac:dyDescent="0.25">
      <c r="A1125" s="195"/>
      <c r="B1125" s="195"/>
      <c r="C1125" s="195"/>
      <c r="D1125" s="195"/>
      <c r="E1125" s="195"/>
      <c r="F1125" s="195"/>
      <c r="G1125" s="195"/>
      <c r="H1125" s="195"/>
      <c r="I1125" s="195"/>
      <c r="J1125" s="195"/>
      <c r="K1125" s="195"/>
      <c r="L1125" s="195"/>
    </row>
    <row r="1126" spans="1:12" x14ac:dyDescent="0.25">
      <c r="A1126" s="195"/>
      <c r="B1126" s="195"/>
      <c r="C1126" s="195"/>
      <c r="D1126" s="195"/>
      <c r="E1126" s="195"/>
      <c r="F1126" s="195"/>
      <c r="G1126" s="195"/>
      <c r="H1126" s="195"/>
      <c r="I1126" s="195"/>
      <c r="J1126" s="195"/>
      <c r="K1126" s="195"/>
      <c r="L1126" s="195"/>
    </row>
    <row r="1127" spans="1:12" x14ac:dyDescent="0.25">
      <c r="A1127" s="195"/>
      <c r="B1127" s="195"/>
      <c r="C1127" s="195"/>
      <c r="D1127" s="195"/>
      <c r="E1127" s="195"/>
      <c r="F1127" s="195"/>
      <c r="G1127" s="195"/>
      <c r="H1127" s="195"/>
      <c r="I1127" s="195"/>
      <c r="J1127" s="195"/>
      <c r="K1127" s="195"/>
      <c r="L1127" s="195"/>
    </row>
    <row r="1128" spans="1:12" x14ac:dyDescent="0.25">
      <c r="A1128" s="195"/>
      <c r="B1128" s="195"/>
      <c r="C1128" s="195"/>
      <c r="D1128" s="195"/>
      <c r="E1128" s="195"/>
      <c r="F1128" s="195"/>
      <c r="G1128" s="195"/>
      <c r="H1128" s="195"/>
      <c r="I1128" s="195"/>
      <c r="J1128" s="195"/>
      <c r="K1128" s="195"/>
      <c r="L1128" s="195"/>
    </row>
    <row r="1129" spans="1:12" x14ac:dyDescent="0.25">
      <c r="A1129" s="195"/>
      <c r="B1129" s="195"/>
      <c r="C1129" s="195"/>
      <c r="D1129" s="195"/>
      <c r="E1129" s="195"/>
      <c r="F1129" s="195"/>
      <c r="G1129" s="195"/>
      <c r="H1129" s="195"/>
      <c r="I1129" s="195"/>
      <c r="J1129" s="195"/>
      <c r="K1129" s="195"/>
      <c r="L1129" s="195"/>
    </row>
    <row r="1130" spans="1:12" x14ac:dyDescent="0.25">
      <c r="A1130" s="195"/>
      <c r="B1130" s="195"/>
      <c r="C1130" s="195"/>
      <c r="D1130" s="195"/>
      <c r="E1130" s="195"/>
      <c r="F1130" s="195"/>
      <c r="G1130" s="195"/>
      <c r="H1130" s="195"/>
      <c r="I1130" s="195"/>
      <c r="J1130" s="195"/>
      <c r="K1130" s="195"/>
      <c r="L1130" s="195"/>
    </row>
    <row r="1131" spans="1:12" x14ac:dyDescent="0.25">
      <c r="A1131" s="195"/>
      <c r="B1131" s="195"/>
      <c r="C1131" s="195"/>
      <c r="D1131" s="195"/>
      <c r="E1131" s="195"/>
      <c r="F1131" s="195"/>
      <c r="G1131" s="195"/>
      <c r="H1131" s="195"/>
      <c r="I1131" s="195"/>
      <c r="J1131" s="195"/>
      <c r="K1131" s="195"/>
      <c r="L1131" s="195"/>
    </row>
    <row r="1132" spans="1:12" x14ac:dyDescent="0.25">
      <c r="A1132" s="195"/>
      <c r="B1132" s="195"/>
      <c r="C1132" s="195"/>
      <c r="D1132" s="195"/>
      <c r="E1132" s="195"/>
      <c r="F1132" s="195"/>
      <c r="G1132" s="195"/>
      <c r="H1132" s="195"/>
      <c r="I1132" s="195"/>
      <c r="J1132" s="195"/>
      <c r="K1132" s="195"/>
      <c r="L1132" s="195"/>
    </row>
    <row r="1133" spans="1:12" x14ac:dyDescent="0.25">
      <c r="A1133" s="195"/>
      <c r="B1133" s="195"/>
      <c r="C1133" s="195"/>
      <c r="D1133" s="195"/>
      <c r="E1133" s="195"/>
      <c r="F1133" s="195"/>
      <c r="G1133" s="195"/>
      <c r="H1133" s="195"/>
      <c r="I1133" s="195"/>
      <c r="J1133" s="195"/>
      <c r="K1133" s="195"/>
      <c r="L1133" s="195"/>
    </row>
    <row r="1134" spans="1:12" x14ac:dyDescent="0.25">
      <c r="A1134" s="195"/>
      <c r="B1134" s="195"/>
      <c r="C1134" s="195"/>
      <c r="D1134" s="195"/>
      <c r="E1134" s="195"/>
      <c r="F1134" s="195"/>
      <c r="G1134" s="195"/>
      <c r="H1134" s="195"/>
      <c r="I1134" s="195"/>
      <c r="J1134" s="195"/>
      <c r="K1134" s="195"/>
      <c r="L1134" s="195"/>
    </row>
    <row r="1135" spans="1:12" x14ac:dyDescent="0.25">
      <c r="A1135" s="195"/>
      <c r="B1135" s="195"/>
      <c r="C1135" s="195"/>
      <c r="D1135" s="195"/>
      <c r="E1135" s="195"/>
      <c r="F1135" s="195"/>
      <c r="G1135" s="195"/>
      <c r="H1135" s="195"/>
      <c r="I1135" s="195"/>
      <c r="J1135" s="195"/>
      <c r="K1135" s="195"/>
      <c r="L1135" s="195"/>
    </row>
    <row r="1136" spans="1:12" x14ac:dyDescent="0.25">
      <c r="A1136" s="195"/>
      <c r="B1136" s="195"/>
      <c r="C1136" s="195"/>
      <c r="D1136" s="195"/>
      <c r="E1136" s="195"/>
      <c r="F1136" s="195"/>
      <c r="G1136" s="195"/>
      <c r="H1136" s="195"/>
      <c r="I1136" s="195"/>
      <c r="J1136" s="195"/>
      <c r="K1136" s="195"/>
      <c r="L1136" s="195"/>
    </row>
    <row r="1137" spans="1:12" x14ac:dyDescent="0.25">
      <c r="A1137" s="195"/>
      <c r="B1137" s="195"/>
      <c r="C1137" s="195"/>
      <c r="D1137" s="195"/>
      <c r="E1137" s="195"/>
      <c r="F1137" s="195"/>
      <c r="G1137" s="195"/>
      <c r="H1137" s="195"/>
      <c r="I1137" s="195"/>
      <c r="J1137" s="195"/>
      <c r="K1137" s="195"/>
      <c r="L1137" s="195"/>
    </row>
    <row r="1138" spans="1:12" x14ac:dyDescent="0.25">
      <c r="A1138" s="195"/>
      <c r="B1138" s="195"/>
      <c r="C1138" s="195"/>
      <c r="D1138" s="195"/>
      <c r="E1138" s="195"/>
      <c r="F1138" s="195"/>
      <c r="G1138" s="195"/>
      <c r="H1138" s="195"/>
      <c r="I1138" s="195"/>
      <c r="J1138" s="195"/>
      <c r="K1138" s="195"/>
      <c r="L1138" s="195"/>
    </row>
    <row r="1139" spans="1:12" x14ac:dyDescent="0.25">
      <c r="A1139" s="195"/>
      <c r="B1139" s="195"/>
      <c r="C1139" s="195"/>
      <c r="D1139" s="195"/>
      <c r="E1139" s="195"/>
      <c r="F1139" s="195"/>
      <c r="G1139" s="195"/>
      <c r="H1139" s="195"/>
      <c r="I1139" s="195"/>
      <c r="J1139" s="195"/>
      <c r="K1139" s="195"/>
      <c r="L1139" s="195"/>
    </row>
    <row r="1140" spans="1:12" x14ac:dyDescent="0.25">
      <c r="A1140" s="195"/>
      <c r="B1140" s="195"/>
      <c r="C1140" s="195"/>
      <c r="D1140" s="195"/>
      <c r="E1140" s="195"/>
      <c r="F1140" s="195"/>
      <c r="G1140" s="195"/>
      <c r="H1140" s="195"/>
      <c r="I1140" s="195"/>
      <c r="J1140" s="195"/>
      <c r="K1140" s="195"/>
      <c r="L1140" s="195"/>
    </row>
    <row r="1141" spans="1:12" x14ac:dyDescent="0.25">
      <c r="A1141" s="195"/>
      <c r="B1141" s="195"/>
      <c r="C1141" s="195"/>
      <c r="D1141" s="195"/>
      <c r="E1141" s="195"/>
      <c r="F1141" s="195"/>
      <c r="G1141" s="195"/>
      <c r="H1141" s="195"/>
      <c r="I1141" s="195"/>
      <c r="J1141" s="195"/>
      <c r="K1141" s="195"/>
      <c r="L1141" s="195"/>
    </row>
    <row r="1142" spans="1:12" x14ac:dyDescent="0.25">
      <c r="A1142" s="195"/>
      <c r="B1142" s="195"/>
      <c r="C1142" s="195"/>
      <c r="D1142" s="195"/>
      <c r="E1142" s="195"/>
      <c r="F1142" s="195"/>
      <c r="G1142" s="195"/>
      <c r="H1142" s="195"/>
      <c r="I1142" s="195"/>
      <c r="J1142" s="195"/>
      <c r="K1142" s="195"/>
      <c r="L1142" s="195"/>
    </row>
    <row r="1143" spans="1:12" x14ac:dyDescent="0.25">
      <c r="A1143" s="195"/>
      <c r="B1143" s="195"/>
      <c r="C1143" s="195"/>
      <c r="D1143" s="195"/>
      <c r="E1143" s="195"/>
      <c r="F1143" s="195"/>
      <c r="G1143" s="195"/>
      <c r="H1143" s="195"/>
      <c r="I1143" s="195"/>
      <c r="J1143" s="195"/>
      <c r="K1143" s="195"/>
      <c r="L1143" s="195"/>
    </row>
    <row r="1144" spans="1:12" x14ac:dyDescent="0.25">
      <c r="A1144" s="195"/>
      <c r="B1144" s="195"/>
      <c r="C1144" s="195"/>
      <c r="D1144" s="195"/>
      <c r="E1144" s="195"/>
      <c r="F1144" s="195"/>
      <c r="G1144" s="195"/>
      <c r="H1144" s="195"/>
      <c r="I1144" s="195"/>
      <c r="J1144" s="195"/>
      <c r="K1144" s="195"/>
      <c r="L1144" s="195"/>
    </row>
    <row r="1145" spans="1:12" x14ac:dyDescent="0.25">
      <c r="A1145" s="195"/>
      <c r="B1145" s="195"/>
      <c r="C1145" s="195"/>
      <c r="D1145" s="195"/>
      <c r="E1145" s="195"/>
      <c r="F1145" s="195"/>
      <c r="G1145" s="195"/>
      <c r="H1145" s="195"/>
      <c r="I1145" s="195"/>
      <c r="J1145" s="195"/>
      <c r="K1145" s="195"/>
      <c r="L1145" s="195"/>
    </row>
    <row r="1146" spans="1:12" x14ac:dyDescent="0.25">
      <c r="A1146" s="195"/>
      <c r="B1146" s="195"/>
      <c r="C1146" s="195"/>
      <c r="D1146" s="195"/>
      <c r="E1146" s="195"/>
      <c r="F1146" s="195"/>
      <c r="G1146" s="195"/>
      <c r="H1146" s="195"/>
      <c r="I1146" s="195"/>
      <c r="J1146" s="195"/>
      <c r="K1146" s="195"/>
      <c r="L1146" s="195"/>
    </row>
    <row r="1147" spans="1:12" x14ac:dyDescent="0.25">
      <c r="A1147" s="195"/>
      <c r="B1147" s="195"/>
      <c r="C1147" s="195"/>
      <c r="D1147" s="195"/>
      <c r="E1147" s="195"/>
      <c r="F1147" s="195"/>
      <c r="G1147" s="195"/>
      <c r="H1147" s="195"/>
      <c r="I1147" s="195"/>
      <c r="J1147" s="195"/>
      <c r="K1147" s="195"/>
      <c r="L1147" s="195"/>
    </row>
    <row r="1148" spans="1:12" x14ac:dyDescent="0.25">
      <c r="A1148" s="195"/>
      <c r="B1148" s="195"/>
      <c r="C1148" s="195"/>
      <c r="D1148" s="195"/>
      <c r="E1148" s="195"/>
      <c r="F1148" s="195"/>
      <c r="G1148" s="195"/>
      <c r="H1148" s="195"/>
      <c r="I1148" s="195"/>
      <c r="J1148" s="195"/>
      <c r="K1148" s="195"/>
      <c r="L1148" s="195"/>
    </row>
    <row r="1149" spans="1:12" x14ac:dyDescent="0.25">
      <c r="A1149" s="195"/>
      <c r="B1149" s="195"/>
      <c r="C1149" s="195"/>
      <c r="D1149" s="195"/>
      <c r="E1149" s="195"/>
      <c r="F1149" s="195"/>
      <c r="G1149" s="195"/>
      <c r="H1149" s="195"/>
      <c r="I1149" s="195"/>
      <c r="J1149" s="195"/>
      <c r="K1149" s="195"/>
      <c r="L1149" s="195"/>
    </row>
    <row r="1150" spans="1:12" x14ac:dyDescent="0.25">
      <c r="A1150" s="195"/>
      <c r="B1150" s="195"/>
      <c r="C1150" s="195"/>
      <c r="D1150" s="195"/>
      <c r="E1150" s="195"/>
      <c r="F1150" s="195"/>
      <c r="G1150" s="195"/>
      <c r="H1150" s="195"/>
      <c r="I1150" s="195"/>
      <c r="J1150" s="195"/>
      <c r="K1150" s="195"/>
      <c r="L1150" s="195"/>
    </row>
    <row r="1151" spans="1:12" x14ac:dyDescent="0.25">
      <c r="A1151" s="195"/>
      <c r="B1151" s="195"/>
      <c r="C1151" s="195"/>
      <c r="D1151" s="195"/>
      <c r="E1151" s="195"/>
      <c r="F1151" s="195"/>
      <c r="G1151" s="195"/>
      <c r="H1151" s="195"/>
      <c r="I1151" s="195"/>
      <c r="J1151" s="195"/>
      <c r="K1151" s="195"/>
      <c r="L1151" s="195"/>
    </row>
    <row r="1152" spans="1:12" x14ac:dyDescent="0.25">
      <c r="A1152" s="195"/>
      <c r="B1152" s="195"/>
      <c r="C1152" s="195"/>
      <c r="D1152" s="195"/>
      <c r="E1152" s="195"/>
      <c r="F1152" s="195"/>
      <c r="G1152" s="195"/>
      <c r="H1152" s="195"/>
      <c r="I1152" s="195"/>
      <c r="J1152" s="195"/>
      <c r="K1152" s="195"/>
      <c r="L1152" s="195"/>
    </row>
    <row r="1153" spans="1:12" x14ac:dyDescent="0.25">
      <c r="A1153" s="195"/>
      <c r="B1153" s="195"/>
      <c r="C1153" s="195"/>
      <c r="D1153" s="195"/>
      <c r="E1153" s="195"/>
      <c r="F1153" s="195"/>
      <c r="G1153" s="195"/>
      <c r="H1153" s="195"/>
      <c r="I1153" s="195"/>
      <c r="J1153" s="195"/>
      <c r="K1153" s="195"/>
      <c r="L1153" s="195"/>
    </row>
    <row r="1154" spans="1:12" x14ac:dyDescent="0.25">
      <c r="A1154" s="195"/>
      <c r="B1154" s="195"/>
      <c r="C1154" s="195"/>
      <c r="D1154" s="195"/>
      <c r="E1154" s="195"/>
      <c r="F1154" s="195"/>
      <c r="G1154" s="195"/>
      <c r="H1154" s="195"/>
      <c r="I1154" s="195"/>
      <c r="J1154" s="195"/>
      <c r="K1154" s="195"/>
      <c r="L1154" s="195"/>
    </row>
    <row r="1155" spans="1:12" x14ac:dyDescent="0.25">
      <c r="A1155" s="195"/>
      <c r="B1155" s="195"/>
      <c r="C1155" s="195"/>
      <c r="D1155" s="195"/>
      <c r="E1155" s="195"/>
      <c r="F1155" s="195"/>
      <c r="G1155" s="195"/>
      <c r="H1155" s="195"/>
      <c r="I1155" s="195"/>
      <c r="J1155" s="195"/>
      <c r="K1155" s="195"/>
      <c r="L1155" s="195"/>
    </row>
    <row r="1156" spans="1:12" x14ac:dyDescent="0.25">
      <c r="A1156" s="195"/>
      <c r="B1156" s="195"/>
      <c r="C1156" s="195"/>
      <c r="D1156" s="195"/>
      <c r="E1156" s="195"/>
      <c r="F1156" s="195"/>
      <c r="G1156" s="195"/>
      <c r="H1156" s="195"/>
      <c r="I1156" s="195"/>
      <c r="J1156" s="195"/>
      <c r="K1156" s="195"/>
      <c r="L1156" s="195"/>
    </row>
    <row r="1157" spans="1:12" x14ac:dyDescent="0.25">
      <c r="A1157" s="195"/>
      <c r="B1157" s="195"/>
      <c r="C1157" s="195"/>
      <c r="D1157" s="195"/>
      <c r="E1157" s="195"/>
      <c r="F1157" s="195"/>
      <c r="G1157" s="195"/>
      <c r="H1157" s="195"/>
      <c r="I1157" s="195"/>
      <c r="J1157" s="195"/>
      <c r="K1157" s="195"/>
      <c r="L1157" s="195"/>
    </row>
    <row r="1158" spans="1:12" x14ac:dyDescent="0.25">
      <c r="A1158" s="195"/>
      <c r="B1158" s="195"/>
      <c r="C1158" s="195"/>
      <c r="D1158" s="195"/>
      <c r="E1158" s="195"/>
      <c r="F1158" s="195"/>
      <c r="G1158" s="195"/>
      <c r="H1158" s="195"/>
      <c r="I1158" s="195"/>
      <c r="J1158" s="195"/>
      <c r="K1158" s="195"/>
      <c r="L1158" s="195"/>
    </row>
    <row r="1159" spans="1:12" x14ac:dyDescent="0.25">
      <c r="A1159" s="195"/>
      <c r="B1159" s="195"/>
      <c r="C1159" s="195"/>
      <c r="D1159" s="195"/>
      <c r="E1159" s="195"/>
      <c r="F1159" s="195"/>
      <c r="G1159" s="195"/>
      <c r="H1159" s="195"/>
      <c r="I1159" s="195"/>
      <c r="J1159" s="195"/>
      <c r="K1159" s="195"/>
      <c r="L1159" s="195"/>
    </row>
    <row r="1160" spans="1:12" x14ac:dyDescent="0.25">
      <c r="A1160" s="195"/>
      <c r="B1160" s="195"/>
      <c r="C1160" s="195"/>
      <c r="D1160" s="195"/>
      <c r="E1160" s="195"/>
      <c r="F1160" s="195"/>
      <c r="G1160" s="195"/>
      <c r="H1160" s="195"/>
      <c r="I1160" s="195"/>
      <c r="J1160" s="195"/>
      <c r="K1160" s="195"/>
      <c r="L1160" s="195"/>
    </row>
    <row r="1161" spans="1:12" x14ac:dyDescent="0.25">
      <c r="A1161" s="195"/>
      <c r="B1161" s="195"/>
      <c r="C1161" s="195"/>
      <c r="D1161" s="195"/>
      <c r="E1161" s="195"/>
      <c r="F1161" s="195"/>
      <c r="G1161" s="195"/>
      <c r="H1161" s="195"/>
      <c r="I1161" s="195"/>
      <c r="J1161" s="195"/>
      <c r="K1161" s="195"/>
      <c r="L1161" s="195"/>
    </row>
    <row r="1162" spans="1:12" x14ac:dyDescent="0.25">
      <c r="A1162" s="195"/>
      <c r="B1162" s="195"/>
      <c r="C1162" s="195"/>
      <c r="D1162" s="195"/>
      <c r="E1162" s="195"/>
      <c r="F1162" s="195"/>
      <c r="G1162" s="195"/>
      <c r="H1162" s="195"/>
      <c r="I1162" s="195"/>
      <c r="J1162" s="195"/>
      <c r="K1162" s="195"/>
      <c r="L1162" s="195"/>
    </row>
    <row r="1163" spans="1:12" x14ac:dyDescent="0.25">
      <c r="A1163" s="195"/>
      <c r="B1163" s="195"/>
      <c r="C1163" s="195"/>
      <c r="D1163" s="195"/>
      <c r="E1163" s="195"/>
      <c r="F1163" s="195"/>
      <c r="G1163" s="195"/>
      <c r="H1163" s="195"/>
      <c r="I1163" s="195"/>
      <c r="J1163" s="195"/>
      <c r="K1163" s="195"/>
      <c r="L1163" s="195"/>
    </row>
    <row r="1164" spans="1:12" x14ac:dyDescent="0.25">
      <c r="A1164" s="195"/>
      <c r="B1164" s="195"/>
      <c r="C1164" s="195"/>
      <c r="D1164" s="195"/>
      <c r="E1164" s="195"/>
      <c r="F1164" s="195"/>
      <c r="G1164" s="195"/>
      <c r="H1164" s="195"/>
      <c r="I1164" s="195"/>
      <c r="J1164" s="195"/>
      <c r="K1164" s="195"/>
      <c r="L1164" s="195"/>
    </row>
    <row r="1165" spans="1:12" x14ac:dyDescent="0.25">
      <c r="A1165" s="195"/>
      <c r="B1165" s="195"/>
      <c r="C1165" s="195"/>
      <c r="D1165" s="195"/>
      <c r="E1165" s="195"/>
      <c r="F1165" s="195"/>
      <c r="G1165" s="195"/>
      <c r="H1165" s="195"/>
      <c r="I1165" s="195"/>
      <c r="J1165" s="195"/>
      <c r="K1165" s="195"/>
      <c r="L1165" s="195"/>
    </row>
    <row r="1166" spans="1:12" x14ac:dyDescent="0.25">
      <c r="A1166" s="195"/>
      <c r="B1166" s="195"/>
      <c r="C1166" s="195"/>
      <c r="D1166" s="195"/>
      <c r="E1166" s="195"/>
      <c r="F1166" s="195"/>
      <c r="G1166" s="195"/>
      <c r="H1166" s="195"/>
      <c r="I1166" s="195"/>
      <c r="J1166" s="195"/>
      <c r="K1166" s="195"/>
      <c r="L1166" s="195"/>
    </row>
    <row r="1167" spans="1:12" x14ac:dyDescent="0.25">
      <c r="A1167" s="195"/>
      <c r="B1167" s="195"/>
      <c r="C1167" s="195"/>
      <c r="D1167" s="195"/>
      <c r="E1167" s="195"/>
      <c r="F1167" s="195"/>
      <c r="G1167" s="195"/>
      <c r="H1167" s="195"/>
      <c r="I1167" s="195"/>
      <c r="J1167" s="195"/>
      <c r="K1167" s="195"/>
      <c r="L1167" s="195"/>
    </row>
    <row r="1168" spans="1:12" x14ac:dyDescent="0.25">
      <c r="A1168" s="195"/>
      <c r="B1168" s="195"/>
      <c r="C1168" s="195"/>
      <c r="D1168" s="195"/>
      <c r="E1168" s="195"/>
      <c r="F1168" s="195"/>
      <c r="G1168" s="195"/>
      <c r="H1168" s="195"/>
      <c r="I1168" s="195"/>
      <c r="J1168" s="195"/>
      <c r="K1168" s="195"/>
      <c r="L1168" s="195"/>
    </row>
    <row r="1169" spans="1:12" x14ac:dyDescent="0.25">
      <c r="A1169" s="195"/>
      <c r="B1169" s="195"/>
      <c r="C1169" s="195"/>
      <c r="D1169" s="195"/>
      <c r="E1169" s="195"/>
      <c r="F1169" s="195"/>
      <c r="G1169" s="195"/>
      <c r="H1169" s="195"/>
      <c r="I1169" s="195"/>
      <c r="J1169" s="195"/>
      <c r="K1169" s="195"/>
      <c r="L1169" s="195"/>
    </row>
    <row r="1170" spans="1:12" x14ac:dyDescent="0.25">
      <c r="A1170" s="195"/>
      <c r="B1170" s="195"/>
      <c r="C1170" s="195"/>
      <c r="D1170" s="195"/>
      <c r="E1170" s="195"/>
      <c r="F1170" s="195"/>
      <c r="G1170" s="195"/>
      <c r="H1170" s="195"/>
      <c r="I1170" s="195"/>
      <c r="J1170" s="195"/>
      <c r="K1170" s="195"/>
      <c r="L1170" s="195"/>
    </row>
    <row r="1171" spans="1:12" x14ac:dyDescent="0.25">
      <c r="A1171" s="195"/>
      <c r="B1171" s="195"/>
      <c r="C1171" s="195"/>
      <c r="D1171" s="195"/>
      <c r="E1171" s="195"/>
      <c r="F1171" s="195"/>
      <c r="G1171" s="195"/>
      <c r="H1171" s="195"/>
      <c r="I1171" s="195"/>
      <c r="J1171" s="195"/>
      <c r="K1171" s="195"/>
      <c r="L1171" s="195"/>
    </row>
    <row r="1172" spans="1:12" x14ac:dyDescent="0.25">
      <c r="A1172" s="195"/>
      <c r="B1172" s="195"/>
      <c r="C1172" s="195"/>
      <c r="D1172" s="195"/>
      <c r="E1172" s="195"/>
      <c r="F1172" s="195"/>
      <c r="G1172" s="195"/>
      <c r="H1172" s="195"/>
      <c r="I1172" s="195"/>
      <c r="J1172" s="195"/>
      <c r="K1172" s="195"/>
      <c r="L1172" s="195"/>
    </row>
    <row r="1173" spans="1:12" x14ac:dyDescent="0.25">
      <c r="A1173" s="195"/>
      <c r="B1173" s="195"/>
      <c r="C1173" s="195"/>
      <c r="D1173" s="195"/>
      <c r="E1173" s="195"/>
      <c r="F1173" s="195"/>
      <c r="G1173" s="195"/>
      <c r="H1173" s="195"/>
      <c r="I1173" s="195"/>
      <c r="J1173" s="195"/>
      <c r="K1173" s="195"/>
      <c r="L1173" s="195"/>
    </row>
    <row r="1174" spans="1:12" x14ac:dyDescent="0.25">
      <c r="A1174" s="195"/>
      <c r="B1174" s="195"/>
      <c r="C1174" s="195"/>
      <c r="D1174" s="195"/>
      <c r="E1174" s="195"/>
      <c r="F1174" s="195"/>
      <c r="G1174" s="195"/>
      <c r="H1174" s="195"/>
      <c r="I1174" s="195"/>
      <c r="J1174" s="195"/>
      <c r="K1174" s="195"/>
      <c r="L1174" s="195"/>
    </row>
    <row r="1175" spans="1:12" x14ac:dyDescent="0.25">
      <c r="A1175" s="195"/>
      <c r="B1175" s="195"/>
      <c r="C1175" s="195"/>
      <c r="D1175" s="195"/>
      <c r="E1175" s="195"/>
      <c r="F1175" s="195"/>
      <c r="G1175" s="195"/>
      <c r="H1175" s="195"/>
      <c r="I1175" s="195"/>
      <c r="J1175" s="195"/>
      <c r="K1175" s="195"/>
      <c r="L1175" s="195"/>
    </row>
    <row r="1176" spans="1:12" x14ac:dyDescent="0.25">
      <c r="A1176" s="195"/>
      <c r="B1176" s="195"/>
      <c r="C1176" s="195"/>
      <c r="D1176" s="195"/>
      <c r="E1176" s="195"/>
      <c r="F1176" s="195"/>
      <c r="G1176" s="195"/>
      <c r="H1176" s="195"/>
      <c r="I1176" s="195"/>
      <c r="J1176" s="195"/>
      <c r="K1176" s="195"/>
      <c r="L1176" s="195"/>
    </row>
    <row r="1177" spans="1:12" x14ac:dyDescent="0.25">
      <c r="A1177" s="195"/>
      <c r="B1177" s="195"/>
      <c r="C1177" s="195"/>
      <c r="D1177" s="195"/>
      <c r="E1177" s="195"/>
      <c r="F1177" s="195"/>
      <c r="G1177" s="195"/>
      <c r="H1177" s="195"/>
      <c r="I1177" s="195"/>
      <c r="J1177" s="195"/>
      <c r="K1177" s="195"/>
      <c r="L1177" s="195"/>
    </row>
    <row r="1178" spans="1:12" x14ac:dyDescent="0.25">
      <c r="A1178" s="195"/>
      <c r="B1178" s="195"/>
      <c r="C1178" s="195"/>
      <c r="D1178" s="195"/>
      <c r="E1178" s="195"/>
      <c r="F1178" s="195"/>
      <c r="G1178" s="195"/>
      <c r="H1178" s="195"/>
      <c r="I1178" s="195"/>
      <c r="J1178" s="195"/>
      <c r="K1178" s="195"/>
      <c r="L1178" s="195"/>
    </row>
    <row r="1179" spans="1:12" x14ac:dyDescent="0.25">
      <c r="A1179" s="195"/>
      <c r="B1179" s="195"/>
      <c r="C1179" s="195"/>
      <c r="D1179" s="195"/>
      <c r="E1179" s="195"/>
      <c r="F1179" s="195"/>
      <c r="G1179" s="195"/>
      <c r="H1179" s="195"/>
      <c r="I1179" s="195"/>
      <c r="J1179" s="195"/>
      <c r="K1179" s="195"/>
      <c r="L1179" s="195"/>
    </row>
    <row r="1180" spans="1:12" x14ac:dyDescent="0.25">
      <c r="A1180" s="195"/>
      <c r="B1180" s="195"/>
      <c r="C1180" s="195"/>
      <c r="D1180" s="195"/>
      <c r="E1180" s="195"/>
      <c r="F1180" s="195"/>
      <c r="G1180" s="195"/>
      <c r="H1180" s="195"/>
      <c r="I1180" s="195"/>
      <c r="J1180" s="195"/>
      <c r="K1180" s="195"/>
      <c r="L1180" s="195"/>
    </row>
    <row r="1181" spans="1:12" x14ac:dyDescent="0.25">
      <c r="A1181" s="195"/>
      <c r="B1181" s="195"/>
      <c r="C1181" s="195"/>
      <c r="D1181" s="195"/>
      <c r="E1181" s="195"/>
      <c r="F1181" s="195"/>
      <c r="G1181" s="195"/>
      <c r="H1181" s="195"/>
      <c r="I1181" s="195"/>
      <c r="J1181" s="195"/>
      <c r="K1181" s="195"/>
      <c r="L1181" s="195"/>
    </row>
    <row r="1182" spans="1:12" x14ac:dyDescent="0.25">
      <c r="A1182" s="195"/>
      <c r="B1182" s="195"/>
      <c r="C1182" s="195"/>
      <c r="D1182" s="195"/>
      <c r="E1182" s="195"/>
      <c r="F1182" s="195"/>
      <c r="G1182" s="195"/>
      <c r="H1182" s="195"/>
      <c r="I1182" s="195"/>
      <c r="J1182" s="195"/>
      <c r="K1182" s="195"/>
      <c r="L1182" s="195"/>
    </row>
    <row r="1183" spans="1:12" x14ac:dyDescent="0.25">
      <c r="A1183" s="195"/>
      <c r="B1183" s="195"/>
      <c r="C1183" s="195"/>
      <c r="D1183" s="195"/>
      <c r="E1183" s="195"/>
      <c r="F1183" s="195"/>
      <c r="G1183" s="195"/>
      <c r="H1183" s="195"/>
      <c r="I1183" s="195"/>
      <c r="J1183" s="195"/>
      <c r="K1183" s="195"/>
      <c r="L1183" s="195"/>
    </row>
    <row r="1184" spans="1:12" x14ac:dyDescent="0.25">
      <c r="A1184" s="195"/>
      <c r="B1184" s="195"/>
      <c r="C1184" s="195"/>
      <c r="D1184" s="195"/>
      <c r="E1184" s="195"/>
      <c r="F1184" s="195"/>
      <c r="G1184" s="195"/>
      <c r="H1184" s="195"/>
      <c r="I1184" s="195"/>
      <c r="J1184" s="195"/>
      <c r="K1184" s="195"/>
      <c r="L1184" s="195"/>
    </row>
    <row r="1185" spans="1:12" x14ac:dyDescent="0.25">
      <c r="A1185" s="195"/>
      <c r="B1185" s="195"/>
      <c r="C1185" s="195"/>
      <c r="D1185" s="195"/>
      <c r="E1185" s="195"/>
      <c r="F1185" s="195"/>
      <c r="G1185" s="195"/>
      <c r="H1185" s="195"/>
      <c r="I1185" s="195"/>
      <c r="J1185" s="195"/>
      <c r="K1185" s="195"/>
      <c r="L1185" s="195"/>
    </row>
    <row r="1186" spans="1:12" x14ac:dyDescent="0.25">
      <c r="A1186" s="195"/>
      <c r="B1186" s="195"/>
      <c r="C1186" s="195"/>
      <c r="D1186" s="195"/>
      <c r="E1186" s="195"/>
      <c r="F1186" s="195"/>
      <c r="G1186" s="195"/>
      <c r="H1186" s="195"/>
      <c r="I1186" s="195"/>
      <c r="J1186" s="195"/>
      <c r="K1186" s="195"/>
      <c r="L1186" s="195"/>
    </row>
    <row r="1187" spans="1:12" x14ac:dyDescent="0.25">
      <c r="A1187" s="195"/>
      <c r="B1187" s="195"/>
      <c r="C1187" s="195"/>
      <c r="D1187" s="195"/>
      <c r="E1187" s="195"/>
      <c r="F1187" s="195"/>
      <c r="G1187" s="195"/>
      <c r="H1187" s="195"/>
      <c r="I1187" s="195"/>
      <c r="J1187" s="195"/>
      <c r="K1187" s="195"/>
      <c r="L1187" s="195"/>
    </row>
    <row r="1188" spans="1:12" x14ac:dyDescent="0.25">
      <c r="A1188" s="195"/>
      <c r="B1188" s="195"/>
      <c r="C1188" s="195"/>
      <c r="D1188" s="195"/>
      <c r="E1188" s="195"/>
      <c r="F1188" s="195"/>
      <c r="G1188" s="195"/>
      <c r="H1188" s="195"/>
      <c r="I1188" s="195"/>
      <c r="J1188" s="195"/>
      <c r="K1188" s="195"/>
      <c r="L1188" s="195"/>
    </row>
    <row r="1189" spans="1:12" x14ac:dyDescent="0.25">
      <c r="A1189" s="195"/>
      <c r="B1189" s="195"/>
      <c r="C1189" s="195"/>
      <c r="D1189" s="195"/>
      <c r="E1189" s="195"/>
      <c r="F1189" s="195"/>
      <c r="G1189" s="195"/>
      <c r="H1189" s="195"/>
      <c r="I1189" s="195"/>
      <c r="J1189" s="195"/>
      <c r="K1189" s="195"/>
      <c r="L1189" s="195"/>
    </row>
    <row r="1190" spans="1:12" x14ac:dyDescent="0.25">
      <c r="A1190" s="195"/>
      <c r="B1190" s="195"/>
      <c r="C1190" s="195"/>
      <c r="D1190" s="195"/>
      <c r="E1190" s="195"/>
      <c r="F1190" s="195"/>
      <c r="G1190" s="195"/>
      <c r="H1190" s="195"/>
      <c r="I1190" s="195"/>
      <c r="J1190" s="195"/>
      <c r="K1190" s="195"/>
      <c r="L1190" s="195"/>
    </row>
    <row r="1191" spans="1:12" x14ac:dyDescent="0.25">
      <c r="A1191" s="195"/>
      <c r="B1191" s="195"/>
      <c r="C1191" s="195"/>
      <c r="D1191" s="195"/>
      <c r="E1191" s="195"/>
      <c r="F1191" s="195"/>
      <c r="G1191" s="195"/>
      <c r="H1191" s="195"/>
      <c r="I1191" s="195"/>
      <c r="J1191" s="195"/>
      <c r="K1191" s="195"/>
      <c r="L1191" s="195"/>
    </row>
    <row r="1192" spans="1:12" x14ac:dyDescent="0.25">
      <c r="A1192" s="195"/>
      <c r="B1192" s="195"/>
      <c r="C1192" s="195"/>
      <c r="D1192" s="195"/>
      <c r="E1192" s="195"/>
      <c r="F1192" s="195"/>
      <c r="G1192" s="195"/>
      <c r="H1192" s="195"/>
      <c r="I1192" s="195"/>
      <c r="J1192" s="195"/>
      <c r="K1192" s="195"/>
      <c r="L1192" s="195"/>
    </row>
    <row r="1193" spans="1:12" x14ac:dyDescent="0.25">
      <c r="A1193" s="195"/>
      <c r="B1193" s="195"/>
      <c r="C1193" s="195"/>
      <c r="D1193" s="195"/>
      <c r="E1193" s="195"/>
      <c r="F1193" s="195"/>
      <c r="G1193" s="195"/>
      <c r="H1193" s="195"/>
      <c r="I1193" s="195"/>
      <c r="J1193" s="195"/>
      <c r="K1193" s="195"/>
      <c r="L1193" s="195"/>
    </row>
    <row r="1194" spans="1:12" x14ac:dyDescent="0.25">
      <c r="A1194" s="195"/>
      <c r="B1194" s="195"/>
      <c r="C1194" s="195"/>
      <c r="D1194" s="195"/>
      <c r="E1194" s="195"/>
      <c r="F1194" s="195"/>
      <c r="G1194" s="195"/>
      <c r="H1194" s="195"/>
      <c r="I1194" s="195"/>
      <c r="J1194" s="195"/>
      <c r="K1194" s="195"/>
      <c r="L1194" s="195"/>
    </row>
    <row r="1195" spans="1:12" x14ac:dyDescent="0.25">
      <c r="A1195" s="195"/>
      <c r="B1195" s="195"/>
      <c r="C1195" s="195"/>
      <c r="D1195" s="195"/>
      <c r="E1195" s="195"/>
      <c r="F1195" s="195"/>
      <c r="G1195" s="195"/>
      <c r="H1195" s="195"/>
      <c r="I1195" s="195"/>
      <c r="J1195" s="195"/>
      <c r="K1195" s="195"/>
      <c r="L1195" s="195"/>
    </row>
    <row r="1196" spans="1:12" x14ac:dyDescent="0.25">
      <c r="A1196" s="195"/>
      <c r="B1196" s="195"/>
      <c r="C1196" s="195"/>
      <c r="D1196" s="195"/>
      <c r="E1196" s="195"/>
      <c r="F1196" s="195"/>
      <c r="G1196" s="195"/>
      <c r="H1196" s="195"/>
      <c r="I1196" s="195"/>
      <c r="J1196" s="195"/>
      <c r="K1196" s="195"/>
      <c r="L1196" s="195"/>
    </row>
    <row r="1197" spans="1:12" x14ac:dyDescent="0.25">
      <c r="A1197" s="195"/>
      <c r="B1197" s="195"/>
      <c r="C1197" s="195"/>
      <c r="D1197" s="195"/>
      <c r="E1197" s="195"/>
      <c r="F1197" s="195"/>
      <c r="G1197" s="195"/>
      <c r="H1197" s="195"/>
      <c r="I1197" s="195"/>
      <c r="J1197" s="195"/>
      <c r="K1197" s="195"/>
      <c r="L1197" s="195"/>
    </row>
    <row r="1198" spans="1:12" x14ac:dyDescent="0.25">
      <c r="A1198" s="195"/>
      <c r="B1198" s="195"/>
      <c r="C1198" s="195"/>
      <c r="D1198" s="195"/>
      <c r="E1198" s="195"/>
      <c r="F1198" s="195"/>
      <c r="G1198" s="195"/>
      <c r="H1198" s="195"/>
      <c r="I1198" s="195"/>
      <c r="J1198" s="195"/>
      <c r="K1198" s="195"/>
      <c r="L1198" s="195"/>
    </row>
    <row r="1199" spans="1:12" x14ac:dyDescent="0.25">
      <c r="A1199" s="195"/>
      <c r="B1199" s="195"/>
      <c r="C1199" s="195"/>
      <c r="D1199" s="195"/>
      <c r="E1199" s="195"/>
      <c r="F1199" s="195"/>
      <c r="G1199" s="195"/>
      <c r="H1199" s="195"/>
      <c r="I1199" s="195"/>
      <c r="J1199" s="195"/>
      <c r="K1199" s="195"/>
      <c r="L1199" s="195"/>
    </row>
    <row r="1200" spans="1:12" x14ac:dyDescent="0.25">
      <c r="A1200" s="195"/>
      <c r="B1200" s="195"/>
      <c r="C1200" s="195"/>
      <c r="D1200" s="195"/>
      <c r="E1200" s="195"/>
      <c r="F1200" s="195"/>
      <c r="G1200" s="195"/>
      <c r="H1200" s="195"/>
      <c r="I1200" s="195"/>
      <c r="J1200" s="195"/>
      <c r="K1200" s="195"/>
      <c r="L1200" s="195"/>
    </row>
    <row r="1201" spans="1:12" x14ac:dyDescent="0.25">
      <c r="A1201" s="195"/>
      <c r="B1201" s="195"/>
      <c r="C1201" s="195"/>
      <c r="D1201" s="195"/>
      <c r="E1201" s="195"/>
      <c r="F1201" s="195"/>
      <c r="G1201" s="195"/>
      <c r="H1201" s="195"/>
      <c r="I1201" s="195"/>
      <c r="J1201" s="195"/>
      <c r="K1201" s="195"/>
      <c r="L1201" s="195"/>
    </row>
    <row r="1202" spans="1:12" x14ac:dyDescent="0.25">
      <c r="A1202" s="195"/>
      <c r="B1202" s="195"/>
      <c r="C1202" s="195"/>
      <c r="D1202" s="195"/>
      <c r="E1202" s="195"/>
      <c r="F1202" s="195"/>
      <c r="G1202" s="195"/>
      <c r="H1202" s="195"/>
      <c r="I1202" s="195"/>
      <c r="J1202" s="195"/>
      <c r="K1202" s="195"/>
      <c r="L1202" s="195"/>
    </row>
    <row r="1203" spans="1:12" x14ac:dyDescent="0.25">
      <c r="A1203" s="195"/>
      <c r="B1203" s="195"/>
      <c r="C1203" s="195"/>
      <c r="D1203" s="195"/>
      <c r="E1203" s="195"/>
      <c r="F1203" s="195"/>
      <c r="G1203" s="195"/>
      <c r="H1203" s="195"/>
      <c r="I1203" s="195"/>
      <c r="J1203" s="195"/>
      <c r="K1203" s="195"/>
      <c r="L1203" s="195"/>
    </row>
    <row r="1204" spans="1:12" x14ac:dyDescent="0.25">
      <c r="A1204" s="195"/>
      <c r="B1204" s="195"/>
      <c r="C1204" s="195"/>
      <c r="D1204" s="195"/>
      <c r="E1204" s="195"/>
      <c r="F1204" s="195"/>
      <c r="G1204" s="195"/>
      <c r="H1204" s="195"/>
      <c r="I1204" s="195"/>
      <c r="J1204" s="195"/>
      <c r="K1204" s="195"/>
      <c r="L1204" s="195"/>
    </row>
    <row r="1205" spans="1:12" x14ac:dyDescent="0.25">
      <c r="A1205" s="195"/>
      <c r="B1205" s="195"/>
      <c r="C1205" s="195"/>
      <c r="D1205" s="195"/>
      <c r="E1205" s="195"/>
      <c r="F1205" s="195"/>
      <c r="G1205" s="195"/>
      <c r="H1205" s="195"/>
      <c r="I1205" s="195"/>
      <c r="J1205" s="195"/>
      <c r="K1205" s="195"/>
      <c r="L1205" s="195"/>
    </row>
    <row r="1206" spans="1:12" x14ac:dyDescent="0.25">
      <c r="A1206" s="195"/>
      <c r="B1206" s="195"/>
      <c r="C1206" s="195"/>
      <c r="D1206" s="195"/>
      <c r="E1206" s="195"/>
      <c r="F1206" s="195"/>
      <c r="G1206" s="195"/>
      <c r="H1206" s="195"/>
      <c r="I1206" s="195"/>
      <c r="J1206" s="195"/>
      <c r="K1206" s="195"/>
      <c r="L1206" s="195"/>
    </row>
    <row r="1207" spans="1:12" x14ac:dyDescent="0.25">
      <c r="A1207" s="195"/>
      <c r="B1207" s="195"/>
      <c r="C1207" s="195"/>
      <c r="D1207" s="195"/>
      <c r="E1207" s="195"/>
      <c r="F1207" s="195"/>
      <c r="G1207" s="195"/>
      <c r="H1207" s="195"/>
      <c r="I1207" s="195"/>
      <c r="J1207" s="195"/>
      <c r="K1207" s="195"/>
      <c r="L1207" s="195"/>
    </row>
    <row r="1208" spans="1:12" x14ac:dyDescent="0.25">
      <c r="A1208" s="195"/>
      <c r="B1208" s="195"/>
      <c r="C1208" s="195"/>
      <c r="D1208" s="195"/>
      <c r="E1208" s="195"/>
      <c r="F1208" s="195"/>
      <c r="G1208" s="195"/>
      <c r="H1208" s="195"/>
      <c r="I1208" s="195"/>
      <c r="J1208" s="195"/>
      <c r="K1208" s="195"/>
      <c r="L1208" s="195"/>
    </row>
    <row r="1209" spans="1:12" x14ac:dyDescent="0.25">
      <c r="A1209" s="195"/>
      <c r="B1209" s="195"/>
      <c r="C1209" s="195"/>
      <c r="D1209" s="195"/>
      <c r="E1209" s="195"/>
      <c r="F1209" s="195"/>
      <c r="G1209" s="195"/>
      <c r="H1209" s="195"/>
      <c r="I1209" s="195"/>
      <c r="J1209" s="195"/>
      <c r="K1209" s="195"/>
      <c r="L1209" s="195"/>
    </row>
    <row r="1210" spans="1:12" x14ac:dyDescent="0.25">
      <c r="A1210" s="195"/>
      <c r="B1210" s="195"/>
      <c r="C1210" s="195"/>
      <c r="D1210" s="195"/>
      <c r="E1210" s="195"/>
      <c r="F1210" s="195"/>
      <c r="G1210" s="195"/>
      <c r="H1210" s="195"/>
      <c r="I1210" s="195"/>
      <c r="J1210" s="195"/>
      <c r="K1210" s="195"/>
      <c r="L1210" s="195"/>
    </row>
    <row r="1211" spans="1:12" x14ac:dyDescent="0.25">
      <c r="A1211" s="195"/>
      <c r="B1211" s="195"/>
      <c r="C1211" s="195"/>
      <c r="D1211" s="195"/>
      <c r="E1211" s="195"/>
      <c r="F1211" s="195"/>
      <c r="G1211" s="195"/>
      <c r="H1211" s="195"/>
      <c r="I1211" s="195"/>
      <c r="J1211" s="195"/>
      <c r="K1211" s="195"/>
      <c r="L1211" s="195"/>
    </row>
    <row r="1212" spans="1:12" x14ac:dyDescent="0.25">
      <c r="A1212" s="195"/>
      <c r="B1212" s="195"/>
      <c r="C1212" s="195"/>
      <c r="D1212" s="195"/>
      <c r="E1212" s="195"/>
      <c r="F1212" s="195"/>
      <c r="G1212" s="195"/>
      <c r="H1212" s="195"/>
      <c r="I1212" s="195"/>
      <c r="J1212" s="195"/>
      <c r="K1212" s="195"/>
      <c r="L1212" s="195"/>
    </row>
    <row r="1213" spans="1:12" x14ac:dyDescent="0.25">
      <c r="A1213" s="195"/>
      <c r="B1213" s="195"/>
      <c r="C1213" s="195"/>
      <c r="D1213" s="195"/>
      <c r="E1213" s="195"/>
      <c r="F1213" s="195"/>
      <c r="G1213" s="195"/>
      <c r="H1213" s="195"/>
      <c r="I1213" s="195"/>
      <c r="J1213" s="195"/>
      <c r="K1213" s="195"/>
      <c r="L1213" s="195"/>
    </row>
    <row r="1214" spans="1:12" x14ac:dyDescent="0.25">
      <c r="A1214" s="195"/>
      <c r="B1214" s="195"/>
      <c r="C1214" s="195"/>
      <c r="D1214" s="195"/>
      <c r="E1214" s="195"/>
      <c r="F1214" s="195"/>
      <c r="G1214" s="195"/>
      <c r="H1214" s="195"/>
      <c r="I1214" s="195"/>
      <c r="J1214" s="195"/>
      <c r="K1214" s="195"/>
      <c r="L1214" s="195"/>
    </row>
    <row r="1215" spans="1:12" x14ac:dyDescent="0.25">
      <c r="A1215" s="195"/>
      <c r="B1215" s="195"/>
      <c r="C1215" s="195"/>
      <c r="D1215" s="195"/>
      <c r="E1215" s="195"/>
      <c r="F1215" s="195"/>
      <c r="G1215" s="195"/>
      <c r="H1215" s="195"/>
      <c r="I1215" s="195"/>
      <c r="J1215" s="195"/>
      <c r="K1215" s="195"/>
      <c r="L1215" s="195"/>
    </row>
    <row r="1216" spans="1:12" x14ac:dyDescent="0.25">
      <c r="A1216" s="195"/>
      <c r="B1216" s="195"/>
      <c r="C1216" s="195"/>
      <c r="D1216" s="195"/>
      <c r="E1216" s="195"/>
      <c r="F1216" s="195"/>
      <c r="G1216" s="195"/>
      <c r="H1216" s="195"/>
      <c r="I1216" s="195"/>
      <c r="J1216" s="195"/>
      <c r="K1216" s="195"/>
      <c r="L1216" s="195"/>
    </row>
    <row r="1217" spans="1:12" x14ac:dyDescent="0.25">
      <c r="A1217" s="195"/>
      <c r="B1217" s="195"/>
      <c r="C1217" s="195"/>
      <c r="D1217" s="195"/>
      <c r="E1217" s="195"/>
      <c r="F1217" s="195"/>
      <c r="G1217" s="195"/>
      <c r="H1217" s="195"/>
      <c r="I1217" s="195"/>
      <c r="J1217" s="195"/>
      <c r="K1217" s="195"/>
      <c r="L1217" s="195"/>
    </row>
    <row r="1218" spans="1:12" x14ac:dyDescent="0.25">
      <c r="A1218" s="195"/>
      <c r="B1218" s="195"/>
      <c r="C1218" s="195"/>
      <c r="D1218" s="195"/>
      <c r="E1218" s="195"/>
      <c r="F1218" s="195"/>
      <c r="G1218" s="195"/>
      <c r="H1218" s="195"/>
      <c r="I1218" s="195"/>
      <c r="J1218" s="195"/>
      <c r="K1218" s="195"/>
      <c r="L1218" s="195"/>
    </row>
    <row r="1219" spans="1:12" x14ac:dyDescent="0.25">
      <c r="A1219" s="195"/>
      <c r="B1219" s="195"/>
      <c r="C1219" s="195"/>
      <c r="D1219" s="195"/>
      <c r="E1219" s="195"/>
      <c r="F1219" s="195"/>
      <c r="G1219" s="195"/>
      <c r="H1219" s="195"/>
      <c r="I1219" s="195"/>
      <c r="J1219" s="195"/>
      <c r="K1219" s="195"/>
      <c r="L1219" s="195"/>
    </row>
    <row r="1220" spans="1:12" x14ac:dyDescent="0.25">
      <c r="A1220" s="195"/>
      <c r="B1220" s="195"/>
      <c r="C1220" s="195"/>
      <c r="D1220" s="195"/>
      <c r="E1220" s="195"/>
      <c r="F1220" s="195"/>
      <c r="G1220" s="195"/>
      <c r="H1220" s="195"/>
      <c r="I1220" s="195"/>
      <c r="J1220" s="195"/>
      <c r="K1220" s="195"/>
      <c r="L1220" s="195"/>
    </row>
    <row r="1221" spans="1:12" x14ac:dyDescent="0.25">
      <c r="A1221" s="195"/>
      <c r="B1221" s="195"/>
      <c r="C1221" s="195"/>
      <c r="D1221" s="195"/>
      <c r="E1221" s="195"/>
      <c r="F1221" s="195"/>
      <c r="G1221" s="195"/>
      <c r="H1221" s="195"/>
      <c r="I1221" s="195"/>
      <c r="J1221" s="195"/>
      <c r="K1221" s="195"/>
      <c r="L1221" s="195"/>
    </row>
    <row r="1222" spans="1:12" x14ac:dyDescent="0.25">
      <c r="A1222" s="195"/>
      <c r="B1222" s="195"/>
      <c r="C1222" s="195"/>
      <c r="D1222" s="195"/>
      <c r="E1222" s="195"/>
      <c r="F1222" s="195"/>
      <c r="G1222" s="195"/>
      <c r="H1222" s="195"/>
      <c r="I1222" s="195"/>
      <c r="J1222" s="195"/>
      <c r="K1222" s="195"/>
      <c r="L1222" s="195"/>
    </row>
    <row r="1223" spans="1:12" x14ac:dyDescent="0.25">
      <c r="A1223" s="195"/>
      <c r="B1223" s="195"/>
      <c r="C1223" s="195"/>
      <c r="D1223" s="195"/>
      <c r="E1223" s="195"/>
      <c r="F1223" s="195"/>
      <c r="G1223" s="195"/>
      <c r="H1223" s="195"/>
      <c r="I1223" s="195"/>
      <c r="J1223" s="195"/>
      <c r="K1223" s="195"/>
      <c r="L1223" s="195"/>
    </row>
    <row r="1224" spans="1:12" x14ac:dyDescent="0.25">
      <c r="A1224" s="195"/>
      <c r="B1224" s="195"/>
      <c r="C1224" s="195"/>
      <c r="D1224" s="195"/>
      <c r="E1224" s="195"/>
      <c r="F1224" s="195"/>
      <c r="G1224" s="195"/>
      <c r="H1224" s="195"/>
      <c r="I1224" s="195"/>
      <c r="J1224" s="195"/>
      <c r="K1224" s="195"/>
      <c r="L1224" s="195"/>
    </row>
    <row r="1225" spans="1:12" x14ac:dyDescent="0.25">
      <c r="A1225" s="195"/>
      <c r="B1225" s="195"/>
      <c r="C1225" s="195"/>
      <c r="D1225" s="195"/>
      <c r="E1225" s="195"/>
      <c r="F1225" s="195"/>
      <c r="G1225" s="195"/>
      <c r="H1225" s="195"/>
      <c r="I1225" s="195"/>
      <c r="J1225" s="195"/>
      <c r="K1225" s="195"/>
      <c r="L1225" s="195"/>
    </row>
    <row r="1226" spans="1:12" x14ac:dyDescent="0.25">
      <c r="A1226" s="195"/>
      <c r="B1226" s="195"/>
      <c r="C1226" s="195"/>
      <c r="D1226" s="195"/>
      <c r="E1226" s="195"/>
      <c r="F1226" s="195"/>
      <c r="G1226" s="195"/>
      <c r="H1226" s="195"/>
      <c r="I1226" s="195"/>
      <c r="J1226" s="195"/>
      <c r="K1226" s="195"/>
      <c r="L1226" s="195"/>
    </row>
    <row r="1227" spans="1:12" x14ac:dyDescent="0.25">
      <c r="A1227" s="195"/>
      <c r="B1227" s="195"/>
      <c r="C1227" s="195"/>
      <c r="D1227" s="195"/>
      <c r="E1227" s="195"/>
      <c r="F1227" s="195"/>
      <c r="G1227" s="195"/>
      <c r="H1227" s="195"/>
      <c r="I1227" s="195"/>
      <c r="J1227" s="195"/>
      <c r="K1227" s="195"/>
      <c r="L1227" s="195"/>
    </row>
    <row r="1228" spans="1:12" x14ac:dyDescent="0.25">
      <c r="A1228" s="195"/>
      <c r="B1228" s="195"/>
      <c r="C1228" s="195"/>
      <c r="D1228" s="195"/>
      <c r="E1228" s="195"/>
      <c r="F1228" s="195"/>
      <c r="G1228" s="195"/>
      <c r="H1228" s="195"/>
      <c r="I1228" s="195"/>
      <c r="J1228" s="195"/>
      <c r="K1228" s="195"/>
      <c r="L1228" s="195"/>
    </row>
    <row r="1229" spans="1:12" x14ac:dyDescent="0.25">
      <c r="A1229" s="195"/>
      <c r="B1229" s="195"/>
      <c r="C1229" s="195"/>
      <c r="D1229" s="195"/>
      <c r="E1229" s="195"/>
      <c r="F1229" s="195"/>
      <c r="G1229" s="195"/>
      <c r="H1229" s="195"/>
      <c r="I1229" s="195"/>
      <c r="J1229" s="195"/>
      <c r="K1229" s="195"/>
      <c r="L1229" s="195"/>
    </row>
    <row r="1230" spans="1:12" x14ac:dyDescent="0.25">
      <c r="A1230" s="195"/>
      <c r="B1230" s="195"/>
      <c r="C1230" s="195"/>
      <c r="D1230" s="195"/>
      <c r="E1230" s="195"/>
      <c r="F1230" s="195"/>
      <c r="G1230" s="195"/>
      <c r="H1230" s="195"/>
      <c r="I1230" s="195"/>
      <c r="J1230" s="195"/>
      <c r="K1230" s="195"/>
      <c r="L1230" s="195"/>
    </row>
    <row r="1231" spans="1:12" x14ac:dyDescent="0.25">
      <c r="A1231" s="195"/>
      <c r="B1231" s="195"/>
      <c r="C1231" s="195"/>
      <c r="D1231" s="195"/>
      <c r="E1231" s="195"/>
      <c r="F1231" s="195"/>
      <c r="G1231" s="195"/>
      <c r="H1231" s="195"/>
      <c r="I1231" s="195"/>
      <c r="J1231" s="195"/>
      <c r="K1231" s="195"/>
      <c r="L1231" s="195"/>
    </row>
    <row r="1232" spans="1:12" x14ac:dyDescent="0.25">
      <c r="A1232" s="195"/>
      <c r="B1232" s="195"/>
      <c r="C1232" s="195"/>
      <c r="D1232" s="195"/>
      <c r="E1232" s="195"/>
      <c r="F1232" s="195"/>
      <c r="G1232" s="195"/>
      <c r="H1232" s="195"/>
      <c r="I1232" s="195"/>
      <c r="J1232" s="195"/>
      <c r="K1232" s="195"/>
      <c r="L1232" s="195"/>
    </row>
    <row r="1233" spans="1:12" x14ac:dyDescent="0.25">
      <c r="A1233" s="195"/>
      <c r="B1233" s="195"/>
      <c r="C1233" s="195"/>
      <c r="D1233" s="195"/>
      <c r="E1233" s="195"/>
      <c r="F1233" s="195"/>
      <c r="G1233" s="195"/>
      <c r="H1233" s="195"/>
      <c r="I1233" s="195"/>
      <c r="J1233" s="195"/>
      <c r="K1233" s="195"/>
      <c r="L1233" s="195"/>
    </row>
    <row r="1234" spans="1:12" x14ac:dyDescent="0.25">
      <c r="A1234" s="195"/>
      <c r="B1234" s="195"/>
      <c r="C1234" s="195"/>
      <c r="D1234" s="195"/>
      <c r="E1234" s="195"/>
      <c r="F1234" s="195"/>
      <c r="G1234" s="195"/>
      <c r="H1234" s="195"/>
      <c r="I1234" s="195"/>
      <c r="J1234" s="195"/>
      <c r="K1234" s="195"/>
      <c r="L1234" s="195"/>
    </row>
    <row r="1235" spans="1:12" x14ac:dyDescent="0.25">
      <c r="A1235" s="195"/>
      <c r="B1235" s="195"/>
      <c r="C1235" s="195"/>
      <c r="D1235" s="195"/>
      <c r="E1235" s="195"/>
      <c r="F1235" s="195"/>
      <c r="G1235" s="195"/>
      <c r="H1235" s="195"/>
      <c r="I1235" s="195"/>
      <c r="J1235" s="195"/>
      <c r="K1235" s="195"/>
      <c r="L1235" s="195"/>
    </row>
    <row r="1236" spans="1:12" x14ac:dyDescent="0.25">
      <c r="A1236" s="195"/>
      <c r="B1236" s="195"/>
      <c r="C1236" s="195"/>
      <c r="D1236" s="195"/>
      <c r="E1236" s="195"/>
      <c r="F1236" s="195"/>
      <c r="G1236" s="195"/>
      <c r="H1236" s="195"/>
      <c r="I1236" s="195"/>
      <c r="J1236" s="195"/>
      <c r="K1236" s="195"/>
      <c r="L1236" s="195"/>
    </row>
    <row r="1237" spans="1:12" x14ac:dyDescent="0.25">
      <c r="A1237" s="195"/>
      <c r="B1237" s="195"/>
      <c r="C1237" s="195"/>
      <c r="D1237" s="195"/>
      <c r="E1237" s="195"/>
      <c r="F1237" s="195"/>
      <c r="G1237" s="195"/>
      <c r="H1237" s="195"/>
      <c r="I1237" s="195"/>
      <c r="J1237" s="195"/>
      <c r="K1237" s="195"/>
      <c r="L1237" s="195"/>
    </row>
    <row r="1238" spans="1:12" x14ac:dyDescent="0.25">
      <c r="A1238" s="195"/>
      <c r="B1238" s="195"/>
      <c r="C1238" s="195"/>
      <c r="D1238" s="195"/>
      <c r="E1238" s="195"/>
      <c r="F1238" s="195"/>
      <c r="G1238" s="195"/>
      <c r="H1238" s="195"/>
      <c r="I1238" s="195"/>
      <c r="J1238" s="195"/>
      <c r="K1238" s="195"/>
      <c r="L1238" s="195"/>
    </row>
    <row r="1239" spans="1:12" x14ac:dyDescent="0.25">
      <c r="A1239" s="195"/>
      <c r="B1239" s="195"/>
      <c r="C1239" s="195"/>
      <c r="D1239" s="195"/>
      <c r="E1239" s="195"/>
      <c r="F1239" s="195"/>
      <c r="G1239" s="195"/>
      <c r="H1239" s="195"/>
      <c r="I1239" s="195"/>
      <c r="J1239" s="195"/>
      <c r="K1239" s="195"/>
      <c r="L1239" s="195"/>
    </row>
    <row r="1240" spans="1:12" x14ac:dyDescent="0.25">
      <c r="A1240" s="195"/>
      <c r="B1240" s="195"/>
      <c r="C1240" s="195"/>
      <c r="D1240" s="195"/>
      <c r="E1240" s="195"/>
      <c r="F1240" s="195"/>
      <c r="G1240" s="195"/>
      <c r="H1240" s="195"/>
      <c r="I1240" s="195"/>
      <c r="J1240" s="195"/>
      <c r="K1240" s="195"/>
      <c r="L1240" s="195"/>
    </row>
    <row r="1241" spans="1:12" x14ac:dyDescent="0.25">
      <c r="A1241" s="195"/>
      <c r="B1241" s="195"/>
      <c r="C1241" s="195"/>
      <c r="D1241" s="195"/>
      <c r="E1241" s="195"/>
      <c r="F1241" s="195"/>
      <c r="G1241" s="195"/>
      <c r="H1241" s="195"/>
      <c r="I1241" s="195"/>
      <c r="J1241" s="195"/>
      <c r="K1241" s="195"/>
      <c r="L1241" s="195"/>
    </row>
    <row r="1242" spans="1:12" x14ac:dyDescent="0.25">
      <c r="A1242" s="195"/>
      <c r="B1242" s="195"/>
      <c r="C1242" s="195"/>
      <c r="D1242" s="195"/>
      <c r="E1242" s="195"/>
      <c r="F1242" s="195"/>
      <c r="G1242" s="195"/>
      <c r="H1242" s="195"/>
      <c r="I1242" s="195"/>
      <c r="J1242" s="195"/>
      <c r="K1242" s="195"/>
      <c r="L1242" s="195"/>
    </row>
    <row r="1243" spans="1:12" x14ac:dyDescent="0.25">
      <c r="A1243" s="195"/>
      <c r="B1243" s="195"/>
      <c r="C1243" s="195"/>
      <c r="D1243" s="195"/>
      <c r="E1243" s="195"/>
      <c r="F1243" s="195"/>
      <c r="G1243" s="195"/>
      <c r="H1243" s="195"/>
      <c r="I1243" s="195"/>
      <c r="J1243" s="195"/>
      <c r="K1243" s="195"/>
      <c r="L1243" s="195"/>
    </row>
    <row r="1244" spans="1:12" x14ac:dyDescent="0.25">
      <c r="A1244" s="195"/>
      <c r="B1244" s="195"/>
      <c r="C1244" s="195"/>
      <c r="D1244" s="195"/>
      <c r="E1244" s="195"/>
      <c r="F1244" s="195"/>
      <c r="G1244" s="195"/>
      <c r="H1244" s="195"/>
      <c r="I1244" s="195"/>
      <c r="J1244" s="195"/>
      <c r="K1244" s="195"/>
      <c r="L1244" s="195"/>
    </row>
    <row r="1245" spans="1:12" x14ac:dyDescent="0.25">
      <c r="A1245" s="195"/>
      <c r="B1245" s="195"/>
      <c r="C1245" s="195"/>
      <c r="D1245" s="195"/>
      <c r="E1245" s="195"/>
      <c r="F1245" s="195"/>
      <c r="G1245" s="195"/>
      <c r="H1245" s="195"/>
      <c r="I1245" s="195"/>
      <c r="J1245" s="195"/>
      <c r="K1245" s="195"/>
      <c r="L1245" s="195"/>
    </row>
    <row r="1246" spans="1:12" x14ac:dyDescent="0.25">
      <c r="A1246" s="195"/>
      <c r="B1246" s="195"/>
      <c r="C1246" s="195"/>
      <c r="D1246" s="195"/>
      <c r="E1246" s="195"/>
      <c r="F1246" s="195"/>
      <c r="G1246" s="195"/>
      <c r="H1246" s="195"/>
      <c r="I1246" s="195"/>
      <c r="J1246" s="195"/>
      <c r="K1246" s="195"/>
      <c r="L1246" s="195"/>
    </row>
    <row r="1247" spans="1:12" x14ac:dyDescent="0.25">
      <c r="A1247" s="195"/>
      <c r="B1247" s="195"/>
      <c r="C1247" s="195"/>
      <c r="D1247" s="195"/>
      <c r="E1247" s="195"/>
      <c r="F1247" s="195"/>
      <c r="G1247" s="195"/>
      <c r="H1247" s="195"/>
      <c r="I1247" s="195"/>
      <c r="J1247" s="195"/>
      <c r="K1247" s="195"/>
      <c r="L1247" s="195"/>
    </row>
    <row r="1248" spans="1:12" x14ac:dyDescent="0.25">
      <c r="A1248" s="195"/>
      <c r="B1248" s="195"/>
      <c r="C1248" s="195"/>
      <c r="D1248" s="195"/>
      <c r="E1248" s="195"/>
      <c r="F1248" s="195"/>
      <c r="G1248" s="195"/>
      <c r="H1248" s="195"/>
      <c r="I1248" s="195"/>
      <c r="J1248" s="195"/>
      <c r="K1248" s="195"/>
      <c r="L1248" s="195"/>
    </row>
    <row r="1249" spans="1:12" x14ac:dyDescent="0.25">
      <c r="A1249" s="195"/>
      <c r="B1249" s="195"/>
      <c r="C1249" s="195"/>
      <c r="D1249" s="195"/>
      <c r="E1249" s="195"/>
      <c r="F1249" s="195"/>
      <c r="G1249" s="195"/>
      <c r="H1249" s="195"/>
      <c r="I1249" s="195"/>
      <c r="J1249" s="195"/>
      <c r="K1249" s="195"/>
      <c r="L1249" s="195"/>
    </row>
    <row r="1250" spans="1:12" x14ac:dyDescent="0.25">
      <c r="A1250" s="195"/>
      <c r="B1250" s="195"/>
      <c r="C1250" s="195"/>
      <c r="D1250" s="195"/>
      <c r="E1250" s="195"/>
      <c r="F1250" s="195"/>
      <c r="G1250" s="195"/>
      <c r="H1250" s="195"/>
      <c r="I1250" s="195"/>
      <c r="J1250" s="195"/>
      <c r="K1250" s="195"/>
      <c r="L1250" s="195"/>
    </row>
    <row r="1251" spans="1:12" x14ac:dyDescent="0.25">
      <c r="A1251" s="195"/>
      <c r="B1251" s="195"/>
      <c r="C1251" s="195"/>
      <c r="D1251" s="195"/>
      <c r="E1251" s="195"/>
      <c r="F1251" s="195"/>
      <c r="G1251" s="195"/>
      <c r="H1251" s="195"/>
      <c r="I1251" s="195"/>
      <c r="J1251" s="195"/>
      <c r="K1251" s="195"/>
      <c r="L1251" s="195"/>
    </row>
    <row r="1252" spans="1:12" x14ac:dyDescent="0.25">
      <c r="A1252" s="195"/>
      <c r="B1252" s="195"/>
      <c r="C1252" s="195"/>
      <c r="D1252" s="195"/>
      <c r="E1252" s="195"/>
      <c r="F1252" s="195"/>
      <c r="G1252" s="195"/>
      <c r="H1252" s="195"/>
      <c r="I1252" s="195"/>
      <c r="J1252" s="195"/>
      <c r="K1252" s="195"/>
      <c r="L1252" s="195"/>
    </row>
    <row r="1253" spans="1:12" x14ac:dyDescent="0.25">
      <c r="A1253" s="195"/>
      <c r="B1253" s="195"/>
      <c r="C1253" s="195"/>
      <c r="D1253" s="195"/>
      <c r="E1253" s="195"/>
      <c r="F1253" s="195"/>
      <c r="G1253" s="195"/>
      <c r="H1253" s="195"/>
      <c r="I1253" s="195"/>
      <c r="J1253" s="195"/>
      <c r="K1253" s="195"/>
      <c r="L1253" s="195"/>
    </row>
    <row r="1254" spans="1:12" x14ac:dyDescent="0.25">
      <c r="A1254" s="195"/>
      <c r="B1254" s="195"/>
      <c r="C1254" s="195"/>
      <c r="D1254" s="195"/>
      <c r="E1254" s="195"/>
      <c r="F1254" s="195"/>
      <c r="G1254" s="195"/>
      <c r="H1254" s="195"/>
      <c r="I1254" s="195"/>
      <c r="J1254" s="195"/>
      <c r="K1254" s="195"/>
      <c r="L1254" s="195"/>
    </row>
    <row r="1255" spans="1:12" x14ac:dyDescent="0.25">
      <c r="A1255" s="195"/>
      <c r="B1255" s="195"/>
      <c r="C1255" s="195"/>
      <c r="D1255" s="195"/>
      <c r="E1255" s="195"/>
      <c r="F1255" s="195"/>
      <c r="G1255" s="195"/>
      <c r="H1255" s="195"/>
      <c r="I1255" s="195"/>
      <c r="J1255" s="195"/>
      <c r="K1255" s="195"/>
      <c r="L1255" s="195"/>
    </row>
    <row r="1256" spans="1:12" x14ac:dyDescent="0.25">
      <c r="A1256" s="195"/>
      <c r="B1256" s="195"/>
      <c r="C1256" s="195"/>
      <c r="D1256" s="195"/>
      <c r="E1256" s="195"/>
      <c r="F1256" s="195"/>
      <c r="G1256" s="195"/>
      <c r="H1256" s="195"/>
      <c r="I1256" s="195"/>
      <c r="J1256" s="195"/>
      <c r="K1256" s="195"/>
      <c r="L1256" s="195"/>
    </row>
    <row r="1257" spans="1:12" x14ac:dyDescent="0.25">
      <c r="A1257" s="195"/>
      <c r="B1257" s="195"/>
      <c r="C1257" s="195"/>
      <c r="D1257" s="195"/>
      <c r="E1257" s="195"/>
      <c r="F1257" s="195"/>
      <c r="G1257" s="195"/>
      <c r="H1257" s="195"/>
      <c r="I1257" s="195"/>
      <c r="J1257" s="195"/>
      <c r="K1257" s="195"/>
      <c r="L1257" s="195"/>
    </row>
    <row r="1258" spans="1:12" x14ac:dyDescent="0.25">
      <c r="A1258" s="195"/>
      <c r="B1258" s="195"/>
      <c r="C1258" s="195"/>
      <c r="D1258" s="195"/>
      <c r="E1258" s="195"/>
      <c r="F1258" s="195"/>
      <c r="G1258" s="195"/>
      <c r="H1258" s="195"/>
      <c r="I1258" s="195"/>
      <c r="J1258" s="195"/>
      <c r="K1258" s="195"/>
      <c r="L1258" s="195"/>
    </row>
    <row r="1259" spans="1:12" x14ac:dyDescent="0.25">
      <c r="A1259" s="195"/>
      <c r="B1259" s="195"/>
      <c r="C1259" s="195"/>
      <c r="D1259" s="195"/>
      <c r="E1259" s="195"/>
      <c r="F1259" s="195"/>
      <c r="G1259" s="195"/>
      <c r="H1259" s="195"/>
      <c r="I1259" s="195"/>
      <c r="J1259" s="195"/>
      <c r="K1259" s="195"/>
      <c r="L1259" s="195"/>
    </row>
    <row r="1260" spans="1:12" x14ac:dyDescent="0.25">
      <c r="A1260" s="195"/>
      <c r="B1260" s="195"/>
      <c r="C1260" s="195"/>
      <c r="D1260" s="195"/>
      <c r="E1260" s="195"/>
      <c r="F1260" s="195"/>
      <c r="G1260" s="195"/>
      <c r="H1260" s="195"/>
      <c r="I1260" s="195"/>
      <c r="J1260" s="195"/>
      <c r="K1260" s="195"/>
      <c r="L1260" s="195"/>
    </row>
    <row r="1261" spans="1:12" x14ac:dyDescent="0.25">
      <c r="A1261" s="195"/>
      <c r="B1261" s="195"/>
      <c r="C1261" s="195"/>
      <c r="D1261" s="195"/>
      <c r="E1261" s="195"/>
      <c r="F1261" s="195"/>
      <c r="G1261" s="195"/>
      <c r="H1261" s="195"/>
      <c r="I1261" s="195"/>
      <c r="J1261" s="195"/>
      <c r="K1261" s="195"/>
      <c r="L1261" s="195"/>
    </row>
    <row r="1262" spans="1:12" x14ac:dyDescent="0.25">
      <c r="A1262" s="195"/>
      <c r="B1262" s="195"/>
      <c r="C1262" s="195"/>
      <c r="D1262" s="195"/>
      <c r="E1262" s="195"/>
      <c r="F1262" s="195"/>
      <c r="G1262" s="195"/>
      <c r="H1262" s="195"/>
      <c r="I1262" s="195"/>
      <c r="J1262" s="195"/>
      <c r="K1262" s="195"/>
      <c r="L1262" s="195"/>
    </row>
    <row r="1263" spans="1:12" x14ac:dyDescent="0.25">
      <c r="A1263" s="195"/>
      <c r="B1263" s="195"/>
      <c r="C1263" s="195"/>
      <c r="D1263" s="195"/>
      <c r="E1263" s="195"/>
      <c r="F1263" s="195"/>
      <c r="G1263" s="195"/>
      <c r="H1263" s="195"/>
      <c r="I1263" s="195"/>
      <c r="J1263" s="195"/>
      <c r="K1263" s="195"/>
      <c r="L1263" s="195"/>
    </row>
    <row r="1264" spans="1:12" x14ac:dyDescent="0.25">
      <c r="A1264" s="195"/>
      <c r="B1264" s="195"/>
      <c r="C1264" s="195"/>
      <c r="D1264" s="195"/>
      <c r="E1264" s="195"/>
      <c r="F1264" s="195"/>
      <c r="G1264" s="195"/>
      <c r="H1264" s="195"/>
      <c r="I1264" s="195"/>
      <c r="J1264" s="195"/>
      <c r="K1264" s="195"/>
      <c r="L1264" s="195"/>
    </row>
    <row r="1265" spans="1:12" x14ac:dyDescent="0.25">
      <c r="A1265" s="195"/>
      <c r="B1265" s="195"/>
      <c r="C1265" s="195"/>
      <c r="D1265" s="195"/>
      <c r="E1265" s="195"/>
      <c r="F1265" s="195"/>
      <c r="G1265" s="195"/>
      <c r="H1265" s="195"/>
      <c r="I1265" s="195"/>
      <c r="J1265" s="195"/>
      <c r="K1265" s="195"/>
      <c r="L1265" s="195"/>
    </row>
    <row r="1266" spans="1:12" x14ac:dyDescent="0.25">
      <c r="A1266" s="195"/>
      <c r="B1266" s="195"/>
      <c r="C1266" s="195"/>
      <c r="D1266" s="195"/>
      <c r="E1266" s="195"/>
      <c r="F1266" s="195"/>
      <c r="G1266" s="195"/>
      <c r="H1266" s="195"/>
      <c r="I1266" s="195"/>
      <c r="J1266" s="195"/>
      <c r="K1266" s="195"/>
      <c r="L1266" s="195"/>
    </row>
    <row r="1267" spans="1:12" x14ac:dyDescent="0.25">
      <c r="A1267" s="195"/>
      <c r="B1267" s="195"/>
      <c r="C1267" s="195"/>
      <c r="D1267" s="195"/>
      <c r="E1267" s="195"/>
      <c r="F1267" s="195"/>
      <c r="G1267" s="195"/>
      <c r="H1267" s="195"/>
      <c r="I1267" s="195"/>
      <c r="J1267" s="195"/>
      <c r="K1267" s="195"/>
      <c r="L1267" s="195"/>
    </row>
    <row r="1268" spans="1:12" x14ac:dyDescent="0.25">
      <c r="A1268" s="195"/>
      <c r="B1268" s="195"/>
      <c r="C1268" s="195"/>
      <c r="D1268" s="195"/>
      <c r="E1268" s="195"/>
      <c r="F1268" s="195"/>
      <c r="G1268" s="195"/>
      <c r="H1268" s="195"/>
      <c r="I1268" s="195"/>
      <c r="J1268" s="195"/>
      <c r="K1268" s="195"/>
      <c r="L1268" s="195"/>
    </row>
    <row r="1269" spans="1:12" x14ac:dyDescent="0.25">
      <c r="A1269" s="195"/>
      <c r="B1269" s="195"/>
      <c r="C1269" s="195"/>
      <c r="D1269" s="195"/>
      <c r="E1269" s="195"/>
      <c r="F1269" s="195"/>
      <c r="G1269" s="195"/>
      <c r="H1269" s="195"/>
      <c r="I1269" s="195"/>
      <c r="J1269" s="195"/>
      <c r="K1269" s="195"/>
      <c r="L1269" s="195"/>
    </row>
    <row r="1270" spans="1:12" x14ac:dyDescent="0.25">
      <c r="A1270" s="195"/>
      <c r="B1270" s="195"/>
      <c r="C1270" s="195"/>
      <c r="D1270" s="195"/>
      <c r="E1270" s="195"/>
      <c r="F1270" s="195"/>
      <c r="G1270" s="195"/>
      <c r="H1270" s="195"/>
      <c r="I1270" s="195"/>
      <c r="J1270" s="195"/>
      <c r="K1270" s="195"/>
      <c r="L1270" s="195"/>
    </row>
    <row r="1271" spans="1:12" x14ac:dyDescent="0.25">
      <c r="A1271" s="195"/>
      <c r="B1271" s="195"/>
      <c r="C1271" s="195"/>
      <c r="D1271" s="195"/>
      <c r="E1271" s="195"/>
      <c r="F1271" s="195"/>
      <c r="G1271" s="195"/>
      <c r="H1271" s="195"/>
      <c r="I1271" s="195"/>
      <c r="J1271" s="195"/>
      <c r="K1271" s="195"/>
      <c r="L1271" s="195"/>
    </row>
    <row r="1272" spans="1:12" x14ac:dyDescent="0.25">
      <c r="A1272" s="195"/>
      <c r="B1272" s="195"/>
      <c r="C1272" s="195"/>
      <c r="D1272" s="195"/>
      <c r="E1272" s="195"/>
      <c r="F1272" s="195"/>
      <c r="G1272" s="195"/>
      <c r="H1272" s="195"/>
      <c r="I1272" s="195"/>
      <c r="J1272" s="195"/>
      <c r="K1272" s="195"/>
      <c r="L1272" s="195"/>
    </row>
    <row r="1273" spans="1:12" x14ac:dyDescent="0.25">
      <c r="A1273" s="195"/>
      <c r="B1273" s="195"/>
      <c r="C1273" s="195"/>
      <c r="D1273" s="195"/>
      <c r="E1273" s="195"/>
      <c r="F1273" s="195"/>
      <c r="G1273" s="195"/>
      <c r="H1273" s="195"/>
      <c r="I1273" s="195"/>
      <c r="J1273" s="195"/>
      <c r="K1273" s="195"/>
      <c r="L1273" s="195"/>
    </row>
    <row r="1274" spans="1:12" x14ac:dyDescent="0.25">
      <c r="A1274" s="195"/>
      <c r="B1274" s="195"/>
      <c r="C1274" s="195"/>
      <c r="D1274" s="195"/>
      <c r="E1274" s="195"/>
      <c r="F1274" s="195"/>
      <c r="G1274" s="195"/>
      <c r="H1274" s="195"/>
      <c r="I1274" s="195"/>
      <c r="J1274" s="195"/>
      <c r="K1274" s="195"/>
      <c r="L1274" s="195"/>
    </row>
    <row r="1275" spans="1:12" x14ac:dyDescent="0.25">
      <c r="A1275" s="195"/>
      <c r="B1275" s="195"/>
      <c r="C1275" s="195"/>
      <c r="D1275" s="195"/>
      <c r="E1275" s="195"/>
      <c r="F1275" s="195"/>
      <c r="G1275" s="195"/>
      <c r="H1275" s="195"/>
      <c r="I1275" s="195"/>
      <c r="J1275" s="195"/>
      <c r="K1275" s="195"/>
      <c r="L1275" s="195"/>
    </row>
    <row r="1276" spans="1:12" x14ac:dyDescent="0.25">
      <c r="A1276" s="195"/>
      <c r="B1276" s="195"/>
      <c r="C1276" s="195"/>
      <c r="D1276" s="195"/>
      <c r="E1276" s="195"/>
      <c r="F1276" s="195"/>
      <c r="G1276" s="195"/>
      <c r="H1276" s="195"/>
      <c r="I1276" s="195"/>
      <c r="J1276" s="195"/>
      <c r="K1276" s="195"/>
      <c r="L1276" s="195"/>
    </row>
    <row r="1277" spans="1:12" x14ac:dyDescent="0.25">
      <c r="A1277" s="195"/>
      <c r="B1277" s="195"/>
      <c r="C1277" s="195"/>
      <c r="D1277" s="195"/>
      <c r="E1277" s="195"/>
      <c r="F1277" s="195"/>
      <c r="G1277" s="195"/>
      <c r="H1277" s="195"/>
      <c r="I1277" s="195"/>
      <c r="J1277" s="195"/>
      <c r="K1277" s="195"/>
      <c r="L1277" s="195"/>
    </row>
    <row r="1278" spans="1:12" x14ac:dyDescent="0.25">
      <c r="A1278" s="195"/>
      <c r="B1278" s="195"/>
      <c r="C1278" s="195"/>
      <c r="D1278" s="195"/>
      <c r="E1278" s="195"/>
      <c r="F1278" s="195"/>
      <c r="G1278" s="195"/>
      <c r="H1278" s="195"/>
      <c r="I1278" s="195"/>
      <c r="J1278" s="195"/>
      <c r="K1278" s="195"/>
      <c r="L1278" s="195"/>
    </row>
    <row r="1279" spans="1:12" x14ac:dyDescent="0.25">
      <c r="A1279" s="195"/>
      <c r="B1279" s="195"/>
      <c r="C1279" s="195"/>
      <c r="D1279" s="195"/>
      <c r="E1279" s="195"/>
      <c r="F1279" s="195"/>
      <c r="G1279" s="195"/>
      <c r="H1279" s="195"/>
      <c r="I1279" s="195"/>
      <c r="J1279" s="195"/>
      <c r="K1279" s="195"/>
      <c r="L1279" s="195"/>
    </row>
    <row r="1280" spans="1:12" x14ac:dyDescent="0.25">
      <c r="A1280" s="195"/>
      <c r="B1280" s="195"/>
      <c r="C1280" s="195"/>
      <c r="D1280" s="195"/>
      <c r="E1280" s="195"/>
      <c r="F1280" s="195"/>
      <c r="G1280" s="195"/>
      <c r="H1280" s="195"/>
      <c r="I1280" s="195"/>
      <c r="J1280" s="195"/>
      <c r="K1280" s="195"/>
      <c r="L1280" s="195"/>
    </row>
    <row r="1281" spans="1:12" x14ac:dyDescent="0.25">
      <c r="A1281" s="195"/>
      <c r="B1281" s="195"/>
      <c r="C1281" s="195"/>
      <c r="D1281" s="195"/>
      <c r="E1281" s="195"/>
      <c r="F1281" s="195"/>
      <c r="G1281" s="195"/>
      <c r="H1281" s="195"/>
      <c r="I1281" s="195"/>
      <c r="J1281" s="195"/>
      <c r="K1281" s="195"/>
      <c r="L1281" s="195"/>
    </row>
    <row r="1282" spans="1:12" x14ac:dyDescent="0.25">
      <c r="A1282" s="195"/>
      <c r="B1282" s="195"/>
      <c r="C1282" s="195"/>
      <c r="D1282" s="195"/>
      <c r="E1282" s="195"/>
      <c r="F1282" s="195"/>
      <c r="G1282" s="195"/>
      <c r="H1282" s="195"/>
      <c r="I1282" s="195"/>
      <c r="J1282" s="195"/>
      <c r="K1282" s="195"/>
      <c r="L1282" s="195"/>
    </row>
    <row r="1283" spans="1:12" x14ac:dyDescent="0.25">
      <c r="A1283" s="195"/>
      <c r="B1283" s="195"/>
      <c r="C1283" s="195"/>
      <c r="D1283" s="195"/>
      <c r="E1283" s="195"/>
      <c r="F1283" s="195"/>
      <c r="G1283" s="195"/>
      <c r="H1283" s="195"/>
      <c r="I1283" s="195"/>
      <c r="J1283" s="195"/>
      <c r="K1283" s="195"/>
      <c r="L1283" s="195"/>
    </row>
    <row r="1284" spans="1:12" x14ac:dyDescent="0.25">
      <c r="A1284" s="195"/>
      <c r="B1284" s="195"/>
      <c r="C1284" s="195"/>
      <c r="D1284" s="195"/>
      <c r="E1284" s="195"/>
      <c r="F1284" s="195"/>
      <c r="G1284" s="195"/>
      <c r="H1284" s="195"/>
      <c r="I1284" s="195"/>
      <c r="J1284" s="195"/>
      <c r="K1284" s="195"/>
      <c r="L1284" s="195"/>
    </row>
    <row r="1285" spans="1:12" x14ac:dyDescent="0.25">
      <c r="A1285" s="195"/>
      <c r="B1285" s="195"/>
      <c r="C1285" s="195"/>
      <c r="D1285" s="195"/>
      <c r="E1285" s="195"/>
      <c r="F1285" s="195"/>
      <c r="G1285" s="195"/>
      <c r="H1285" s="195"/>
      <c r="I1285" s="195"/>
      <c r="J1285" s="195"/>
      <c r="K1285" s="195"/>
      <c r="L1285" s="195"/>
    </row>
    <row r="1286" spans="1:12" x14ac:dyDescent="0.25">
      <c r="A1286" s="195"/>
      <c r="B1286" s="195"/>
      <c r="C1286" s="195"/>
      <c r="D1286" s="195"/>
      <c r="E1286" s="195"/>
      <c r="F1286" s="195"/>
      <c r="G1286" s="195"/>
      <c r="H1286" s="195"/>
      <c r="I1286" s="195"/>
      <c r="J1286" s="195"/>
      <c r="K1286" s="195"/>
      <c r="L1286" s="195"/>
    </row>
    <row r="1287" spans="1:12" x14ac:dyDescent="0.25">
      <c r="A1287" s="195"/>
      <c r="B1287" s="195"/>
      <c r="C1287" s="195"/>
      <c r="D1287" s="195"/>
      <c r="E1287" s="195"/>
      <c r="F1287" s="195"/>
      <c r="G1287" s="195"/>
      <c r="H1287" s="195"/>
      <c r="I1287" s="195"/>
      <c r="J1287" s="195"/>
      <c r="K1287" s="195"/>
      <c r="L1287" s="195"/>
    </row>
    <row r="1288" spans="1:12" x14ac:dyDescent="0.25">
      <c r="A1288" s="195"/>
      <c r="B1288" s="195"/>
      <c r="C1288" s="195"/>
      <c r="D1288" s="195"/>
      <c r="E1288" s="195"/>
      <c r="F1288" s="195"/>
      <c r="G1288" s="195"/>
      <c r="H1288" s="195"/>
      <c r="I1288" s="195"/>
      <c r="J1288" s="195"/>
      <c r="K1288" s="195"/>
      <c r="L1288" s="195"/>
    </row>
    <row r="1289" spans="1:12" x14ac:dyDescent="0.25">
      <c r="A1289" s="195"/>
      <c r="B1289" s="195"/>
      <c r="C1289" s="195"/>
      <c r="D1289" s="195"/>
      <c r="E1289" s="195"/>
      <c r="F1289" s="195"/>
      <c r="G1289" s="195"/>
      <c r="H1289" s="195"/>
      <c r="I1289" s="195"/>
      <c r="J1289" s="195"/>
      <c r="K1289" s="195"/>
      <c r="L1289" s="195"/>
    </row>
    <row r="1290" spans="1:12" x14ac:dyDescent="0.25">
      <c r="A1290" s="195"/>
      <c r="B1290" s="195"/>
      <c r="C1290" s="195"/>
      <c r="D1290" s="195"/>
      <c r="E1290" s="195"/>
      <c r="F1290" s="195"/>
      <c r="G1290" s="195"/>
      <c r="H1290" s="195"/>
      <c r="I1290" s="195"/>
      <c r="J1290" s="195"/>
      <c r="K1290" s="195"/>
      <c r="L1290" s="195"/>
    </row>
    <row r="1291" spans="1:12" x14ac:dyDescent="0.25">
      <c r="A1291" s="195"/>
      <c r="B1291" s="195"/>
      <c r="C1291" s="195"/>
      <c r="D1291" s="195"/>
      <c r="E1291" s="195"/>
      <c r="F1291" s="195"/>
      <c r="G1291" s="195"/>
      <c r="H1291" s="195"/>
      <c r="I1291" s="195"/>
      <c r="J1291" s="195"/>
      <c r="K1291" s="195"/>
      <c r="L1291" s="195"/>
    </row>
    <row r="1292" spans="1:12" x14ac:dyDescent="0.25">
      <c r="A1292" s="195"/>
      <c r="B1292" s="195"/>
      <c r="C1292" s="195"/>
      <c r="D1292" s="195"/>
      <c r="E1292" s="195"/>
      <c r="F1292" s="195"/>
      <c r="G1292" s="195"/>
      <c r="H1292" s="195"/>
      <c r="I1292" s="195"/>
      <c r="J1292" s="195"/>
      <c r="K1292" s="195"/>
      <c r="L1292" s="195"/>
    </row>
    <row r="1293" spans="1:12" x14ac:dyDescent="0.25">
      <c r="A1293" s="195"/>
      <c r="B1293" s="195"/>
      <c r="C1293" s="195"/>
      <c r="D1293" s="195"/>
      <c r="E1293" s="195"/>
      <c r="F1293" s="195"/>
      <c r="G1293" s="195"/>
      <c r="H1293" s="195"/>
      <c r="I1293" s="195"/>
      <c r="J1293" s="195"/>
      <c r="K1293" s="195"/>
      <c r="L1293" s="195"/>
    </row>
    <row r="1294" spans="1:12" x14ac:dyDescent="0.25">
      <c r="A1294" s="195"/>
      <c r="B1294" s="195"/>
      <c r="C1294" s="195"/>
      <c r="D1294" s="195"/>
      <c r="E1294" s="195"/>
      <c r="F1294" s="195"/>
      <c r="G1294" s="195"/>
      <c r="H1294" s="195"/>
      <c r="I1294" s="195"/>
      <c r="J1294" s="195"/>
      <c r="K1294" s="195"/>
      <c r="L1294" s="195"/>
    </row>
    <row r="1295" spans="1:12" x14ac:dyDescent="0.25">
      <c r="A1295" s="195"/>
      <c r="B1295" s="195"/>
      <c r="C1295" s="195"/>
      <c r="D1295" s="195"/>
      <c r="E1295" s="195"/>
      <c r="F1295" s="195"/>
      <c r="G1295" s="195"/>
      <c r="H1295" s="195"/>
      <c r="I1295" s="195"/>
      <c r="J1295" s="195"/>
      <c r="K1295" s="195"/>
      <c r="L1295" s="195"/>
    </row>
    <row r="1296" spans="1:12" x14ac:dyDescent="0.25">
      <c r="A1296" s="195"/>
      <c r="B1296" s="195"/>
      <c r="C1296" s="195"/>
      <c r="D1296" s="195"/>
      <c r="E1296" s="195"/>
      <c r="F1296" s="195"/>
      <c r="G1296" s="195"/>
      <c r="H1296" s="195"/>
      <c r="I1296" s="195"/>
      <c r="J1296" s="195"/>
      <c r="K1296" s="195"/>
      <c r="L1296" s="195"/>
    </row>
    <row r="1297" spans="1:12" x14ac:dyDescent="0.25">
      <c r="A1297" s="195"/>
      <c r="B1297" s="195"/>
      <c r="C1297" s="195"/>
      <c r="D1297" s="195"/>
      <c r="E1297" s="195"/>
      <c r="F1297" s="195"/>
      <c r="G1297" s="195"/>
      <c r="H1297" s="195"/>
      <c r="I1297" s="195"/>
      <c r="J1297" s="195"/>
      <c r="K1297" s="195"/>
      <c r="L1297" s="195"/>
    </row>
    <row r="1298" spans="1:12" x14ac:dyDescent="0.25">
      <c r="A1298" s="195"/>
      <c r="B1298" s="195"/>
      <c r="C1298" s="195"/>
      <c r="D1298" s="195"/>
      <c r="E1298" s="195"/>
      <c r="F1298" s="195"/>
      <c r="G1298" s="195"/>
      <c r="H1298" s="195"/>
      <c r="I1298" s="195"/>
      <c r="J1298" s="195"/>
      <c r="K1298" s="195"/>
      <c r="L1298" s="195"/>
    </row>
    <row r="1299" spans="1:12" x14ac:dyDescent="0.25">
      <c r="A1299" s="195"/>
      <c r="B1299" s="195"/>
      <c r="C1299" s="195"/>
      <c r="D1299" s="195"/>
      <c r="E1299" s="195"/>
      <c r="F1299" s="195"/>
      <c r="G1299" s="195"/>
      <c r="H1299" s="195"/>
      <c r="I1299" s="195"/>
      <c r="J1299" s="195"/>
      <c r="K1299" s="195"/>
      <c r="L1299" s="195"/>
    </row>
    <row r="1300" spans="1:12" x14ac:dyDescent="0.25">
      <c r="A1300" s="195"/>
      <c r="B1300" s="195"/>
      <c r="C1300" s="195"/>
      <c r="D1300" s="195"/>
      <c r="E1300" s="195"/>
      <c r="F1300" s="195"/>
      <c r="G1300" s="195"/>
      <c r="H1300" s="195"/>
      <c r="I1300" s="195"/>
      <c r="J1300" s="195"/>
      <c r="K1300" s="195"/>
      <c r="L1300" s="195"/>
    </row>
    <row r="1301" spans="1:12" x14ac:dyDescent="0.25">
      <c r="A1301" s="195"/>
      <c r="B1301" s="195"/>
      <c r="C1301" s="195"/>
      <c r="D1301" s="195"/>
      <c r="E1301" s="195"/>
      <c r="F1301" s="195"/>
      <c r="G1301" s="195"/>
      <c r="H1301" s="195"/>
      <c r="I1301" s="195"/>
      <c r="J1301" s="195"/>
      <c r="K1301" s="195"/>
      <c r="L1301" s="195"/>
    </row>
    <row r="1302" spans="1:12" x14ac:dyDescent="0.25">
      <c r="A1302" s="195"/>
      <c r="B1302" s="195"/>
      <c r="C1302" s="195"/>
      <c r="D1302" s="195"/>
      <c r="E1302" s="195"/>
      <c r="F1302" s="195"/>
      <c r="G1302" s="195"/>
      <c r="H1302" s="195"/>
      <c r="I1302" s="195"/>
      <c r="J1302" s="195"/>
      <c r="K1302" s="195"/>
      <c r="L1302" s="195"/>
    </row>
    <row r="1303" spans="1:12" x14ac:dyDescent="0.25">
      <c r="A1303" s="195"/>
      <c r="B1303" s="195"/>
      <c r="C1303" s="195"/>
      <c r="D1303" s="195"/>
      <c r="E1303" s="195"/>
      <c r="F1303" s="195"/>
      <c r="G1303" s="195"/>
      <c r="H1303" s="195"/>
      <c r="I1303" s="195"/>
      <c r="J1303" s="195"/>
      <c r="K1303" s="195"/>
      <c r="L1303" s="195"/>
    </row>
    <row r="1304" spans="1:12" x14ac:dyDescent="0.25">
      <c r="A1304" s="195"/>
      <c r="B1304" s="195"/>
      <c r="C1304" s="195"/>
      <c r="D1304" s="195"/>
      <c r="E1304" s="195"/>
      <c r="F1304" s="195"/>
      <c r="G1304" s="195"/>
      <c r="H1304" s="195"/>
      <c r="I1304" s="195"/>
      <c r="J1304" s="195"/>
      <c r="K1304" s="195"/>
      <c r="L1304" s="195"/>
    </row>
    <row r="1305" spans="1:12" x14ac:dyDescent="0.25">
      <c r="A1305" s="195"/>
      <c r="B1305" s="195"/>
      <c r="C1305" s="195"/>
      <c r="D1305" s="195"/>
      <c r="E1305" s="195"/>
      <c r="F1305" s="195"/>
      <c r="G1305" s="195"/>
      <c r="H1305" s="195"/>
      <c r="I1305" s="195"/>
      <c r="J1305" s="195"/>
      <c r="K1305" s="195"/>
      <c r="L1305" s="195"/>
    </row>
    <row r="1306" spans="1:12" x14ac:dyDescent="0.25">
      <c r="A1306" s="195"/>
      <c r="B1306" s="195"/>
      <c r="C1306" s="195"/>
      <c r="D1306" s="195"/>
      <c r="E1306" s="195"/>
      <c r="F1306" s="195"/>
      <c r="G1306" s="195"/>
      <c r="H1306" s="195"/>
      <c r="I1306" s="195"/>
      <c r="J1306" s="195"/>
      <c r="K1306" s="195"/>
      <c r="L1306" s="195"/>
    </row>
    <row r="1307" spans="1:12" x14ac:dyDescent="0.25">
      <c r="A1307" s="195"/>
      <c r="B1307" s="195"/>
      <c r="C1307" s="195"/>
      <c r="D1307" s="195"/>
      <c r="E1307" s="195"/>
      <c r="F1307" s="195"/>
      <c r="G1307" s="195"/>
      <c r="H1307" s="195"/>
      <c r="I1307" s="195"/>
      <c r="J1307" s="195"/>
      <c r="K1307" s="195"/>
      <c r="L1307" s="195"/>
    </row>
    <row r="1308" spans="1:12" x14ac:dyDescent="0.25">
      <c r="A1308" s="195"/>
      <c r="B1308" s="195"/>
      <c r="C1308" s="195"/>
      <c r="D1308" s="195"/>
      <c r="E1308" s="195"/>
      <c r="F1308" s="195"/>
      <c r="G1308" s="195"/>
      <c r="H1308" s="195"/>
      <c r="I1308" s="195"/>
      <c r="J1308" s="195"/>
      <c r="K1308" s="195"/>
      <c r="L1308" s="195"/>
    </row>
    <row r="1309" spans="1:12" x14ac:dyDescent="0.25">
      <c r="A1309" s="195"/>
      <c r="B1309" s="195"/>
      <c r="C1309" s="195"/>
      <c r="D1309" s="195"/>
      <c r="E1309" s="195"/>
      <c r="F1309" s="195"/>
      <c r="G1309" s="195"/>
      <c r="H1309" s="195"/>
      <c r="I1309" s="195"/>
      <c r="J1309" s="195"/>
      <c r="K1309" s="195"/>
      <c r="L1309" s="195"/>
    </row>
    <row r="1310" spans="1:12" x14ac:dyDescent="0.25">
      <c r="A1310" s="195"/>
      <c r="B1310" s="195"/>
      <c r="C1310" s="195"/>
      <c r="D1310" s="195"/>
      <c r="E1310" s="195"/>
      <c r="F1310" s="195"/>
      <c r="G1310" s="195"/>
      <c r="H1310" s="195"/>
      <c r="I1310" s="195"/>
      <c r="J1310" s="195"/>
      <c r="K1310" s="195"/>
      <c r="L1310" s="195"/>
    </row>
    <row r="1311" spans="1:12" x14ac:dyDescent="0.25">
      <c r="A1311" s="195"/>
      <c r="B1311" s="195"/>
      <c r="C1311" s="195"/>
      <c r="D1311" s="195"/>
      <c r="E1311" s="195"/>
      <c r="F1311" s="195"/>
      <c r="G1311" s="195"/>
      <c r="H1311" s="195"/>
      <c r="I1311" s="195"/>
      <c r="J1311" s="195"/>
      <c r="K1311" s="195"/>
      <c r="L1311" s="195"/>
    </row>
    <row r="1312" spans="1:12" x14ac:dyDescent="0.25">
      <c r="A1312" s="195"/>
      <c r="B1312" s="195"/>
      <c r="C1312" s="195"/>
      <c r="D1312" s="195"/>
      <c r="E1312" s="195"/>
      <c r="F1312" s="195"/>
      <c r="G1312" s="195"/>
      <c r="H1312" s="195"/>
      <c r="I1312" s="195"/>
      <c r="J1312" s="195"/>
      <c r="K1312" s="195"/>
      <c r="L1312" s="195"/>
    </row>
    <row r="1313" spans="1:12" x14ac:dyDescent="0.25">
      <c r="A1313" s="195"/>
      <c r="B1313" s="195"/>
      <c r="C1313" s="195"/>
      <c r="D1313" s="195"/>
      <c r="E1313" s="195"/>
      <c r="F1313" s="195"/>
      <c r="G1313" s="195"/>
      <c r="H1313" s="195"/>
      <c r="I1313" s="195"/>
      <c r="J1313" s="195"/>
      <c r="K1313" s="195"/>
      <c r="L1313" s="195"/>
    </row>
    <row r="1314" spans="1:12" x14ac:dyDescent="0.25">
      <c r="A1314" s="195"/>
      <c r="B1314" s="195"/>
      <c r="C1314" s="195"/>
      <c r="D1314" s="195"/>
      <c r="E1314" s="195"/>
      <c r="F1314" s="195"/>
      <c r="G1314" s="195"/>
      <c r="H1314" s="195"/>
      <c r="I1314" s="195"/>
      <c r="J1314" s="195"/>
      <c r="K1314" s="195"/>
      <c r="L1314" s="195"/>
    </row>
    <row r="1315" spans="1:12" x14ac:dyDescent="0.25">
      <c r="A1315" s="195"/>
      <c r="B1315" s="195"/>
      <c r="C1315" s="195"/>
      <c r="D1315" s="195"/>
      <c r="E1315" s="195"/>
      <c r="F1315" s="195"/>
      <c r="G1315" s="195"/>
      <c r="H1315" s="195"/>
      <c r="I1315" s="195"/>
      <c r="J1315" s="195"/>
      <c r="K1315" s="195"/>
      <c r="L1315" s="195"/>
    </row>
    <row r="1316" spans="1:12" x14ac:dyDescent="0.25">
      <c r="A1316" s="195"/>
      <c r="B1316" s="195"/>
      <c r="C1316" s="195"/>
      <c r="D1316" s="195"/>
      <c r="E1316" s="195"/>
      <c r="F1316" s="195"/>
      <c r="G1316" s="195"/>
      <c r="H1316" s="195"/>
      <c r="I1316" s="195"/>
      <c r="J1316" s="195"/>
      <c r="K1316" s="195"/>
      <c r="L1316" s="195"/>
    </row>
    <row r="1317" spans="1:12" x14ac:dyDescent="0.25">
      <c r="A1317" s="195"/>
      <c r="B1317" s="195"/>
      <c r="C1317" s="195"/>
      <c r="D1317" s="195"/>
      <c r="E1317" s="195"/>
      <c r="F1317" s="195"/>
      <c r="G1317" s="195"/>
      <c r="H1317" s="195"/>
      <c r="I1317" s="195"/>
      <c r="J1317" s="195"/>
      <c r="K1317" s="195"/>
      <c r="L1317" s="195"/>
    </row>
    <row r="1318" spans="1:12" x14ac:dyDescent="0.25">
      <c r="A1318" s="195"/>
      <c r="B1318" s="195"/>
      <c r="C1318" s="195"/>
      <c r="D1318" s="195"/>
      <c r="E1318" s="195"/>
      <c r="F1318" s="195"/>
      <c r="G1318" s="195"/>
      <c r="H1318" s="195"/>
      <c r="I1318" s="195"/>
      <c r="J1318" s="195"/>
      <c r="K1318" s="195"/>
      <c r="L1318" s="195"/>
    </row>
    <row r="1319" spans="1:12" x14ac:dyDescent="0.25">
      <c r="A1319" s="195"/>
      <c r="B1319" s="195"/>
      <c r="C1319" s="195"/>
      <c r="D1319" s="195"/>
      <c r="E1319" s="195"/>
      <c r="F1319" s="195"/>
      <c r="G1319" s="195"/>
      <c r="H1319" s="195"/>
      <c r="I1319" s="195"/>
      <c r="J1319" s="195"/>
      <c r="K1319" s="195"/>
      <c r="L1319" s="195"/>
    </row>
    <row r="1320" spans="1:12" x14ac:dyDescent="0.25">
      <c r="A1320" s="195"/>
      <c r="B1320" s="195"/>
      <c r="C1320" s="195"/>
      <c r="D1320" s="195"/>
      <c r="E1320" s="195"/>
      <c r="F1320" s="195"/>
      <c r="G1320" s="195"/>
      <c r="H1320" s="195"/>
      <c r="I1320" s="195"/>
      <c r="J1320" s="195"/>
      <c r="K1320" s="195"/>
      <c r="L1320" s="195"/>
    </row>
    <row r="1321" spans="1:12" x14ac:dyDescent="0.25">
      <c r="A1321" s="195"/>
      <c r="B1321" s="195"/>
      <c r="C1321" s="195"/>
      <c r="D1321" s="195"/>
      <c r="E1321" s="195"/>
      <c r="F1321" s="195"/>
      <c r="G1321" s="195"/>
      <c r="H1321" s="195"/>
      <c r="I1321" s="195"/>
      <c r="J1321" s="195"/>
      <c r="K1321" s="195"/>
      <c r="L1321" s="195"/>
    </row>
    <row r="1322" spans="1:12" x14ac:dyDescent="0.25">
      <c r="A1322" s="195"/>
      <c r="B1322" s="195"/>
      <c r="C1322" s="195"/>
      <c r="D1322" s="195"/>
      <c r="E1322" s="195"/>
      <c r="F1322" s="195"/>
      <c r="G1322" s="195"/>
      <c r="H1322" s="195"/>
      <c r="I1322" s="195"/>
      <c r="J1322" s="195"/>
      <c r="K1322" s="195"/>
      <c r="L1322" s="195"/>
    </row>
    <row r="1323" spans="1:12" x14ac:dyDescent="0.25">
      <c r="A1323" s="195"/>
      <c r="B1323" s="195"/>
      <c r="C1323" s="195"/>
      <c r="D1323" s="195"/>
      <c r="E1323" s="195"/>
      <c r="F1323" s="195"/>
      <c r="G1323" s="195"/>
      <c r="H1323" s="195"/>
      <c r="I1323" s="195"/>
      <c r="J1323" s="195"/>
      <c r="K1323" s="195"/>
      <c r="L1323" s="195"/>
    </row>
    <row r="1324" spans="1:12" x14ac:dyDescent="0.25">
      <c r="A1324" s="195"/>
      <c r="B1324" s="195"/>
      <c r="C1324" s="195"/>
      <c r="D1324" s="195"/>
      <c r="E1324" s="195"/>
      <c r="F1324" s="195"/>
      <c r="G1324" s="195"/>
      <c r="H1324" s="195"/>
      <c r="I1324" s="195"/>
      <c r="J1324" s="195"/>
      <c r="K1324" s="195"/>
      <c r="L1324" s="195"/>
    </row>
    <row r="1325" spans="1:12" x14ac:dyDescent="0.25">
      <c r="A1325" s="195"/>
      <c r="B1325" s="195"/>
      <c r="C1325" s="195"/>
      <c r="D1325" s="195"/>
      <c r="E1325" s="195"/>
      <c r="F1325" s="195"/>
      <c r="G1325" s="195"/>
      <c r="H1325" s="195"/>
      <c r="I1325" s="195"/>
      <c r="J1325" s="195"/>
      <c r="K1325" s="195"/>
      <c r="L1325" s="195"/>
    </row>
    <row r="1326" spans="1:12" x14ac:dyDescent="0.25">
      <c r="A1326" s="195"/>
      <c r="B1326" s="195"/>
      <c r="C1326" s="195"/>
      <c r="D1326" s="195"/>
      <c r="E1326" s="195"/>
      <c r="F1326" s="195"/>
      <c r="G1326" s="195"/>
      <c r="H1326" s="195"/>
      <c r="I1326" s="195"/>
      <c r="J1326" s="195"/>
      <c r="K1326" s="195"/>
      <c r="L1326" s="195"/>
    </row>
    <row r="1327" spans="1:12" x14ac:dyDescent="0.25">
      <c r="A1327" s="195"/>
      <c r="B1327" s="195"/>
      <c r="C1327" s="195"/>
      <c r="D1327" s="195"/>
      <c r="E1327" s="195"/>
      <c r="F1327" s="195"/>
      <c r="G1327" s="195"/>
      <c r="H1327" s="195"/>
      <c r="I1327" s="195"/>
      <c r="J1327" s="195"/>
      <c r="K1327" s="195"/>
      <c r="L1327" s="195"/>
    </row>
    <row r="1328" spans="1:12" x14ac:dyDescent="0.25">
      <c r="A1328" s="195"/>
      <c r="B1328" s="195"/>
      <c r="C1328" s="195"/>
      <c r="D1328" s="195"/>
      <c r="E1328" s="195"/>
      <c r="F1328" s="195"/>
      <c r="G1328" s="195"/>
      <c r="H1328" s="195"/>
      <c r="I1328" s="195"/>
      <c r="J1328" s="195"/>
      <c r="K1328" s="195"/>
      <c r="L1328" s="195"/>
    </row>
    <row r="1329" spans="1:12" x14ac:dyDescent="0.25">
      <c r="A1329" s="195"/>
      <c r="B1329" s="195"/>
      <c r="C1329" s="195"/>
      <c r="D1329" s="195"/>
      <c r="E1329" s="195"/>
      <c r="F1329" s="195"/>
      <c r="G1329" s="195"/>
      <c r="H1329" s="195"/>
      <c r="I1329" s="195"/>
      <c r="J1329" s="195"/>
      <c r="K1329" s="195"/>
      <c r="L1329" s="195"/>
    </row>
    <row r="1330" spans="1:12" x14ac:dyDescent="0.25">
      <c r="A1330" s="195"/>
      <c r="B1330" s="195"/>
      <c r="C1330" s="195"/>
      <c r="D1330" s="195"/>
      <c r="E1330" s="195"/>
      <c r="F1330" s="195"/>
      <c r="G1330" s="195"/>
      <c r="H1330" s="195"/>
      <c r="I1330" s="195"/>
      <c r="J1330" s="195"/>
      <c r="K1330" s="195"/>
      <c r="L1330" s="195"/>
    </row>
    <row r="1331" spans="1:12" x14ac:dyDescent="0.25">
      <c r="A1331" s="195"/>
      <c r="B1331" s="195"/>
      <c r="C1331" s="195"/>
      <c r="D1331" s="195"/>
      <c r="E1331" s="195"/>
      <c r="F1331" s="195"/>
      <c r="G1331" s="195"/>
      <c r="H1331" s="195"/>
      <c r="I1331" s="195"/>
      <c r="J1331" s="195"/>
      <c r="K1331" s="195"/>
      <c r="L1331" s="195"/>
    </row>
    <row r="1332" spans="1:12" x14ac:dyDescent="0.25">
      <c r="A1332" s="195"/>
      <c r="B1332" s="195"/>
      <c r="C1332" s="195"/>
      <c r="D1332" s="195"/>
      <c r="E1332" s="195"/>
      <c r="F1332" s="195"/>
      <c r="G1332" s="195"/>
      <c r="H1332" s="195"/>
      <c r="I1332" s="195"/>
      <c r="J1332" s="195"/>
      <c r="K1332" s="195"/>
      <c r="L1332" s="195"/>
    </row>
    <row r="1333" spans="1:12" x14ac:dyDescent="0.25">
      <c r="A1333" s="195"/>
      <c r="B1333" s="195"/>
      <c r="C1333" s="195"/>
      <c r="D1333" s="195"/>
      <c r="E1333" s="195"/>
      <c r="F1333" s="195"/>
      <c r="G1333" s="195"/>
      <c r="H1333" s="195"/>
      <c r="I1333" s="195"/>
      <c r="J1333" s="195"/>
      <c r="K1333" s="195"/>
      <c r="L1333" s="195"/>
    </row>
    <row r="1334" spans="1:12" x14ac:dyDescent="0.25">
      <c r="A1334" s="195"/>
      <c r="B1334" s="195"/>
      <c r="C1334" s="195"/>
      <c r="D1334" s="195"/>
      <c r="E1334" s="195"/>
      <c r="F1334" s="195"/>
      <c r="G1334" s="195"/>
      <c r="H1334" s="195"/>
      <c r="I1334" s="195"/>
      <c r="J1334" s="195"/>
      <c r="K1334" s="195"/>
      <c r="L1334" s="195"/>
    </row>
    <row r="1335" spans="1:12" x14ac:dyDescent="0.25">
      <c r="A1335" s="195"/>
      <c r="B1335" s="195"/>
      <c r="C1335" s="195"/>
      <c r="D1335" s="195"/>
      <c r="E1335" s="195"/>
      <c r="F1335" s="195"/>
      <c r="G1335" s="195"/>
      <c r="H1335" s="195"/>
      <c r="I1335" s="195"/>
      <c r="J1335" s="195"/>
      <c r="K1335" s="195"/>
      <c r="L1335" s="195"/>
    </row>
    <row r="1336" spans="1:12" x14ac:dyDescent="0.25">
      <c r="A1336" s="195"/>
      <c r="B1336" s="195"/>
      <c r="C1336" s="195"/>
      <c r="D1336" s="195"/>
      <c r="E1336" s="195"/>
      <c r="F1336" s="195"/>
      <c r="G1336" s="195"/>
      <c r="H1336" s="195"/>
      <c r="I1336" s="195"/>
      <c r="J1336" s="195"/>
      <c r="K1336" s="195"/>
      <c r="L1336" s="195"/>
    </row>
    <row r="1337" spans="1:12" x14ac:dyDescent="0.25">
      <c r="A1337" s="195"/>
      <c r="B1337" s="195"/>
      <c r="C1337" s="195"/>
      <c r="D1337" s="195"/>
      <c r="E1337" s="195"/>
      <c r="F1337" s="195"/>
      <c r="G1337" s="195"/>
      <c r="H1337" s="195"/>
      <c r="I1337" s="195"/>
      <c r="J1337" s="195"/>
      <c r="K1337" s="195"/>
      <c r="L1337" s="195"/>
    </row>
    <row r="1338" spans="1:12" x14ac:dyDescent="0.25">
      <c r="A1338" s="195"/>
      <c r="B1338" s="195"/>
      <c r="C1338" s="195"/>
      <c r="D1338" s="195"/>
      <c r="E1338" s="195"/>
      <c r="F1338" s="195"/>
      <c r="G1338" s="195"/>
      <c r="H1338" s="195"/>
      <c r="I1338" s="195"/>
      <c r="J1338" s="195"/>
      <c r="K1338" s="195"/>
      <c r="L1338" s="195"/>
    </row>
    <row r="1339" spans="1:12" x14ac:dyDescent="0.25">
      <c r="A1339" s="195"/>
      <c r="B1339" s="195"/>
      <c r="C1339" s="195"/>
      <c r="D1339" s="195"/>
      <c r="E1339" s="195"/>
      <c r="F1339" s="195"/>
      <c r="G1339" s="195"/>
      <c r="H1339" s="195"/>
      <c r="I1339" s="195"/>
      <c r="J1339" s="195"/>
      <c r="K1339" s="195"/>
      <c r="L1339" s="195"/>
    </row>
    <row r="1340" spans="1:12" x14ac:dyDescent="0.25">
      <c r="A1340" s="195"/>
      <c r="B1340" s="195"/>
      <c r="C1340" s="195"/>
      <c r="D1340" s="195"/>
      <c r="E1340" s="195"/>
      <c r="F1340" s="195"/>
      <c r="G1340" s="195"/>
      <c r="H1340" s="195"/>
      <c r="I1340" s="195"/>
      <c r="J1340" s="195"/>
      <c r="K1340" s="195"/>
      <c r="L1340" s="195"/>
    </row>
    <row r="1341" spans="1:12" x14ac:dyDescent="0.25">
      <c r="A1341" s="195"/>
      <c r="B1341" s="195"/>
      <c r="C1341" s="195"/>
      <c r="D1341" s="195"/>
      <c r="E1341" s="195"/>
      <c r="F1341" s="195"/>
      <c r="G1341" s="195"/>
      <c r="H1341" s="195"/>
      <c r="I1341" s="195"/>
      <c r="J1341" s="195"/>
      <c r="K1341" s="195"/>
      <c r="L1341" s="195"/>
    </row>
    <row r="1342" spans="1:12" x14ac:dyDescent="0.25">
      <c r="A1342" s="195"/>
      <c r="B1342" s="195"/>
      <c r="C1342" s="195"/>
      <c r="D1342" s="195"/>
      <c r="E1342" s="195"/>
      <c r="F1342" s="195"/>
      <c r="G1342" s="195"/>
      <c r="H1342" s="195"/>
      <c r="I1342" s="195"/>
      <c r="J1342" s="195"/>
      <c r="K1342" s="195"/>
      <c r="L1342" s="195"/>
    </row>
    <row r="1343" spans="1:12" x14ac:dyDescent="0.25">
      <c r="A1343" s="195"/>
      <c r="B1343" s="195"/>
      <c r="C1343" s="195"/>
      <c r="D1343" s="195"/>
      <c r="E1343" s="195"/>
      <c r="F1343" s="195"/>
      <c r="G1343" s="195"/>
      <c r="H1343" s="195"/>
      <c r="I1343" s="195"/>
      <c r="J1343" s="195"/>
      <c r="K1343" s="195"/>
      <c r="L1343" s="195"/>
    </row>
    <row r="1344" spans="1:12" x14ac:dyDescent="0.25">
      <c r="A1344" s="195"/>
      <c r="B1344" s="195"/>
      <c r="C1344" s="195"/>
      <c r="D1344" s="195"/>
      <c r="E1344" s="195"/>
      <c r="F1344" s="195"/>
      <c r="G1344" s="195"/>
      <c r="H1344" s="195"/>
      <c r="I1344" s="195"/>
      <c r="J1344" s="195"/>
      <c r="K1344" s="195"/>
      <c r="L1344" s="195"/>
    </row>
    <row r="1345" spans="1:12" x14ac:dyDescent="0.25">
      <c r="A1345" s="195"/>
      <c r="B1345" s="195"/>
      <c r="C1345" s="195"/>
      <c r="D1345" s="195"/>
      <c r="E1345" s="195"/>
      <c r="F1345" s="195"/>
      <c r="G1345" s="195"/>
      <c r="H1345" s="195"/>
      <c r="I1345" s="195"/>
      <c r="J1345" s="195"/>
      <c r="K1345" s="195"/>
      <c r="L1345" s="195"/>
    </row>
    <row r="1346" spans="1:12" x14ac:dyDescent="0.25">
      <c r="A1346" s="195"/>
      <c r="B1346" s="195"/>
      <c r="C1346" s="195"/>
      <c r="D1346" s="195"/>
      <c r="E1346" s="195"/>
      <c r="F1346" s="195"/>
      <c r="G1346" s="195"/>
      <c r="H1346" s="195"/>
      <c r="I1346" s="195"/>
      <c r="J1346" s="195"/>
      <c r="K1346" s="195"/>
      <c r="L1346" s="195"/>
    </row>
    <row r="1347" spans="1:12" x14ac:dyDescent="0.25">
      <c r="A1347" s="195"/>
      <c r="B1347" s="195"/>
      <c r="C1347" s="195"/>
      <c r="D1347" s="195"/>
      <c r="E1347" s="195"/>
      <c r="F1347" s="195"/>
      <c r="G1347" s="195"/>
      <c r="H1347" s="195"/>
      <c r="I1347" s="195"/>
      <c r="J1347" s="195"/>
      <c r="K1347" s="195"/>
      <c r="L1347" s="195"/>
    </row>
    <row r="1348" spans="1:12" x14ac:dyDescent="0.25">
      <c r="A1348" s="195"/>
      <c r="B1348" s="195"/>
      <c r="C1348" s="195"/>
      <c r="D1348" s="195"/>
      <c r="E1348" s="195"/>
      <c r="F1348" s="195"/>
      <c r="G1348" s="195"/>
      <c r="H1348" s="195"/>
      <c r="I1348" s="195"/>
      <c r="J1348" s="195"/>
      <c r="K1348" s="195"/>
      <c r="L1348" s="195"/>
    </row>
    <row r="1349" spans="1:12" x14ac:dyDescent="0.25">
      <c r="A1349" s="195"/>
      <c r="B1349" s="195"/>
      <c r="C1349" s="195"/>
      <c r="D1349" s="195"/>
      <c r="E1349" s="195"/>
      <c r="F1349" s="195"/>
      <c r="G1349" s="195"/>
      <c r="H1349" s="195"/>
      <c r="I1349" s="195"/>
      <c r="J1349" s="195"/>
      <c r="K1349" s="195"/>
      <c r="L1349" s="195"/>
    </row>
    <row r="1350" spans="1:12" x14ac:dyDescent="0.25">
      <c r="A1350" s="195"/>
      <c r="B1350" s="195"/>
      <c r="C1350" s="195"/>
      <c r="D1350" s="195"/>
      <c r="E1350" s="195"/>
      <c r="F1350" s="195"/>
      <c r="G1350" s="195"/>
      <c r="H1350" s="195"/>
      <c r="I1350" s="195"/>
      <c r="J1350" s="195"/>
      <c r="K1350" s="195"/>
      <c r="L1350" s="195"/>
    </row>
    <row r="1351" spans="1:12" x14ac:dyDescent="0.25">
      <c r="A1351" s="195"/>
      <c r="B1351" s="195"/>
      <c r="C1351" s="195"/>
      <c r="D1351" s="195"/>
      <c r="E1351" s="195"/>
      <c r="F1351" s="195"/>
      <c r="G1351" s="195"/>
      <c r="H1351" s="195"/>
      <c r="I1351" s="195"/>
      <c r="J1351" s="195"/>
      <c r="K1351" s="195"/>
      <c r="L1351" s="195"/>
    </row>
    <row r="1352" spans="1:12" x14ac:dyDescent="0.25">
      <c r="A1352" s="195"/>
      <c r="B1352" s="195"/>
      <c r="C1352" s="195"/>
      <c r="D1352" s="195"/>
      <c r="E1352" s="195"/>
      <c r="F1352" s="195"/>
      <c r="G1352" s="195"/>
      <c r="H1352" s="195"/>
      <c r="I1352" s="195"/>
      <c r="J1352" s="195"/>
      <c r="K1352" s="195"/>
      <c r="L1352" s="195"/>
    </row>
    <row r="1353" spans="1:12" x14ac:dyDescent="0.25">
      <c r="A1353" s="195"/>
      <c r="B1353" s="195"/>
      <c r="C1353" s="195"/>
      <c r="D1353" s="195"/>
      <c r="E1353" s="195"/>
      <c r="F1353" s="195"/>
      <c r="G1353" s="195"/>
      <c r="H1353" s="195"/>
      <c r="I1353" s="195"/>
      <c r="J1353" s="195"/>
      <c r="K1353" s="195"/>
      <c r="L1353" s="195"/>
    </row>
    <row r="1354" spans="1:12" x14ac:dyDescent="0.25">
      <c r="A1354" s="195"/>
      <c r="B1354" s="195"/>
      <c r="C1354" s="195"/>
      <c r="D1354" s="195"/>
      <c r="E1354" s="195"/>
      <c r="F1354" s="195"/>
      <c r="G1354" s="195"/>
      <c r="H1354" s="195"/>
      <c r="I1354" s="195"/>
      <c r="J1354" s="195"/>
      <c r="K1354" s="195"/>
      <c r="L1354" s="195"/>
    </row>
    <row r="1355" spans="1:12" x14ac:dyDescent="0.25">
      <c r="A1355" s="195"/>
      <c r="B1355" s="195"/>
      <c r="C1355" s="195"/>
      <c r="D1355" s="195"/>
      <c r="E1355" s="195"/>
      <c r="F1355" s="195"/>
      <c r="G1355" s="195"/>
      <c r="H1355" s="195"/>
      <c r="I1355" s="195"/>
      <c r="J1355" s="195"/>
      <c r="K1355" s="195"/>
      <c r="L1355" s="195"/>
    </row>
    <row r="1356" spans="1:12" x14ac:dyDescent="0.25">
      <c r="A1356" s="195"/>
      <c r="B1356" s="195"/>
      <c r="C1356" s="195"/>
      <c r="D1356" s="195"/>
      <c r="E1356" s="195"/>
      <c r="F1356" s="195"/>
      <c r="G1356" s="195"/>
      <c r="H1356" s="195"/>
      <c r="I1356" s="195"/>
      <c r="J1356" s="195"/>
      <c r="K1356" s="195"/>
      <c r="L1356" s="195"/>
    </row>
    <row r="1357" spans="1:12" x14ac:dyDescent="0.25">
      <c r="A1357" s="195"/>
      <c r="B1357" s="195"/>
      <c r="C1357" s="195"/>
      <c r="D1357" s="195"/>
      <c r="E1357" s="195"/>
      <c r="F1357" s="195"/>
      <c r="G1357" s="195"/>
      <c r="H1357" s="195"/>
      <c r="I1357" s="195"/>
      <c r="J1357" s="195"/>
      <c r="K1357" s="195"/>
      <c r="L1357" s="195"/>
    </row>
    <row r="1358" spans="1:12" x14ac:dyDescent="0.25">
      <c r="A1358" s="195"/>
      <c r="B1358" s="195"/>
      <c r="C1358" s="195"/>
      <c r="D1358" s="195"/>
      <c r="E1358" s="195"/>
      <c r="F1358" s="195"/>
      <c r="G1358" s="195"/>
      <c r="H1358" s="195"/>
      <c r="I1358" s="195"/>
      <c r="J1358" s="195"/>
      <c r="K1358" s="195"/>
      <c r="L1358" s="195"/>
    </row>
    <row r="1359" spans="1:12" x14ac:dyDescent="0.25">
      <c r="A1359" s="195"/>
      <c r="B1359" s="195"/>
      <c r="C1359" s="195"/>
      <c r="D1359" s="195"/>
      <c r="E1359" s="195"/>
      <c r="F1359" s="195"/>
      <c r="G1359" s="195"/>
      <c r="H1359" s="195"/>
      <c r="I1359" s="195"/>
      <c r="J1359" s="195"/>
      <c r="K1359" s="195"/>
      <c r="L1359" s="195"/>
    </row>
    <row r="1360" spans="1:12" x14ac:dyDescent="0.25">
      <c r="A1360" s="195"/>
      <c r="B1360" s="195"/>
      <c r="C1360" s="195"/>
      <c r="D1360" s="195"/>
      <c r="E1360" s="195"/>
      <c r="F1360" s="195"/>
      <c r="G1360" s="195"/>
      <c r="H1360" s="195"/>
      <c r="I1360" s="195"/>
      <c r="J1360" s="195"/>
      <c r="K1360" s="195"/>
      <c r="L1360" s="195"/>
    </row>
    <row r="1361" spans="1:12" x14ac:dyDescent="0.25">
      <c r="A1361" s="195"/>
      <c r="B1361" s="195"/>
      <c r="C1361" s="195"/>
      <c r="D1361" s="195"/>
      <c r="E1361" s="195"/>
      <c r="F1361" s="195"/>
      <c r="G1361" s="195"/>
      <c r="H1361" s="195"/>
      <c r="I1361" s="195"/>
      <c r="J1361" s="195"/>
      <c r="K1361" s="195"/>
      <c r="L1361" s="195"/>
    </row>
    <row r="1362" spans="1:12" x14ac:dyDescent="0.25">
      <c r="A1362" s="195"/>
      <c r="B1362" s="195"/>
      <c r="C1362" s="195"/>
      <c r="D1362" s="195"/>
      <c r="E1362" s="195"/>
      <c r="F1362" s="195"/>
      <c r="G1362" s="195"/>
      <c r="H1362" s="195"/>
      <c r="I1362" s="195"/>
      <c r="J1362" s="195"/>
      <c r="K1362" s="195"/>
      <c r="L1362" s="195"/>
    </row>
    <row r="1363" spans="1:12" x14ac:dyDescent="0.25">
      <c r="A1363" s="195"/>
      <c r="B1363" s="195"/>
      <c r="C1363" s="195"/>
      <c r="D1363" s="195"/>
      <c r="E1363" s="195"/>
      <c r="F1363" s="195"/>
      <c r="G1363" s="195"/>
      <c r="H1363" s="195"/>
      <c r="I1363" s="195"/>
      <c r="J1363" s="195"/>
      <c r="K1363" s="195"/>
      <c r="L1363" s="195"/>
    </row>
    <row r="1364" spans="1:12" x14ac:dyDescent="0.25">
      <c r="A1364" s="195"/>
      <c r="B1364" s="195"/>
      <c r="C1364" s="195"/>
      <c r="D1364" s="195"/>
      <c r="E1364" s="195"/>
      <c r="F1364" s="195"/>
      <c r="G1364" s="195"/>
      <c r="H1364" s="195"/>
      <c r="I1364" s="195"/>
      <c r="J1364" s="195"/>
      <c r="K1364" s="195"/>
      <c r="L1364" s="195"/>
    </row>
    <row r="1365" spans="1:12" x14ac:dyDescent="0.25">
      <c r="A1365" s="195"/>
      <c r="B1365" s="195"/>
      <c r="C1365" s="195"/>
      <c r="D1365" s="195"/>
      <c r="E1365" s="195"/>
      <c r="F1365" s="195"/>
      <c r="G1365" s="195"/>
      <c r="H1365" s="195"/>
      <c r="I1365" s="195"/>
      <c r="J1365" s="195"/>
      <c r="K1365" s="195"/>
      <c r="L1365" s="195"/>
    </row>
    <row r="1366" spans="1:12" x14ac:dyDescent="0.25">
      <c r="A1366" s="195"/>
      <c r="B1366" s="195"/>
      <c r="C1366" s="195"/>
      <c r="D1366" s="195"/>
      <c r="E1366" s="195"/>
      <c r="F1366" s="195"/>
      <c r="G1366" s="195"/>
      <c r="H1366" s="195"/>
      <c r="I1366" s="195"/>
      <c r="J1366" s="195"/>
      <c r="K1366" s="195"/>
      <c r="L1366" s="195"/>
    </row>
    <row r="1367" spans="1:12" x14ac:dyDescent="0.25">
      <c r="A1367" s="195"/>
      <c r="B1367" s="195"/>
      <c r="C1367" s="195"/>
      <c r="D1367" s="195"/>
      <c r="E1367" s="195"/>
      <c r="F1367" s="195"/>
      <c r="G1367" s="195"/>
      <c r="H1367" s="195"/>
      <c r="I1367" s="195"/>
      <c r="J1367" s="195"/>
      <c r="K1367" s="195"/>
      <c r="L1367" s="195"/>
    </row>
    <row r="1368" spans="1:12" x14ac:dyDescent="0.25">
      <c r="A1368" s="195"/>
      <c r="B1368" s="195"/>
      <c r="C1368" s="195"/>
      <c r="D1368" s="195"/>
      <c r="E1368" s="195"/>
      <c r="F1368" s="195"/>
      <c r="G1368" s="195"/>
      <c r="H1368" s="195"/>
      <c r="I1368" s="195"/>
      <c r="J1368" s="195"/>
      <c r="K1368" s="195"/>
      <c r="L1368" s="195"/>
    </row>
    <row r="1369" spans="1:12" x14ac:dyDescent="0.25">
      <c r="A1369" s="195"/>
      <c r="B1369" s="195"/>
      <c r="C1369" s="195"/>
      <c r="D1369" s="195"/>
      <c r="E1369" s="195"/>
      <c r="F1369" s="195"/>
      <c r="G1369" s="195"/>
      <c r="H1369" s="195"/>
      <c r="I1369" s="195"/>
      <c r="J1369" s="195"/>
      <c r="K1369" s="195"/>
      <c r="L1369" s="195"/>
    </row>
    <row r="1370" spans="1:12" x14ac:dyDescent="0.25">
      <c r="A1370" s="195"/>
      <c r="B1370" s="195"/>
      <c r="C1370" s="195"/>
      <c r="D1370" s="195"/>
      <c r="E1370" s="195"/>
      <c r="F1370" s="195"/>
      <c r="G1370" s="195"/>
      <c r="H1370" s="195"/>
      <c r="I1370" s="195"/>
      <c r="J1370" s="195"/>
      <c r="K1370" s="195"/>
      <c r="L1370" s="195"/>
    </row>
    <row r="1371" spans="1:12" x14ac:dyDescent="0.25">
      <c r="A1371" s="195"/>
      <c r="B1371" s="195"/>
      <c r="C1371" s="195"/>
      <c r="D1371" s="195"/>
      <c r="E1371" s="195"/>
      <c r="F1371" s="195"/>
      <c r="G1371" s="195"/>
      <c r="H1371" s="195"/>
      <c r="I1371" s="195"/>
      <c r="J1371" s="195"/>
      <c r="K1371" s="195"/>
      <c r="L1371" s="195"/>
    </row>
    <row r="1372" spans="1:12" x14ac:dyDescent="0.25">
      <c r="A1372" s="195"/>
      <c r="B1372" s="195"/>
      <c r="C1372" s="195"/>
      <c r="D1372" s="195"/>
      <c r="E1372" s="195"/>
      <c r="F1372" s="195"/>
      <c r="G1372" s="195"/>
      <c r="H1372" s="195"/>
      <c r="I1372" s="195"/>
      <c r="J1372" s="195"/>
      <c r="K1372" s="195"/>
      <c r="L1372" s="195"/>
    </row>
    <row r="1373" spans="1:12" x14ac:dyDescent="0.25">
      <c r="A1373" s="195"/>
      <c r="B1373" s="195"/>
      <c r="C1373" s="195"/>
      <c r="D1373" s="195"/>
      <c r="E1373" s="195"/>
      <c r="F1373" s="195"/>
      <c r="G1373" s="195"/>
      <c r="H1373" s="195"/>
      <c r="I1373" s="195"/>
      <c r="J1373" s="195"/>
      <c r="K1373" s="195"/>
      <c r="L1373" s="195"/>
    </row>
    <row r="1374" spans="1:12" x14ac:dyDescent="0.25">
      <c r="A1374" s="195"/>
      <c r="B1374" s="195"/>
      <c r="C1374" s="195"/>
      <c r="D1374" s="195"/>
      <c r="E1374" s="195"/>
      <c r="F1374" s="195"/>
      <c r="G1374" s="195"/>
      <c r="H1374" s="195"/>
      <c r="I1374" s="195"/>
      <c r="J1374" s="195"/>
      <c r="K1374" s="195"/>
      <c r="L1374" s="195"/>
    </row>
    <row r="1375" spans="1:12" x14ac:dyDescent="0.25">
      <c r="A1375" s="195"/>
      <c r="B1375" s="195"/>
      <c r="C1375" s="195"/>
      <c r="D1375" s="195"/>
      <c r="E1375" s="195"/>
      <c r="F1375" s="195"/>
      <c r="G1375" s="195"/>
      <c r="H1375" s="195"/>
      <c r="I1375" s="195"/>
      <c r="J1375" s="195"/>
      <c r="K1375" s="195"/>
      <c r="L1375" s="195"/>
    </row>
    <row r="1376" spans="1:12" x14ac:dyDescent="0.25">
      <c r="A1376" s="195"/>
      <c r="B1376" s="195"/>
      <c r="C1376" s="195"/>
      <c r="D1376" s="195"/>
      <c r="E1376" s="195"/>
      <c r="F1376" s="195"/>
      <c r="G1376" s="195"/>
      <c r="H1376" s="195"/>
      <c r="I1376" s="195"/>
      <c r="J1376" s="195"/>
      <c r="K1376" s="195"/>
      <c r="L1376" s="195"/>
    </row>
    <row r="1377" spans="1:12" x14ac:dyDescent="0.25">
      <c r="A1377" s="195"/>
      <c r="B1377" s="195"/>
      <c r="C1377" s="195"/>
      <c r="D1377" s="195"/>
      <c r="E1377" s="195"/>
      <c r="F1377" s="195"/>
      <c r="G1377" s="195"/>
      <c r="H1377" s="195"/>
      <c r="I1377" s="195"/>
      <c r="J1377" s="195"/>
      <c r="K1377" s="195"/>
      <c r="L1377" s="195"/>
    </row>
    <row r="1378" spans="1:12" x14ac:dyDescent="0.25">
      <c r="A1378" s="195"/>
      <c r="B1378" s="195"/>
      <c r="C1378" s="195"/>
      <c r="D1378" s="195"/>
      <c r="E1378" s="195"/>
      <c r="F1378" s="195"/>
      <c r="G1378" s="195"/>
      <c r="H1378" s="195"/>
      <c r="I1378" s="195"/>
      <c r="J1378" s="195"/>
      <c r="K1378" s="195"/>
      <c r="L1378" s="195"/>
    </row>
    <row r="1379" spans="1:12" x14ac:dyDescent="0.25">
      <c r="A1379" s="195"/>
      <c r="B1379" s="195"/>
      <c r="C1379" s="195"/>
      <c r="D1379" s="195"/>
      <c r="E1379" s="195"/>
      <c r="F1379" s="195"/>
      <c r="G1379" s="195"/>
      <c r="H1379" s="195"/>
      <c r="I1379" s="195"/>
      <c r="J1379" s="195"/>
      <c r="K1379" s="195"/>
      <c r="L1379" s="195"/>
    </row>
    <row r="1380" spans="1:12" x14ac:dyDescent="0.25">
      <c r="A1380" s="195"/>
      <c r="B1380" s="195"/>
      <c r="C1380" s="195"/>
      <c r="D1380" s="195"/>
      <c r="E1380" s="195"/>
      <c r="F1380" s="195"/>
      <c r="G1380" s="195"/>
      <c r="H1380" s="195"/>
      <c r="I1380" s="195"/>
      <c r="J1380" s="195"/>
      <c r="K1380" s="195"/>
      <c r="L1380" s="195"/>
    </row>
    <row r="1381" spans="1:12" x14ac:dyDescent="0.25">
      <c r="A1381" s="195"/>
      <c r="B1381" s="195"/>
      <c r="C1381" s="195"/>
      <c r="D1381" s="195"/>
      <c r="E1381" s="195"/>
      <c r="F1381" s="195"/>
      <c r="G1381" s="195"/>
      <c r="H1381" s="195"/>
      <c r="I1381" s="195"/>
      <c r="J1381" s="195"/>
      <c r="K1381" s="195"/>
      <c r="L1381" s="195"/>
    </row>
    <row r="1382" spans="1:12" x14ac:dyDescent="0.25">
      <c r="A1382" s="195"/>
      <c r="B1382" s="195"/>
      <c r="C1382" s="195"/>
      <c r="D1382" s="195"/>
      <c r="E1382" s="195"/>
      <c r="F1382" s="195"/>
      <c r="G1382" s="195"/>
      <c r="H1382" s="195"/>
      <c r="I1382" s="195"/>
      <c r="J1382" s="195"/>
      <c r="K1382" s="195"/>
      <c r="L1382" s="195"/>
    </row>
    <row r="1383" spans="1:12" x14ac:dyDescent="0.25">
      <c r="A1383" s="195"/>
      <c r="B1383" s="195"/>
      <c r="C1383" s="195"/>
      <c r="D1383" s="195"/>
      <c r="E1383" s="195"/>
      <c r="F1383" s="195"/>
      <c r="G1383" s="195"/>
      <c r="H1383" s="195"/>
      <c r="I1383" s="195"/>
      <c r="J1383" s="195"/>
      <c r="K1383" s="195"/>
      <c r="L1383" s="195"/>
    </row>
    <row r="1384" spans="1:12" x14ac:dyDescent="0.25">
      <c r="A1384" s="195"/>
      <c r="B1384" s="195"/>
      <c r="C1384" s="195"/>
      <c r="D1384" s="195"/>
      <c r="E1384" s="195"/>
      <c r="F1384" s="195"/>
      <c r="G1384" s="195"/>
      <c r="H1384" s="195"/>
      <c r="I1384" s="195"/>
      <c r="J1384" s="195"/>
      <c r="K1384" s="195"/>
      <c r="L1384" s="195"/>
    </row>
    <row r="1385" spans="1:12" x14ac:dyDescent="0.25">
      <c r="A1385" s="195"/>
      <c r="B1385" s="195"/>
      <c r="C1385" s="195"/>
      <c r="D1385" s="195"/>
      <c r="E1385" s="195"/>
      <c r="F1385" s="195"/>
      <c r="G1385" s="195"/>
      <c r="H1385" s="195"/>
      <c r="I1385" s="195"/>
      <c r="J1385" s="195"/>
      <c r="K1385" s="195"/>
      <c r="L1385" s="195"/>
    </row>
    <row r="1386" spans="1:12" x14ac:dyDescent="0.25">
      <c r="A1386" s="195"/>
      <c r="B1386" s="195"/>
      <c r="C1386" s="195"/>
      <c r="D1386" s="195"/>
      <c r="E1386" s="195"/>
      <c r="F1386" s="195"/>
      <c r="G1386" s="195"/>
      <c r="H1386" s="195"/>
      <c r="I1386" s="195"/>
      <c r="J1386" s="195"/>
      <c r="K1386" s="195"/>
      <c r="L1386" s="195"/>
    </row>
    <row r="1387" spans="1:12" x14ac:dyDescent="0.25">
      <c r="A1387" s="195"/>
      <c r="B1387" s="195"/>
      <c r="C1387" s="195"/>
      <c r="D1387" s="195"/>
      <c r="E1387" s="195"/>
      <c r="F1387" s="195"/>
      <c r="G1387" s="195"/>
      <c r="H1387" s="195"/>
      <c r="I1387" s="195"/>
      <c r="J1387" s="195"/>
      <c r="K1387" s="195"/>
      <c r="L1387" s="195"/>
    </row>
    <row r="1388" spans="1:12" x14ac:dyDescent="0.25">
      <c r="A1388" s="195"/>
      <c r="B1388" s="195"/>
      <c r="C1388" s="195"/>
      <c r="D1388" s="195"/>
      <c r="E1388" s="195"/>
      <c r="F1388" s="195"/>
      <c r="G1388" s="195"/>
      <c r="H1388" s="195"/>
      <c r="I1388" s="195"/>
      <c r="J1388" s="195"/>
      <c r="K1388" s="195"/>
      <c r="L1388" s="195"/>
    </row>
    <row r="1389" spans="1:12" x14ac:dyDescent="0.25">
      <c r="A1389" s="195"/>
      <c r="B1389" s="195"/>
      <c r="C1389" s="195"/>
      <c r="D1389" s="195"/>
      <c r="E1389" s="195"/>
      <c r="F1389" s="195"/>
      <c r="G1389" s="195"/>
      <c r="H1389" s="195"/>
      <c r="I1389" s="195"/>
      <c r="J1389" s="195"/>
      <c r="K1389" s="195"/>
      <c r="L1389" s="195"/>
    </row>
    <row r="1390" spans="1:12" x14ac:dyDescent="0.25">
      <c r="A1390" s="195"/>
      <c r="B1390" s="195"/>
      <c r="C1390" s="195"/>
      <c r="D1390" s="195"/>
      <c r="E1390" s="195"/>
      <c r="F1390" s="195"/>
      <c r="G1390" s="195"/>
      <c r="H1390" s="195"/>
      <c r="I1390" s="195"/>
      <c r="J1390" s="195"/>
      <c r="K1390" s="195"/>
      <c r="L1390" s="195"/>
    </row>
    <row r="1391" spans="1:12" x14ac:dyDescent="0.25">
      <c r="A1391" s="195"/>
      <c r="B1391" s="195"/>
      <c r="C1391" s="195"/>
      <c r="D1391" s="195"/>
      <c r="E1391" s="195"/>
      <c r="F1391" s="195"/>
      <c r="G1391" s="195"/>
      <c r="H1391" s="195"/>
      <c r="I1391" s="195"/>
      <c r="J1391" s="195"/>
      <c r="K1391" s="195"/>
      <c r="L1391" s="195"/>
    </row>
    <row r="1392" spans="1:12" x14ac:dyDescent="0.25">
      <c r="A1392" s="195"/>
      <c r="B1392" s="195"/>
      <c r="C1392" s="195"/>
      <c r="D1392" s="195"/>
      <c r="E1392" s="195"/>
      <c r="F1392" s="195"/>
      <c r="G1392" s="195"/>
      <c r="H1392" s="195"/>
      <c r="I1392" s="195"/>
      <c r="J1392" s="195"/>
      <c r="K1392" s="195"/>
      <c r="L1392" s="195"/>
    </row>
    <row r="1393" spans="1:12" x14ac:dyDescent="0.25">
      <c r="A1393" s="195"/>
      <c r="B1393" s="195"/>
      <c r="C1393" s="195"/>
      <c r="D1393" s="195"/>
      <c r="E1393" s="195"/>
      <c r="F1393" s="195"/>
      <c r="G1393" s="195"/>
      <c r="H1393" s="195"/>
      <c r="I1393" s="195"/>
      <c r="J1393" s="195"/>
      <c r="K1393" s="195"/>
      <c r="L1393" s="195"/>
    </row>
    <row r="1394" spans="1:12" x14ac:dyDescent="0.25">
      <c r="A1394" s="195"/>
      <c r="B1394" s="195"/>
      <c r="C1394" s="195"/>
      <c r="D1394" s="195"/>
      <c r="E1394" s="195"/>
      <c r="F1394" s="195"/>
      <c r="G1394" s="195"/>
      <c r="H1394" s="195"/>
      <c r="I1394" s="195"/>
      <c r="J1394" s="195"/>
      <c r="K1394" s="195"/>
      <c r="L1394" s="195"/>
    </row>
    <row r="1395" spans="1:12" x14ac:dyDescent="0.25">
      <c r="A1395" s="195"/>
      <c r="B1395" s="195"/>
      <c r="C1395" s="195"/>
      <c r="D1395" s="195"/>
      <c r="E1395" s="195"/>
      <c r="F1395" s="195"/>
      <c r="G1395" s="195"/>
      <c r="H1395" s="195"/>
      <c r="I1395" s="195"/>
      <c r="J1395" s="195"/>
      <c r="K1395" s="195"/>
      <c r="L1395" s="195"/>
    </row>
    <row r="1396" spans="1:12" x14ac:dyDescent="0.25">
      <c r="A1396" s="195"/>
      <c r="B1396" s="195"/>
      <c r="C1396" s="195"/>
      <c r="D1396" s="195"/>
      <c r="E1396" s="195"/>
      <c r="F1396" s="195"/>
      <c r="G1396" s="195"/>
      <c r="H1396" s="195"/>
      <c r="I1396" s="195"/>
      <c r="J1396" s="195"/>
      <c r="K1396" s="195"/>
      <c r="L1396" s="195"/>
    </row>
    <row r="1397" spans="1:12" x14ac:dyDescent="0.25">
      <c r="A1397" s="195"/>
      <c r="B1397" s="195"/>
      <c r="C1397" s="195"/>
      <c r="D1397" s="195"/>
      <c r="E1397" s="195"/>
      <c r="F1397" s="195"/>
      <c r="G1397" s="195"/>
      <c r="H1397" s="195"/>
      <c r="I1397" s="195"/>
      <c r="J1397" s="195"/>
      <c r="K1397" s="195"/>
      <c r="L1397" s="195"/>
    </row>
    <row r="1398" spans="1:12" x14ac:dyDescent="0.25">
      <c r="A1398" s="195"/>
      <c r="B1398" s="195"/>
      <c r="C1398" s="195"/>
      <c r="D1398" s="195"/>
      <c r="E1398" s="195"/>
      <c r="F1398" s="195"/>
      <c r="G1398" s="195"/>
      <c r="H1398" s="195"/>
      <c r="I1398" s="195"/>
      <c r="J1398" s="195"/>
      <c r="K1398" s="195"/>
      <c r="L1398" s="195"/>
    </row>
    <row r="1399" spans="1:12" x14ac:dyDescent="0.25">
      <c r="A1399" s="195"/>
      <c r="B1399" s="195"/>
      <c r="C1399" s="195"/>
      <c r="D1399" s="195"/>
      <c r="E1399" s="195"/>
      <c r="F1399" s="195"/>
      <c r="G1399" s="195"/>
      <c r="H1399" s="195"/>
      <c r="I1399" s="195"/>
      <c r="J1399" s="195"/>
      <c r="K1399" s="195"/>
      <c r="L1399" s="195"/>
    </row>
    <row r="1400" spans="1:12" x14ac:dyDescent="0.25">
      <c r="A1400" s="195"/>
      <c r="B1400" s="195"/>
      <c r="C1400" s="195"/>
      <c r="D1400" s="195"/>
      <c r="E1400" s="195"/>
      <c r="F1400" s="195"/>
      <c r="G1400" s="195"/>
      <c r="H1400" s="195"/>
      <c r="I1400" s="195"/>
      <c r="J1400" s="195"/>
      <c r="K1400" s="195"/>
      <c r="L1400" s="195"/>
    </row>
    <row r="1401" spans="1:12" x14ac:dyDescent="0.25">
      <c r="A1401" s="195"/>
      <c r="B1401" s="195"/>
      <c r="C1401" s="195"/>
      <c r="D1401" s="195"/>
      <c r="E1401" s="195"/>
      <c r="F1401" s="195"/>
      <c r="G1401" s="195"/>
      <c r="H1401" s="195"/>
      <c r="I1401" s="195"/>
      <c r="J1401" s="195"/>
      <c r="K1401" s="195"/>
      <c r="L1401" s="195"/>
    </row>
    <row r="1402" spans="1:12" x14ac:dyDescent="0.25">
      <c r="A1402" s="195"/>
      <c r="B1402" s="195"/>
      <c r="C1402" s="195"/>
      <c r="D1402" s="195"/>
      <c r="E1402" s="195"/>
      <c r="F1402" s="195"/>
      <c r="G1402" s="195"/>
      <c r="H1402" s="195"/>
      <c r="I1402" s="195"/>
      <c r="J1402" s="195"/>
      <c r="K1402" s="195"/>
      <c r="L1402" s="195"/>
    </row>
    <row r="1403" spans="1:12" x14ac:dyDescent="0.25">
      <c r="A1403" s="195"/>
      <c r="B1403" s="195"/>
      <c r="C1403" s="195"/>
      <c r="D1403" s="195"/>
      <c r="E1403" s="195"/>
      <c r="F1403" s="195"/>
      <c r="G1403" s="195"/>
      <c r="H1403" s="195"/>
      <c r="I1403" s="195"/>
      <c r="J1403" s="195"/>
      <c r="K1403" s="195"/>
      <c r="L1403" s="195"/>
    </row>
    <row r="1404" spans="1:12" x14ac:dyDescent="0.25">
      <c r="A1404" s="195"/>
      <c r="B1404" s="195"/>
      <c r="C1404" s="195"/>
      <c r="D1404" s="195"/>
      <c r="E1404" s="195"/>
      <c r="F1404" s="195"/>
      <c r="G1404" s="195"/>
      <c r="H1404" s="195"/>
      <c r="I1404" s="195"/>
      <c r="J1404" s="195"/>
      <c r="K1404" s="195"/>
      <c r="L1404" s="195"/>
    </row>
    <row r="1405" spans="1:12" x14ac:dyDescent="0.25">
      <c r="A1405" s="195"/>
      <c r="B1405" s="195"/>
      <c r="C1405" s="195"/>
      <c r="D1405" s="195"/>
      <c r="E1405" s="195"/>
      <c r="F1405" s="195"/>
      <c r="G1405" s="195"/>
      <c r="H1405" s="195"/>
      <c r="I1405" s="195"/>
      <c r="J1405" s="195"/>
      <c r="K1405" s="195"/>
      <c r="L1405" s="195"/>
    </row>
    <row r="1406" spans="1:12" x14ac:dyDescent="0.25">
      <c r="A1406" s="195"/>
      <c r="B1406" s="195"/>
      <c r="C1406" s="195"/>
      <c r="D1406" s="195"/>
      <c r="E1406" s="195"/>
      <c r="F1406" s="195"/>
      <c r="G1406" s="195"/>
      <c r="H1406" s="195"/>
      <c r="I1406" s="195"/>
      <c r="J1406" s="195"/>
      <c r="K1406" s="195"/>
      <c r="L1406" s="195"/>
    </row>
    <row r="1407" spans="1:12" x14ac:dyDescent="0.25">
      <c r="A1407" s="195"/>
      <c r="B1407" s="195"/>
      <c r="C1407" s="195"/>
      <c r="D1407" s="195"/>
      <c r="E1407" s="195"/>
      <c r="F1407" s="195"/>
      <c r="G1407" s="195"/>
      <c r="H1407" s="195"/>
      <c r="I1407" s="195"/>
      <c r="J1407" s="195"/>
      <c r="K1407" s="195"/>
      <c r="L1407" s="195"/>
    </row>
    <row r="1408" spans="1:12" x14ac:dyDescent="0.25">
      <c r="A1408" s="195"/>
      <c r="B1408" s="195"/>
      <c r="C1408" s="195"/>
      <c r="D1408" s="195"/>
      <c r="E1408" s="195"/>
      <c r="F1408" s="195"/>
      <c r="G1408" s="195"/>
      <c r="H1408" s="195"/>
      <c r="I1408" s="195"/>
      <c r="J1408" s="195"/>
      <c r="K1408" s="195"/>
      <c r="L1408" s="195"/>
    </row>
    <row r="1409" spans="1:12" x14ac:dyDescent="0.25">
      <c r="A1409" s="195"/>
      <c r="B1409" s="195"/>
      <c r="C1409" s="195"/>
      <c r="D1409" s="195"/>
      <c r="E1409" s="195"/>
      <c r="F1409" s="195"/>
      <c r="G1409" s="195"/>
      <c r="H1409" s="195"/>
      <c r="I1409" s="195"/>
      <c r="J1409" s="195"/>
      <c r="K1409" s="195"/>
      <c r="L1409" s="195"/>
    </row>
    <row r="1410" spans="1:12" x14ac:dyDescent="0.25">
      <c r="A1410" s="195"/>
      <c r="B1410" s="195"/>
      <c r="C1410" s="195"/>
      <c r="D1410" s="195"/>
      <c r="E1410" s="195"/>
      <c r="F1410" s="195"/>
      <c r="G1410" s="195"/>
      <c r="H1410" s="195"/>
      <c r="I1410" s="195"/>
      <c r="J1410" s="195"/>
      <c r="K1410" s="195"/>
      <c r="L1410" s="195"/>
    </row>
    <row r="1411" spans="1:12" x14ac:dyDescent="0.25">
      <c r="A1411" s="195"/>
      <c r="B1411" s="195"/>
      <c r="C1411" s="195"/>
      <c r="D1411" s="195"/>
      <c r="E1411" s="195"/>
      <c r="F1411" s="195"/>
      <c r="G1411" s="195"/>
      <c r="H1411" s="195"/>
      <c r="I1411" s="195"/>
      <c r="J1411" s="195"/>
      <c r="K1411" s="195"/>
      <c r="L1411" s="195"/>
    </row>
    <row r="1412" spans="1:12" x14ac:dyDescent="0.25">
      <c r="A1412" s="195"/>
      <c r="B1412" s="195"/>
      <c r="C1412" s="195"/>
      <c r="D1412" s="195"/>
      <c r="E1412" s="195"/>
      <c r="F1412" s="195"/>
      <c r="G1412" s="195"/>
      <c r="H1412" s="195"/>
      <c r="I1412" s="195"/>
      <c r="J1412" s="195"/>
      <c r="K1412" s="195"/>
      <c r="L1412" s="195"/>
    </row>
    <row r="1413" spans="1:12" x14ac:dyDescent="0.25">
      <c r="A1413" s="195"/>
      <c r="B1413" s="195"/>
      <c r="C1413" s="195"/>
      <c r="D1413" s="195"/>
      <c r="E1413" s="195"/>
      <c r="F1413" s="195"/>
      <c r="G1413" s="195"/>
      <c r="H1413" s="195"/>
      <c r="I1413" s="195"/>
      <c r="J1413" s="195"/>
      <c r="K1413" s="195"/>
      <c r="L1413" s="195"/>
    </row>
    <row r="1414" spans="1:12" x14ac:dyDescent="0.25">
      <c r="A1414" s="195"/>
      <c r="B1414" s="195"/>
      <c r="C1414" s="195"/>
      <c r="D1414" s="195"/>
      <c r="E1414" s="195"/>
      <c r="F1414" s="195"/>
      <c r="G1414" s="195"/>
      <c r="H1414" s="195"/>
      <c r="I1414" s="195"/>
      <c r="J1414" s="195"/>
      <c r="K1414" s="195"/>
      <c r="L1414" s="195"/>
    </row>
    <row r="1415" spans="1:12" x14ac:dyDescent="0.25">
      <c r="A1415" s="195"/>
      <c r="B1415" s="195"/>
      <c r="C1415" s="195"/>
      <c r="D1415" s="195"/>
      <c r="E1415" s="195"/>
      <c r="F1415" s="195"/>
      <c r="G1415" s="195"/>
      <c r="H1415" s="195"/>
      <c r="I1415" s="195"/>
      <c r="J1415" s="195"/>
      <c r="K1415" s="195"/>
      <c r="L1415" s="195"/>
    </row>
    <row r="1416" spans="1:12" x14ac:dyDescent="0.25">
      <c r="A1416" s="195"/>
      <c r="B1416" s="195"/>
      <c r="C1416" s="195"/>
      <c r="D1416" s="195"/>
      <c r="E1416" s="195"/>
      <c r="F1416" s="195"/>
      <c r="G1416" s="195"/>
      <c r="H1416" s="195"/>
      <c r="I1416" s="195"/>
      <c r="J1416" s="195"/>
      <c r="K1416" s="195"/>
      <c r="L1416" s="195"/>
    </row>
    <row r="1417" spans="1:12" x14ac:dyDescent="0.25">
      <c r="A1417" s="195"/>
      <c r="B1417" s="195"/>
      <c r="C1417" s="195"/>
      <c r="D1417" s="195"/>
      <c r="E1417" s="195"/>
      <c r="F1417" s="195"/>
      <c r="G1417" s="195"/>
      <c r="H1417" s="195"/>
      <c r="I1417" s="195"/>
      <c r="J1417" s="195"/>
      <c r="K1417" s="195"/>
      <c r="L1417" s="195"/>
    </row>
    <row r="1418" spans="1:12" x14ac:dyDescent="0.25">
      <c r="A1418" s="195"/>
      <c r="B1418" s="195"/>
      <c r="C1418" s="195"/>
      <c r="D1418" s="195"/>
      <c r="E1418" s="195"/>
      <c r="F1418" s="195"/>
      <c r="G1418" s="195"/>
      <c r="H1418" s="195"/>
      <c r="I1418" s="195"/>
      <c r="J1418" s="195"/>
      <c r="K1418" s="195"/>
      <c r="L1418" s="195"/>
    </row>
    <row r="1419" spans="1:12" x14ac:dyDescent="0.25">
      <c r="A1419" s="195"/>
      <c r="B1419" s="195"/>
      <c r="C1419" s="195"/>
      <c r="D1419" s="195"/>
      <c r="E1419" s="195"/>
      <c r="F1419" s="195"/>
      <c r="G1419" s="195"/>
      <c r="H1419" s="195"/>
      <c r="I1419" s="195"/>
      <c r="J1419" s="195"/>
      <c r="K1419" s="195"/>
      <c r="L1419" s="195"/>
    </row>
    <row r="1420" spans="1:12" x14ac:dyDescent="0.25">
      <c r="A1420" s="195"/>
      <c r="B1420" s="195"/>
      <c r="C1420" s="195"/>
      <c r="D1420" s="195"/>
      <c r="E1420" s="195"/>
      <c r="F1420" s="195"/>
      <c r="G1420" s="195"/>
      <c r="H1420" s="195"/>
      <c r="I1420" s="195"/>
      <c r="J1420" s="195"/>
      <c r="K1420" s="195"/>
      <c r="L1420" s="195"/>
    </row>
    <row r="1421" spans="1:12" x14ac:dyDescent="0.25">
      <c r="A1421" s="195"/>
      <c r="B1421" s="195"/>
      <c r="C1421" s="195"/>
      <c r="D1421" s="195"/>
      <c r="E1421" s="195"/>
      <c r="F1421" s="195"/>
      <c r="G1421" s="195"/>
      <c r="H1421" s="195"/>
      <c r="I1421" s="195"/>
      <c r="J1421" s="195"/>
      <c r="K1421" s="195"/>
      <c r="L1421" s="195"/>
    </row>
    <row r="1422" spans="1:12" x14ac:dyDescent="0.25">
      <c r="A1422" s="195"/>
      <c r="B1422" s="195"/>
      <c r="C1422" s="195"/>
      <c r="D1422" s="195"/>
      <c r="E1422" s="195"/>
      <c r="F1422" s="195"/>
      <c r="G1422" s="195"/>
      <c r="H1422" s="195"/>
      <c r="I1422" s="195"/>
      <c r="J1422" s="195"/>
      <c r="K1422" s="195"/>
      <c r="L1422" s="195"/>
    </row>
    <row r="1423" spans="1:12" x14ac:dyDescent="0.25">
      <c r="A1423" s="195"/>
      <c r="B1423" s="195"/>
      <c r="C1423" s="195"/>
      <c r="D1423" s="195"/>
      <c r="E1423" s="195"/>
      <c r="F1423" s="195"/>
      <c r="G1423" s="195"/>
      <c r="H1423" s="195"/>
      <c r="I1423" s="195"/>
      <c r="J1423" s="195"/>
      <c r="K1423" s="195"/>
      <c r="L1423" s="195"/>
    </row>
    <row r="1424" spans="1:12" x14ac:dyDescent="0.25">
      <c r="A1424" s="195"/>
      <c r="B1424" s="195"/>
      <c r="C1424" s="195"/>
      <c r="D1424" s="195"/>
      <c r="E1424" s="195"/>
      <c r="F1424" s="195"/>
      <c r="G1424" s="195"/>
      <c r="H1424" s="195"/>
      <c r="I1424" s="195"/>
      <c r="J1424" s="195"/>
      <c r="K1424" s="195"/>
      <c r="L1424" s="195"/>
    </row>
    <row r="1425" spans="1:12" x14ac:dyDescent="0.25">
      <c r="A1425" s="195"/>
      <c r="B1425" s="195"/>
      <c r="C1425" s="195"/>
      <c r="D1425" s="195"/>
      <c r="E1425" s="195"/>
      <c r="F1425" s="195"/>
      <c r="G1425" s="195"/>
      <c r="H1425" s="195"/>
      <c r="I1425" s="195"/>
      <c r="J1425" s="195"/>
      <c r="K1425" s="195"/>
      <c r="L1425" s="195"/>
    </row>
    <row r="1426" spans="1:12" x14ac:dyDescent="0.25">
      <c r="A1426" s="195"/>
      <c r="B1426" s="195"/>
      <c r="C1426" s="195"/>
      <c r="D1426" s="195"/>
      <c r="E1426" s="195"/>
      <c r="F1426" s="195"/>
      <c r="G1426" s="195"/>
      <c r="H1426" s="195"/>
      <c r="I1426" s="195"/>
      <c r="J1426" s="195"/>
      <c r="K1426" s="195"/>
      <c r="L1426" s="195"/>
    </row>
    <row r="1427" spans="1:12" x14ac:dyDescent="0.25">
      <c r="A1427" s="195"/>
      <c r="B1427" s="195"/>
      <c r="C1427" s="195"/>
      <c r="D1427" s="195"/>
      <c r="E1427" s="195"/>
      <c r="F1427" s="195"/>
      <c r="G1427" s="195"/>
      <c r="H1427" s="195"/>
      <c r="I1427" s="195"/>
      <c r="J1427" s="195"/>
      <c r="K1427" s="195"/>
      <c r="L1427" s="195"/>
    </row>
    <row r="1428" spans="1:12" x14ac:dyDescent="0.25">
      <c r="A1428" s="195"/>
      <c r="B1428" s="195"/>
      <c r="C1428" s="195"/>
      <c r="D1428" s="195"/>
      <c r="E1428" s="195"/>
      <c r="F1428" s="195"/>
      <c r="G1428" s="195"/>
      <c r="H1428" s="195"/>
      <c r="I1428" s="195"/>
      <c r="J1428" s="195"/>
      <c r="K1428" s="195"/>
      <c r="L1428" s="195"/>
    </row>
    <row r="1429" spans="1:12" x14ac:dyDescent="0.25">
      <c r="A1429" s="195"/>
      <c r="B1429" s="195"/>
      <c r="C1429" s="195"/>
      <c r="D1429" s="195"/>
      <c r="E1429" s="195"/>
      <c r="F1429" s="195"/>
      <c r="G1429" s="195"/>
      <c r="H1429" s="195"/>
      <c r="I1429" s="195"/>
      <c r="J1429" s="195"/>
      <c r="K1429" s="195"/>
      <c r="L1429" s="195"/>
    </row>
    <row r="1430" spans="1:12" x14ac:dyDescent="0.25">
      <c r="A1430" s="195"/>
      <c r="B1430" s="195"/>
      <c r="C1430" s="195"/>
      <c r="D1430" s="195"/>
      <c r="E1430" s="195"/>
      <c r="F1430" s="195"/>
      <c r="G1430" s="195"/>
      <c r="H1430" s="195"/>
      <c r="I1430" s="195"/>
      <c r="J1430" s="195"/>
      <c r="K1430" s="195"/>
      <c r="L1430" s="195"/>
    </row>
    <row r="1431" spans="1:12" x14ac:dyDescent="0.25">
      <c r="A1431" s="195"/>
      <c r="B1431" s="195"/>
      <c r="C1431" s="195"/>
      <c r="D1431" s="195"/>
      <c r="E1431" s="195"/>
      <c r="F1431" s="195"/>
      <c r="G1431" s="195"/>
      <c r="H1431" s="195"/>
      <c r="I1431" s="195"/>
      <c r="J1431" s="195"/>
      <c r="K1431" s="195"/>
      <c r="L1431" s="195"/>
    </row>
    <row r="1432" spans="1:12" x14ac:dyDescent="0.25">
      <c r="A1432" s="195"/>
      <c r="B1432" s="195"/>
      <c r="C1432" s="195"/>
      <c r="D1432" s="195"/>
      <c r="E1432" s="195"/>
      <c r="F1432" s="195"/>
      <c r="G1432" s="195"/>
      <c r="H1432" s="195"/>
      <c r="I1432" s="195"/>
      <c r="J1432" s="195"/>
      <c r="K1432" s="195"/>
      <c r="L1432" s="195"/>
    </row>
    <row r="1433" spans="1:12" x14ac:dyDescent="0.25">
      <c r="A1433" s="195"/>
      <c r="B1433" s="195"/>
      <c r="C1433" s="195"/>
      <c r="D1433" s="195"/>
      <c r="E1433" s="195"/>
      <c r="F1433" s="195"/>
      <c r="G1433" s="195"/>
      <c r="H1433" s="195"/>
      <c r="I1433" s="195"/>
      <c r="J1433" s="195"/>
      <c r="K1433" s="195"/>
      <c r="L1433" s="195"/>
    </row>
    <row r="1434" spans="1:12" x14ac:dyDescent="0.25">
      <c r="A1434" s="195"/>
      <c r="B1434" s="195"/>
      <c r="C1434" s="195"/>
      <c r="D1434" s="195"/>
      <c r="E1434" s="195"/>
      <c r="F1434" s="195"/>
      <c r="G1434" s="195"/>
      <c r="H1434" s="195"/>
      <c r="I1434" s="195"/>
      <c r="J1434" s="195"/>
      <c r="K1434" s="195"/>
      <c r="L1434" s="195"/>
    </row>
    <row r="1435" spans="1:12" x14ac:dyDescent="0.25">
      <c r="A1435" s="195"/>
      <c r="B1435" s="195"/>
      <c r="C1435" s="195"/>
      <c r="D1435" s="195"/>
      <c r="E1435" s="195"/>
      <c r="F1435" s="195"/>
      <c r="G1435" s="195"/>
      <c r="H1435" s="195"/>
      <c r="I1435" s="195"/>
      <c r="J1435" s="195"/>
      <c r="K1435" s="195"/>
      <c r="L1435" s="195"/>
    </row>
    <row r="1436" spans="1:12" x14ac:dyDescent="0.25">
      <c r="A1436" s="195"/>
      <c r="B1436" s="195"/>
      <c r="C1436" s="195"/>
      <c r="D1436" s="195"/>
      <c r="E1436" s="195"/>
      <c r="F1436" s="195"/>
      <c r="G1436" s="195"/>
      <c r="H1436" s="195"/>
      <c r="I1436" s="195"/>
      <c r="J1436" s="195"/>
      <c r="K1436" s="195"/>
      <c r="L1436" s="195"/>
    </row>
    <row r="1437" spans="1:12" x14ac:dyDescent="0.25">
      <c r="A1437" s="195"/>
      <c r="B1437" s="195"/>
      <c r="C1437" s="195"/>
      <c r="D1437" s="195"/>
      <c r="E1437" s="195"/>
      <c r="F1437" s="195"/>
      <c r="G1437" s="195"/>
      <c r="H1437" s="195"/>
      <c r="I1437" s="195"/>
      <c r="J1437" s="195"/>
      <c r="K1437" s="195"/>
      <c r="L1437" s="195"/>
    </row>
    <row r="1438" spans="1:12" x14ac:dyDescent="0.25">
      <c r="A1438" s="195"/>
      <c r="B1438" s="195"/>
      <c r="C1438" s="195"/>
      <c r="D1438" s="195"/>
      <c r="E1438" s="195"/>
      <c r="F1438" s="195"/>
      <c r="G1438" s="195"/>
      <c r="H1438" s="195"/>
      <c r="I1438" s="195"/>
      <c r="J1438" s="195"/>
      <c r="K1438" s="195"/>
      <c r="L1438" s="195"/>
    </row>
    <row r="1439" spans="1:12" x14ac:dyDescent="0.25">
      <c r="A1439" s="195"/>
      <c r="B1439" s="195"/>
      <c r="C1439" s="195"/>
      <c r="D1439" s="195"/>
      <c r="E1439" s="195"/>
      <c r="F1439" s="195"/>
      <c r="G1439" s="195"/>
      <c r="H1439" s="195"/>
      <c r="I1439" s="195"/>
      <c r="J1439" s="195"/>
      <c r="K1439" s="195"/>
      <c r="L1439" s="195"/>
    </row>
    <row r="1440" spans="1:12" x14ac:dyDescent="0.25">
      <c r="A1440" s="195"/>
      <c r="B1440" s="195"/>
      <c r="C1440" s="195"/>
      <c r="D1440" s="195"/>
      <c r="E1440" s="195"/>
      <c r="F1440" s="195"/>
      <c r="G1440" s="195"/>
      <c r="H1440" s="195"/>
      <c r="I1440" s="195"/>
      <c r="J1440" s="195"/>
      <c r="K1440" s="195"/>
      <c r="L1440" s="195"/>
    </row>
    <row r="1441" spans="1:12" x14ac:dyDescent="0.25">
      <c r="A1441" s="195"/>
      <c r="B1441" s="195"/>
      <c r="C1441" s="195"/>
      <c r="D1441" s="195"/>
      <c r="E1441" s="195"/>
      <c r="F1441" s="195"/>
      <c r="G1441" s="195"/>
      <c r="H1441" s="195"/>
      <c r="I1441" s="195"/>
      <c r="J1441" s="195"/>
      <c r="K1441" s="195"/>
      <c r="L1441" s="195"/>
    </row>
    <row r="1442" spans="1:12" x14ac:dyDescent="0.25">
      <c r="A1442" s="195"/>
      <c r="B1442" s="195"/>
      <c r="C1442" s="195"/>
      <c r="D1442" s="195"/>
      <c r="E1442" s="195"/>
      <c r="F1442" s="195"/>
      <c r="G1442" s="195"/>
      <c r="H1442" s="195"/>
      <c r="I1442" s="195"/>
      <c r="J1442" s="195"/>
      <c r="K1442" s="195"/>
      <c r="L1442" s="195"/>
    </row>
    <row r="1443" spans="1:12" x14ac:dyDescent="0.25">
      <c r="A1443" s="195"/>
      <c r="B1443" s="195"/>
      <c r="C1443" s="195"/>
      <c r="D1443" s="195"/>
      <c r="E1443" s="195"/>
      <c r="F1443" s="195"/>
      <c r="G1443" s="195"/>
      <c r="H1443" s="195"/>
      <c r="I1443" s="195"/>
      <c r="J1443" s="195"/>
      <c r="K1443" s="195"/>
      <c r="L1443" s="195"/>
    </row>
    <row r="1444" spans="1:12" x14ac:dyDescent="0.25">
      <c r="A1444" s="195"/>
      <c r="B1444" s="195"/>
      <c r="C1444" s="195"/>
      <c r="D1444" s="195"/>
      <c r="E1444" s="195"/>
      <c r="F1444" s="195"/>
      <c r="G1444" s="195"/>
      <c r="H1444" s="195"/>
      <c r="I1444" s="195"/>
      <c r="J1444" s="195"/>
      <c r="K1444" s="195"/>
      <c r="L1444" s="195"/>
    </row>
    <row r="1445" spans="1:12" x14ac:dyDescent="0.25">
      <c r="A1445" s="195"/>
      <c r="B1445" s="195"/>
      <c r="C1445" s="195"/>
      <c r="D1445" s="195"/>
      <c r="E1445" s="195"/>
      <c r="F1445" s="195"/>
      <c r="G1445" s="195"/>
      <c r="H1445" s="195"/>
      <c r="I1445" s="195"/>
      <c r="J1445" s="195"/>
      <c r="K1445" s="195"/>
      <c r="L1445" s="195"/>
    </row>
    <row r="1446" spans="1:12" x14ac:dyDescent="0.25">
      <c r="A1446" s="195"/>
      <c r="B1446" s="195"/>
      <c r="C1446" s="195"/>
      <c r="D1446" s="195"/>
      <c r="E1446" s="195"/>
      <c r="F1446" s="195"/>
      <c r="G1446" s="195"/>
      <c r="H1446" s="195"/>
      <c r="I1446" s="195"/>
      <c r="J1446" s="195"/>
      <c r="K1446" s="195"/>
      <c r="L1446" s="195"/>
    </row>
    <row r="1447" spans="1:12" x14ac:dyDescent="0.25">
      <c r="A1447" s="195"/>
      <c r="B1447" s="195"/>
      <c r="C1447" s="195"/>
      <c r="D1447" s="195"/>
      <c r="E1447" s="195"/>
      <c r="F1447" s="195"/>
      <c r="G1447" s="195"/>
      <c r="H1447" s="195"/>
      <c r="I1447" s="195"/>
      <c r="J1447" s="195"/>
      <c r="K1447" s="195"/>
      <c r="L1447" s="195"/>
    </row>
    <row r="1448" spans="1:12" x14ac:dyDescent="0.25">
      <c r="A1448" s="195"/>
      <c r="B1448" s="195"/>
      <c r="C1448" s="195"/>
      <c r="D1448" s="195"/>
      <c r="E1448" s="195"/>
      <c r="F1448" s="195"/>
      <c r="G1448" s="195"/>
      <c r="H1448" s="195"/>
      <c r="I1448" s="195"/>
      <c r="J1448" s="195"/>
      <c r="K1448" s="195"/>
      <c r="L1448" s="195"/>
    </row>
    <row r="1449" spans="1:12" x14ac:dyDescent="0.25">
      <c r="A1449" s="195"/>
      <c r="B1449" s="195"/>
      <c r="C1449" s="195"/>
      <c r="D1449" s="195"/>
      <c r="E1449" s="195"/>
      <c r="F1449" s="195"/>
      <c r="G1449" s="195"/>
      <c r="H1449" s="195"/>
      <c r="I1449" s="195"/>
      <c r="J1449" s="195"/>
      <c r="K1449" s="195"/>
      <c r="L1449" s="195"/>
    </row>
    <row r="1450" spans="1:12" x14ac:dyDescent="0.25">
      <c r="A1450" s="195"/>
      <c r="B1450" s="195"/>
      <c r="C1450" s="195"/>
      <c r="D1450" s="195"/>
      <c r="E1450" s="195"/>
      <c r="F1450" s="195"/>
      <c r="G1450" s="195"/>
      <c r="H1450" s="195"/>
      <c r="I1450" s="195"/>
      <c r="J1450" s="195"/>
      <c r="K1450" s="195"/>
      <c r="L1450" s="195"/>
    </row>
    <row r="1451" spans="1:12" x14ac:dyDescent="0.25">
      <c r="A1451" s="195"/>
      <c r="B1451" s="195"/>
      <c r="C1451" s="195"/>
      <c r="D1451" s="195"/>
      <c r="E1451" s="195"/>
      <c r="F1451" s="195"/>
      <c r="G1451" s="195"/>
      <c r="H1451" s="195"/>
      <c r="I1451" s="195"/>
      <c r="J1451" s="195"/>
      <c r="K1451" s="195"/>
      <c r="L1451" s="195"/>
    </row>
    <row r="1452" spans="1:12" x14ac:dyDescent="0.25">
      <c r="A1452" s="195"/>
      <c r="B1452" s="195"/>
      <c r="C1452" s="195"/>
      <c r="D1452" s="195"/>
      <c r="E1452" s="195"/>
      <c r="F1452" s="195"/>
      <c r="G1452" s="195"/>
      <c r="H1452" s="195"/>
      <c r="I1452" s="195"/>
      <c r="J1452" s="195"/>
      <c r="K1452" s="195"/>
      <c r="L1452" s="195"/>
    </row>
    <row r="1453" spans="1:12" x14ac:dyDescent="0.25">
      <c r="A1453" s="195"/>
      <c r="B1453" s="195"/>
      <c r="C1453" s="195"/>
      <c r="D1453" s="195"/>
      <c r="E1453" s="195"/>
      <c r="F1453" s="195"/>
      <c r="G1453" s="195"/>
      <c r="H1453" s="195"/>
      <c r="I1453" s="195"/>
      <c r="J1453" s="195"/>
      <c r="K1453" s="195"/>
      <c r="L1453" s="195"/>
    </row>
    <row r="1454" spans="1:12" x14ac:dyDescent="0.25">
      <c r="A1454" s="195"/>
      <c r="B1454" s="195"/>
      <c r="C1454" s="195"/>
      <c r="D1454" s="195"/>
      <c r="E1454" s="195"/>
      <c r="F1454" s="195"/>
      <c r="G1454" s="195"/>
      <c r="H1454" s="195"/>
      <c r="I1454" s="195"/>
      <c r="J1454" s="195"/>
      <c r="K1454" s="195"/>
      <c r="L1454" s="195"/>
    </row>
    <row r="1455" spans="1:12" x14ac:dyDescent="0.25">
      <c r="A1455" s="195"/>
      <c r="B1455" s="195"/>
      <c r="C1455" s="195"/>
      <c r="D1455" s="195"/>
      <c r="E1455" s="195"/>
      <c r="F1455" s="195"/>
      <c r="G1455" s="195"/>
      <c r="H1455" s="195"/>
      <c r="I1455" s="195"/>
      <c r="J1455" s="195"/>
      <c r="K1455" s="195"/>
      <c r="L1455" s="195"/>
    </row>
    <row r="1456" spans="1:12" x14ac:dyDescent="0.25">
      <c r="A1456" s="195"/>
      <c r="B1456" s="195"/>
      <c r="C1456" s="195"/>
      <c r="D1456" s="195"/>
      <c r="E1456" s="195"/>
      <c r="F1456" s="195"/>
      <c r="G1456" s="195"/>
      <c r="H1456" s="195"/>
      <c r="I1456" s="195"/>
      <c r="J1456" s="195"/>
      <c r="K1456" s="195"/>
      <c r="L1456" s="195"/>
    </row>
    <row r="1457" spans="1:12" x14ac:dyDescent="0.25">
      <c r="A1457" s="195"/>
      <c r="B1457" s="195"/>
      <c r="C1457" s="195"/>
      <c r="D1457" s="195"/>
      <c r="E1457" s="195"/>
      <c r="F1457" s="195"/>
      <c r="G1457" s="195"/>
      <c r="H1457" s="195"/>
      <c r="I1457" s="195"/>
      <c r="J1457" s="195"/>
      <c r="K1457" s="195"/>
      <c r="L1457" s="195"/>
    </row>
    <row r="1458" spans="1:12" x14ac:dyDescent="0.25">
      <c r="A1458" s="195"/>
      <c r="B1458" s="195"/>
      <c r="C1458" s="195"/>
      <c r="D1458" s="195"/>
      <c r="E1458" s="195"/>
      <c r="F1458" s="195"/>
      <c r="G1458" s="195"/>
      <c r="H1458" s="195"/>
      <c r="I1458" s="195"/>
      <c r="J1458" s="195"/>
      <c r="K1458" s="195"/>
      <c r="L1458" s="195"/>
    </row>
    <row r="1459" spans="1:12" x14ac:dyDescent="0.25">
      <c r="A1459" s="195"/>
      <c r="B1459" s="195"/>
      <c r="C1459" s="195"/>
      <c r="D1459" s="195"/>
      <c r="E1459" s="195"/>
      <c r="F1459" s="195"/>
      <c r="G1459" s="195"/>
      <c r="H1459" s="195"/>
      <c r="I1459" s="195"/>
      <c r="J1459" s="195"/>
      <c r="K1459" s="195"/>
      <c r="L1459" s="195"/>
    </row>
    <row r="1460" spans="1:12" x14ac:dyDescent="0.25">
      <c r="A1460" s="195"/>
      <c r="B1460" s="195"/>
      <c r="C1460" s="195"/>
      <c r="D1460" s="195"/>
      <c r="E1460" s="195"/>
      <c r="F1460" s="195"/>
      <c r="G1460" s="195"/>
      <c r="H1460" s="195"/>
      <c r="I1460" s="195"/>
      <c r="J1460" s="195"/>
      <c r="K1460" s="195"/>
      <c r="L1460" s="195"/>
    </row>
    <row r="1461" spans="1:12" x14ac:dyDescent="0.25">
      <c r="A1461" s="195"/>
      <c r="B1461" s="195"/>
      <c r="C1461" s="195"/>
      <c r="D1461" s="195"/>
      <c r="E1461" s="195"/>
      <c r="F1461" s="195"/>
      <c r="G1461" s="195"/>
      <c r="H1461" s="195"/>
      <c r="I1461" s="195"/>
      <c r="J1461" s="195"/>
      <c r="K1461" s="195"/>
      <c r="L1461" s="195"/>
    </row>
    <row r="1462" spans="1:12" x14ac:dyDescent="0.25">
      <c r="A1462" s="195"/>
      <c r="B1462" s="195"/>
      <c r="C1462" s="195"/>
      <c r="D1462" s="195"/>
      <c r="E1462" s="195"/>
      <c r="F1462" s="195"/>
      <c r="G1462" s="195"/>
      <c r="H1462" s="195"/>
      <c r="I1462" s="195"/>
      <c r="J1462" s="195"/>
      <c r="K1462" s="195"/>
      <c r="L1462" s="195"/>
    </row>
    <row r="1463" spans="1:12" x14ac:dyDescent="0.25">
      <c r="A1463" s="195"/>
      <c r="B1463" s="195"/>
      <c r="C1463" s="195"/>
      <c r="D1463" s="195"/>
      <c r="E1463" s="195"/>
      <c r="F1463" s="195"/>
      <c r="G1463" s="195"/>
      <c r="H1463" s="195"/>
      <c r="I1463" s="195"/>
      <c r="J1463" s="195"/>
      <c r="K1463" s="195"/>
      <c r="L1463" s="195"/>
    </row>
    <row r="1464" spans="1:12" x14ac:dyDescent="0.25">
      <c r="A1464" s="195"/>
      <c r="B1464" s="195"/>
      <c r="C1464" s="195"/>
      <c r="D1464" s="195"/>
      <c r="E1464" s="195"/>
      <c r="F1464" s="195"/>
      <c r="G1464" s="195"/>
      <c r="H1464" s="195"/>
      <c r="I1464" s="195"/>
      <c r="J1464" s="195"/>
      <c r="K1464" s="195"/>
      <c r="L1464" s="195"/>
    </row>
    <row r="1465" spans="1:12" x14ac:dyDescent="0.25">
      <c r="A1465" s="195"/>
      <c r="B1465" s="195"/>
      <c r="C1465" s="195"/>
      <c r="D1465" s="195"/>
      <c r="E1465" s="195"/>
      <c r="F1465" s="195"/>
      <c r="G1465" s="195"/>
      <c r="H1465" s="195"/>
      <c r="I1465" s="195"/>
      <c r="J1465" s="195"/>
      <c r="K1465" s="195"/>
      <c r="L1465" s="195"/>
    </row>
    <row r="1466" spans="1:12" x14ac:dyDescent="0.25">
      <c r="A1466" s="195"/>
      <c r="B1466" s="195"/>
      <c r="C1466" s="195"/>
      <c r="D1466" s="195"/>
      <c r="E1466" s="195"/>
      <c r="F1466" s="195"/>
      <c r="G1466" s="195"/>
      <c r="H1466" s="195"/>
      <c r="I1466" s="195"/>
      <c r="J1466" s="195"/>
      <c r="K1466" s="195"/>
      <c r="L1466" s="195"/>
    </row>
    <row r="1467" spans="1:12" x14ac:dyDescent="0.25">
      <c r="A1467" s="195"/>
      <c r="B1467" s="195"/>
      <c r="C1467" s="195"/>
      <c r="D1467" s="195"/>
      <c r="E1467" s="195"/>
      <c r="F1467" s="195"/>
      <c r="G1467" s="195"/>
      <c r="H1467" s="195"/>
      <c r="I1467" s="195"/>
      <c r="J1467" s="195"/>
      <c r="K1467" s="195"/>
      <c r="L1467" s="195"/>
    </row>
    <row r="1468" spans="1:12" x14ac:dyDescent="0.25">
      <c r="A1468" s="195"/>
      <c r="B1468" s="195"/>
      <c r="C1468" s="195"/>
      <c r="D1468" s="195"/>
      <c r="E1468" s="195"/>
      <c r="F1468" s="195"/>
      <c r="G1468" s="195"/>
      <c r="H1468" s="195"/>
      <c r="I1468" s="195"/>
      <c r="J1468" s="195"/>
      <c r="K1468" s="195"/>
      <c r="L1468" s="195"/>
    </row>
    <row r="1469" spans="1:12" x14ac:dyDescent="0.25">
      <c r="A1469" s="195"/>
      <c r="B1469" s="195"/>
      <c r="C1469" s="195"/>
      <c r="D1469" s="195"/>
      <c r="E1469" s="195"/>
      <c r="F1469" s="195"/>
      <c r="G1469" s="195"/>
      <c r="H1469" s="195"/>
      <c r="I1469" s="195"/>
      <c r="J1469" s="195"/>
      <c r="K1469" s="195"/>
      <c r="L1469" s="195"/>
    </row>
    <row r="1470" spans="1:12" x14ac:dyDescent="0.25">
      <c r="A1470" s="195"/>
      <c r="B1470" s="195"/>
      <c r="C1470" s="195"/>
      <c r="D1470" s="195"/>
      <c r="E1470" s="195"/>
      <c r="F1470" s="195"/>
      <c r="G1470" s="195"/>
      <c r="H1470" s="195"/>
      <c r="I1470" s="195"/>
      <c r="J1470" s="195"/>
      <c r="K1470" s="195"/>
      <c r="L1470" s="195"/>
    </row>
    <row r="1471" spans="1:12" x14ac:dyDescent="0.25">
      <c r="A1471" s="195"/>
      <c r="B1471" s="195"/>
      <c r="C1471" s="195"/>
      <c r="D1471" s="195"/>
      <c r="E1471" s="195"/>
      <c r="F1471" s="195"/>
      <c r="G1471" s="195"/>
      <c r="H1471" s="195"/>
      <c r="I1471" s="195"/>
      <c r="J1471" s="195"/>
      <c r="K1471" s="195"/>
      <c r="L1471" s="195"/>
    </row>
    <row r="1472" spans="1:12" x14ac:dyDescent="0.25">
      <c r="A1472" s="195"/>
      <c r="B1472" s="195"/>
      <c r="C1472" s="195"/>
      <c r="D1472" s="195"/>
      <c r="E1472" s="195"/>
      <c r="F1472" s="195"/>
      <c r="G1472" s="195"/>
      <c r="H1472" s="195"/>
      <c r="I1472" s="195"/>
      <c r="J1472" s="195"/>
      <c r="K1472" s="195"/>
      <c r="L1472" s="195"/>
    </row>
    <row r="1473" spans="1:12" x14ac:dyDescent="0.25">
      <c r="A1473" s="195"/>
      <c r="B1473" s="195"/>
      <c r="C1473" s="195"/>
      <c r="D1473" s="195"/>
      <c r="E1473" s="195"/>
      <c r="F1473" s="195"/>
      <c r="G1473" s="195"/>
      <c r="H1473" s="195"/>
      <c r="I1473" s="195"/>
      <c r="J1473" s="195"/>
      <c r="K1473" s="195"/>
      <c r="L1473" s="195"/>
    </row>
    <row r="1474" spans="1:12" x14ac:dyDescent="0.25">
      <c r="A1474" s="195"/>
      <c r="B1474" s="195"/>
      <c r="C1474" s="195"/>
      <c r="D1474" s="195"/>
      <c r="E1474" s="195"/>
      <c r="F1474" s="195"/>
      <c r="G1474" s="195"/>
      <c r="H1474" s="195"/>
      <c r="I1474" s="195"/>
      <c r="J1474" s="195"/>
      <c r="K1474" s="195"/>
      <c r="L1474" s="195"/>
    </row>
    <row r="1475" spans="1:12" x14ac:dyDescent="0.25">
      <c r="A1475" s="195"/>
      <c r="B1475" s="195"/>
      <c r="C1475" s="195"/>
      <c r="D1475" s="195"/>
      <c r="E1475" s="195"/>
      <c r="F1475" s="195"/>
      <c r="G1475" s="195"/>
      <c r="H1475" s="195"/>
      <c r="I1475" s="195"/>
      <c r="J1475" s="195"/>
      <c r="K1475" s="195"/>
      <c r="L1475" s="195"/>
    </row>
    <row r="1476" spans="1:12" x14ac:dyDescent="0.25">
      <c r="A1476" s="195"/>
      <c r="B1476" s="195"/>
      <c r="C1476" s="195"/>
      <c r="D1476" s="195"/>
      <c r="E1476" s="195"/>
      <c r="F1476" s="195"/>
      <c r="G1476" s="195"/>
      <c r="H1476" s="195"/>
      <c r="I1476" s="195"/>
      <c r="J1476" s="195"/>
      <c r="K1476" s="195"/>
      <c r="L1476" s="195"/>
    </row>
    <row r="1477" spans="1:12" x14ac:dyDescent="0.25">
      <c r="A1477" s="195"/>
      <c r="B1477" s="195"/>
      <c r="C1477" s="195"/>
      <c r="D1477" s="195"/>
      <c r="E1477" s="195"/>
      <c r="F1477" s="195"/>
      <c r="G1477" s="195"/>
      <c r="H1477" s="195"/>
      <c r="I1477" s="195"/>
      <c r="J1477" s="195"/>
      <c r="K1477" s="195"/>
      <c r="L1477" s="195"/>
    </row>
    <row r="1478" spans="1:12" x14ac:dyDescent="0.25">
      <c r="A1478" s="195"/>
      <c r="B1478" s="195"/>
      <c r="C1478" s="195"/>
      <c r="D1478" s="195"/>
      <c r="E1478" s="195"/>
      <c r="F1478" s="195"/>
      <c r="G1478" s="195"/>
      <c r="H1478" s="195"/>
      <c r="I1478" s="195"/>
      <c r="J1478" s="195"/>
      <c r="K1478" s="195"/>
      <c r="L1478" s="195"/>
    </row>
    <row r="1479" spans="1:12" x14ac:dyDescent="0.25">
      <c r="A1479" s="195"/>
      <c r="B1479" s="195"/>
      <c r="C1479" s="195"/>
      <c r="D1479" s="195"/>
      <c r="E1479" s="195"/>
      <c r="F1479" s="195"/>
      <c r="G1479" s="195"/>
      <c r="H1479" s="195"/>
      <c r="I1479" s="195"/>
      <c r="J1479" s="195"/>
      <c r="K1479" s="195"/>
      <c r="L1479" s="195"/>
    </row>
    <row r="1480" spans="1:12" x14ac:dyDescent="0.25">
      <c r="A1480" s="195"/>
      <c r="B1480" s="195"/>
      <c r="C1480" s="195"/>
      <c r="D1480" s="195"/>
      <c r="E1480" s="195"/>
      <c r="F1480" s="195"/>
      <c r="G1480" s="195"/>
      <c r="H1480" s="195"/>
      <c r="I1480" s="195"/>
      <c r="J1480" s="195"/>
      <c r="K1480" s="195"/>
      <c r="L1480" s="195"/>
    </row>
    <row r="1481" spans="1:12" x14ac:dyDescent="0.25">
      <c r="A1481" s="195"/>
      <c r="B1481" s="195"/>
      <c r="C1481" s="195"/>
      <c r="D1481" s="195"/>
      <c r="E1481" s="195"/>
      <c r="F1481" s="195"/>
      <c r="G1481" s="195"/>
      <c r="H1481" s="195"/>
      <c r="I1481" s="195"/>
      <c r="J1481" s="195"/>
      <c r="K1481" s="195"/>
      <c r="L1481" s="195"/>
    </row>
    <row r="1482" spans="1:12" x14ac:dyDescent="0.25">
      <c r="A1482" s="195"/>
      <c r="B1482" s="195"/>
      <c r="C1482" s="195"/>
      <c r="D1482" s="195"/>
      <c r="E1482" s="195"/>
      <c r="F1482" s="195"/>
      <c r="G1482" s="195"/>
      <c r="H1482" s="195"/>
      <c r="I1482" s="195"/>
      <c r="J1482" s="195"/>
      <c r="K1482" s="195"/>
      <c r="L1482" s="195"/>
    </row>
    <row r="1483" spans="1:12" x14ac:dyDescent="0.25">
      <c r="A1483" s="195"/>
      <c r="B1483" s="195"/>
      <c r="C1483" s="195"/>
      <c r="D1483" s="195"/>
      <c r="E1483" s="195"/>
      <c r="F1483" s="195"/>
      <c r="G1483" s="195"/>
      <c r="H1483" s="195"/>
      <c r="I1483" s="195"/>
      <c r="J1483" s="195"/>
      <c r="K1483" s="195"/>
      <c r="L1483" s="195"/>
    </row>
    <row r="1484" spans="1:12" x14ac:dyDescent="0.25">
      <c r="A1484" s="195"/>
      <c r="B1484" s="195"/>
      <c r="C1484" s="195"/>
      <c r="D1484" s="195"/>
      <c r="E1484" s="195"/>
      <c r="F1484" s="195"/>
      <c r="G1484" s="195"/>
      <c r="H1484" s="195"/>
      <c r="I1484" s="195"/>
      <c r="J1484" s="195"/>
      <c r="K1484" s="195"/>
      <c r="L1484" s="195"/>
    </row>
    <row r="1485" spans="1:12" x14ac:dyDescent="0.25">
      <c r="A1485" s="195"/>
      <c r="B1485" s="195"/>
      <c r="C1485" s="195"/>
      <c r="D1485" s="195"/>
      <c r="E1485" s="195"/>
      <c r="F1485" s="195"/>
      <c r="G1485" s="195"/>
      <c r="H1485" s="195"/>
      <c r="I1485" s="195"/>
      <c r="J1485" s="195"/>
      <c r="K1485" s="195"/>
      <c r="L1485" s="195"/>
    </row>
    <row r="1486" spans="1:12" x14ac:dyDescent="0.25">
      <c r="A1486" s="195"/>
      <c r="B1486" s="195"/>
      <c r="C1486" s="195"/>
      <c r="D1486" s="195"/>
      <c r="E1486" s="195"/>
      <c r="F1486" s="195"/>
      <c r="G1486" s="195"/>
      <c r="H1486" s="195"/>
      <c r="I1486" s="195"/>
      <c r="J1486" s="195"/>
      <c r="K1486" s="195"/>
      <c r="L1486" s="195"/>
    </row>
    <row r="1487" spans="1:12" x14ac:dyDescent="0.25">
      <c r="A1487" s="195"/>
      <c r="B1487" s="195"/>
      <c r="C1487" s="195"/>
      <c r="D1487" s="195"/>
      <c r="E1487" s="195"/>
      <c r="F1487" s="195"/>
      <c r="G1487" s="195"/>
      <c r="H1487" s="195"/>
      <c r="I1487" s="195"/>
      <c r="J1487" s="195"/>
      <c r="K1487" s="195"/>
      <c r="L1487" s="195"/>
    </row>
    <row r="1488" spans="1:12" x14ac:dyDescent="0.25">
      <c r="A1488" s="195"/>
      <c r="B1488" s="195"/>
      <c r="C1488" s="195"/>
      <c r="D1488" s="195"/>
      <c r="E1488" s="195"/>
      <c r="F1488" s="195"/>
      <c r="G1488" s="195"/>
      <c r="H1488" s="195"/>
      <c r="I1488" s="195"/>
      <c r="J1488" s="195"/>
      <c r="K1488" s="195"/>
      <c r="L1488" s="195"/>
    </row>
    <row r="1489" spans="1:12" x14ac:dyDescent="0.25">
      <c r="A1489" s="195"/>
      <c r="B1489" s="195"/>
      <c r="C1489" s="195"/>
      <c r="D1489" s="195"/>
      <c r="E1489" s="195"/>
      <c r="F1489" s="195"/>
      <c r="G1489" s="195"/>
      <c r="H1489" s="195"/>
      <c r="I1489" s="195"/>
      <c r="J1489" s="195"/>
      <c r="K1489" s="195"/>
      <c r="L1489" s="195"/>
    </row>
    <row r="1490" spans="1:12" x14ac:dyDescent="0.25">
      <c r="A1490" s="195"/>
      <c r="B1490" s="195"/>
      <c r="C1490" s="195"/>
      <c r="D1490" s="195"/>
      <c r="E1490" s="195"/>
      <c r="F1490" s="195"/>
      <c r="G1490" s="195"/>
      <c r="H1490" s="195"/>
      <c r="I1490" s="195"/>
      <c r="J1490" s="195"/>
      <c r="K1490" s="195"/>
      <c r="L1490" s="195"/>
    </row>
    <row r="1491" spans="1:12" x14ac:dyDescent="0.25">
      <c r="A1491" s="195"/>
      <c r="B1491" s="195"/>
      <c r="C1491" s="195"/>
      <c r="D1491" s="195"/>
      <c r="E1491" s="195"/>
      <c r="F1491" s="195"/>
      <c r="G1491" s="195"/>
      <c r="H1491" s="195"/>
      <c r="I1491" s="195"/>
      <c r="J1491" s="195"/>
      <c r="K1491" s="195"/>
      <c r="L1491" s="195"/>
    </row>
    <row r="1492" spans="1:12" x14ac:dyDescent="0.25">
      <c r="A1492" s="195"/>
      <c r="B1492" s="195"/>
      <c r="C1492" s="195"/>
      <c r="D1492" s="195"/>
      <c r="E1492" s="195"/>
      <c r="F1492" s="195"/>
      <c r="G1492" s="195"/>
      <c r="H1492" s="195"/>
      <c r="I1492" s="195"/>
      <c r="J1492" s="195"/>
      <c r="K1492" s="195"/>
      <c r="L1492" s="195"/>
    </row>
    <row r="1493" spans="1:12" x14ac:dyDescent="0.25">
      <c r="A1493" s="195"/>
      <c r="B1493" s="195"/>
      <c r="C1493" s="195"/>
      <c r="D1493" s="195"/>
      <c r="E1493" s="195"/>
      <c r="F1493" s="195"/>
      <c r="G1493" s="195"/>
      <c r="H1493" s="195"/>
      <c r="I1493" s="195"/>
      <c r="J1493" s="195"/>
      <c r="K1493" s="195"/>
      <c r="L1493" s="195"/>
    </row>
    <row r="1494" spans="1:12" x14ac:dyDescent="0.25">
      <c r="A1494" s="195"/>
      <c r="B1494" s="195"/>
      <c r="C1494" s="195"/>
      <c r="D1494" s="195"/>
      <c r="E1494" s="195"/>
      <c r="F1494" s="195"/>
      <c r="G1494" s="195"/>
      <c r="H1494" s="195"/>
      <c r="I1494" s="195"/>
      <c r="J1494" s="195"/>
      <c r="K1494" s="195"/>
      <c r="L1494" s="195"/>
    </row>
    <row r="1495" spans="1:12" x14ac:dyDescent="0.25">
      <c r="A1495" s="195"/>
      <c r="B1495" s="195"/>
      <c r="C1495" s="195"/>
      <c r="D1495" s="195"/>
      <c r="E1495" s="195"/>
      <c r="F1495" s="195"/>
      <c r="G1495" s="195"/>
      <c r="H1495" s="195"/>
      <c r="I1495" s="195"/>
      <c r="J1495" s="195"/>
      <c r="K1495" s="195"/>
      <c r="L1495" s="195"/>
    </row>
    <row r="1496" spans="1:12" x14ac:dyDescent="0.25">
      <c r="A1496" s="195"/>
      <c r="B1496" s="195"/>
      <c r="C1496" s="195"/>
      <c r="D1496" s="195"/>
      <c r="E1496" s="195"/>
      <c r="F1496" s="195"/>
      <c r="G1496" s="195"/>
      <c r="H1496" s="195"/>
      <c r="I1496" s="195"/>
      <c r="J1496" s="195"/>
      <c r="K1496" s="195"/>
      <c r="L1496" s="195"/>
    </row>
    <row r="1497" spans="1:12" x14ac:dyDescent="0.25">
      <c r="A1497" s="195"/>
      <c r="B1497" s="195"/>
      <c r="C1497" s="195"/>
      <c r="D1497" s="195"/>
      <c r="E1497" s="195"/>
      <c r="F1497" s="195"/>
      <c r="G1497" s="195"/>
      <c r="H1497" s="195"/>
      <c r="I1497" s="195"/>
      <c r="J1497" s="195"/>
      <c r="K1497" s="195"/>
      <c r="L1497" s="195"/>
    </row>
    <row r="1498" spans="1:12" x14ac:dyDescent="0.25">
      <c r="A1498" s="195"/>
      <c r="B1498" s="195"/>
      <c r="C1498" s="195"/>
      <c r="D1498" s="195"/>
      <c r="E1498" s="195"/>
      <c r="F1498" s="195"/>
      <c r="G1498" s="195"/>
      <c r="H1498" s="195"/>
      <c r="I1498" s="195"/>
      <c r="J1498" s="195"/>
      <c r="K1498" s="195"/>
      <c r="L1498" s="195"/>
    </row>
    <row r="1499" spans="1:12" x14ac:dyDescent="0.25">
      <c r="A1499" s="195"/>
      <c r="B1499" s="195"/>
      <c r="C1499" s="195"/>
      <c r="D1499" s="195"/>
      <c r="E1499" s="195"/>
      <c r="F1499" s="195"/>
      <c r="G1499" s="195"/>
      <c r="H1499" s="195"/>
      <c r="I1499" s="195"/>
      <c r="J1499" s="195"/>
      <c r="K1499" s="195"/>
      <c r="L1499" s="195"/>
    </row>
    <row r="1500" spans="1:12" x14ac:dyDescent="0.25">
      <c r="A1500" s="195"/>
      <c r="B1500" s="195"/>
      <c r="C1500" s="195"/>
      <c r="D1500" s="195"/>
      <c r="E1500" s="195"/>
      <c r="F1500" s="195"/>
      <c r="G1500" s="195"/>
      <c r="H1500" s="195"/>
      <c r="I1500" s="195"/>
      <c r="J1500" s="195"/>
      <c r="K1500" s="195"/>
      <c r="L1500" s="195"/>
    </row>
    <row r="1501" spans="1:12" x14ac:dyDescent="0.25">
      <c r="A1501" s="195"/>
      <c r="B1501" s="195"/>
      <c r="C1501" s="195"/>
      <c r="D1501" s="195"/>
      <c r="E1501" s="195"/>
      <c r="F1501" s="195"/>
      <c r="G1501" s="195"/>
      <c r="H1501" s="195"/>
      <c r="I1501" s="195"/>
      <c r="J1501" s="195"/>
      <c r="K1501" s="195"/>
      <c r="L1501" s="195"/>
    </row>
    <row r="1502" spans="1:12" x14ac:dyDescent="0.25">
      <c r="A1502" s="195"/>
      <c r="B1502" s="195"/>
      <c r="C1502" s="195"/>
      <c r="D1502" s="195"/>
      <c r="E1502" s="195"/>
      <c r="F1502" s="195"/>
      <c r="G1502" s="195"/>
      <c r="H1502" s="195"/>
      <c r="I1502" s="195"/>
      <c r="J1502" s="195"/>
      <c r="K1502" s="195"/>
      <c r="L1502" s="195"/>
    </row>
    <row r="1503" spans="1:12" x14ac:dyDescent="0.25">
      <c r="A1503" s="195"/>
      <c r="B1503" s="195"/>
      <c r="C1503" s="195"/>
      <c r="D1503" s="195"/>
      <c r="E1503" s="195"/>
      <c r="F1503" s="195"/>
      <c r="G1503" s="195"/>
      <c r="H1503" s="195"/>
      <c r="I1503" s="195"/>
      <c r="J1503" s="195"/>
      <c r="K1503" s="195"/>
      <c r="L1503" s="195"/>
    </row>
    <row r="1504" spans="1:12" x14ac:dyDescent="0.25">
      <c r="A1504" s="195"/>
      <c r="B1504" s="195"/>
      <c r="C1504" s="195"/>
      <c r="D1504" s="195"/>
      <c r="E1504" s="195"/>
      <c r="F1504" s="195"/>
      <c r="G1504" s="195"/>
      <c r="H1504" s="195"/>
      <c r="I1504" s="195"/>
      <c r="J1504" s="195"/>
      <c r="K1504" s="195"/>
      <c r="L1504" s="195"/>
    </row>
    <row r="1505" spans="1:12" x14ac:dyDescent="0.25">
      <c r="A1505" s="195"/>
      <c r="B1505" s="195"/>
      <c r="C1505" s="195"/>
      <c r="D1505" s="195"/>
      <c r="E1505" s="195"/>
      <c r="F1505" s="195"/>
      <c r="G1505" s="195"/>
      <c r="H1505" s="195"/>
      <c r="I1505" s="195"/>
      <c r="J1505" s="195"/>
      <c r="K1505" s="195"/>
      <c r="L1505" s="195"/>
    </row>
    <row r="1506" spans="1:12" x14ac:dyDescent="0.25">
      <c r="A1506" s="195"/>
      <c r="B1506" s="195"/>
      <c r="C1506" s="195"/>
      <c r="D1506" s="195"/>
      <c r="E1506" s="195"/>
      <c r="F1506" s="195"/>
      <c r="G1506" s="195"/>
      <c r="H1506" s="195"/>
      <c r="I1506" s="195"/>
      <c r="J1506" s="195"/>
      <c r="K1506" s="195"/>
      <c r="L1506" s="195"/>
    </row>
    <row r="1507" spans="1:12" x14ac:dyDescent="0.25">
      <c r="A1507" s="195"/>
      <c r="B1507" s="195"/>
      <c r="C1507" s="195"/>
      <c r="D1507" s="195"/>
      <c r="E1507" s="195"/>
      <c r="F1507" s="195"/>
      <c r="G1507" s="195"/>
      <c r="H1507" s="195"/>
      <c r="I1507" s="195"/>
      <c r="J1507" s="195"/>
      <c r="K1507" s="195"/>
      <c r="L1507" s="195"/>
    </row>
    <row r="1508" spans="1:12" x14ac:dyDescent="0.25">
      <c r="A1508" s="195"/>
      <c r="B1508" s="195"/>
      <c r="C1508" s="195"/>
      <c r="D1508" s="195"/>
      <c r="E1508" s="195"/>
      <c r="F1508" s="195"/>
      <c r="G1508" s="195"/>
      <c r="H1508" s="195"/>
      <c r="I1508" s="195"/>
      <c r="J1508" s="195"/>
      <c r="K1508" s="195"/>
      <c r="L1508" s="195"/>
    </row>
    <row r="1509" spans="1:12" x14ac:dyDescent="0.25">
      <c r="A1509" s="195"/>
      <c r="B1509" s="195"/>
      <c r="C1509" s="195"/>
      <c r="D1509" s="195"/>
      <c r="E1509" s="195"/>
      <c r="F1509" s="195"/>
      <c r="G1509" s="195"/>
      <c r="H1509" s="195"/>
      <c r="I1509" s="195"/>
      <c r="J1509" s="195"/>
      <c r="K1509" s="195"/>
      <c r="L1509" s="195"/>
    </row>
    <row r="1510" spans="1:12" x14ac:dyDescent="0.25">
      <c r="A1510" s="195"/>
      <c r="B1510" s="195"/>
      <c r="C1510" s="195"/>
      <c r="D1510" s="195"/>
      <c r="E1510" s="195"/>
      <c r="F1510" s="195"/>
      <c r="G1510" s="195"/>
      <c r="H1510" s="195"/>
      <c r="I1510" s="195"/>
      <c r="J1510" s="195"/>
      <c r="K1510" s="195"/>
      <c r="L1510" s="195"/>
    </row>
    <row r="1511" spans="1:12" x14ac:dyDescent="0.25">
      <c r="A1511" s="195"/>
      <c r="B1511" s="195"/>
      <c r="C1511" s="195"/>
      <c r="D1511" s="195"/>
      <c r="E1511" s="195"/>
      <c r="F1511" s="195"/>
      <c r="G1511" s="195"/>
      <c r="H1511" s="195"/>
      <c r="I1511" s="195"/>
      <c r="J1511" s="195"/>
      <c r="K1511" s="195"/>
      <c r="L1511" s="195"/>
    </row>
    <row r="1512" spans="1:12" x14ac:dyDescent="0.25">
      <c r="A1512" s="195"/>
      <c r="B1512" s="195"/>
      <c r="C1512" s="195"/>
      <c r="D1512" s="195"/>
      <c r="E1512" s="195"/>
      <c r="F1512" s="195"/>
      <c r="G1512" s="195"/>
      <c r="H1512" s="195"/>
      <c r="I1512" s="195"/>
      <c r="J1512" s="195"/>
      <c r="K1512" s="195"/>
      <c r="L1512" s="195"/>
    </row>
    <row r="1513" spans="1:12" x14ac:dyDescent="0.25">
      <c r="A1513" s="195"/>
      <c r="B1513" s="195"/>
      <c r="C1513" s="195"/>
      <c r="D1513" s="195"/>
      <c r="E1513" s="195"/>
      <c r="F1513" s="195"/>
      <c r="G1513" s="195"/>
      <c r="H1513" s="195"/>
      <c r="I1513" s="195"/>
      <c r="J1513" s="195"/>
      <c r="K1513" s="195"/>
      <c r="L1513" s="195"/>
    </row>
    <row r="1514" spans="1:12" x14ac:dyDescent="0.25">
      <c r="A1514" s="195"/>
      <c r="B1514" s="195"/>
      <c r="C1514" s="195"/>
      <c r="D1514" s="195"/>
      <c r="E1514" s="195"/>
      <c r="F1514" s="195"/>
      <c r="G1514" s="195"/>
      <c r="H1514" s="195"/>
      <c r="I1514" s="195"/>
      <c r="J1514" s="195"/>
      <c r="K1514" s="195"/>
      <c r="L1514" s="195"/>
    </row>
    <row r="1515" spans="1:12" x14ac:dyDescent="0.25">
      <c r="A1515" s="195"/>
      <c r="B1515" s="195"/>
      <c r="C1515" s="195"/>
      <c r="D1515" s="195"/>
      <c r="E1515" s="195"/>
      <c r="F1515" s="195"/>
      <c r="G1515" s="195"/>
      <c r="H1515" s="195"/>
      <c r="I1515" s="195"/>
      <c r="J1515" s="195"/>
      <c r="K1515" s="195"/>
      <c r="L1515" s="195"/>
    </row>
    <row r="1516" spans="1:12" x14ac:dyDescent="0.25">
      <c r="A1516" s="195"/>
      <c r="B1516" s="195"/>
      <c r="C1516" s="195"/>
      <c r="D1516" s="195"/>
      <c r="E1516" s="195"/>
      <c r="F1516" s="195"/>
      <c r="G1516" s="195"/>
      <c r="H1516" s="195"/>
      <c r="I1516" s="195"/>
      <c r="J1516" s="195"/>
      <c r="K1516" s="195"/>
      <c r="L1516" s="195"/>
    </row>
    <row r="1517" spans="1:12" x14ac:dyDescent="0.25">
      <c r="A1517" s="195"/>
      <c r="B1517" s="195"/>
      <c r="C1517" s="195"/>
      <c r="D1517" s="195"/>
      <c r="E1517" s="195"/>
      <c r="F1517" s="195"/>
      <c r="G1517" s="195"/>
      <c r="H1517" s="195"/>
      <c r="I1517" s="195"/>
      <c r="J1517" s="195"/>
      <c r="K1517" s="195"/>
      <c r="L1517" s="195"/>
    </row>
    <row r="1518" spans="1:12" x14ac:dyDescent="0.25">
      <c r="A1518" s="195"/>
      <c r="B1518" s="195"/>
      <c r="C1518" s="195"/>
      <c r="D1518" s="195"/>
      <c r="E1518" s="195"/>
      <c r="F1518" s="195"/>
      <c r="G1518" s="195"/>
      <c r="H1518" s="195"/>
      <c r="I1518" s="195"/>
      <c r="J1518" s="195"/>
      <c r="K1518" s="195"/>
      <c r="L1518" s="195"/>
    </row>
    <row r="1519" spans="1:12" x14ac:dyDescent="0.25">
      <c r="A1519" s="195"/>
      <c r="B1519" s="195"/>
      <c r="C1519" s="195"/>
      <c r="D1519" s="195"/>
      <c r="E1519" s="195"/>
      <c r="F1519" s="195"/>
      <c r="G1519" s="195"/>
      <c r="H1519" s="195"/>
      <c r="I1519" s="195"/>
      <c r="J1519" s="195"/>
      <c r="K1519" s="195"/>
      <c r="L1519" s="195"/>
    </row>
    <row r="1520" spans="1:12" x14ac:dyDescent="0.25">
      <c r="A1520" s="195"/>
      <c r="B1520" s="195"/>
      <c r="C1520" s="195"/>
      <c r="D1520" s="195"/>
      <c r="E1520" s="195"/>
      <c r="F1520" s="195"/>
      <c r="G1520" s="195"/>
      <c r="H1520" s="195"/>
      <c r="I1520" s="195"/>
      <c r="J1520" s="195"/>
      <c r="K1520" s="195"/>
      <c r="L1520" s="195"/>
    </row>
    <row r="1521" spans="1:12" x14ac:dyDescent="0.25">
      <c r="A1521" s="195"/>
      <c r="B1521" s="195"/>
      <c r="C1521" s="195"/>
      <c r="D1521" s="195"/>
      <c r="E1521" s="195"/>
      <c r="F1521" s="195"/>
      <c r="G1521" s="195"/>
      <c r="H1521" s="195"/>
      <c r="I1521" s="195"/>
      <c r="J1521" s="195"/>
      <c r="K1521" s="195"/>
      <c r="L1521" s="195"/>
    </row>
    <row r="1522" spans="1:12" x14ac:dyDescent="0.25">
      <c r="A1522" s="195"/>
      <c r="B1522" s="195"/>
      <c r="C1522" s="195"/>
      <c r="D1522" s="195"/>
      <c r="E1522" s="195"/>
      <c r="F1522" s="195"/>
      <c r="G1522" s="195"/>
      <c r="H1522" s="195"/>
      <c r="I1522" s="195"/>
      <c r="J1522" s="195"/>
      <c r="K1522" s="195"/>
      <c r="L1522" s="195"/>
    </row>
    <row r="1523" spans="1:12" x14ac:dyDescent="0.25">
      <c r="A1523" s="195"/>
      <c r="B1523" s="195"/>
      <c r="C1523" s="195"/>
      <c r="D1523" s="195"/>
      <c r="E1523" s="195"/>
      <c r="F1523" s="195"/>
      <c r="G1523" s="195"/>
      <c r="H1523" s="195"/>
      <c r="I1523" s="195"/>
      <c r="J1523" s="195"/>
      <c r="K1523" s="195"/>
      <c r="L1523" s="195"/>
    </row>
    <row r="1524" spans="1:12" x14ac:dyDescent="0.25">
      <c r="A1524" s="195"/>
      <c r="B1524" s="195"/>
      <c r="C1524" s="195"/>
      <c r="D1524" s="195"/>
      <c r="E1524" s="195"/>
      <c r="F1524" s="195"/>
      <c r="G1524" s="195"/>
      <c r="H1524" s="195"/>
      <c r="I1524" s="195"/>
      <c r="J1524" s="195"/>
      <c r="K1524" s="195"/>
      <c r="L1524" s="195"/>
    </row>
    <row r="1525" spans="1:12" x14ac:dyDescent="0.25">
      <c r="A1525" s="195"/>
      <c r="B1525" s="195"/>
      <c r="C1525" s="195"/>
      <c r="D1525" s="195"/>
      <c r="E1525" s="195"/>
      <c r="F1525" s="195"/>
      <c r="G1525" s="195"/>
      <c r="H1525" s="195"/>
      <c r="I1525" s="195"/>
      <c r="J1525" s="195"/>
      <c r="K1525" s="195"/>
      <c r="L1525" s="195"/>
    </row>
    <row r="1526" spans="1:12" x14ac:dyDescent="0.25">
      <c r="A1526" s="195"/>
      <c r="B1526" s="195"/>
      <c r="C1526" s="195"/>
      <c r="D1526" s="195"/>
      <c r="E1526" s="195"/>
      <c r="F1526" s="195"/>
      <c r="G1526" s="195"/>
      <c r="H1526" s="195"/>
      <c r="I1526" s="195"/>
      <c r="J1526" s="195"/>
      <c r="K1526" s="195"/>
      <c r="L1526" s="195"/>
    </row>
    <row r="1527" spans="1:12" x14ac:dyDescent="0.25">
      <c r="A1527" s="195"/>
      <c r="B1527" s="195"/>
      <c r="C1527" s="195"/>
      <c r="D1527" s="195"/>
      <c r="E1527" s="195"/>
      <c r="F1527" s="195"/>
      <c r="G1527" s="195"/>
      <c r="H1527" s="195"/>
      <c r="I1527" s="195"/>
      <c r="J1527" s="195"/>
      <c r="K1527" s="195"/>
      <c r="L1527" s="195"/>
    </row>
    <row r="1528" spans="1:12" x14ac:dyDescent="0.25">
      <c r="A1528" s="195"/>
      <c r="B1528" s="195"/>
      <c r="C1528" s="195"/>
      <c r="D1528" s="195"/>
      <c r="E1528" s="195"/>
      <c r="F1528" s="195"/>
      <c r="G1528" s="195"/>
      <c r="H1528" s="195"/>
      <c r="I1528" s="195"/>
      <c r="J1528" s="195"/>
      <c r="K1528" s="195"/>
      <c r="L1528" s="195"/>
    </row>
    <row r="1529" spans="1:12" x14ac:dyDescent="0.25">
      <c r="A1529" s="195"/>
      <c r="B1529" s="195"/>
      <c r="C1529" s="195"/>
      <c r="D1529" s="195"/>
      <c r="E1529" s="195"/>
      <c r="F1529" s="195"/>
      <c r="G1529" s="195"/>
      <c r="H1529" s="195"/>
      <c r="I1529" s="195"/>
      <c r="J1529" s="195"/>
      <c r="K1529" s="195"/>
      <c r="L1529" s="195"/>
    </row>
    <row r="1530" spans="1:12" x14ac:dyDescent="0.25">
      <c r="A1530" s="195"/>
      <c r="B1530" s="195"/>
      <c r="C1530" s="195"/>
      <c r="D1530" s="195"/>
      <c r="E1530" s="195"/>
      <c r="F1530" s="195"/>
      <c r="G1530" s="195"/>
      <c r="H1530" s="195"/>
      <c r="I1530" s="195"/>
      <c r="J1530" s="195"/>
      <c r="K1530" s="195"/>
      <c r="L1530" s="195"/>
    </row>
    <row r="1531" spans="1:12" x14ac:dyDescent="0.25">
      <c r="A1531" s="195"/>
      <c r="B1531" s="195"/>
      <c r="C1531" s="195"/>
      <c r="D1531" s="195"/>
      <c r="E1531" s="195"/>
      <c r="F1531" s="195"/>
      <c r="G1531" s="195"/>
      <c r="H1531" s="195"/>
      <c r="I1531" s="195"/>
      <c r="J1531" s="195"/>
      <c r="K1531" s="195"/>
      <c r="L1531" s="195"/>
    </row>
    <row r="1532" spans="1:12" x14ac:dyDescent="0.25">
      <c r="A1532" s="195"/>
      <c r="B1532" s="195"/>
      <c r="C1532" s="195"/>
      <c r="D1532" s="195"/>
      <c r="E1532" s="195"/>
      <c r="F1532" s="195"/>
      <c r="G1532" s="195"/>
      <c r="H1532" s="195"/>
      <c r="I1532" s="195"/>
      <c r="J1532" s="195"/>
      <c r="K1532" s="195"/>
      <c r="L1532" s="195"/>
    </row>
    <row r="1533" spans="1:12" x14ac:dyDescent="0.25">
      <c r="A1533" s="195"/>
      <c r="B1533" s="195"/>
      <c r="C1533" s="195"/>
      <c r="D1533" s="195"/>
      <c r="E1533" s="195"/>
      <c r="F1533" s="195"/>
      <c r="G1533" s="195"/>
      <c r="H1533" s="195"/>
      <c r="I1533" s="195"/>
      <c r="J1533" s="195"/>
      <c r="K1533" s="195"/>
      <c r="L1533" s="195"/>
    </row>
    <row r="1534" spans="1:12" x14ac:dyDescent="0.25">
      <c r="A1534" s="195"/>
      <c r="B1534" s="195"/>
      <c r="C1534" s="195"/>
      <c r="D1534" s="195"/>
      <c r="E1534" s="195"/>
      <c r="F1534" s="195"/>
      <c r="G1534" s="195"/>
      <c r="H1534" s="195"/>
      <c r="I1534" s="195"/>
      <c r="J1534" s="195"/>
      <c r="K1534" s="195"/>
      <c r="L1534" s="195"/>
    </row>
    <row r="1535" spans="1:12" x14ac:dyDescent="0.25">
      <c r="A1535" s="195"/>
      <c r="B1535" s="195"/>
      <c r="C1535" s="195"/>
      <c r="D1535" s="195"/>
      <c r="E1535" s="195"/>
      <c r="F1535" s="195"/>
      <c r="G1535" s="195"/>
      <c r="H1535" s="195"/>
      <c r="I1535" s="195"/>
      <c r="J1535" s="195"/>
      <c r="K1535" s="195"/>
      <c r="L1535" s="195"/>
    </row>
    <row r="1536" spans="1:12" x14ac:dyDescent="0.25">
      <c r="A1536" s="195"/>
      <c r="B1536" s="195"/>
      <c r="C1536" s="195"/>
      <c r="D1536" s="195"/>
      <c r="E1536" s="195"/>
      <c r="F1536" s="195"/>
      <c r="G1536" s="195"/>
      <c r="H1536" s="195"/>
      <c r="I1536" s="195"/>
      <c r="J1536" s="195"/>
      <c r="K1536" s="195"/>
      <c r="L1536" s="195"/>
    </row>
    <row r="1537" spans="1:12" x14ac:dyDescent="0.25">
      <c r="A1537" s="195"/>
      <c r="B1537" s="195"/>
      <c r="C1537" s="195"/>
      <c r="D1537" s="195"/>
      <c r="E1537" s="195"/>
      <c r="F1537" s="195"/>
      <c r="G1537" s="195"/>
      <c r="H1537" s="195"/>
      <c r="I1537" s="195"/>
      <c r="J1537" s="195"/>
      <c r="K1537" s="195"/>
      <c r="L1537" s="195"/>
    </row>
    <row r="1538" spans="1:12" x14ac:dyDescent="0.25">
      <c r="A1538" s="195"/>
      <c r="B1538" s="195"/>
      <c r="C1538" s="195"/>
      <c r="D1538" s="195"/>
      <c r="E1538" s="195"/>
      <c r="F1538" s="195"/>
      <c r="G1538" s="195"/>
      <c r="H1538" s="195"/>
      <c r="I1538" s="195"/>
      <c r="J1538" s="195"/>
      <c r="K1538" s="195"/>
      <c r="L1538" s="195"/>
    </row>
    <row r="1539" spans="1:12" x14ac:dyDescent="0.25">
      <c r="A1539" s="195"/>
      <c r="B1539" s="195"/>
      <c r="C1539" s="195"/>
      <c r="D1539" s="195"/>
      <c r="E1539" s="195"/>
      <c r="F1539" s="195"/>
      <c r="G1539" s="195"/>
      <c r="H1539" s="195"/>
      <c r="I1539" s="195"/>
      <c r="J1539" s="195"/>
      <c r="K1539" s="195"/>
      <c r="L1539" s="195"/>
    </row>
    <row r="1540" spans="1:12" x14ac:dyDescent="0.25">
      <c r="A1540" s="195"/>
      <c r="B1540" s="195"/>
      <c r="C1540" s="195"/>
      <c r="D1540" s="195"/>
      <c r="E1540" s="195"/>
      <c r="F1540" s="195"/>
      <c r="G1540" s="195"/>
      <c r="H1540" s="195"/>
      <c r="I1540" s="195"/>
      <c r="J1540" s="195"/>
      <c r="K1540" s="195"/>
      <c r="L1540" s="195"/>
    </row>
    <row r="1541" spans="1:12" x14ac:dyDescent="0.25">
      <c r="A1541" s="195"/>
      <c r="B1541" s="195"/>
      <c r="C1541" s="195"/>
      <c r="D1541" s="195"/>
      <c r="E1541" s="195"/>
      <c r="F1541" s="195"/>
      <c r="G1541" s="195"/>
      <c r="H1541" s="195"/>
      <c r="I1541" s="195"/>
      <c r="J1541" s="195"/>
      <c r="K1541" s="195"/>
      <c r="L1541" s="195"/>
    </row>
    <row r="1542" spans="1:12" x14ac:dyDescent="0.25">
      <c r="A1542" s="195"/>
      <c r="B1542" s="195"/>
      <c r="C1542" s="195"/>
      <c r="D1542" s="195"/>
      <c r="E1542" s="195"/>
      <c r="F1542" s="195"/>
      <c r="G1542" s="195"/>
      <c r="H1542" s="195"/>
      <c r="I1542" s="195"/>
      <c r="J1542" s="195"/>
      <c r="K1542" s="195"/>
      <c r="L1542" s="195"/>
    </row>
    <row r="1543" spans="1:12" x14ac:dyDescent="0.25">
      <c r="A1543" s="195"/>
      <c r="B1543" s="195"/>
      <c r="C1543" s="195"/>
      <c r="D1543" s="195"/>
      <c r="E1543" s="195"/>
      <c r="F1543" s="195"/>
      <c r="G1543" s="195"/>
      <c r="H1543" s="195"/>
      <c r="I1543" s="195"/>
      <c r="J1543" s="195"/>
      <c r="K1543" s="195"/>
      <c r="L1543" s="195"/>
    </row>
    <row r="1544" spans="1:12" x14ac:dyDescent="0.25">
      <c r="A1544" s="195"/>
      <c r="B1544" s="195"/>
      <c r="C1544" s="195"/>
      <c r="D1544" s="195"/>
      <c r="E1544" s="195"/>
      <c r="F1544" s="195"/>
      <c r="G1544" s="195"/>
      <c r="H1544" s="195"/>
      <c r="I1544" s="195"/>
      <c r="J1544" s="195"/>
      <c r="K1544" s="195"/>
      <c r="L1544" s="195"/>
    </row>
    <row r="1545" spans="1:12" x14ac:dyDescent="0.25">
      <c r="A1545" s="195"/>
      <c r="B1545" s="195"/>
      <c r="C1545" s="195"/>
      <c r="D1545" s="195"/>
      <c r="E1545" s="195"/>
      <c r="F1545" s="195"/>
      <c r="G1545" s="195"/>
      <c r="H1545" s="195"/>
      <c r="I1545" s="195"/>
      <c r="J1545" s="195"/>
      <c r="K1545" s="195"/>
      <c r="L1545" s="195"/>
    </row>
    <row r="1546" spans="1:12" x14ac:dyDescent="0.25">
      <c r="A1546" s="195"/>
      <c r="B1546" s="195"/>
      <c r="C1546" s="195"/>
      <c r="D1546" s="195"/>
      <c r="E1546" s="195"/>
      <c r="F1546" s="195"/>
      <c r="G1546" s="195"/>
      <c r="H1546" s="195"/>
      <c r="I1546" s="195"/>
      <c r="J1546" s="195"/>
      <c r="K1546" s="195"/>
      <c r="L1546" s="195"/>
    </row>
    <row r="1547" spans="1:12" x14ac:dyDescent="0.25">
      <c r="A1547" s="195"/>
      <c r="B1547" s="195"/>
      <c r="C1547" s="195"/>
      <c r="D1547" s="195"/>
      <c r="E1547" s="195"/>
      <c r="F1547" s="195"/>
      <c r="G1547" s="195"/>
      <c r="H1547" s="195"/>
      <c r="I1547" s="195"/>
      <c r="J1547" s="195"/>
      <c r="K1547" s="195"/>
      <c r="L1547" s="195"/>
    </row>
    <row r="1548" spans="1:12" x14ac:dyDescent="0.25">
      <c r="A1548" s="195"/>
      <c r="B1548" s="195"/>
      <c r="C1548" s="195"/>
      <c r="D1548" s="195"/>
      <c r="E1548" s="195"/>
      <c r="F1548" s="195"/>
      <c r="G1548" s="195"/>
      <c r="H1548" s="195"/>
      <c r="I1548" s="195"/>
      <c r="J1548" s="195"/>
      <c r="K1548" s="195"/>
      <c r="L1548" s="195"/>
    </row>
    <row r="1549" spans="1:12" x14ac:dyDescent="0.25">
      <c r="A1549" s="195"/>
      <c r="B1549" s="195"/>
      <c r="C1549" s="195"/>
      <c r="D1549" s="195"/>
      <c r="E1549" s="195"/>
      <c r="F1549" s="195"/>
      <c r="G1549" s="195"/>
      <c r="H1549" s="195"/>
      <c r="I1549" s="195"/>
      <c r="J1549" s="195"/>
      <c r="K1549" s="195"/>
      <c r="L1549" s="195"/>
    </row>
    <row r="1550" spans="1:12" x14ac:dyDescent="0.25">
      <c r="A1550" s="195"/>
      <c r="B1550" s="195"/>
      <c r="C1550" s="195"/>
      <c r="D1550" s="195"/>
      <c r="E1550" s="195"/>
      <c r="F1550" s="195"/>
      <c r="G1550" s="195"/>
      <c r="H1550" s="195"/>
      <c r="I1550" s="195"/>
      <c r="J1550" s="195"/>
      <c r="K1550" s="195"/>
      <c r="L1550" s="195"/>
    </row>
    <row r="1551" spans="1:12" x14ac:dyDescent="0.25">
      <c r="A1551" s="195"/>
      <c r="B1551" s="195"/>
      <c r="C1551" s="195"/>
      <c r="D1551" s="195"/>
      <c r="E1551" s="195"/>
      <c r="F1551" s="195"/>
      <c r="G1551" s="195"/>
      <c r="H1551" s="195"/>
      <c r="I1551" s="195"/>
      <c r="J1551" s="195"/>
      <c r="K1551" s="195"/>
      <c r="L1551" s="195"/>
    </row>
    <row r="1552" spans="1:12" x14ac:dyDescent="0.25">
      <c r="A1552" s="195"/>
      <c r="B1552" s="195"/>
      <c r="C1552" s="195"/>
      <c r="D1552" s="195"/>
      <c r="E1552" s="195"/>
      <c r="F1552" s="195"/>
      <c r="G1552" s="195"/>
      <c r="H1552" s="195"/>
      <c r="I1552" s="195"/>
      <c r="J1552" s="195"/>
      <c r="K1552" s="195"/>
      <c r="L1552" s="195"/>
    </row>
    <row r="1553" spans="1:12" x14ac:dyDescent="0.25">
      <c r="A1553" s="195"/>
      <c r="B1553" s="195"/>
      <c r="C1553" s="195"/>
      <c r="D1553" s="195"/>
      <c r="E1553" s="195"/>
      <c r="F1553" s="195"/>
      <c r="G1553" s="195"/>
      <c r="H1553" s="195"/>
      <c r="I1553" s="195"/>
      <c r="J1553" s="195"/>
      <c r="K1553" s="195"/>
      <c r="L1553" s="195"/>
    </row>
    <row r="1554" spans="1:12" x14ac:dyDescent="0.25">
      <c r="A1554" s="195"/>
      <c r="B1554" s="195"/>
      <c r="C1554" s="195"/>
      <c r="D1554" s="195"/>
      <c r="E1554" s="195"/>
      <c r="F1554" s="195"/>
      <c r="G1554" s="195"/>
      <c r="H1554" s="195"/>
      <c r="I1554" s="195"/>
      <c r="J1554" s="195"/>
      <c r="K1554" s="195"/>
      <c r="L1554" s="195"/>
    </row>
    <row r="1555" spans="1:12" x14ac:dyDescent="0.25">
      <c r="A1555" s="195"/>
      <c r="B1555" s="195"/>
      <c r="C1555" s="195"/>
      <c r="D1555" s="195"/>
      <c r="E1555" s="195"/>
      <c r="F1555" s="195"/>
      <c r="G1555" s="195"/>
      <c r="H1555" s="195"/>
      <c r="I1555" s="195"/>
      <c r="J1555" s="195"/>
      <c r="K1555" s="195"/>
      <c r="L1555" s="195"/>
    </row>
    <row r="1556" spans="1:12" x14ac:dyDescent="0.25">
      <c r="A1556" s="195"/>
      <c r="B1556" s="195"/>
      <c r="C1556" s="195"/>
      <c r="D1556" s="195"/>
      <c r="E1556" s="195"/>
      <c r="F1556" s="195"/>
      <c r="G1556" s="195"/>
      <c r="H1556" s="195"/>
      <c r="I1556" s="195"/>
      <c r="J1556" s="195"/>
      <c r="K1556" s="195"/>
      <c r="L1556" s="195"/>
    </row>
    <row r="1557" spans="1:12" x14ac:dyDescent="0.25">
      <c r="A1557" s="195"/>
      <c r="B1557" s="195"/>
      <c r="C1557" s="195"/>
      <c r="D1557" s="195"/>
      <c r="E1557" s="195"/>
      <c r="F1557" s="195"/>
      <c r="G1557" s="195"/>
      <c r="H1557" s="195"/>
      <c r="I1557" s="195"/>
      <c r="J1557" s="195"/>
      <c r="K1557" s="195"/>
      <c r="L1557" s="195"/>
    </row>
    <row r="1558" spans="1:12" x14ac:dyDescent="0.25">
      <c r="A1558" s="195"/>
      <c r="B1558" s="195"/>
      <c r="C1558" s="195"/>
      <c r="D1558" s="195"/>
      <c r="E1558" s="195"/>
      <c r="F1558" s="195"/>
      <c r="G1558" s="195"/>
      <c r="H1558" s="195"/>
      <c r="I1558" s="195"/>
      <c r="J1558" s="195"/>
      <c r="K1558" s="195"/>
      <c r="L1558" s="195"/>
    </row>
    <row r="1559" spans="1:12" x14ac:dyDescent="0.25">
      <c r="A1559" s="195"/>
      <c r="B1559" s="195"/>
      <c r="C1559" s="195"/>
      <c r="D1559" s="195"/>
      <c r="E1559" s="195"/>
      <c r="F1559" s="195"/>
      <c r="G1559" s="195"/>
      <c r="H1559" s="195"/>
      <c r="I1559" s="195"/>
      <c r="J1559" s="195"/>
      <c r="K1559" s="195"/>
      <c r="L1559" s="195"/>
    </row>
    <row r="1560" spans="1:12" x14ac:dyDescent="0.25">
      <c r="A1560" s="195"/>
      <c r="B1560" s="195"/>
      <c r="C1560" s="195"/>
      <c r="D1560" s="195"/>
      <c r="E1560" s="195"/>
      <c r="F1560" s="195"/>
      <c r="G1560" s="195"/>
      <c r="H1560" s="195"/>
      <c r="I1560" s="195"/>
      <c r="J1560" s="195"/>
      <c r="K1560" s="195"/>
      <c r="L1560" s="195"/>
    </row>
    <row r="1561" spans="1:12" x14ac:dyDescent="0.25">
      <c r="A1561" s="195"/>
      <c r="B1561" s="195"/>
      <c r="C1561" s="195"/>
      <c r="D1561" s="195"/>
      <c r="E1561" s="195"/>
      <c r="F1561" s="195"/>
      <c r="G1561" s="195"/>
      <c r="H1561" s="195"/>
      <c r="I1561" s="195"/>
      <c r="J1561" s="195"/>
      <c r="K1561" s="195"/>
      <c r="L1561" s="195"/>
    </row>
    <row r="1562" spans="1:12" x14ac:dyDescent="0.25">
      <c r="A1562" s="195"/>
      <c r="B1562" s="195"/>
      <c r="C1562" s="195"/>
      <c r="D1562" s="195"/>
      <c r="E1562" s="195"/>
      <c r="F1562" s="195"/>
      <c r="G1562" s="195"/>
      <c r="H1562" s="195"/>
      <c r="I1562" s="195"/>
      <c r="J1562" s="195"/>
      <c r="K1562" s="195"/>
      <c r="L1562" s="195"/>
    </row>
    <row r="1563" spans="1:12" x14ac:dyDescent="0.25">
      <c r="A1563" s="195"/>
      <c r="B1563" s="195"/>
      <c r="C1563" s="195"/>
      <c r="D1563" s="195"/>
      <c r="E1563" s="195"/>
      <c r="F1563" s="195"/>
      <c r="G1563" s="195"/>
      <c r="H1563" s="195"/>
      <c r="I1563" s="195"/>
      <c r="J1563" s="195"/>
      <c r="K1563" s="195"/>
      <c r="L1563" s="195"/>
    </row>
    <row r="1564" spans="1:12" x14ac:dyDescent="0.25">
      <c r="A1564" s="195"/>
      <c r="B1564" s="195"/>
      <c r="C1564" s="195"/>
      <c r="D1564" s="195"/>
      <c r="E1564" s="195"/>
      <c r="F1564" s="195"/>
      <c r="G1564" s="195"/>
      <c r="H1564" s="195"/>
      <c r="I1564" s="195"/>
      <c r="J1564" s="195"/>
      <c r="K1564" s="195"/>
      <c r="L1564" s="195"/>
    </row>
    <row r="1565" spans="1:12" x14ac:dyDescent="0.25">
      <c r="A1565" s="195"/>
      <c r="B1565" s="195"/>
      <c r="C1565" s="195"/>
      <c r="D1565" s="195"/>
      <c r="E1565" s="195"/>
      <c r="F1565" s="195"/>
      <c r="G1565" s="195"/>
      <c r="H1565" s="195"/>
      <c r="I1565" s="195"/>
      <c r="J1565" s="195"/>
      <c r="K1565" s="195"/>
      <c r="L1565" s="195"/>
    </row>
    <row r="1566" spans="1:12" x14ac:dyDescent="0.25">
      <c r="A1566" s="195"/>
      <c r="B1566" s="195"/>
      <c r="C1566" s="195"/>
      <c r="D1566" s="195"/>
      <c r="E1566" s="195"/>
      <c r="F1566" s="195"/>
      <c r="G1566" s="195"/>
      <c r="H1566" s="195"/>
      <c r="I1566" s="195"/>
      <c r="J1566" s="195"/>
      <c r="K1566" s="195"/>
      <c r="L1566" s="195"/>
    </row>
    <row r="1567" spans="1:12" x14ac:dyDescent="0.25">
      <c r="A1567" s="195"/>
      <c r="B1567" s="195"/>
      <c r="C1567" s="195"/>
      <c r="D1567" s="195"/>
      <c r="E1567" s="195"/>
      <c r="F1567" s="195"/>
      <c r="G1567" s="195"/>
      <c r="H1567" s="195"/>
      <c r="I1567" s="195"/>
      <c r="J1567" s="195"/>
      <c r="K1567" s="195"/>
      <c r="L1567" s="195"/>
    </row>
    <row r="1568" spans="1:12" x14ac:dyDescent="0.25">
      <c r="A1568" s="195"/>
      <c r="B1568" s="195"/>
      <c r="C1568" s="195"/>
      <c r="D1568" s="195"/>
      <c r="E1568" s="195"/>
      <c r="F1568" s="195"/>
      <c r="G1568" s="195"/>
      <c r="H1568" s="195"/>
      <c r="I1568" s="195"/>
      <c r="J1568" s="195"/>
      <c r="K1568" s="195"/>
      <c r="L1568" s="195"/>
    </row>
    <row r="1569" spans="1:12" x14ac:dyDescent="0.25">
      <c r="A1569" s="195"/>
      <c r="B1569" s="195"/>
      <c r="C1569" s="195"/>
      <c r="D1569" s="195"/>
      <c r="E1569" s="195"/>
      <c r="F1569" s="195"/>
      <c r="G1569" s="195"/>
      <c r="H1569" s="195"/>
      <c r="I1569" s="195"/>
      <c r="J1569" s="195"/>
      <c r="K1569" s="195"/>
      <c r="L1569" s="195"/>
    </row>
    <row r="1570" spans="1:12" x14ac:dyDescent="0.25">
      <c r="A1570" s="195"/>
      <c r="B1570" s="195"/>
      <c r="C1570" s="195"/>
      <c r="D1570" s="195"/>
      <c r="E1570" s="195"/>
      <c r="F1570" s="195"/>
      <c r="G1570" s="195"/>
      <c r="H1570" s="195"/>
      <c r="I1570" s="195"/>
      <c r="J1570" s="195"/>
      <c r="K1570" s="195"/>
      <c r="L1570" s="195"/>
    </row>
    <row r="1571" spans="1:12" x14ac:dyDescent="0.25">
      <c r="A1571" s="195"/>
      <c r="B1571" s="195"/>
      <c r="C1571" s="195"/>
      <c r="D1571" s="195"/>
      <c r="E1571" s="195"/>
      <c r="F1571" s="195"/>
      <c r="G1571" s="195"/>
      <c r="H1571" s="195"/>
      <c r="I1571" s="195"/>
      <c r="J1571" s="195"/>
      <c r="K1571" s="195"/>
      <c r="L1571" s="195"/>
    </row>
    <row r="1572" spans="1:12" x14ac:dyDescent="0.25">
      <c r="A1572" s="195"/>
      <c r="B1572" s="195"/>
      <c r="C1572" s="195"/>
      <c r="D1572" s="195"/>
      <c r="E1572" s="195"/>
      <c r="F1572" s="195"/>
      <c r="G1572" s="195"/>
      <c r="H1572" s="195"/>
      <c r="I1572" s="195"/>
      <c r="J1572" s="195"/>
      <c r="K1572" s="195"/>
      <c r="L1572" s="195"/>
    </row>
    <row r="1573" spans="1:12" x14ac:dyDescent="0.25">
      <c r="A1573" s="195"/>
      <c r="B1573" s="195"/>
      <c r="C1573" s="195"/>
      <c r="D1573" s="195"/>
      <c r="E1573" s="195"/>
      <c r="F1573" s="195"/>
      <c r="G1573" s="195"/>
      <c r="H1573" s="195"/>
      <c r="I1573" s="195"/>
      <c r="J1573" s="195"/>
      <c r="K1573" s="195"/>
      <c r="L1573" s="195"/>
    </row>
    <row r="1574" spans="1:12" x14ac:dyDescent="0.25">
      <c r="A1574" s="195"/>
      <c r="B1574" s="195"/>
      <c r="C1574" s="195"/>
      <c r="D1574" s="195"/>
      <c r="E1574" s="195"/>
      <c r="F1574" s="195"/>
      <c r="G1574" s="195"/>
      <c r="H1574" s="195"/>
      <c r="I1574" s="195"/>
      <c r="J1574" s="195"/>
      <c r="K1574" s="195"/>
      <c r="L1574" s="195"/>
    </row>
    <row r="1575" spans="1:12" x14ac:dyDescent="0.25">
      <c r="A1575" s="195"/>
      <c r="B1575" s="195"/>
      <c r="C1575" s="195"/>
      <c r="D1575" s="195"/>
      <c r="E1575" s="195"/>
      <c r="F1575" s="195"/>
      <c r="G1575" s="195"/>
      <c r="H1575" s="195"/>
      <c r="I1575" s="195"/>
      <c r="J1575" s="195"/>
      <c r="K1575" s="195"/>
      <c r="L1575" s="195"/>
    </row>
    <row r="1576" spans="1:12" x14ac:dyDescent="0.25">
      <c r="A1576" s="195"/>
      <c r="B1576" s="195"/>
      <c r="C1576" s="195"/>
      <c r="D1576" s="195"/>
      <c r="E1576" s="195"/>
      <c r="F1576" s="195"/>
      <c r="G1576" s="195"/>
      <c r="H1576" s="195"/>
      <c r="I1576" s="195"/>
      <c r="J1576" s="195"/>
      <c r="K1576" s="195"/>
      <c r="L1576" s="195"/>
    </row>
    <row r="1577" spans="1:12" x14ac:dyDescent="0.25">
      <c r="A1577" s="195"/>
      <c r="B1577" s="195"/>
      <c r="C1577" s="195"/>
      <c r="D1577" s="195"/>
      <c r="E1577" s="195"/>
      <c r="F1577" s="195"/>
      <c r="G1577" s="195"/>
      <c r="H1577" s="195"/>
      <c r="I1577" s="195"/>
      <c r="J1577" s="195"/>
      <c r="K1577" s="195"/>
      <c r="L1577" s="195"/>
    </row>
    <row r="1578" spans="1:12" x14ac:dyDescent="0.25">
      <c r="A1578" s="195"/>
      <c r="B1578" s="195"/>
      <c r="C1578" s="195"/>
      <c r="D1578" s="195"/>
      <c r="E1578" s="195"/>
      <c r="F1578" s="195"/>
      <c r="G1578" s="195"/>
      <c r="H1578" s="195"/>
      <c r="I1578" s="195"/>
      <c r="J1578" s="195"/>
      <c r="K1578" s="195"/>
      <c r="L1578" s="195"/>
    </row>
    <row r="1579" spans="1:12" x14ac:dyDescent="0.25">
      <c r="A1579" s="195"/>
      <c r="B1579" s="195"/>
      <c r="C1579" s="195"/>
      <c r="D1579" s="195"/>
      <c r="E1579" s="195"/>
      <c r="F1579" s="195"/>
      <c r="G1579" s="195"/>
      <c r="H1579" s="195"/>
      <c r="I1579" s="195"/>
      <c r="J1579" s="195"/>
      <c r="K1579" s="195"/>
      <c r="L1579" s="195"/>
    </row>
    <row r="1580" spans="1:12" x14ac:dyDescent="0.25">
      <c r="A1580" s="195"/>
      <c r="B1580" s="195"/>
      <c r="C1580" s="195"/>
      <c r="D1580" s="195"/>
      <c r="E1580" s="195"/>
      <c r="F1580" s="195"/>
      <c r="G1580" s="195"/>
      <c r="H1580" s="195"/>
      <c r="I1580" s="195"/>
      <c r="J1580" s="195"/>
      <c r="K1580" s="195"/>
      <c r="L1580" s="195"/>
    </row>
    <row r="1581" spans="1:12" x14ac:dyDescent="0.25">
      <c r="A1581" s="195"/>
      <c r="B1581" s="195"/>
      <c r="C1581" s="195"/>
      <c r="D1581" s="195"/>
      <c r="E1581" s="195"/>
      <c r="F1581" s="195"/>
      <c r="G1581" s="195"/>
      <c r="H1581" s="195"/>
      <c r="I1581" s="195"/>
      <c r="J1581" s="195"/>
      <c r="K1581" s="195"/>
      <c r="L1581" s="195"/>
    </row>
    <row r="1582" spans="1:12" x14ac:dyDescent="0.25">
      <c r="A1582" s="195"/>
      <c r="B1582" s="195"/>
      <c r="C1582" s="195"/>
      <c r="D1582" s="195"/>
      <c r="E1582" s="195"/>
      <c r="F1582" s="195"/>
      <c r="G1582" s="195"/>
      <c r="H1582" s="195"/>
      <c r="I1582" s="195"/>
      <c r="J1582" s="195"/>
      <c r="K1582" s="195"/>
      <c r="L1582" s="195"/>
    </row>
    <row r="1583" spans="1:12" x14ac:dyDescent="0.25">
      <c r="A1583" s="195"/>
      <c r="B1583" s="195"/>
      <c r="C1583" s="195"/>
      <c r="D1583" s="195"/>
      <c r="E1583" s="195"/>
      <c r="F1583" s="195"/>
      <c r="G1583" s="195"/>
      <c r="H1583" s="195"/>
      <c r="I1583" s="195"/>
      <c r="J1583" s="195"/>
      <c r="K1583" s="195"/>
      <c r="L1583" s="195"/>
    </row>
    <row r="1584" spans="1:12" x14ac:dyDescent="0.25">
      <c r="A1584" s="195"/>
      <c r="B1584" s="195"/>
      <c r="C1584" s="195"/>
      <c r="D1584" s="195"/>
      <c r="E1584" s="195"/>
      <c r="F1584" s="195"/>
      <c r="G1584" s="195"/>
      <c r="H1584" s="195"/>
      <c r="I1584" s="195"/>
      <c r="J1584" s="195"/>
      <c r="K1584" s="195"/>
      <c r="L1584" s="195"/>
    </row>
    <row r="1585" spans="1:12" x14ac:dyDescent="0.25">
      <c r="A1585" s="195"/>
      <c r="B1585" s="195"/>
      <c r="C1585" s="195"/>
      <c r="D1585" s="195"/>
      <c r="E1585" s="195"/>
      <c r="F1585" s="195"/>
      <c r="G1585" s="195"/>
      <c r="H1585" s="195"/>
      <c r="I1585" s="195"/>
      <c r="J1585" s="195"/>
      <c r="K1585" s="195"/>
      <c r="L1585" s="195"/>
    </row>
    <row r="1586" spans="1:12" x14ac:dyDescent="0.25">
      <c r="A1586" s="195"/>
      <c r="B1586" s="195"/>
      <c r="C1586" s="195"/>
      <c r="D1586" s="195"/>
      <c r="E1586" s="195"/>
      <c r="F1586" s="195"/>
      <c r="G1586" s="195"/>
      <c r="H1586" s="195"/>
      <c r="I1586" s="195"/>
      <c r="J1586" s="195"/>
      <c r="K1586" s="195"/>
      <c r="L1586" s="195"/>
    </row>
    <row r="1587" spans="1:12" x14ac:dyDescent="0.25">
      <c r="A1587" s="195"/>
      <c r="B1587" s="195"/>
      <c r="C1587" s="195"/>
      <c r="D1587" s="195"/>
      <c r="E1587" s="195"/>
      <c r="F1587" s="195"/>
      <c r="G1587" s="195"/>
      <c r="H1587" s="195"/>
      <c r="I1587" s="195"/>
      <c r="J1587" s="195"/>
      <c r="K1587" s="195"/>
      <c r="L1587" s="195"/>
    </row>
    <row r="1588" spans="1:12" x14ac:dyDescent="0.25">
      <c r="A1588" s="195"/>
      <c r="B1588" s="195"/>
      <c r="C1588" s="195"/>
      <c r="D1588" s="195"/>
      <c r="E1588" s="195"/>
      <c r="F1588" s="195"/>
      <c r="G1588" s="195"/>
      <c r="H1588" s="195"/>
      <c r="I1588" s="195"/>
      <c r="J1588" s="195"/>
      <c r="K1588" s="195"/>
      <c r="L1588" s="195"/>
    </row>
    <row r="1589" spans="1:12" x14ac:dyDescent="0.25">
      <c r="A1589" s="195"/>
      <c r="B1589" s="195"/>
      <c r="C1589" s="195"/>
      <c r="D1589" s="195"/>
      <c r="E1589" s="195"/>
      <c r="F1589" s="195"/>
      <c r="G1589" s="195"/>
      <c r="H1589" s="195"/>
      <c r="I1589" s="195"/>
      <c r="J1589" s="195"/>
      <c r="K1589" s="195"/>
      <c r="L1589" s="195"/>
    </row>
    <row r="1590" spans="1:12" x14ac:dyDescent="0.25">
      <c r="A1590" s="195"/>
      <c r="B1590" s="195"/>
      <c r="C1590" s="195"/>
      <c r="D1590" s="195"/>
      <c r="E1590" s="195"/>
      <c r="F1590" s="195"/>
      <c r="G1590" s="195"/>
      <c r="H1590" s="195"/>
      <c r="I1590" s="195"/>
      <c r="J1590" s="195"/>
      <c r="K1590" s="195"/>
      <c r="L1590" s="195"/>
    </row>
    <row r="1591" spans="1:12" x14ac:dyDescent="0.25">
      <c r="A1591" s="195"/>
      <c r="B1591" s="195"/>
      <c r="C1591" s="195"/>
      <c r="D1591" s="195"/>
      <c r="E1591" s="195"/>
      <c r="F1591" s="195"/>
      <c r="G1591" s="195"/>
      <c r="H1591" s="195"/>
      <c r="I1591" s="195"/>
      <c r="J1591" s="195"/>
      <c r="K1591" s="195"/>
      <c r="L1591" s="195"/>
    </row>
    <row r="1592" spans="1:12" x14ac:dyDescent="0.25">
      <c r="A1592" s="195"/>
      <c r="B1592" s="195"/>
      <c r="C1592" s="195"/>
      <c r="D1592" s="195"/>
      <c r="E1592" s="195"/>
      <c r="F1592" s="195"/>
      <c r="G1592" s="195"/>
      <c r="H1592" s="195"/>
      <c r="I1592" s="195"/>
      <c r="J1592" s="195"/>
      <c r="K1592" s="195"/>
      <c r="L1592" s="195"/>
    </row>
    <row r="1593" spans="1:12" x14ac:dyDescent="0.25">
      <c r="A1593" s="195"/>
      <c r="B1593" s="195"/>
      <c r="C1593" s="195"/>
      <c r="D1593" s="195"/>
      <c r="E1593" s="195"/>
      <c r="F1593" s="195"/>
      <c r="G1593" s="195"/>
      <c r="H1593" s="195"/>
      <c r="I1593" s="195"/>
      <c r="J1593" s="195"/>
      <c r="K1593" s="195"/>
      <c r="L1593" s="195"/>
    </row>
    <row r="1594" spans="1:12" x14ac:dyDescent="0.25">
      <c r="A1594" s="195"/>
      <c r="B1594" s="195"/>
      <c r="C1594" s="195"/>
      <c r="D1594" s="195"/>
      <c r="E1594" s="195"/>
      <c r="F1594" s="195"/>
      <c r="G1594" s="195"/>
      <c r="H1594" s="195"/>
      <c r="I1594" s="195"/>
      <c r="J1594" s="195"/>
      <c r="K1594" s="195"/>
      <c r="L1594" s="195"/>
    </row>
    <row r="1595" spans="1:12" x14ac:dyDescent="0.25">
      <c r="A1595" s="195"/>
      <c r="B1595" s="195"/>
      <c r="C1595" s="195"/>
      <c r="D1595" s="195"/>
      <c r="E1595" s="195"/>
      <c r="F1595" s="195"/>
      <c r="G1595" s="195"/>
      <c r="H1595" s="195"/>
      <c r="I1595" s="195"/>
      <c r="J1595" s="195"/>
      <c r="K1595" s="195"/>
      <c r="L1595" s="195"/>
    </row>
    <row r="1596" spans="1:12" x14ac:dyDescent="0.25">
      <c r="A1596" s="195"/>
      <c r="B1596" s="195"/>
      <c r="C1596" s="195"/>
      <c r="D1596" s="195"/>
      <c r="E1596" s="195"/>
      <c r="F1596" s="195"/>
      <c r="G1596" s="195"/>
      <c r="H1596" s="195"/>
      <c r="I1596" s="195"/>
      <c r="J1596" s="195"/>
      <c r="K1596" s="195"/>
      <c r="L1596" s="195"/>
    </row>
    <row r="1597" spans="1:12" x14ac:dyDescent="0.25">
      <c r="A1597" s="195"/>
      <c r="B1597" s="195"/>
      <c r="C1597" s="195"/>
      <c r="D1597" s="195"/>
      <c r="E1597" s="195"/>
      <c r="F1597" s="195"/>
      <c r="G1597" s="195"/>
      <c r="H1597" s="195"/>
      <c r="I1597" s="195"/>
      <c r="J1597" s="195"/>
      <c r="K1597" s="195"/>
      <c r="L1597" s="195"/>
    </row>
    <row r="1598" spans="1:12" x14ac:dyDescent="0.25">
      <c r="A1598" s="195"/>
      <c r="B1598" s="195"/>
      <c r="C1598" s="195"/>
      <c r="D1598" s="195"/>
      <c r="E1598" s="195"/>
      <c r="F1598" s="195"/>
      <c r="G1598" s="195"/>
      <c r="H1598" s="195"/>
      <c r="I1598" s="195"/>
      <c r="J1598" s="195"/>
      <c r="K1598" s="195"/>
      <c r="L1598" s="195"/>
    </row>
    <row r="1599" spans="1:12" x14ac:dyDescent="0.25">
      <c r="A1599" s="195"/>
      <c r="B1599" s="195"/>
      <c r="C1599" s="195"/>
      <c r="D1599" s="195"/>
      <c r="E1599" s="195"/>
      <c r="F1599" s="195"/>
      <c r="G1599" s="195"/>
      <c r="H1599" s="195"/>
      <c r="I1599" s="195"/>
      <c r="J1599" s="195"/>
      <c r="K1599" s="195"/>
      <c r="L1599" s="195"/>
    </row>
    <row r="1600" spans="1:12" x14ac:dyDescent="0.25">
      <c r="A1600" s="195"/>
      <c r="B1600" s="195"/>
      <c r="C1600" s="195"/>
      <c r="D1600" s="195"/>
      <c r="E1600" s="195"/>
      <c r="F1600" s="195"/>
      <c r="G1600" s="195"/>
      <c r="H1600" s="195"/>
      <c r="I1600" s="195"/>
      <c r="J1600" s="195"/>
      <c r="K1600" s="195"/>
      <c r="L1600" s="195"/>
    </row>
    <row r="1601" spans="1:12" x14ac:dyDescent="0.25">
      <c r="A1601" s="195"/>
      <c r="B1601" s="195"/>
      <c r="C1601" s="195"/>
      <c r="D1601" s="195"/>
      <c r="E1601" s="195"/>
      <c r="F1601" s="195"/>
      <c r="G1601" s="195"/>
      <c r="H1601" s="195"/>
      <c r="I1601" s="195"/>
      <c r="J1601" s="195"/>
      <c r="K1601" s="195"/>
      <c r="L1601" s="195"/>
    </row>
    <row r="1602" spans="1:12" x14ac:dyDescent="0.25">
      <c r="A1602" s="195"/>
      <c r="B1602" s="195"/>
      <c r="C1602" s="195"/>
      <c r="D1602" s="195"/>
      <c r="E1602" s="195"/>
      <c r="F1602" s="195"/>
      <c r="G1602" s="195"/>
      <c r="H1602" s="195"/>
      <c r="I1602" s="195"/>
      <c r="J1602" s="195"/>
      <c r="K1602" s="195"/>
      <c r="L1602" s="195"/>
    </row>
    <row r="1603" spans="1:12" x14ac:dyDescent="0.25">
      <c r="A1603" s="195"/>
      <c r="B1603" s="195"/>
      <c r="C1603" s="195"/>
      <c r="D1603" s="195"/>
      <c r="E1603" s="195"/>
      <c r="F1603" s="195"/>
      <c r="G1603" s="195"/>
      <c r="H1603" s="195"/>
      <c r="I1603" s="195"/>
      <c r="J1603" s="195"/>
      <c r="K1603" s="195"/>
      <c r="L1603" s="195"/>
    </row>
    <row r="1604" spans="1:12" x14ac:dyDescent="0.25">
      <c r="A1604" s="195"/>
      <c r="B1604" s="195"/>
      <c r="C1604" s="195"/>
      <c r="D1604" s="195"/>
      <c r="E1604" s="195"/>
      <c r="F1604" s="195"/>
      <c r="G1604" s="195"/>
      <c r="H1604" s="195"/>
      <c r="I1604" s="195"/>
      <c r="J1604" s="195"/>
      <c r="K1604" s="195"/>
      <c r="L1604" s="195"/>
    </row>
    <row r="1605" spans="1:12" x14ac:dyDescent="0.25">
      <c r="A1605" s="195"/>
      <c r="B1605" s="195"/>
      <c r="C1605" s="195"/>
      <c r="D1605" s="195"/>
      <c r="E1605" s="195"/>
      <c r="F1605" s="195"/>
      <c r="G1605" s="195"/>
      <c r="H1605" s="195"/>
      <c r="I1605" s="195"/>
      <c r="J1605" s="195"/>
      <c r="K1605" s="195"/>
      <c r="L1605" s="195"/>
    </row>
    <row r="1606" spans="1:12" x14ac:dyDescent="0.25">
      <c r="A1606" s="195"/>
      <c r="B1606" s="195"/>
      <c r="C1606" s="195"/>
      <c r="D1606" s="195"/>
      <c r="E1606" s="195"/>
      <c r="F1606" s="195"/>
      <c r="G1606" s="195"/>
      <c r="H1606" s="195"/>
      <c r="I1606" s="195"/>
      <c r="J1606" s="195"/>
      <c r="K1606" s="195"/>
      <c r="L1606" s="195"/>
    </row>
    <row r="1607" spans="1:12" x14ac:dyDescent="0.25">
      <c r="A1607" s="195"/>
      <c r="B1607" s="195"/>
      <c r="C1607" s="195"/>
      <c r="D1607" s="195"/>
      <c r="E1607" s="195"/>
      <c r="F1607" s="195"/>
      <c r="G1607" s="195"/>
      <c r="H1607" s="195"/>
      <c r="I1607" s="195"/>
      <c r="J1607" s="195"/>
      <c r="K1607" s="195"/>
      <c r="L1607" s="195"/>
    </row>
    <row r="1608" spans="1:12" x14ac:dyDescent="0.25">
      <c r="A1608" s="195"/>
      <c r="B1608" s="195"/>
      <c r="C1608" s="195"/>
      <c r="D1608" s="195"/>
      <c r="E1608" s="195"/>
      <c r="F1608" s="195"/>
      <c r="G1608" s="195"/>
      <c r="H1608" s="195"/>
      <c r="I1608" s="195"/>
      <c r="J1608" s="195"/>
      <c r="K1608" s="195"/>
      <c r="L1608" s="195"/>
    </row>
    <row r="1609" spans="1:12" x14ac:dyDescent="0.25">
      <c r="A1609" s="195"/>
      <c r="B1609" s="195"/>
      <c r="C1609" s="195"/>
      <c r="D1609" s="195"/>
      <c r="E1609" s="195"/>
      <c r="F1609" s="195"/>
      <c r="G1609" s="195"/>
      <c r="H1609" s="195"/>
      <c r="I1609" s="195"/>
      <c r="J1609" s="195"/>
      <c r="K1609" s="195"/>
      <c r="L1609" s="195"/>
    </row>
    <row r="1610" spans="1:12" x14ac:dyDescent="0.25">
      <c r="A1610" s="195"/>
      <c r="B1610" s="195"/>
      <c r="C1610" s="195"/>
      <c r="D1610" s="195"/>
      <c r="E1610" s="195"/>
      <c r="F1610" s="195"/>
      <c r="G1610" s="195"/>
      <c r="H1610" s="195"/>
      <c r="I1610" s="195"/>
      <c r="J1610" s="195"/>
      <c r="K1610" s="195"/>
      <c r="L1610" s="195"/>
    </row>
    <row r="1611" spans="1:12" x14ac:dyDescent="0.25">
      <c r="A1611" s="195"/>
      <c r="B1611" s="195"/>
      <c r="C1611" s="195"/>
      <c r="D1611" s="195"/>
      <c r="E1611" s="195"/>
      <c r="F1611" s="195"/>
      <c r="G1611" s="195"/>
      <c r="H1611" s="195"/>
      <c r="I1611" s="195"/>
      <c r="J1611" s="195"/>
      <c r="K1611" s="195"/>
      <c r="L1611" s="195"/>
    </row>
    <row r="1612" spans="1:12" x14ac:dyDescent="0.25">
      <c r="A1612" s="195"/>
      <c r="B1612" s="195"/>
      <c r="C1612" s="195"/>
      <c r="D1612" s="195"/>
      <c r="E1612" s="195"/>
      <c r="F1612" s="195"/>
      <c r="G1612" s="195"/>
      <c r="H1612" s="195"/>
      <c r="I1612" s="195"/>
      <c r="J1612" s="195"/>
      <c r="K1612" s="195"/>
      <c r="L1612" s="195"/>
    </row>
    <row r="1613" spans="1:12" x14ac:dyDescent="0.25">
      <c r="A1613" s="195"/>
      <c r="B1613" s="195"/>
      <c r="C1613" s="195"/>
      <c r="D1613" s="195"/>
      <c r="E1613" s="195"/>
      <c r="F1613" s="195"/>
      <c r="G1613" s="195"/>
      <c r="H1613" s="195"/>
      <c r="I1613" s="195"/>
      <c r="J1613" s="195"/>
      <c r="K1613" s="195"/>
      <c r="L1613" s="195"/>
    </row>
    <row r="1614" spans="1:12" x14ac:dyDescent="0.25">
      <c r="A1614" s="195"/>
      <c r="B1614" s="195"/>
      <c r="C1614" s="195"/>
      <c r="D1614" s="195"/>
      <c r="E1614" s="195"/>
      <c r="F1614" s="195"/>
      <c r="G1614" s="195"/>
      <c r="H1614" s="195"/>
      <c r="I1614" s="195"/>
      <c r="J1614" s="195"/>
      <c r="K1614" s="195"/>
      <c r="L1614" s="195"/>
    </row>
    <row r="1615" spans="1:12" x14ac:dyDescent="0.25">
      <c r="A1615" s="195"/>
      <c r="B1615" s="195"/>
      <c r="C1615" s="195"/>
      <c r="D1615" s="195"/>
      <c r="E1615" s="195"/>
      <c r="F1615" s="195"/>
      <c r="G1615" s="195"/>
      <c r="H1615" s="195"/>
      <c r="I1615" s="195"/>
      <c r="J1615" s="195"/>
      <c r="K1615" s="195"/>
      <c r="L1615" s="195"/>
    </row>
    <row r="1616" spans="1:12" x14ac:dyDescent="0.25">
      <c r="A1616" s="195"/>
      <c r="B1616" s="195"/>
      <c r="C1616" s="195"/>
      <c r="D1616" s="195"/>
      <c r="E1616" s="195"/>
      <c r="F1616" s="195"/>
      <c r="G1616" s="195"/>
      <c r="H1616" s="195"/>
      <c r="I1616" s="195"/>
      <c r="J1616" s="195"/>
      <c r="K1616" s="195"/>
      <c r="L1616" s="195"/>
    </row>
    <row r="1617" spans="1:12" x14ac:dyDescent="0.25">
      <c r="A1617" s="195"/>
      <c r="B1617" s="195"/>
      <c r="C1617" s="195"/>
      <c r="D1617" s="195"/>
      <c r="E1617" s="195"/>
      <c r="F1617" s="195"/>
      <c r="G1617" s="195"/>
      <c r="H1617" s="195"/>
      <c r="I1617" s="195"/>
      <c r="J1617" s="195"/>
      <c r="K1617" s="195"/>
      <c r="L1617" s="195"/>
    </row>
    <row r="1618" spans="1:12" x14ac:dyDescent="0.25">
      <c r="A1618" s="195"/>
      <c r="B1618" s="195"/>
      <c r="C1618" s="195"/>
      <c r="D1618" s="195"/>
      <c r="E1618" s="195"/>
      <c r="F1618" s="195"/>
      <c r="G1618" s="195"/>
      <c r="H1618" s="195"/>
      <c r="I1618" s="195"/>
      <c r="J1618" s="195"/>
      <c r="K1618" s="195"/>
      <c r="L1618" s="195"/>
    </row>
    <row r="1619" spans="1:12" x14ac:dyDescent="0.25">
      <c r="A1619" s="195"/>
      <c r="B1619" s="195"/>
      <c r="C1619" s="195"/>
      <c r="D1619" s="195"/>
      <c r="E1619" s="195"/>
      <c r="F1619" s="195"/>
      <c r="G1619" s="195"/>
      <c r="H1619" s="195"/>
      <c r="I1619" s="195"/>
      <c r="J1619" s="195"/>
      <c r="K1619" s="195"/>
      <c r="L1619" s="195"/>
    </row>
    <row r="1620" spans="1:12" x14ac:dyDescent="0.25">
      <c r="A1620" s="195"/>
      <c r="B1620" s="195"/>
      <c r="C1620" s="195"/>
      <c r="D1620" s="195"/>
      <c r="E1620" s="195"/>
      <c r="F1620" s="195"/>
      <c r="G1620" s="195"/>
      <c r="H1620" s="195"/>
      <c r="I1620" s="195"/>
      <c r="J1620" s="195"/>
      <c r="K1620" s="195"/>
      <c r="L1620" s="195"/>
    </row>
    <row r="1621" spans="1:12" x14ac:dyDescent="0.25">
      <c r="A1621" s="195"/>
      <c r="B1621" s="195"/>
      <c r="C1621" s="195"/>
      <c r="D1621" s="195"/>
      <c r="E1621" s="195"/>
      <c r="F1621" s="195"/>
      <c r="G1621" s="195"/>
      <c r="H1621" s="195"/>
      <c r="I1621" s="195"/>
      <c r="J1621" s="195"/>
      <c r="K1621" s="195"/>
      <c r="L1621" s="195"/>
    </row>
    <row r="1622" spans="1:12" x14ac:dyDescent="0.25">
      <c r="A1622" s="195"/>
      <c r="B1622" s="195"/>
      <c r="C1622" s="195"/>
      <c r="D1622" s="195"/>
      <c r="E1622" s="195"/>
      <c r="F1622" s="195"/>
      <c r="G1622" s="195"/>
      <c r="H1622" s="195"/>
      <c r="I1622" s="195"/>
      <c r="J1622" s="195"/>
      <c r="K1622" s="195"/>
      <c r="L1622" s="195"/>
    </row>
    <row r="1623" spans="1:12" x14ac:dyDescent="0.25">
      <c r="A1623" s="195"/>
      <c r="B1623" s="195"/>
      <c r="C1623" s="195"/>
      <c r="D1623" s="195"/>
      <c r="E1623" s="195"/>
      <c r="F1623" s="195"/>
      <c r="G1623" s="195"/>
      <c r="H1623" s="195"/>
      <c r="I1623" s="195"/>
      <c r="J1623" s="195"/>
      <c r="K1623" s="195"/>
      <c r="L1623" s="195"/>
    </row>
    <row r="1624" spans="1:12" x14ac:dyDescent="0.25">
      <c r="A1624" s="195"/>
      <c r="B1624" s="195"/>
      <c r="C1624" s="195"/>
      <c r="D1624" s="195"/>
      <c r="E1624" s="195"/>
      <c r="F1624" s="195"/>
      <c r="G1624" s="195"/>
      <c r="H1624" s="195"/>
      <c r="I1624" s="195"/>
      <c r="J1624" s="195"/>
      <c r="K1624" s="195"/>
      <c r="L1624" s="195"/>
    </row>
    <row r="1625" spans="1:12" x14ac:dyDescent="0.25">
      <c r="A1625" s="195"/>
      <c r="B1625" s="195"/>
      <c r="C1625" s="195"/>
      <c r="D1625" s="195"/>
      <c r="E1625" s="195"/>
      <c r="F1625" s="195"/>
      <c r="G1625" s="195"/>
      <c r="H1625" s="195"/>
      <c r="I1625" s="195"/>
      <c r="J1625" s="195"/>
      <c r="K1625" s="195"/>
      <c r="L1625" s="195"/>
    </row>
    <row r="1626" spans="1:12" x14ac:dyDescent="0.25">
      <c r="A1626" s="195"/>
      <c r="B1626" s="195"/>
      <c r="C1626" s="195"/>
      <c r="D1626" s="195"/>
      <c r="E1626" s="195"/>
      <c r="F1626" s="195"/>
      <c r="G1626" s="195"/>
      <c r="H1626" s="195"/>
      <c r="I1626" s="195"/>
      <c r="J1626" s="195"/>
      <c r="K1626" s="195"/>
      <c r="L1626" s="195"/>
    </row>
    <row r="1627" spans="1:12" x14ac:dyDescent="0.25">
      <c r="A1627" s="195"/>
      <c r="B1627" s="195"/>
      <c r="C1627" s="195"/>
      <c r="D1627" s="195"/>
      <c r="E1627" s="195"/>
      <c r="F1627" s="195"/>
      <c r="G1627" s="195"/>
      <c r="H1627" s="195"/>
      <c r="I1627" s="195"/>
      <c r="J1627" s="195"/>
      <c r="K1627" s="195"/>
      <c r="L1627" s="195"/>
    </row>
    <row r="1628" spans="1:12" x14ac:dyDescent="0.25">
      <c r="A1628" s="195"/>
      <c r="B1628" s="195"/>
      <c r="C1628" s="195"/>
      <c r="D1628" s="195"/>
      <c r="E1628" s="195"/>
      <c r="F1628" s="195"/>
      <c r="G1628" s="195"/>
      <c r="H1628" s="195"/>
      <c r="I1628" s="195"/>
      <c r="J1628" s="195"/>
      <c r="K1628" s="195"/>
      <c r="L1628" s="195"/>
    </row>
    <row r="1629" spans="1:12" x14ac:dyDescent="0.25">
      <c r="A1629" s="195"/>
      <c r="B1629" s="195"/>
      <c r="C1629" s="195"/>
      <c r="D1629" s="195"/>
      <c r="E1629" s="195"/>
      <c r="F1629" s="195"/>
      <c r="G1629" s="195"/>
      <c r="H1629" s="195"/>
      <c r="I1629" s="195"/>
      <c r="J1629" s="195"/>
      <c r="K1629" s="195"/>
      <c r="L1629" s="195"/>
    </row>
    <row r="1630" spans="1:12" x14ac:dyDescent="0.25">
      <c r="A1630" s="195"/>
      <c r="B1630" s="195"/>
      <c r="C1630" s="195"/>
      <c r="D1630" s="195"/>
      <c r="E1630" s="195"/>
      <c r="F1630" s="195"/>
      <c r="G1630" s="195"/>
      <c r="H1630" s="195"/>
      <c r="I1630" s="195"/>
      <c r="J1630" s="195"/>
      <c r="K1630" s="195"/>
      <c r="L1630" s="195"/>
    </row>
    <row r="1631" spans="1:12" x14ac:dyDescent="0.25">
      <c r="A1631" s="195"/>
      <c r="B1631" s="195"/>
      <c r="C1631" s="195"/>
      <c r="D1631" s="195"/>
      <c r="E1631" s="195"/>
      <c r="F1631" s="195"/>
      <c r="G1631" s="195"/>
      <c r="H1631" s="195"/>
      <c r="I1631" s="195"/>
      <c r="J1631" s="195"/>
      <c r="K1631" s="195"/>
      <c r="L1631" s="195"/>
    </row>
    <row r="1632" spans="1:12" x14ac:dyDescent="0.25">
      <c r="A1632" s="195"/>
      <c r="B1632" s="195"/>
      <c r="C1632" s="195"/>
      <c r="D1632" s="195"/>
      <c r="E1632" s="195"/>
      <c r="F1632" s="195"/>
      <c r="G1632" s="195"/>
      <c r="H1632" s="195"/>
      <c r="I1632" s="195"/>
      <c r="J1632" s="195"/>
      <c r="K1632" s="195"/>
      <c r="L1632" s="195"/>
    </row>
    <row r="1633" spans="1:12" x14ac:dyDescent="0.25">
      <c r="A1633" s="195"/>
      <c r="B1633" s="195"/>
      <c r="C1633" s="195"/>
      <c r="D1633" s="195"/>
      <c r="E1633" s="195"/>
      <c r="F1633" s="195"/>
      <c r="G1633" s="195"/>
      <c r="H1633" s="195"/>
      <c r="I1633" s="195"/>
      <c r="J1633" s="195"/>
      <c r="K1633" s="195"/>
      <c r="L1633" s="195"/>
    </row>
    <row r="1634" spans="1:12" x14ac:dyDescent="0.25">
      <c r="A1634" s="195"/>
      <c r="B1634" s="195"/>
      <c r="C1634" s="195"/>
      <c r="D1634" s="195"/>
      <c r="E1634" s="195"/>
      <c r="F1634" s="195"/>
      <c r="G1634" s="195"/>
      <c r="H1634" s="195"/>
      <c r="I1634" s="195"/>
      <c r="J1634" s="195"/>
      <c r="K1634" s="195"/>
      <c r="L1634" s="195"/>
    </row>
    <row r="1635" spans="1:12" x14ac:dyDescent="0.25">
      <c r="A1635" s="195"/>
      <c r="B1635" s="195"/>
      <c r="C1635" s="195"/>
      <c r="D1635" s="195"/>
      <c r="E1635" s="195"/>
      <c r="F1635" s="195"/>
      <c r="G1635" s="195"/>
      <c r="H1635" s="195"/>
      <c r="I1635" s="195"/>
      <c r="J1635" s="195"/>
      <c r="K1635" s="195"/>
      <c r="L1635" s="195"/>
    </row>
    <row r="1636" spans="1:12" x14ac:dyDescent="0.25">
      <c r="A1636" s="195"/>
      <c r="B1636" s="195"/>
      <c r="C1636" s="195"/>
      <c r="D1636" s="195"/>
      <c r="E1636" s="195"/>
      <c r="F1636" s="195"/>
      <c r="G1636" s="195"/>
      <c r="H1636" s="195"/>
      <c r="I1636" s="195"/>
      <c r="J1636" s="195"/>
      <c r="K1636" s="195"/>
      <c r="L1636" s="195"/>
    </row>
    <row r="1637" spans="1:12" x14ac:dyDescent="0.25">
      <c r="A1637" s="195"/>
      <c r="B1637" s="195"/>
      <c r="C1637" s="195"/>
      <c r="D1637" s="195"/>
      <c r="E1637" s="195"/>
      <c r="F1637" s="195"/>
      <c r="G1637" s="195"/>
      <c r="H1637" s="195"/>
      <c r="I1637" s="195"/>
      <c r="J1637" s="195"/>
      <c r="K1637" s="195"/>
      <c r="L1637" s="195"/>
    </row>
    <row r="1638" spans="1:12" x14ac:dyDescent="0.25">
      <c r="A1638" s="195"/>
      <c r="B1638" s="195"/>
      <c r="C1638" s="195"/>
      <c r="D1638" s="195"/>
      <c r="E1638" s="195"/>
      <c r="F1638" s="195"/>
      <c r="G1638" s="195"/>
      <c r="H1638" s="195"/>
      <c r="I1638" s="195"/>
      <c r="J1638" s="195"/>
      <c r="K1638" s="195"/>
      <c r="L1638" s="195"/>
    </row>
    <row r="1639" spans="1:12" x14ac:dyDescent="0.25">
      <c r="A1639" s="195"/>
      <c r="B1639" s="195"/>
      <c r="C1639" s="195"/>
      <c r="D1639" s="195"/>
      <c r="E1639" s="195"/>
      <c r="F1639" s="195"/>
      <c r="G1639" s="195"/>
      <c r="H1639" s="195"/>
      <c r="I1639" s="195"/>
      <c r="J1639" s="195"/>
      <c r="K1639" s="195"/>
      <c r="L1639" s="195"/>
    </row>
    <row r="1640" spans="1:12" x14ac:dyDescent="0.25">
      <c r="A1640" s="195"/>
      <c r="B1640" s="195"/>
      <c r="C1640" s="195"/>
      <c r="D1640" s="195"/>
      <c r="E1640" s="195"/>
      <c r="F1640" s="195"/>
      <c r="G1640" s="195"/>
      <c r="H1640" s="195"/>
      <c r="I1640" s="195"/>
      <c r="J1640" s="195"/>
      <c r="K1640" s="195"/>
      <c r="L1640" s="195"/>
    </row>
    <row r="1641" spans="1:12" x14ac:dyDescent="0.25">
      <c r="A1641" s="195"/>
      <c r="B1641" s="195"/>
      <c r="C1641" s="195"/>
      <c r="D1641" s="195"/>
      <c r="E1641" s="195"/>
      <c r="F1641" s="195"/>
      <c r="G1641" s="195"/>
      <c r="H1641" s="195"/>
      <c r="I1641" s="195"/>
      <c r="J1641" s="195"/>
      <c r="K1641" s="195"/>
      <c r="L1641" s="195"/>
    </row>
    <row r="1642" spans="1:12" x14ac:dyDescent="0.25">
      <c r="A1642" s="195"/>
      <c r="B1642" s="195"/>
      <c r="C1642" s="195"/>
      <c r="D1642" s="195"/>
      <c r="E1642" s="195"/>
      <c r="F1642" s="195"/>
      <c r="G1642" s="195"/>
      <c r="H1642" s="195"/>
      <c r="I1642" s="195"/>
      <c r="J1642" s="195"/>
      <c r="K1642" s="195"/>
      <c r="L1642" s="195"/>
    </row>
    <row r="1643" spans="1:12" x14ac:dyDescent="0.25">
      <c r="A1643" s="195"/>
      <c r="B1643" s="195"/>
      <c r="C1643" s="195"/>
      <c r="D1643" s="195"/>
      <c r="E1643" s="195"/>
      <c r="F1643" s="195"/>
      <c r="G1643" s="195"/>
      <c r="H1643" s="195"/>
      <c r="I1643" s="195"/>
      <c r="J1643" s="195"/>
      <c r="K1643" s="195"/>
      <c r="L1643" s="195"/>
    </row>
    <row r="1644" spans="1:12" x14ac:dyDescent="0.25">
      <c r="A1644" s="195"/>
      <c r="B1644" s="195"/>
      <c r="C1644" s="195"/>
      <c r="D1644" s="195"/>
      <c r="E1644" s="195"/>
      <c r="F1644" s="195"/>
      <c r="G1644" s="195"/>
      <c r="H1644" s="195"/>
      <c r="I1644" s="195"/>
      <c r="J1644" s="195"/>
      <c r="K1644" s="195"/>
      <c r="L1644" s="195"/>
    </row>
    <row r="1645" spans="1:12" x14ac:dyDescent="0.25">
      <c r="A1645" s="195"/>
      <c r="B1645" s="195"/>
      <c r="C1645" s="195"/>
      <c r="D1645" s="195"/>
      <c r="E1645" s="195"/>
      <c r="F1645" s="195"/>
      <c r="G1645" s="195"/>
      <c r="H1645" s="195"/>
      <c r="I1645" s="195"/>
      <c r="J1645" s="195"/>
      <c r="K1645" s="195"/>
      <c r="L1645" s="195"/>
    </row>
    <row r="1646" spans="1:12" x14ac:dyDescent="0.25">
      <c r="A1646" s="195"/>
      <c r="B1646" s="195"/>
      <c r="C1646" s="195"/>
      <c r="D1646" s="195"/>
      <c r="E1646" s="195"/>
      <c r="F1646" s="195"/>
      <c r="G1646" s="195"/>
      <c r="H1646" s="195"/>
      <c r="I1646" s="195"/>
      <c r="J1646" s="195"/>
      <c r="K1646" s="195"/>
      <c r="L1646" s="195"/>
    </row>
    <row r="1647" spans="1:12" x14ac:dyDescent="0.25">
      <c r="A1647" s="195"/>
      <c r="B1647" s="195"/>
      <c r="C1647" s="195"/>
      <c r="D1647" s="195"/>
      <c r="E1647" s="195"/>
      <c r="F1647" s="195"/>
      <c r="G1647" s="195"/>
      <c r="H1647" s="195"/>
      <c r="I1647" s="195"/>
      <c r="J1647" s="195"/>
      <c r="K1647" s="195"/>
      <c r="L1647" s="195"/>
    </row>
    <row r="1648" spans="1:12" x14ac:dyDescent="0.25">
      <c r="A1648" s="195"/>
      <c r="B1648" s="195"/>
      <c r="C1648" s="195"/>
      <c r="D1648" s="195"/>
      <c r="E1648" s="195"/>
      <c r="F1648" s="195"/>
      <c r="G1648" s="195"/>
      <c r="H1648" s="195"/>
      <c r="I1648" s="195"/>
      <c r="J1648" s="195"/>
      <c r="K1648" s="195"/>
      <c r="L1648" s="195"/>
    </row>
    <row r="1649" spans="1:12" x14ac:dyDescent="0.25">
      <c r="A1649" s="195"/>
      <c r="B1649" s="195"/>
      <c r="C1649" s="195"/>
      <c r="D1649" s="195"/>
      <c r="E1649" s="195"/>
      <c r="F1649" s="195"/>
      <c r="G1649" s="195"/>
      <c r="H1649" s="195"/>
      <c r="I1649" s="195"/>
      <c r="J1649" s="195"/>
      <c r="K1649" s="195"/>
      <c r="L1649" s="195"/>
    </row>
    <row r="1650" spans="1:12" x14ac:dyDescent="0.25">
      <c r="A1650" s="195"/>
      <c r="B1650" s="195"/>
      <c r="C1650" s="195"/>
      <c r="D1650" s="195"/>
      <c r="E1650" s="195"/>
      <c r="F1650" s="195"/>
      <c r="G1650" s="195"/>
      <c r="H1650" s="195"/>
      <c r="I1650" s="195"/>
      <c r="J1650" s="195"/>
      <c r="K1650" s="195"/>
      <c r="L1650" s="195"/>
    </row>
    <row r="1651" spans="1:12" x14ac:dyDescent="0.25">
      <c r="A1651" s="195"/>
      <c r="B1651" s="195"/>
      <c r="C1651" s="195"/>
      <c r="D1651" s="195"/>
      <c r="E1651" s="195"/>
      <c r="F1651" s="195"/>
      <c r="G1651" s="195"/>
      <c r="H1651" s="195"/>
      <c r="I1651" s="195"/>
      <c r="J1651" s="195"/>
      <c r="K1651" s="195"/>
      <c r="L1651" s="195"/>
    </row>
    <row r="1652" spans="1:12" x14ac:dyDescent="0.25">
      <c r="A1652" s="195"/>
      <c r="B1652" s="195"/>
      <c r="C1652" s="195"/>
      <c r="D1652" s="195"/>
      <c r="E1652" s="195"/>
      <c r="F1652" s="195"/>
      <c r="G1652" s="195"/>
      <c r="H1652" s="195"/>
      <c r="I1652" s="195"/>
      <c r="J1652" s="195"/>
      <c r="K1652" s="195"/>
      <c r="L1652" s="195"/>
    </row>
    <row r="1653" spans="1:12" x14ac:dyDescent="0.25">
      <c r="A1653" s="195"/>
      <c r="B1653" s="195"/>
      <c r="C1653" s="195"/>
      <c r="D1653" s="195"/>
      <c r="E1653" s="195"/>
      <c r="F1653" s="195"/>
      <c r="G1653" s="195"/>
      <c r="H1653" s="195"/>
      <c r="I1653" s="195"/>
      <c r="J1653" s="195"/>
      <c r="K1653" s="195"/>
      <c r="L1653" s="195"/>
    </row>
    <row r="1654" spans="1:12" x14ac:dyDescent="0.25">
      <c r="A1654" s="195"/>
      <c r="B1654" s="195"/>
      <c r="C1654" s="195"/>
      <c r="D1654" s="195"/>
      <c r="E1654" s="195"/>
      <c r="F1654" s="195"/>
      <c r="G1654" s="195"/>
      <c r="H1654" s="195"/>
      <c r="I1654" s="195"/>
      <c r="J1654" s="195"/>
      <c r="K1654" s="195"/>
      <c r="L1654" s="195"/>
    </row>
    <row r="1655" spans="1:12" x14ac:dyDescent="0.25">
      <c r="A1655" s="195"/>
      <c r="B1655" s="195"/>
      <c r="C1655" s="195"/>
      <c r="D1655" s="195"/>
      <c r="E1655" s="195"/>
      <c r="F1655" s="195"/>
      <c r="G1655" s="195"/>
      <c r="H1655" s="195"/>
      <c r="I1655" s="195"/>
      <c r="J1655" s="195"/>
      <c r="K1655" s="195"/>
      <c r="L1655" s="195"/>
    </row>
    <row r="1656" spans="1:12" x14ac:dyDescent="0.25">
      <c r="A1656" s="195"/>
      <c r="B1656" s="195"/>
      <c r="C1656" s="195"/>
      <c r="D1656" s="195"/>
      <c r="E1656" s="195"/>
      <c r="F1656" s="195"/>
      <c r="G1656" s="195"/>
      <c r="H1656" s="195"/>
      <c r="I1656" s="195"/>
      <c r="J1656" s="195"/>
      <c r="K1656" s="195"/>
      <c r="L1656" s="195"/>
    </row>
    <row r="1657" spans="1:12" x14ac:dyDescent="0.25">
      <c r="A1657" s="195"/>
      <c r="B1657" s="195"/>
      <c r="C1657" s="195"/>
      <c r="D1657" s="195"/>
      <c r="E1657" s="195"/>
      <c r="F1657" s="195"/>
      <c r="G1657" s="195"/>
      <c r="H1657" s="195"/>
      <c r="I1657" s="195"/>
      <c r="J1657" s="195"/>
      <c r="K1657" s="195"/>
      <c r="L1657" s="195"/>
    </row>
    <row r="1658" spans="1:12" x14ac:dyDescent="0.25">
      <c r="A1658" s="195"/>
      <c r="B1658" s="195"/>
      <c r="C1658" s="195"/>
      <c r="D1658" s="195"/>
      <c r="E1658" s="195"/>
      <c r="F1658" s="195"/>
      <c r="G1658" s="195"/>
      <c r="H1658" s="195"/>
      <c r="I1658" s="195"/>
      <c r="J1658" s="195"/>
      <c r="K1658" s="195"/>
      <c r="L1658" s="195"/>
    </row>
    <row r="1659" spans="1:12" x14ac:dyDescent="0.25">
      <c r="A1659" s="195"/>
      <c r="B1659" s="195"/>
      <c r="C1659" s="195"/>
      <c r="D1659" s="195"/>
      <c r="E1659" s="195"/>
      <c r="F1659" s="195"/>
      <c r="G1659" s="195"/>
      <c r="H1659" s="195"/>
      <c r="I1659" s="195"/>
      <c r="J1659" s="195"/>
      <c r="K1659" s="195"/>
      <c r="L1659" s="195"/>
    </row>
    <row r="1660" spans="1:12" x14ac:dyDescent="0.25">
      <c r="A1660" s="195"/>
      <c r="B1660" s="195"/>
      <c r="C1660" s="195"/>
      <c r="D1660" s="195"/>
      <c r="E1660" s="195"/>
      <c r="F1660" s="195"/>
      <c r="G1660" s="195"/>
      <c r="H1660" s="195"/>
      <c r="I1660" s="195"/>
      <c r="J1660" s="195"/>
      <c r="K1660" s="195"/>
      <c r="L1660" s="195"/>
    </row>
    <row r="1661" spans="1:12" x14ac:dyDescent="0.25">
      <c r="A1661" s="195"/>
      <c r="B1661" s="195"/>
      <c r="C1661" s="195"/>
      <c r="D1661" s="195"/>
      <c r="E1661" s="195"/>
      <c r="F1661" s="195"/>
      <c r="G1661" s="195"/>
      <c r="H1661" s="195"/>
      <c r="I1661" s="195"/>
      <c r="J1661" s="195"/>
      <c r="K1661" s="195"/>
      <c r="L1661" s="195"/>
    </row>
    <row r="1662" spans="1:12" x14ac:dyDescent="0.25">
      <c r="A1662" s="195"/>
      <c r="B1662" s="195"/>
      <c r="C1662" s="195"/>
      <c r="D1662" s="195"/>
      <c r="E1662" s="195"/>
      <c r="F1662" s="195"/>
      <c r="G1662" s="195"/>
      <c r="H1662" s="195"/>
      <c r="I1662" s="195"/>
      <c r="J1662" s="195"/>
      <c r="K1662" s="195"/>
      <c r="L1662" s="195"/>
    </row>
    <row r="1663" spans="1:12" x14ac:dyDescent="0.25">
      <c r="A1663" s="195"/>
      <c r="B1663" s="195"/>
      <c r="C1663" s="195"/>
      <c r="D1663" s="195"/>
      <c r="E1663" s="195"/>
      <c r="F1663" s="195"/>
      <c r="G1663" s="195"/>
      <c r="H1663" s="195"/>
      <c r="I1663" s="195"/>
      <c r="J1663" s="195"/>
      <c r="K1663" s="195"/>
      <c r="L1663" s="195"/>
    </row>
    <row r="1664" spans="1:12" x14ac:dyDescent="0.25">
      <c r="A1664" s="195"/>
      <c r="B1664" s="195"/>
      <c r="C1664" s="195"/>
      <c r="D1664" s="195"/>
      <c r="E1664" s="195"/>
      <c r="F1664" s="195"/>
      <c r="G1664" s="195"/>
      <c r="H1664" s="195"/>
      <c r="I1664" s="195"/>
      <c r="J1664" s="195"/>
      <c r="K1664" s="195"/>
      <c r="L1664" s="195"/>
    </row>
    <row r="1665" spans="1:12" x14ac:dyDescent="0.25">
      <c r="A1665" s="195"/>
      <c r="B1665" s="195"/>
      <c r="C1665" s="195"/>
      <c r="D1665" s="195"/>
      <c r="E1665" s="195"/>
      <c r="F1665" s="195"/>
      <c r="G1665" s="195"/>
      <c r="H1665" s="195"/>
      <c r="I1665" s="195"/>
      <c r="J1665" s="195"/>
      <c r="K1665" s="195"/>
      <c r="L1665" s="195"/>
    </row>
    <row r="1666" spans="1:12" x14ac:dyDescent="0.25">
      <c r="A1666" s="195"/>
      <c r="B1666" s="195"/>
      <c r="C1666" s="195"/>
      <c r="D1666" s="195"/>
      <c r="E1666" s="195"/>
      <c r="F1666" s="195"/>
      <c r="G1666" s="195"/>
      <c r="H1666" s="195"/>
      <c r="I1666" s="195"/>
      <c r="J1666" s="195"/>
      <c r="K1666" s="195"/>
      <c r="L1666" s="195"/>
    </row>
    <row r="1667" spans="1:12" x14ac:dyDescent="0.25">
      <c r="A1667" s="195"/>
      <c r="B1667" s="195"/>
      <c r="C1667" s="195"/>
      <c r="D1667" s="195"/>
      <c r="E1667" s="195"/>
      <c r="F1667" s="195"/>
      <c r="G1667" s="195"/>
      <c r="H1667" s="195"/>
      <c r="I1667" s="195"/>
      <c r="J1667" s="195"/>
      <c r="K1667" s="195"/>
      <c r="L1667" s="195"/>
    </row>
    <row r="1668" spans="1:12" x14ac:dyDescent="0.25">
      <c r="A1668" s="195"/>
      <c r="B1668" s="195"/>
      <c r="C1668" s="195"/>
      <c r="D1668" s="195"/>
      <c r="E1668" s="195"/>
      <c r="F1668" s="195"/>
      <c r="G1668" s="195"/>
      <c r="H1668" s="195"/>
      <c r="I1668" s="195"/>
      <c r="J1668" s="195"/>
      <c r="K1668" s="195"/>
      <c r="L1668" s="195"/>
    </row>
    <row r="1669" spans="1:12" x14ac:dyDescent="0.25">
      <c r="A1669" s="195"/>
      <c r="B1669" s="195"/>
      <c r="C1669" s="195"/>
      <c r="D1669" s="195"/>
      <c r="E1669" s="195"/>
      <c r="F1669" s="195"/>
      <c r="G1669" s="195"/>
      <c r="H1669" s="195"/>
      <c r="I1669" s="195"/>
      <c r="J1669" s="195"/>
      <c r="K1669" s="195"/>
      <c r="L1669" s="195"/>
    </row>
    <row r="1670" spans="1:12" x14ac:dyDescent="0.25">
      <c r="A1670" s="195"/>
      <c r="B1670" s="195"/>
      <c r="C1670" s="195"/>
      <c r="D1670" s="195"/>
      <c r="E1670" s="195"/>
      <c r="F1670" s="195"/>
      <c r="G1670" s="195"/>
      <c r="H1670" s="195"/>
      <c r="I1670" s="195"/>
      <c r="J1670" s="195"/>
      <c r="K1670" s="195"/>
      <c r="L1670" s="195"/>
    </row>
    <row r="1671" spans="1:12" x14ac:dyDescent="0.25">
      <c r="A1671" s="195"/>
      <c r="B1671" s="195"/>
      <c r="C1671" s="195"/>
      <c r="D1671" s="195"/>
      <c r="E1671" s="195"/>
      <c r="F1671" s="195"/>
      <c r="G1671" s="195"/>
      <c r="H1671" s="195"/>
      <c r="I1671" s="195"/>
      <c r="J1671" s="195"/>
      <c r="K1671" s="195"/>
      <c r="L1671" s="195"/>
    </row>
    <row r="1672" spans="1:12" x14ac:dyDescent="0.25">
      <c r="A1672" s="195"/>
      <c r="B1672" s="195"/>
      <c r="C1672" s="195"/>
      <c r="D1672" s="195"/>
      <c r="E1672" s="195"/>
      <c r="F1672" s="195"/>
      <c r="G1672" s="195"/>
      <c r="H1672" s="195"/>
      <c r="I1672" s="195"/>
      <c r="J1672" s="195"/>
      <c r="K1672" s="195"/>
      <c r="L1672" s="195"/>
    </row>
    <row r="1673" spans="1:12" x14ac:dyDescent="0.25">
      <c r="A1673" s="195"/>
      <c r="B1673" s="195"/>
      <c r="C1673" s="195"/>
      <c r="D1673" s="195"/>
      <c r="E1673" s="195"/>
      <c r="F1673" s="195"/>
      <c r="G1673" s="195"/>
      <c r="H1673" s="195"/>
      <c r="I1673" s="195"/>
      <c r="J1673" s="195"/>
      <c r="K1673" s="195"/>
      <c r="L1673" s="195"/>
    </row>
    <row r="1674" spans="1:12" x14ac:dyDescent="0.25">
      <c r="A1674" s="195"/>
      <c r="B1674" s="195"/>
      <c r="C1674" s="195"/>
      <c r="D1674" s="195"/>
      <c r="E1674" s="195"/>
      <c r="F1674" s="195"/>
      <c r="G1674" s="195"/>
      <c r="H1674" s="195"/>
      <c r="I1674" s="195"/>
      <c r="J1674" s="195"/>
      <c r="K1674" s="195"/>
      <c r="L1674" s="195"/>
    </row>
    <row r="1675" spans="1:12" x14ac:dyDescent="0.25">
      <c r="A1675" s="195"/>
      <c r="B1675" s="195"/>
      <c r="C1675" s="195"/>
      <c r="D1675" s="195"/>
      <c r="E1675" s="195"/>
      <c r="F1675" s="195"/>
      <c r="G1675" s="195"/>
      <c r="H1675" s="195"/>
      <c r="I1675" s="195"/>
      <c r="J1675" s="195"/>
      <c r="K1675" s="195"/>
      <c r="L1675" s="195"/>
    </row>
    <row r="1676" spans="1:12" x14ac:dyDescent="0.25">
      <c r="A1676" s="195"/>
      <c r="B1676" s="195"/>
      <c r="C1676" s="195"/>
      <c r="D1676" s="195"/>
      <c r="E1676" s="195"/>
      <c r="F1676" s="195"/>
      <c r="G1676" s="195"/>
      <c r="H1676" s="195"/>
      <c r="I1676" s="195"/>
      <c r="J1676" s="195"/>
      <c r="K1676" s="195"/>
      <c r="L1676" s="195"/>
    </row>
    <row r="1677" spans="1:12" x14ac:dyDescent="0.25">
      <c r="A1677" s="195"/>
      <c r="B1677" s="195"/>
      <c r="C1677" s="195"/>
      <c r="D1677" s="195"/>
      <c r="E1677" s="195"/>
      <c r="F1677" s="195"/>
      <c r="G1677" s="195"/>
      <c r="H1677" s="195"/>
      <c r="I1677" s="195"/>
      <c r="J1677" s="195"/>
      <c r="K1677" s="195"/>
      <c r="L1677" s="195"/>
    </row>
    <row r="1678" spans="1:12" x14ac:dyDescent="0.25">
      <c r="A1678" s="195"/>
      <c r="B1678" s="195"/>
      <c r="C1678" s="195"/>
      <c r="D1678" s="195"/>
      <c r="E1678" s="195"/>
      <c r="F1678" s="195"/>
      <c r="G1678" s="195"/>
      <c r="H1678" s="195"/>
      <c r="I1678" s="195"/>
      <c r="J1678" s="195"/>
      <c r="K1678" s="195"/>
      <c r="L1678" s="195"/>
    </row>
    <row r="1679" spans="1:12" x14ac:dyDescent="0.25">
      <c r="A1679" s="195"/>
      <c r="B1679" s="195"/>
      <c r="C1679" s="195"/>
      <c r="D1679" s="195"/>
      <c r="E1679" s="195"/>
      <c r="F1679" s="195"/>
      <c r="G1679" s="195"/>
      <c r="H1679" s="195"/>
      <c r="I1679" s="195"/>
      <c r="J1679" s="195"/>
      <c r="K1679" s="195"/>
      <c r="L1679" s="195"/>
    </row>
    <row r="1680" spans="1:12" x14ac:dyDescent="0.25">
      <c r="A1680" s="195"/>
      <c r="B1680" s="195"/>
      <c r="C1680" s="195"/>
      <c r="D1680" s="195"/>
      <c r="E1680" s="195"/>
      <c r="F1680" s="195"/>
      <c r="G1680" s="195"/>
      <c r="H1680" s="195"/>
      <c r="I1680" s="195"/>
      <c r="J1680" s="195"/>
      <c r="K1680" s="195"/>
      <c r="L1680" s="195"/>
    </row>
    <row r="1681" spans="1:12" x14ac:dyDescent="0.25">
      <c r="A1681" s="195"/>
      <c r="B1681" s="195"/>
      <c r="C1681" s="195"/>
      <c r="D1681" s="195"/>
      <c r="E1681" s="195"/>
      <c r="F1681" s="195"/>
      <c r="G1681" s="195"/>
      <c r="H1681" s="195"/>
      <c r="I1681" s="195"/>
      <c r="J1681" s="195"/>
      <c r="K1681" s="195"/>
      <c r="L1681" s="195"/>
    </row>
    <row r="1682" spans="1:12" x14ac:dyDescent="0.25">
      <c r="A1682" s="195"/>
      <c r="B1682" s="195"/>
      <c r="C1682" s="195"/>
      <c r="D1682" s="195"/>
      <c r="E1682" s="195"/>
      <c r="F1682" s="195"/>
      <c r="G1682" s="195"/>
      <c r="H1682" s="195"/>
      <c r="I1682" s="195"/>
      <c r="J1682" s="195"/>
      <c r="K1682" s="195"/>
      <c r="L1682" s="195"/>
    </row>
    <row r="1683" spans="1:12" x14ac:dyDescent="0.25">
      <c r="A1683" s="195"/>
      <c r="B1683" s="195"/>
      <c r="C1683" s="195"/>
      <c r="D1683" s="195"/>
      <c r="E1683" s="195"/>
      <c r="F1683" s="195"/>
      <c r="G1683" s="195"/>
      <c r="H1683" s="195"/>
      <c r="I1683" s="195"/>
      <c r="J1683" s="195"/>
      <c r="K1683" s="195"/>
      <c r="L1683" s="195"/>
    </row>
    <row r="1684" spans="1:12" x14ac:dyDescent="0.25">
      <c r="A1684" s="195"/>
      <c r="B1684" s="195"/>
      <c r="C1684" s="195"/>
      <c r="D1684" s="195"/>
      <c r="E1684" s="195"/>
      <c r="F1684" s="195"/>
      <c r="G1684" s="195"/>
      <c r="H1684" s="195"/>
      <c r="I1684" s="195"/>
      <c r="J1684" s="195"/>
      <c r="K1684" s="195"/>
      <c r="L1684" s="195"/>
    </row>
    <row r="1685" spans="1:12" x14ac:dyDescent="0.25">
      <c r="A1685" s="195"/>
      <c r="B1685" s="195"/>
      <c r="C1685" s="195"/>
      <c r="D1685" s="195"/>
      <c r="E1685" s="195"/>
      <c r="F1685" s="195"/>
      <c r="G1685" s="195"/>
      <c r="H1685" s="195"/>
      <c r="I1685" s="195"/>
      <c r="J1685" s="195"/>
      <c r="K1685" s="195"/>
      <c r="L1685" s="195"/>
    </row>
    <row r="1686" spans="1:12" x14ac:dyDescent="0.25">
      <c r="A1686" s="195"/>
      <c r="B1686" s="195"/>
      <c r="C1686" s="195"/>
      <c r="D1686" s="195"/>
      <c r="E1686" s="195"/>
      <c r="F1686" s="195"/>
      <c r="G1686" s="195"/>
      <c r="H1686" s="195"/>
      <c r="I1686" s="195"/>
      <c r="J1686" s="195"/>
      <c r="K1686" s="195"/>
      <c r="L1686" s="195"/>
    </row>
    <row r="1687" spans="1:12" x14ac:dyDescent="0.25">
      <c r="A1687" s="195"/>
      <c r="B1687" s="195"/>
      <c r="C1687" s="195"/>
      <c r="D1687" s="195"/>
      <c r="E1687" s="195"/>
      <c r="F1687" s="195"/>
      <c r="G1687" s="195"/>
      <c r="H1687" s="195"/>
      <c r="I1687" s="195"/>
      <c r="J1687" s="195"/>
      <c r="K1687" s="195"/>
      <c r="L1687" s="195"/>
    </row>
    <row r="1688" spans="1:12" x14ac:dyDescent="0.25">
      <c r="A1688" s="195"/>
      <c r="B1688" s="195"/>
      <c r="C1688" s="195"/>
      <c r="D1688" s="195"/>
      <c r="E1688" s="195"/>
      <c r="F1688" s="195"/>
      <c r="G1688" s="195"/>
      <c r="H1688" s="195"/>
      <c r="I1688" s="195"/>
      <c r="J1688" s="195"/>
      <c r="K1688" s="195"/>
      <c r="L1688" s="195"/>
    </row>
    <row r="1689" spans="1:12" x14ac:dyDescent="0.25">
      <c r="A1689" s="195"/>
      <c r="B1689" s="195"/>
      <c r="C1689" s="195"/>
      <c r="D1689" s="195"/>
      <c r="E1689" s="195"/>
      <c r="F1689" s="195"/>
      <c r="G1689" s="195"/>
      <c r="H1689" s="195"/>
      <c r="I1689" s="195"/>
      <c r="J1689" s="195"/>
      <c r="K1689" s="195"/>
      <c r="L1689" s="195"/>
    </row>
    <row r="1690" spans="1:12" x14ac:dyDescent="0.25">
      <c r="A1690" s="195"/>
      <c r="B1690" s="195"/>
      <c r="C1690" s="195"/>
      <c r="D1690" s="195"/>
      <c r="E1690" s="195"/>
      <c r="F1690" s="195"/>
      <c r="G1690" s="195"/>
      <c r="H1690" s="195"/>
      <c r="I1690" s="195"/>
      <c r="J1690" s="195"/>
      <c r="K1690" s="195"/>
      <c r="L1690" s="195"/>
    </row>
    <row r="1691" spans="1:12" x14ac:dyDescent="0.25">
      <c r="A1691" s="195"/>
      <c r="B1691" s="195"/>
      <c r="C1691" s="195"/>
      <c r="D1691" s="195"/>
      <c r="E1691" s="195"/>
      <c r="F1691" s="195"/>
      <c r="G1691" s="195"/>
      <c r="H1691" s="195"/>
      <c r="I1691" s="195"/>
      <c r="J1691" s="195"/>
      <c r="K1691" s="195"/>
      <c r="L1691" s="195"/>
    </row>
    <row r="1692" spans="1:12" x14ac:dyDescent="0.25">
      <c r="A1692" s="195"/>
      <c r="B1692" s="195"/>
      <c r="C1692" s="195"/>
      <c r="D1692" s="195"/>
      <c r="E1692" s="195"/>
      <c r="F1692" s="195"/>
      <c r="G1692" s="195"/>
      <c r="H1692" s="195"/>
      <c r="I1692" s="195"/>
      <c r="J1692" s="195"/>
      <c r="K1692" s="195"/>
      <c r="L1692" s="195"/>
    </row>
    <row r="1693" spans="1:12" x14ac:dyDescent="0.25">
      <c r="A1693" s="195"/>
      <c r="B1693" s="195"/>
      <c r="C1693" s="195"/>
      <c r="D1693" s="195"/>
      <c r="E1693" s="195"/>
      <c r="F1693" s="195"/>
      <c r="G1693" s="195"/>
      <c r="H1693" s="195"/>
      <c r="I1693" s="195"/>
      <c r="J1693" s="195"/>
      <c r="K1693" s="195"/>
      <c r="L1693" s="195"/>
    </row>
    <row r="1694" spans="1:12" x14ac:dyDescent="0.25">
      <c r="A1694" s="195"/>
      <c r="B1694" s="195"/>
      <c r="C1694" s="195"/>
      <c r="D1694" s="195"/>
      <c r="E1694" s="195"/>
      <c r="F1694" s="195"/>
      <c r="G1694" s="195"/>
      <c r="H1694" s="195"/>
      <c r="I1694" s="195"/>
      <c r="J1694" s="195"/>
      <c r="K1694" s="195"/>
      <c r="L1694" s="195"/>
    </row>
    <row r="1695" spans="1:12" x14ac:dyDescent="0.25">
      <c r="A1695" s="195"/>
      <c r="B1695" s="195"/>
      <c r="C1695" s="195"/>
      <c r="D1695" s="195"/>
      <c r="E1695" s="195"/>
      <c r="F1695" s="195"/>
      <c r="G1695" s="195"/>
      <c r="H1695" s="195"/>
      <c r="I1695" s="195"/>
      <c r="J1695" s="195"/>
      <c r="K1695" s="195"/>
      <c r="L1695" s="195"/>
    </row>
    <row r="1696" spans="1:12" x14ac:dyDescent="0.25">
      <c r="A1696" s="195"/>
      <c r="B1696" s="195"/>
      <c r="C1696" s="195"/>
      <c r="D1696" s="195"/>
      <c r="E1696" s="195"/>
      <c r="F1696" s="195"/>
      <c r="G1696" s="195"/>
      <c r="H1696" s="195"/>
      <c r="I1696" s="195"/>
      <c r="J1696" s="195"/>
      <c r="K1696" s="195"/>
      <c r="L1696" s="195"/>
    </row>
    <row r="1697" spans="1:12" x14ac:dyDescent="0.25">
      <c r="A1697" s="195"/>
      <c r="B1697" s="195"/>
      <c r="C1697" s="195"/>
      <c r="D1697" s="195"/>
      <c r="E1697" s="195"/>
      <c r="F1697" s="195"/>
      <c r="G1697" s="195"/>
      <c r="H1697" s="195"/>
      <c r="I1697" s="195"/>
      <c r="J1697" s="195"/>
      <c r="K1697" s="195"/>
      <c r="L1697" s="195"/>
    </row>
    <row r="1698" spans="1:12" x14ac:dyDescent="0.25">
      <c r="A1698" s="195"/>
      <c r="B1698" s="195"/>
      <c r="C1698" s="195"/>
      <c r="D1698" s="195"/>
      <c r="E1698" s="195"/>
      <c r="F1698" s="195"/>
      <c r="G1698" s="195"/>
      <c r="H1698" s="195"/>
      <c r="I1698" s="195"/>
      <c r="J1698" s="195"/>
      <c r="K1698" s="195"/>
      <c r="L1698" s="195"/>
    </row>
    <row r="1699" spans="1:12" x14ac:dyDescent="0.25">
      <c r="A1699" s="195"/>
      <c r="B1699" s="195"/>
      <c r="C1699" s="195"/>
      <c r="D1699" s="195"/>
      <c r="E1699" s="195"/>
      <c r="F1699" s="195"/>
      <c r="G1699" s="195"/>
      <c r="H1699" s="195"/>
      <c r="I1699" s="195"/>
      <c r="J1699" s="195"/>
      <c r="K1699" s="195"/>
      <c r="L1699" s="195"/>
    </row>
    <row r="1700" spans="1:12" x14ac:dyDescent="0.25">
      <c r="A1700" s="195"/>
      <c r="B1700" s="195"/>
      <c r="C1700" s="195"/>
      <c r="D1700" s="195"/>
      <c r="E1700" s="195"/>
      <c r="F1700" s="195"/>
      <c r="G1700" s="195"/>
      <c r="H1700" s="195"/>
      <c r="I1700" s="195"/>
      <c r="J1700" s="195"/>
      <c r="K1700" s="195"/>
      <c r="L1700" s="195"/>
    </row>
    <row r="1701" spans="1:12" x14ac:dyDescent="0.25">
      <c r="A1701" s="195"/>
      <c r="B1701" s="195"/>
      <c r="C1701" s="195"/>
      <c r="D1701" s="195"/>
      <c r="E1701" s="195"/>
      <c r="F1701" s="195"/>
      <c r="G1701" s="195"/>
      <c r="H1701" s="195"/>
      <c r="I1701" s="195"/>
      <c r="J1701" s="195"/>
      <c r="K1701" s="195"/>
      <c r="L1701" s="195"/>
    </row>
    <row r="1702" spans="1:12" x14ac:dyDescent="0.25">
      <c r="A1702" s="195"/>
      <c r="B1702" s="195"/>
      <c r="C1702" s="195"/>
      <c r="D1702" s="195"/>
      <c r="E1702" s="195"/>
      <c r="F1702" s="195"/>
      <c r="G1702" s="195"/>
      <c r="H1702" s="195"/>
      <c r="I1702" s="195"/>
      <c r="J1702" s="195"/>
      <c r="K1702" s="195"/>
      <c r="L1702" s="195"/>
    </row>
    <row r="1703" spans="1:12" x14ac:dyDescent="0.25">
      <c r="A1703" s="195"/>
      <c r="B1703" s="195"/>
      <c r="C1703" s="195"/>
      <c r="D1703" s="195"/>
      <c r="E1703" s="195"/>
      <c r="F1703" s="195"/>
      <c r="G1703" s="195"/>
      <c r="H1703" s="195"/>
      <c r="I1703" s="195"/>
      <c r="J1703" s="195"/>
      <c r="K1703" s="195"/>
      <c r="L1703" s="195"/>
    </row>
    <row r="1704" spans="1:12" x14ac:dyDescent="0.25">
      <c r="A1704" s="195"/>
      <c r="B1704" s="195"/>
      <c r="C1704" s="195"/>
      <c r="D1704" s="195"/>
      <c r="E1704" s="195"/>
      <c r="F1704" s="195"/>
      <c r="G1704" s="195"/>
      <c r="H1704" s="195"/>
      <c r="I1704" s="195"/>
      <c r="J1704" s="195"/>
      <c r="K1704" s="195"/>
      <c r="L1704" s="195"/>
    </row>
    <row r="1705" spans="1:12" x14ac:dyDescent="0.25">
      <c r="A1705" s="195"/>
      <c r="B1705" s="195"/>
      <c r="C1705" s="195"/>
      <c r="D1705" s="195"/>
      <c r="E1705" s="195"/>
      <c r="F1705" s="195"/>
      <c r="G1705" s="195"/>
      <c r="H1705" s="195"/>
      <c r="I1705" s="195"/>
      <c r="J1705" s="195"/>
      <c r="K1705" s="195"/>
      <c r="L1705" s="195"/>
    </row>
    <row r="1706" spans="1:12" x14ac:dyDescent="0.25">
      <c r="A1706" s="195"/>
      <c r="B1706" s="195"/>
      <c r="C1706" s="195"/>
      <c r="D1706" s="195"/>
      <c r="E1706" s="195"/>
      <c r="F1706" s="195"/>
      <c r="G1706" s="195"/>
      <c r="H1706" s="195"/>
      <c r="I1706" s="195"/>
      <c r="J1706" s="195"/>
      <c r="K1706" s="195"/>
      <c r="L1706" s="195"/>
    </row>
    <row r="1707" spans="1:12" x14ac:dyDescent="0.25">
      <c r="A1707" s="195"/>
      <c r="B1707" s="195"/>
      <c r="C1707" s="195"/>
      <c r="D1707" s="195"/>
      <c r="E1707" s="195"/>
      <c r="F1707" s="195"/>
      <c r="G1707" s="195"/>
      <c r="H1707" s="195"/>
      <c r="I1707" s="195"/>
      <c r="J1707" s="195"/>
      <c r="K1707" s="195"/>
      <c r="L1707" s="195"/>
    </row>
    <row r="1708" spans="1:12" x14ac:dyDescent="0.25">
      <c r="A1708" s="195"/>
      <c r="B1708" s="195"/>
      <c r="C1708" s="195"/>
      <c r="D1708" s="195"/>
      <c r="E1708" s="195"/>
      <c r="F1708" s="195"/>
      <c r="G1708" s="195"/>
      <c r="H1708" s="195"/>
      <c r="I1708" s="195"/>
      <c r="J1708" s="195"/>
      <c r="K1708" s="195"/>
      <c r="L1708" s="195"/>
    </row>
    <row r="1709" spans="1:12" x14ac:dyDescent="0.25">
      <c r="A1709" s="195"/>
      <c r="B1709" s="195"/>
      <c r="C1709" s="195"/>
      <c r="D1709" s="195"/>
      <c r="E1709" s="195"/>
      <c r="F1709" s="195"/>
      <c r="G1709" s="195"/>
      <c r="H1709" s="195"/>
      <c r="I1709" s="195"/>
      <c r="J1709" s="195"/>
      <c r="K1709" s="195"/>
      <c r="L1709" s="195"/>
    </row>
    <row r="1710" spans="1:12" x14ac:dyDescent="0.25">
      <c r="A1710" s="195"/>
      <c r="B1710" s="195"/>
      <c r="C1710" s="195"/>
      <c r="D1710" s="195"/>
      <c r="E1710" s="195"/>
      <c r="F1710" s="195"/>
      <c r="G1710" s="195"/>
      <c r="H1710" s="195"/>
      <c r="I1710" s="195"/>
      <c r="J1710" s="195"/>
      <c r="K1710" s="195"/>
      <c r="L1710" s="195"/>
    </row>
    <row r="1711" spans="1:12" x14ac:dyDescent="0.25">
      <c r="A1711" s="195"/>
      <c r="B1711" s="195"/>
      <c r="C1711" s="195"/>
      <c r="D1711" s="195"/>
      <c r="E1711" s="195"/>
      <c r="F1711" s="195"/>
      <c r="G1711" s="195"/>
      <c r="H1711" s="195"/>
      <c r="I1711" s="195"/>
      <c r="J1711" s="195"/>
      <c r="K1711" s="195"/>
      <c r="L1711" s="195"/>
    </row>
    <row r="1712" spans="1:12" x14ac:dyDescent="0.25">
      <c r="A1712" s="195"/>
      <c r="B1712" s="195"/>
      <c r="C1712" s="195"/>
      <c r="D1712" s="195"/>
      <c r="E1712" s="195"/>
      <c r="F1712" s="195"/>
      <c r="G1712" s="195"/>
      <c r="H1712" s="195"/>
      <c r="I1712" s="195"/>
      <c r="J1712" s="195"/>
      <c r="K1712" s="195"/>
      <c r="L1712" s="195"/>
    </row>
    <row r="1713" spans="1:12" x14ac:dyDescent="0.25">
      <c r="A1713" s="195"/>
      <c r="B1713" s="195"/>
      <c r="C1713" s="195"/>
      <c r="D1713" s="195"/>
      <c r="E1713" s="195"/>
      <c r="F1713" s="195"/>
      <c r="G1713" s="195"/>
      <c r="H1713" s="195"/>
      <c r="I1713" s="195"/>
      <c r="J1713" s="195"/>
      <c r="K1713" s="195"/>
      <c r="L1713" s="195"/>
    </row>
    <row r="1714" spans="1:12" x14ac:dyDescent="0.25">
      <c r="A1714" s="195"/>
      <c r="B1714" s="195"/>
      <c r="C1714" s="195"/>
      <c r="D1714" s="195"/>
      <c r="E1714" s="195"/>
      <c r="F1714" s="195"/>
      <c r="G1714" s="195"/>
      <c r="H1714" s="195"/>
      <c r="I1714" s="195"/>
      <c r="J1714" s="195"/>
      <c r="K1714" s="195"/>
      <c r="L1714" s="195"/>
    </row>
    <row r="1715" spans="1:12" x14ac:dyDescent="0.25">
      <c r="A1715" s="195"/>
      <c r="B1715" s="195"/>
      <c r="C1715" s="195"/>
      <c r="D1715" s="195"/>
      <c r="E1715" s="195"/>
      <c r="F1715" s="195"/>
      <c r="G1715" s="195"/>
      <c r="H1715" s="195"/>
      <c r="I1715" s="195"/>
      <c r="J1715" s="195"/>
      <c r="K1715" s="195"/>
      <c r="L1715" s="195"/>
    </row>
    <row r="1716" spans="1:12" x14ac:dyDescent="0.25">
      <c r="A1716" s="195"/>
      <c r="B1716" s="195"/>
      <c r="C1716" s="195"/>
      <c r="D1716" s="195"/>
      <c r="E1716" s="195"/>
      <c r="F1716" s="195"/>
      <c r="G1716" s="195"/>
      <c r="H1716" s="195"/>
      <c r="I1716" s="195"/>
      <c r="J1716" s="195"/>
      <c r="K1716" s="195"/>
      <c r="L1716" s="195"/>
    </row>
    <row r="1717" spans="1:12" x14ac:dyDescent="0.25">
      <c r="A1717" s="195"/>
      <c r="B1717" s="195"/>
      <c r="C1717" s="195"/>
      <c r="D1717" s="195"/>
      <c r="E1717" s="195"/>
      <c r="F1717" s="195"/>
      <c r="G1717" s="195"/>
      <c r="H1717" s="195"/>
      <c r="I1717" s="195"/>
      <c r="J1717" s="195"/>
      <c r="K1717" s="195"/>
      <c r="L1717" s="195"/>
    </row>
    <row r="1718" spans="1:12" x14ac:dyDescent="0.25">
      <c r="A1718" s="195"/>
      <c r="B1718" s="195"/>
      <c r="C1718" s="195"/>
      <c r="D1718" s="195"/>
      <c r="E1718" s="195"/>
      <c r="F1718" s="195"/>
      <c r="G1718" s="195"/>
      <c r="H1718" s="195"/>
      <c r="I1718" s="195"/>
      <c r="J1718" s="195"/>
      <c r="K1718" s="195"/>
      <c r="L1718" s="195"/>
    </row>
    <row r="1719" spans="1:12" x14ac:dyDescent="0.25">
      <c r="A1719" s="195"/>
      <c r="B1719" s="195"/>
      <c r="C1719" s="195"/>
      <c r="D1719" s="195"/>
      <c r="E1719" s="195"/>
      <c r="F1719" s="195"/>
      <c r="G1719" s="195"/>
      <c r="H1719" s="195"/>
      <c r="I1719" s="195"/>
      <c r="J1719" s="195"/>
      <c r="K1719" s="195"/>
      <c r="L1719" s="195"/>
    </row>
    <row r="1720" spans="1:12" x14ac:dyDescent="0.25">
      <c r="A1720" s="195"/>
      <c r="B1720" s="195"/>
      <c r="C1720" s="195"/>
      <c r="D1720" s="195"/>
      <c r="E1720" s="195"/>
      <c r="F1720" s="195"/>
      <c r="G1720" s="195"/>
      <c r="H1720" s="195"/>
      <c r="I1720" s="195"/>
      <c r="J1720" s="195"/>
      <c r="K1720" s="195"/>
      <c r="L1720" s="195"/>
    </row>
    <row r="1721" spans="1:12" x14ac:dyDescent="0.25">
      <c r="A1721" s="195"/>
      <c r="B1721" s="195"/>
      <c r="C1721" s="195"/>
      <c r="D1721" s="195"/>
      <c r="E1721" s="195"/>
      <c r="F1721" s="195"/>
      <c r="G1721" s="195"/>
      <c r="H1721" s="195"/>
      <c r="I1721" s="195"/>
      <c r="J1721" s="195"/>
      <c r="K1721" s="195"/>
      <c r="L1721" s="195"/>
    </row>
    <row r="1722" spans="1:12" x14ac:dyDescent="0.25">
      <c r="A1722" s="195"/>
      <c r="B1722" s="195"/>
      <c r="C1722" s="195"/>
      <c r="D1722" s="195"/>
      <c r="E1722" s="195"/>
      <c r="F1722" s="195"/>
      <c r="G1722" s="195"/>
      <c r="H1722" s="195"/>
      <c r="I1722" s="195"/>
      <c r="J1722" s="195"/>
      <c r="K1722" s="195"/>
      <c r="L1722" s="195"/>
    </row>
    <row r="1723" spans="1:12" x14ac:dyDescent="0.25">
      <c r="A1723" s="195"/>
      <c r="B1723" s="195"/>
      <c r="C1723" s="195"/>
      <c r="D1723" s="195"/>
      <c r="E1723" s="195"/>
      <c r="F1723" s="195"/>
      <c r="G1723" s="195"/>
      <c r="H1723" s="195"/>
      <c r="I1723" s="195"/>
      <c r="J1723" s="195"/>
      <c r="K1723" s="195"/>
      <c r="L1723" s="195"/>
    </row>
    <row r="1724" spans="1:12" x14ac:dyDescent="0.25">
      <c r="A1724" s="195"/>
      <c r="B1724" s="195"/>
      <c r="C1724" s="195"/>
      <c r="D1724" s="195"/>
      <c r="E1724" s="195"/>
      <c r="F1724" s="195"/>
      <c r="G1724" s="195"/>
      <c r="H1724" s="195"/>
      <c r="I1724" s="195"/>
      <c r="J1724" s="195"/>
      <c r="K1724" s="195"/>
      <c r="L1724" s="195"/>
    </row>
    <row r="1725" spans="1:12" x14ac:dyDescent="0.25">
      <c r="A1725" s="195"/>
      <c r="B1725" s="195"/>
      <c r="C1725" s="195"/>
      <c r="D1725" s="195"/>
      <c r="E1725" s="195"/>
      <c r="F1725" s="195"/>
      <c r="G1725" s="195"/>
      <c r="H1725" s="195"/>
      <c r="I1725" s="195"/>
      <c r="J1725" s="195"/>
      <c r="K1725" s="195"/>
      <c r="L1725" s="195"/>
    </row>
    <row r="1726" spans="1:12" x14ac:dyDescent="0.25">
      <c r="A1726" s="195"/>
      <c r="B1726" s="195"/>
      <c r="C1726" s="195"/>
      <c r="D1726" s="195"/>
      <c r="E1726" s="195"/>
      <c r="F1726" s="195"/>
      <c r="G1726" s="195"/>
      <c r="H1726" s="195"/>
      <c r="I1726" s="195"/>
      <c r="J1726" s="195"/>
      <c r="K1726" s="195"/>
      <c r="L1726" s="195"/>
    </row>
    <row r="1727" spans="1:12" x14ac:dyDescent="0.25">
      <c r="A1727" s="195"/>
      <c r="B1727" s="195"/>
      <c r="C1727" s="195"/>
      <c r="D1727" s="195"/>
      <c r="E1727" s="195"/>
      <c r="F1727" s="195"/>
      <c r="G1727" s="195"/>
      <c r="H1727" s="195"/>
      <c r="I1727" s="195"/>
      <c r="J1727" s="195"/>
      <c r="K1727" s="195"/>
      <c r="L1727" s="195"/>
    </row>
    <row r="1728" spans="1:12" x14ac:dyDescent="0.25">
      <c r="A1728" s="195"/>
      <c r="B1728" s="195"/>
      <c r="C1728" s="195"/>
      <c r="D1728" s="195"/>
      <c r="E1728" s="195"/>
      <c r="F1728" s="195"/>
      <c r="G1728" s="195"/>
      <c r="H1728" s="195"/>
      <c r="I1728" s="195"/>
      <c r="J1728" s="195"/>
      <c r="K1728" s="195"/>
      <c r="L1728" s="195"/>
    </row>
    <row r="1729" spans="1:12" x14ac:dyDescent="0.25">
      <c r="A1729" s="195"/>
      <c r="B1729" s="195"/>
      <c r="C1729" s="195"/>
      <c r="D1729" s="195"/>
      <c r="E1729" s="195"/>
      <c r="F1729" s="195"/>
      <c r="G1729" s="195"/>
      <c r="H1729" s="195"/>
      <c r="I1729" s="195"/>
      <c r="J1729" s="195"/>
      <c r="K1729" s="195"/>
      <c r="L1729" s="195"/>
    </row>
    <row r="1730" spans="1:12" x14ac:dyDescent="0.25">
      <c r="A1730" s="195"/>
      <c r="B1730" s="195"/>
      <c r="C1730" s="195"/>
      <c r="D1730" s="195"/>
      <c r="E1730" s="195"/>
      <c r="F1730" s="195"/>
      <c r="G1730" s="195"/>
      <c r="H1730" s="195"/>
      <c r="I1730" s="195"/>
      <c r="J1730" s="195"/>
      <c r="K1730" s="195"/>
      <c r="L1730" s="195"/>
    </row>
    <row r="1731" spans="1:12" x14ac:dyDescent="0.25">
      <c r="A1731" s="195"/>
      <c r="B1731" s="195"/>
      <c r="C1731" s="195"/>
      <c r="D1731" s="195"/>
      <c r="E1731" s="195"/>
      <c r="F1731" s="195"/>
      <c r="G1731" s="195"/>
      <c r="H1731" s="195"/>
      <c r="I1731" s="195"/>
      <c r="J1731" s="195"/>
      <c r="K1731" s="195"/>
      <c r="L1731" s="195"/>
    </row>
    <row r="1732" spans="1:12" x14ac:dyDescent="0.25">
      <c r="A1732" s="195"/>
      <c r="B1732" s="195"/>
      <c r="C1732" s="195"/>
      <c r="D1732" s="195"/>
      <c r="E1732" s="195"/>
      <c r="F1732" s="195"/>
      <c r="G1732" s="195"/>
      <c r="H1732" s="195"/>
      <c r="I1732" s="195"/>
      <c r="J1732" s="195"/>
      <c r="K1732" s="195"/>
      <c r="L1732" s="195"/>
    </row>
    <row r="1733" spans="1:12" x14ac:dyDescent="0.25">
      <c r="A1733" s="195"/>
      <c r="B1733" s="195"/>
      <c r="C1733" s="195"/>
      <c r="D1733" s="195"/>
      <c r="E1733" s="195"/>
      <c r="F1733" s="195"/>
      <c r="G1733" s="195"/>
      <c r="H1733" s="195"/>
      <c r="I1733" s="195"/>
      <c r="J1733" s="195"/>
      <c r="K1733" s="195"/>
      <c r="L1733" s="195"/>
    </row>
    <row r="1734" spans="1:12" x14ac:dyDescent="0.25">
      <c r="A1734" s="195"/>
      <c r="B1734" s="195"/>
      <c r="C1734" s="195"/>
      <c r="D1734" s="195"/>
      <c r="E1734" s="195"/>
      <c r="F1734" s="195"/>
      <c r="G1734" s="195"/>
      <c r="H1734" s="195"/>
      <c r="I1734" s="195"/>
      <c r="J1734" s="195"/>
      <c r="K1734" s="195"/>
      <c r="L1734" s="195"/>
    </row>
    <row r="1735" spans="1:12" x14ac:dyDescent="0.25">
      <c r="A1735" s="195"/>
      <c r="B1735" s="195"/>
      <c r="C1735" s="195"/>
      <c r="D1735" s="195"/>
      <c r="E1735" s="195"/>
      <c r="F1735" s="195"/>
      <c r="G1735" s="195"/>
      <c r="H1735" s="195"/>
      <c r="I1735" s="195"/>
      <c r="J1735" s="195"/>
      <c r="K1735" s="195"/>
      <c r="L1735" s="195"/>
    </row>
    <row r="1736" spans="1:12" x14ac:dyDescent="0.25">
      <c r="A1736" s="195"/>
      <c r="B1736" s="195"/>
      <c r="C1736" s="195"/>
      <c r="D1736" s="195"/>
      <c r="E1736" s="195"/>
      <c r="F1736" s="195"/>
      <c r="G1736" s="195"/>
      <c r="H1736" s="195"/>
      <c r="I1736" s="195"/>
      <c r="J1736" s="195"/>
      <c r="K1736" s="195"/>
      <c r="L1736" s="195"/>
    </row>
    <row r="1737" spans="1:12" x14ac:dyDescent="0.25">
      <c r="A1737" s="195"/>
      <c r="B1737" s="195"/>
      <c r="C1737" s="195"/>
      <c r="D1737" s="195"/>
      <c r="E1737" s="195"/>
      <c r="F1737" s="195"/>
      <c r="G1737" s="195"/>
      <c r="H1737" s="195"/>
      <c r="I1737" s="195"/>
      <c r="J1737" s="195"/>
      <c r="K1737" s="195"/>
      <c r="L1737" s="195"/>
    </row>
    <row r="1738" spans="1:12" x14ac:dyDescent="0.25">
      <c r="A1738" s="195"/>
      <c r="B1738" s="195"/>
      <c r="C1738" s="195"/>
      <c r="D1738" s="195"/>
      <c r="E1738" s="195"/>
      <c r="F1738" s="195"/>
      <c r="G1738" s="195"/>
      <c r="H1738" s="195"/>
      <c r="I1738" s="195"/>
      <c r="J1738" s="195"/>
      <c r="K1738" s="195"/>
      <c r="L1738" s="195"/>
    </row>
    <row r="1739" spans="1:12" x14ac:dyDescent="0.25">
      <c r="A1739" s="195"/>
      <c r="B1739" s="195"/>
      <c r="C1739" s="195"/>
      <c r="D1739" s="195"/>
      <c r="E1739" s="195"/>
      <c r="F1739" s="195"/>
      <c r="G1739" s="195"/>
      <c r="H1739" s="195"/>
      <c r="I1739" s="195"/>
      <c r="J1739" s="195"/>
      <c r="K1739" s="195"/>
      <c r="L1739" s="195"/>
    </row>
    <row r="1740" spans="1:12" x14ac:dyDescent="0.25">
      <c r="A1740" s="195"/>
      <c r="B1740" s="195"/>
      <c r="C1740" s="195"/>
      <c r="D1740" s="195"/>
      <c r="E1740" s="195"/>
      <c r="F1740" s="195"/>
      <c r="G1740" s="195"/>
      <c r="H1740" s="195"/>
      <c r="I1740" s="195"/>
      <c r="J1740" s="195"/>
      <c r="K1740" s="195"/>
      <c r="L1740" s="195"/>
    </row>
    <row r="1741" spans="1:12" x14ac:dyDescent="0.25">
      <c r="A1741" s="195"/>
      <c r="B1741" s="195"/>
      <c r="C1741" s="195"/>
      <c r="D1741" s="195"/>
      <c r="E1741" s="195"/>
      <c r="F1741" s="195"/>
      <c r="G1741" s="195"/>
      <c r="H1741" s="195"/>
      <c r="I1741" s="195"/>
      <c r="J1741" s="195"/>
      <c r="K1741" s="195"/>
      <c r="L1741" s="195"/>
    </row>
    <row r="1742" spans="1:12" x14ac:dyDescent="0.25">
      <c r="A1742" s="195"/>
      <c r="B1742" s="195"/>
      <c r="C1742" s="195"/>
      <c r="D1742" s="195"/>
      <c r="E1742" s="195"/>
      <c r="F1742" s="195"/>
      <c r="G1742" s="195"/>
      <c r="H1742" s="195"/>
      <c r="I1742" s="195"/>
      <c r="J1742" s="195"/>
      <c r="K1742" s="195"/>
      <c r="L1742" s="195"/>
    </row>
    <row r="1743" spans="1:12" x14ac:dyDescent="0.25">
      <c r="A1743" s="195"/>
      <c r="B1743" s="195"/>
      <c r="C1743" s="195"/>
      <c r="D1743" s="195"/>
      <c r="E1743" s="195"/>
      <c r="F1743" s="195"/>
      <c r="G1743" s="195"/>
      <c r="H1743" s="195"/>
      <c r="I1743" s="195"/>
      <c r="J1743" s="195"/>
      <c r="K1743" s="195"/>
      <c r="L1743" s="195"/>
    </row>
    <row r="1744" spans="1:12" x14ac:dyDescent="0.25">
      <c r="A1744" s="195"/>
      <c r="B1744" s="195"/>
      <c r="C1744" s="195"/>
      <c r="D1744" s="195"/>
      <c r="E1744" s="195"/>
      <c r="F1744" s="195"/>
      <c r="G1744" s="195"/>
      <c r="H1744" s="195"/>
      <c r="I1744" s="195"/>
      <c r="J1744" s="195"/>
      <c r="K1744" s="195"/>
      <c r="L1744" s="195"/>
    </row>
    <row r="1745" spans="1:12" x14ac:dyDescent="0.25">
      <c r="A1745" s="195"/>
      <c r="B1745" s="195"/>
      <c r="C1745" s="195"/>
      <c r="D1745" s="195"/>
      <c r="E1745" s="195"/>
      <c r="F1745" s="195"/>
      <c r="G1745" s="195"/>
      <c r="H1745" s="195"/>
      <c r="I1745" s="195"/>
      <c r="J1745" s="195"/>
      <c r="K1745" s="195"/>
      <c r="L1745" s="195"/>
    </row>
    <row r="1746" spans="1:12" x14ac:dyDescent="0.25">
      <c r="A1746" s="195"/>
      <c r="B1746" s="195"/>
      <c r="C1746" s="195"/>
      <c r="D1746" s="195"/>
      <c r="E1746" s="195"/>
      <c r="F1746" s="195"/>
      <c r="G1746" s="195"/>
      <c r="H1746" s="195"/>
      <c r="I1746" s="195"/>
      <c r="J1746" s="195"/>
      <c r="K1746" s="195"/>
      <c r="L1746" s="195"/>
    </row>
    <row r="1747" spans="1:12" x14ac:dyDescent="0.25">
      <c r="A1747" s="195"/>
      <c r="B1747" s="195"/>
      <c r="C1747" s="195"/>
      <c r="D1747" s="195"/>
      <c r="E1747" s="195"/>
      <c r="F1747" s="195"/>
      <c r="G1747" s="195"/>
      <c r="H1747" s="195"/>
      <c r="I1747" s="195"/>
      <c r="J1747" s="195"/>
      <c r="K1747" s="195"/>
      <c r="L1747" s="195"/>
    </row>
    <row r="1748" spans="1:12" x14ac:dyDescent="0.25">
      <c r="A1748" s="195"/>
      <c r="B1748" s="195"/>
      <c r="C1748" s="195"/>
      <c r="D1748" s="195"/>
      <c r="E1748" s="195"/>
      <c r="F1748" s="195"/>
      <c r="G1748" s="195"/>
      <c r="H1748" s="195"/>
      <c r="I1748" s="195"/>
      <c r="J1748" s="195"/>
      <c r="K1748" s="195"/>
      <c r="L1748" s="195"/>
    </row>
    <row r="1749" spans="1:12" x14ac:dyDescent="0.25">
      <c r="A1749" s="195"/>
      <c r="B1749" s="195"/>
      <c r="C1749" s="195"/>
      <c r="D1749" s="195"/>
      <c r="E1749" s="195"/>
      <c r="F1749" s="195"/>
      <c r="G1749" s="195"/>
      <c r="H1749" s="195"/>
      <c r="I1749" s="195"/>
      <c r="J1749" s="195"/>
      <c r="K1749" s="195"/>
      <c r="L1749" s="195"/>
    </row>
    <row r="1750" spans="1:12" x14ac:dyDescent="0.25">
      <c r="A1750" s="195"/>
      <c r="B1750" s="195"/>
      <c r="C1750" s="195"/>
      <c r="D1750" s="195"/>
      <c r="E1750" s="195"/>
      <c r="F1750" s="195"/>
      <c r="G1750" s="195"/>
      <c r="H1750" s="195"/>
      <c r="I1750" s="195"/>
      <c r="J1750" s="195"/>
      <c r="K1750" s="195"/>
      <c r="L1750" s="195"/>
    </row>
    <row r="1751" spans="1:12" x14ac:dyDescent="0.25">
      <c r="A1751" s="195"/>
      <c r="B1751" s="195"/>
      <c r="C1751" s="195"/>
      <c r="D1751" s="195"/>
      <c r="E1751" s="195"/>
      <c r="F1751" s="195"/>
      <c r="G1751" s="195"/>
      <c r="H1751" s="195"/>
      <c r="I1751" s="195"/>
      <c r="J1751" s="195"/>
      <c r="K1751" s="195"/>
      <c r="L1751" s="195"/>
    </row>
    <row r="1752" spans="1:12" x14ac:dyDescent="0.25">
      <c r="A1752" s="195"/>
      <c r="B1752" s="195"/>
      <c r="C1752" s="195"/>
      <c r="D1752" s="195"/>
      <c r="E1752" s="195"/>
      <c r="F1752" s="195"/>
      <c r="G1752" s="195"/>
      <c r="H1752" s="195"/>
      <c r="I1752" s="195"/>
      <c r="J1752" s="195"/>
      <c r="K1752" s="195"/>
      <c r="L1752" s="195"/>
    </row>
    <row r="1753" spans="1:12" x14ac:dyDescent="0.25">
      <c r="A1753" s="195"/>
      <c r="B1753" s="195"/>
      <c r="C1753" s="195"/>
      <c r="D1753" s="195"/>
      <c r="E1753" s="195"/>
      <c r="F1753" s="195"/>
      <c r="G1753" s="195"/>
      <c r="H1753" s="195"/>
      <c r="I1753" s="195"/>
      <c r="J1753" s="195"/>
      <c r="K1753" s="195"/>
      <c r="L1753" s="195"/>
    </row>
    <row r="1754" spans="1:12" x14ac:dyDescent="0.25">
      <c r="A1754" s="195"/>
      <c r="B1754" s="195"/>
      <c r="C1754" s="195"/>
      <c r="D1754" s="195"/>
      <c r="E1754" s="195"/>
      <c r="F1754" s="195"/>
      <c r="G1754" s="195"/>
      <c r="H1754" s="195"/>
      <c r="I1754" s="195"/>
      <c r="J1754" s="195"/>
      <c r="K1754" s="195"/>
      <c r="L1754" s="195"/>
    </row>
    <row r="1755" spans="1:12" x14ac:dyDescent="0.25">
      <c r="A1755" s="195"/>
      <c r="B1755" s="195"/>
      <c r="C1755" s="195"/>
      <c r="D1755" s="195"/>
      <c r="E1755" s="195"/>
      <c r="F1755" s="195"/>
      <c r="G1755" s="195"/>
      <c r="H1755" s="195"/>
      <c r="I1755" s="195"/>
      <c r="J1755" s="195"/>
      <c r="K1755" s="195"/>
      <c r="L1755" s="195"/>
    </row>
    <row r="1756" spans="1:12" x14ac:dyDescent="0.25">
      <c r="A1756" s="195"/>
      <c r="B1756" s="195"/>
      <c r="C1756" s="195"/>
      <c r="D1756" s="195"/>
      <c r="E1756" s="195"/>
      <c r="F1756" s="195"/>
      <c r="G1756" s="195"/>
      <c r="H1756" s="195"/>
      <c r="I1756" s="195"/>
      <c r="J1756" s="195"/>
      <c r="K1756" s="195"/>
      <c r="L1756" s="195"/>
    </row>
    <row r="1757" spans="1:12" x14ac:dyDescent="0.25">
      <c r="A1757" s="195"/>
      <c r="B1757" s="195"/>
      <c r="C1757" s="195"/>
      <c r="D1757" s="195"/>
      <c r="E1757" s="195"/>
      <c r="F1757" s="195"/>
      <c r="G1757" s="195"/>
      <c r="H1757" s="195"/>
      <c r="I1757" s="195"/>
      <c r="J1757" s="195"/>
      <c r="K1757" s="195"/>
      <c r="L1757" s="195"/>
    </row>
    <row r="1758" spans="1:12" x14ac:dyDescent="0.25">
      <c r="A1758" s="195"/>
      <c r="B1758" s="195"/>
      <c r="C1758" s="195"/>
      <c r="D1758" s="195"/>
      <c r="E1758" s="195"/>
      <c r="F1758" s="195"/>
      <c r="G1758" s="195"/>
      <c r="H1758" s="195"/>
      <c r="I1758" s="195"/>
      <c r="J1758" s="195"/>
      <c r="K1758" s="195"/>
      <c r="L1758" s="195"/>
    </row>
    <row r="1759" spans="1:12" x14ac:dyDescent="0.25">
      <c r="A1759" s="195"/>
      <c r="B1759" s="195"/>
      <c r="C1759" s="195"/>
      <c r="D1759" s="195"/>
      <c r="E1759" s="195"/>
      <c r="F1759" s="195"/>
      <c r="G1759" s="195"/>
      <c r="H1759" s="195"/>
      <c r="I1759" s="195"/>
      <c r="J1759" s="195"/>
      <c r="K1759" s="195"/>
      <c r="L1759" s="195"/>
    </row>
    <row r="1760" spans="1:12" x14ac:dyDescent="0.25">
      <c r="A1760" s="195"/>
      <c r="B1760" s="195"/>
      <c r="C1760" s="195"/>
      <c r="D1760" s="195"/>
      <c r="E1760" s="195"/>
      <c r="F1760" s="195"/>
      <c r="G1760" s="195"/>
      <c r="H1760" s="195"/>
      <c r="I1760" s="195"/>
      <c r="J1760" s="195"/>
      <c r="K1760" s="195"/>
      <c r="L1760" s="195"/>
    </row>
    <row r="1761" spans="1:12" x14ac:dyDescent="0.25">
      <c r="A1761" s="195"/>
      <c r="B1761" s="195"/>
      <c r="C1761" s="195"/>
      <c r="D1761" s="195"/>
      <c r="E1761" s="195"/>
      <c r="F1761" s="195"/>
      <c r="G1761" s="195"/>
      <c r="H1761" s="195"/>
      <c r="I1761" s="195"/>
      <c r="J1761" s="195"/>
      <c r="K1761" s="195"/>
      <c r="L1761" s="195"/>
    </row>
    <row r="1762" spans="1:12" x14ac:dyDescent="0.25">
      <c r="A1762" s="195"/>
      <c r="B1762" s="195"/>
      <c r="C1762" s="195"/>
      <c r="D1762" s="195"/>
      <c r="E1762" s="195"/>
      <c r="F1762" s="195"/>
      <c r="G1762" s="195"/>
      <c r="H1762" s="195"/>
      <c r="I1762" s="195"/>
      <c r="J1762" s="195"/>
      <c r="K1762" s="195"/>
      <c r="L1762" s="195"/>
    </row>
    <row r="1763" spans="1:12" x14ac:dyDescent="0.25">
      <c r="A1763" s="195"/>
      <c r="B1763" s="195"/>
      <c r="C1763" s="195"/>
      <c r="D1763" s="195"/>
      <c r="E1763" s="195"/>
      <c r="F1763" s="195"/>
      <c r="G1763" s="195"/>
      <c r="H1763" s="195"/>
      <c r="I1763" s="195"/>
      <c r="J1763" s="195"/>
      <c r="K1763" s="195"/>
      <c r="L1763" s="195"/>
    </row>
    <row r="1764" spans="1:12" x14ac:dyDescent="0.25">
      <c r="A1764" s="195"/>
      <c r="B1764" s="195"/>
      <c r="C1764" s="195"/>
      <c r="D1764" s="195"/>
      <c r="E1764" s="195"/>
      <c r="F1764" s="195"/>
      <c r="G1764" s="195"/>
      <c r="H1764" s="195"/>
      <c r="I1764" s="195"/>
      <c r="J1764" s="195"/>
      <c r="K1764" s="195"/>
      <c r="L1764" s="195"/>
    </row>
    <row r="1765" spans="1:12" x14ac:dyDescent="0.25">
      <c r="A1765" s="195"/>
      <c r="B1765" s="195"/>
      <c r="C1765" s="195"/>
      <c r="D1765" s="195"/>
      <c r="E1765" s="195"/>
      <c r="F1765" s="195"/>
      <c r="G1765" s="195"/>
      <c r="H1765" s="195"/>
      <c r="I1765" s="195"/>
      <c r="J1765" s="195"/>
      <c r="K1765" s="195"/>
      <c r="L1765" s="195"/>
    </row>
    <row r="1766" spans="1:12" x14ac:dyDescent="0.25">
      <c r="A1766" s="195"/>
      <c r="B1766" s="195"/>
      <c r="C1766" s="195"/>
      <c r="D1766" s="195"/>
      <c r="E1766" s="195"/>
      <c r="F1766" s="195"/>
      <c r="G1766" s="195"/>
      <c r="H1766" s="195"/>
      <c r="I1766" s="195"/>
      <c r="J1766" s="195"/>
      <c r="K1766" s="195"/>
      <c r="L1766" s="195"/>
    </row>
    <row r="1767" spans="1:12" x14ac:dyDescent="0.25">
      <c r="A1767" s="195"/>
      <c r="B1767" s="195"/>
      <c r="C1767" s="195"/>
      <c r="D1767" s="195"/>
      <c r="E1767" s="195"/>
      <c r="F1767" s="195"/>
      <c r="G1767" s="195"/>
      <c r="H1767" s="195"/>
      <c r="I1767" s="195"/>
      <c r="J1767" s="195"/>
      <c r="K1767" s="195"/>
      <c r="L1767" s="195"/>
    </row>
    <row r="1768" spans="1:12" x14ac:dyDescent="0.25">
      <c r="A1768" s="195"/>
      <c r="B1768" s="195"/>
      <c r="C1768" s="195"/>
      <c r="D1768" s="195"/>
      <c r="E1768" s="195"/>
      <c r="F1768" s="195"/>
      <c r="G1768" s="195"/>
      <c r="H1768" s="195"/>
      <c r="I1768" s="195"/>
      <c r="J1768" s="195"/>
      <c r="K1768" s="195"/>
      <c r="L1768" s="195"/>
    </row>
    <row r="1769" spans="1:12" x14ac:dyDescent="0.25">
      <c r="A1769" s="195"/>
      <c r="B1769" s="195"/>
      <c r="C1769" s="195"/>
      <c r="D1769" s="195"/>
      <c r="E1769" s="195"/>
      <c r="F1769" s="195"/>
      <c r="G1769" s="195"/>
      <c r="H1769" s="195"/>
      <c r="I1769" s="195"/>
      <c r="J1769" s="195"/>
      <c r="K1769" s="195"/>
      <c r="L1769" s="195"/>
    </row>
    <row r="1770" spans="1:12" x14ac:dyDescent="0.25">
      <c r="A1770" s="195"/>
      <c r="B1770" s="195"/>
      <c r="C1770" s="195"/>
      <c r="D1770" s="195"/>
      <c r="E1770" s="195"/>
      <c r="F1770" s="195"/>
      <c r="G1770" s="195"/>
      <c r="H1770" s="195"/>
      <c r="I1770" s="195"/>
      <c r="J1770" s="195"/>
      <c r="K1770" s="195"/>
      <c r="L1770" s="195"/>
    </row>
    <row r="1771" spans="1:12" x14ac:dyDescent="0.25">
      <c r="A1771" s="195"/>
      <c r="B1771" s="195"/>
      <c r="C1771" s="195"/>
      <c r="D1771" s="195"/>
      <c r="E1771" s="195"/>
      <c r="F1771" s="195"/>
      <c r="G1771" s="195"/>
      <c r="H1771" s="195"/>
      <c r="I1771" s="195"/>
      <c r="J1771" s="195"/>
      <c r="K1771" s="195"/>
      <c r="L1771" s="195"/>
    </row>
    <row r="1772" spans="1:12" x14ac:dyDescent="0.25">
      <c r="A1772" s="195"/>
      <c r="B1772" s="195"/>
      <c r="C1772" s="195"/>
      <c r="D1772" s="195"/>
      <c r="E1772" s="195"/>
      <c r="F1772" s="195"/>
      <c r="G1772" s="195"/>
      <c r="H1772" s="195"/>
      <c r="I1772" s="195"/>
      <c r="J1772" s="195"/>
      <c r="K1772" s="195"/>
      <c r="L1772" s="195"/>
    </row>
    <row r="1773" spans="1:12" x14ac:dyDescent="0.25">
      <c r="A1773" s="195"/>
      <c r="B1773" s="195"/>
      <c r="C1773" s="195"/>
      <c r="D1773" s="195"/>
      <c r="E1773" s="195"/>
      <c r="F1773" s="195"/>
      <c r="G1773" s="195"/>
      <c r="H1773" s="195"/>
      <c r="I1773" s="195"/>
      <c r="J1773" s="195"/>
      <c r="K1773" s="195"/>
      <c r="L1773" s="195"/>
    </row>
    <row r="1774" spans="1:12" x14ac:dyDescent="0.25">
      <c r="A1774" s="195"/>
      <c r="B1774" s="195"/>
      <c r="C1774" s="195"/>
      <c r="D1774" s="195"/>
      <c r="E1774" s="195"/>
      <c r="F1774" s="195"/>
      <c r="G1774" s="195"/>
      <c r="H1774" s="195"/>
      <c r="I1774" s="195"/>
      <c r="J1774" s="195"/>
      <c r="K1774" s="195"/>
      <c r="L1774" s="195"/>
    </row>
    <row r="1775" spans="1:12" x14ac:dyDescent="0.25">
      <c r="A1775" s="195"/>
      <c r="B1775" s="195"/>
      <c r="C1775" s="195"/>
      <c r="D1775" s="195"/>
      <c r="E1775" s="195"/>
      <c r="F1775" s="195"/>
      <c r="G1775" s="195"/>
      <c r="H1775" s="195"/>
      <c r="I1775" s="195"/>
      <c r="J1775" s="195"/>
      <c r="K1775" s="195"/>
      <c r="L1775" s="195"/>
    </row>
    <row r="1776" spans="1:12" x14ac:dyDescent="0.25">
      <c r="A1776" s="195"/>
      <c r="B1776" s="195"/>
      <c r="C1776" s="195"/>
      <c r="D1776" s="195"/>
      <c r="E1776" s="195"/>
      <c r="F1776" s="195"/>
      <c r="G1776" s="195"/>
      <c r="H1776" s="195"/>
      <c r="I1776" s="195"/>
      <c r="J1776" s="195"/>
      <c r="K1776" s="195"/>
      <c r="L1776" s="195"/>
    </row>
    <row r="1777" spans="1:12" x14ac:dyDescent="0.25">
      <c r="A1777" s="195"/>
      <c r="B1777" s="195"/>
      <c r="C1777" s="195"/>
      <c r="D1777" s="195"/>
      <c r="E1777" s="195"/>
      <c r="F1777" s="195"/>
      <c r="G1777" s="195"/>
      <c r="H1777" s="195"/>
      <c r="I1777" s="195"/>
      <c r="J1777" s="195"/>
      <c r="K1777" s="195"/>
      <c r="L1777" s="195"/>
    </row>
    <row r="1778" spans="1:12" x14ac:dyDescent="0.25">
      <c r="A1778" s="195"/>
      <c r="B1778" s="195"/>
      <c r="C1778" s="195"/>
      <c r="D1778" s="195"/>
      <c r="E1778" s="195"/>
      <c r="F1778" s="195"/>
      <c r="G1778" s="195"/>
      <c r="H1778" s="195"/>
      <c r="I1778" s="195"/>
      <c r="J1778" s="195"/>
      <c r="K1778" s="195"/>
      <c r="L1778" s="195"/>
    </row>
    <row r="1779" spans="1:12" x14ac:dyDescent="0.25">
      <c r="A1779" s="195"/>
      <c r="B1779" s="195"/>
      <c r="C1779" s="195"/>
      <c r="D1779" s="195"/>
      <c r="E1779" s="195"/>
      <c r="F1779" s="195"/>
      <c r="G1779" s="195"/>
      <c r="H1779" s="195"/>
      <c r="I1779" s="195"/>
      <c r="J1779" s="195"/>
      <c r="K1779" s="195"/>
      <c r="L1779" s="195"/>
    </row>
    <row r="1780" spans="1:12" x14ac:dyDescent="0.25">
      <c r="A1780" s="195"/>
      <c r="B1780" s="195"/>
      <c r="C1780" s="195"/>
      <c r="D1780" s="195"/>
      <c r="E1780" s="195"/>
      <c r="F1780" s="195"/>
      <c r="G1780" s="195"/>
      <c r="H1780" s="195"/>
      <c r="I1780" s="195"/>
      <c r="J1780" s="195"/>
      <c r="K1780" s="195"/>
      <c r="L1780" s="195"/>
    </row>
    <row r="1781" spans="1:12" x14ac:dyDescent="0.25">
      <c r="A1781" s="195"/>
      <c r="B1781" s="195"/>
      <c r="C1781" s="195"/>
      <c r="D1781" s="195"/>
      <c r="E1781" s="195"/>
      <c r="F1781" s="195"/>
      <c r="G1781" s="195"/>
      <c r="H1781" s="195"/>
      <c r="I1781" s="195"/>
      <c r="J1781" s="195"/>
      <c r="K1781" s="195"/>
      <c r="L1781" s="195"/>
    </row>
    <row r="1782" spans="1:12" x14ac:dyDescent="0.25">
      <c r="A1782" s="195"/>
      <c r="B1782" s="195"/>
      <c r="C1782" s="195"/>
      <c r="D1782" s="195"/>
      <c r="E1782" s="195"/>
      <c r="F1782" s="195"/>
      <c r="G1782" s="195"/>
      <c r="H1782" s="195"/>
      <c r="I1782" s="195"/>
      <c r="J1782" s="195"/>
      <c r="K1782" s="195"/>
      <c r="L1782" s="195"/>
    </row>
    <row r="1783" spans="1:12" x14ac:dyDescent="0.25">
      <c r="A1783" s="195"/>
      <c r="B1783" s="195"/>
      <c r="C1783" s="195"/>
      <c r="D1783" s="195"/>
      <c r="E1783" s="195"/>
      <c r="F1783" s="195"/>
      <c r="G1783" s="195"/>
      <c r="H1783" s="195"/>
      <c r="I1783" s="195"/>
      <c r="J1783" s="195"/>
      <c r="K1783" s="195"/>
      <c r="L1783" s="195"/>
    </row>
    <row r="1784" spans="1:12" x14ac:dyDescent="0.25">
      <c r="A1784" s="195"/>
      <c r="B1784" s="195"/>
      <c r="C1784" s="195"/>
      <c r="D1784" s="195"/>
      <c r="E1784" s="195"/>
      <c r="F1784" s="195"/>
      <c r="G1784" s="195"/>
      <c r="H1784" s="195"/>
      <c r="I1784" s="195"/>
      <c r="J1784" s="195"/>
      <c r="K1784" s="195"/>
      <c r="L1784" s="195"/>
    </row>
    <row r="1785" spans="1:12" x14ac:dyDescent="0.25">
      <c r="A1785" s="195"/>
      <c r="B1785" s="195"/>
      <c r="C1785" s="195"/>
      <c r="D1785" s="195"/>
      <c r="E1785" s="195"/>
      <c r="F1785" s="195"/>
      <c r="G1785" s="195"/>
      <c r="H1785" s="195"/>
      <c r="I1785" s="195"/>
      <c r="J1785" s="195"/>
      <c r="K1785" s="195"/>
      <c r="L1785" s="195"/>
    </row>
    <row r="1786" spans="1:12" x14ac:dyDescent="0.25">
      <c r="A1786" s="195"/>
      <c r="B1786" s="195"/>
      <c r="C1786" s="195"/>
      <c r="D1786" s="195"/>
      <c r="E1786" s="195"/>
      <c r="F1786" s="195"/>
      <c r="G1786" s="195"/>
      <c r="H1786" s="195"/>
      <c r="I1786" s="195"/>
      <c r="J1786" s="195"/>
      <c r="K1786" s="195"/>
      <c r="L1786" s="195"/>
    </row>
    <row r="1787" spans="1:12" x14ac:dyDescent="0.25">
      <c r="A1787" s="195"/>
      <c r="B1787" s="195"/>
      <c r="C1787" s="195"/>
      <c r="D1787" s="195"/>
      <c r="E1787" s="195"/>
      <c r="F1787" s="195"/>
      <c r="G1787" s="195"/>
      <c r="H1787" s="195"/>
      <c r="I1787" s="195"/>
      <c r="J1787" s="195"/>
      <c r="K1787" s="195"/>
      <c r="L1787" s="195"/>
    </row>
    <row r="1788" spans="1:12" x14ac:dyDescent="0.25">
      <c r="A1788" s="195"/>
      <c r="B1788" s="195"/>
      <c r="C1788" s="195"/>
      <c r="D1788" s="195"/>
      <c r="E1788" s="195"/>
      <c r="F1788" s="195"/>
      <c r="G1788" s="195"/>
      <c r="H1788" s="195"/>
      <c r="I1788" s="195"/>
      <c r="J1788" s="195"/>
      <c r="K1788" s="195"/>
      <c r="L1788" s="195"/>
    </row>
    <row r="1789" spans="1:12" x14ac:dyDescent="0.25">
      <c r="A1789" s="195"/>
      <c r="B1789" s="195"/>
      <c r="C1789" s="195"/>
      <c r="D1789" s="195"/>
      <c r="E1789" s="195"/>
      <c r="F1789" s="195"/>
      <c r="G1789" s="195"/>
      <c r="H1789" s="195"/>
      <c r="I1789" s="195"/>
      <c r="J1789" s="195"/>
      <c r="K1789" s="195"/>
      <c r="L1789" s="195"/>
    </row>
    <row r="1790" spans="1:12" x14ac:dyDescent="0.25">
      <c r="A1790" s="195"/>
      <c r="B1790" s="195"/>
      <c r="C1790" s="195"/>
      <c r="D1790" s="195"/>
      <c r="E1790" s="195"/>
      <c r="F1790" s="195"/>
      <c r="G1790" s="195"/>
      <c r="H1790" s="195"/>
      <c r="I1790" s="195"/>
      <c r="J1790" s="195"/>
      <c r="K1790" s="195"/>
      <c r="L1790" s="195"/>
    </row>
    <row r="1791" spans="1:12" x14ac:dyDescent="0.25">
      <c r="A1791" s="195"/>
      <c r="B1791" s="195"/>
      <c r="C1791" s="195"/>
      <c r="D1791" s="195"/>
      <c r="E1791" s="195"/>
      <c r="F1791" s="195"/>
      <c r="G1791" s="195"/>
      <c r="H1791" s="195"/>
      <c r="I1791" s="195"/>
      <c r="J1791" s="195"/>
      <c r="K1791" s="195"/>
      <c r="L1791" s="195"/>
    </row>
    <row r="1792" spans="1:12" x14ac:dyDescent="0.25">
      <c r="A1792" s="195"/>
      <c r="B1792" s="195"/>
      <c r="C1792" s="195"/>
      <c r="D1792" s="195"/>
      <c r="E1792" s="195"/>
      <c r="F1792" s="195"/>
      <c r="G1792" s="195"/>
      <c r="H1792" s="195"/>
      <c r="I1792" s="195"/>
      <c r="J1792" s="195"/>
      <c r="K1792" s="195"/>
      <c r="L1792" s="195"/>
    </row>
    <row r="1793" spans="1:12" x14ac:dyDescent="0.25">
      <c r="A1793" s="195"/>
      <c r="B1793" s="195"/>
      <c r="C1793" s="195"/>
      <c r="D1793" s="195"/>
      <c r="E1793" s="195"/>
      <c r="F1793" s="195"/>
      <c r="G1793" s="195"/>
      <c r="H1793" s="195"/>
      <c r="I1793" s="195"/>
      <c r="J1793" s="195"/>
      <c r="K1793" s="195"/>
      <c r="L1793" s="195"/>
    </row>
    <row r="1794" spans="1:12" x14ac:dyDescent="0.25">
      <c r="A1794" s="195"/>
      <c r="B1794" s="195"/>
      <c r="C1794" s="195"/>
      <c r="D1794" s="195"/>
      <c r="E1794" s="195"/>
      <c r="F1794" s="195"/>
      <c r="G1794" s="195"/>
      <c r="H1794" s="195"/>
      <c r="I1794" s="195"/>
      <c r="J1794" s="195"/>
      <c r="K1794" s="195"/>
      <c r="L1794" s="195"/>
    </row>
    <row r="1795" spans="1:12" x14ac:dyDescent="0.25">
      <c r="A1795" s="195"/>
      <c r="B1795" s="195"/>
      <c r="C1795" s="195"/>
      <c r="D1795" s="195"/>
      <c r="E1795" s="195"/>
      <c r="F1795" s="195"/>
      <c r="G1795" s="195"/>
      <c r="H1795" s="195"/>
      <c r="I1795" s="195"/>
      <c r="J1795" s="195"/>
      <c r="K1795" s="195"/>
      <c r="L1795" s="195"/>
    </row>
    <row r="1796" spans="1:12" x14ac:dyDescent="0.25">
      <c r="A1796" s="195"/>
      <c r="B1796" s="195"/>
      <c r="C1796" s="195"/>
      <c r="D1796" s="195"/>
      <c r="E1796" s="195"/>
      <c r="F1796" s="195"/>
      <c r="G1796" s="195"/>
      <c r="H1796" s="195"/>
      <c r="I1796" s="195"/>
      <c r="J1796" s="195"/>
      <c r="K1796" s="195"/>
      <c r="L1796" s="195"/>
    </row>
    <row r="1797" spans="1:12" x14ac:dyDescent="0.25">
      <c r="A1797" s="195"/>
      <c r="B1797" s="195"/>
      <c r="C1797" s="195"/>
      <c r="D1797" s="195"/>
      <c r="E1797" s="195"/>
      <c r="F1797" s="195"/>
      <c r="G1797" s="195"/>
      <c r="H1797" s="195"/>
      <c r="I1797" s="195"/>
      <c r="J1797" s="195"/>
      <c r="K1797" s="195"/>
      <c r="L1797" s="195"/>
    </row>
    <row r="1798" spans="1:12" x14ac:dyDescent="0.25">
      <c r="A1798" s="195"/>
      <c r="B1798" s="195"/>
      <c r="C1798" s="195"/>
      <c r="D1798" s="195"/>
      <c r="E1798" s="195"/>
      <c r="F1798" s="195"/>
      <c r="G1798" s="195"/>
      <c r="H1798" s="195"/>
      <c r="I1798" s="195"/>
      <c r="J1798" s="195"/>
      <c r="K1798" s="195"/>
      <c r="L1798" s="195"/>
    </row>
    <row r="1799" spans="1:12" x14ac:dyDescent="0.25">
      <c r="A1799" s="195"/>
      <c r="B1799" s="195"/>
      <c r="C1799" s="195"/>
      <c r="D1799" s="195"/>
      <c r="E1799" s="195"/>
      <c r="F1799" s="195"/>
      <c r="G1799" s="195"/>
      <c r="H1799" s="195"/>
      <c r="I1799" s="195"/>
      <c r="J1799" s="195"/>
      <c r="K1799" s="195"/>
      <c r="L1799" s="195"/>
    </row>
    <row r="1800" spans="1:12" x14ac:dyDescent="0.25">
      <c r="A1800" s="195"/>
      <c r="B1800" s="195"/>
      <c r="C1800" s="195"/>
      <c r="D1800" s="195"/>
      <c r="E1800" s="195"/>
      <c r="F1800" s="195"/>
      <c r="G1800" s="195"/>
      <c r="H1800" s="195"/>
      <c r="I1800" s="195"/>
      <c r="J1800" s="195"/>
      <c r="K1800" s="195"/>
      <c r="L1800" s="195"/>
    </row>
    <row r="1801" spans="1:12" x14ac:dyDescent="0.25">
      <c r="A1801" s="195"/>
      <c r="B1801" s="195"/>
      <c r="C1801" s="195"/>
      <c r="D1801" s="195"/>
      <c r="E1801" s="195"/>
      <c r="F1801" s="195"/>
      <c r="G1801" s="195"/>
      <c r="H1801" s="195"/>
      <c r="I1801" s="195"/>
      <c r="J1801" s="195"/>
      <c r="K1801" s="195"/>
      <c r="L1801" s="195"/>
    </row>
    <row r="1802" spans="1:12" x14ac:dyDescent="0.25">
      <c r="A1802" s="195"/>
      <c r="B1802" s="195"/>
      <c r="C1802" s="195"/>
      <c r="D1802" s="195"/>
      <c r="E1802" s="195"/>
      <c r="F1802" s="195"/>
      <c r="G1802" s="195"/>
      <c r="H1802" s="195"/>
      <c r="I1802" s="195"/>
      <c r="J1802" s="195"/>
      <c r="K1802" s="195"/>
      <c r="L1802" s="195"/>
    </row>
    <row r="1803" spans="1:12" x14ac:dyDescent="0.25">
      <c r="A1803" s="195"/>
      <c r="B1803" s="195"/>
      <c r="C1803" s="195"/>
      <c r="D1803" s="195"/>
      <c r="E1803" s="195"/>
      <c r="F1803" s="195"/>
      <c r="G1803" s="195"/>
      <c r="H1803" s="195"/>
      <c r="I1803" s="195"/>
      <c r="J1803" s="195"/>
      <c r="K1803" s="195"/>
      <c r="L1803" s="195"/>
    </row>
    <row r="1804" spans="1:12" x14ac:dyDescent="0.25">
      <c r="A1804" s="195"/>
      <c r="B1804" s="195"/>
      <c r="C1804" s="195"/>
      <c r="D1804" s="195"/>
      <c r="E1804" s="195"/>
      <c r="F1804" s="195"/>
      <c r="G1804" s="195"/>
      <c r="H1804" s="195"/>
      <c r="I1804" s="195"/>
      <c r="J1804" s="195"/>
      <c r="K1804" s="195"/>
      <c r="L1804" s="195"/>
    </row>
    <row r="1805" spans="1:12" x14ac:dyDescent="0.25">
      <c r="A1805" s="195"/>
      <c r="B1805" s="195"/>
      <c r="C1805" s="195"/>
      <c r="D1805" s="195"/>
      <c r="E1805" s="195"/>
      <c r="F1805" s="195"/>
      <c r="G1805" s="195"/>
      <c r="H1805" s="195"/>
      <c r="I1805" s="195"/>
      <c r="J1805" s="195"/>
      <c r="K1805" s="195"/>
      <c r="L1805" s="195"/>
    </row>
    <row r="1806" spans="1:12" x14ac:dyDescent="0.25">
      <c r="A1806" s="195"/>
      <c r="B1806" s="195"/>
      <c r="C1806" s="195"/>
      <c r="D1806" s="195"/>
      <c r="E1806" s="195"/>
      <c r="F1806" s="195"/>
      <c r="G1806" s="195"/>
      <c r="H1806" s="195"/>
      <c r="I1806" s="195"/>
      <c r="J1806" s="195"/>
      <c r="K1806" s="195"/>
      <c r="L1806" s="195"/>
    </row>
    <row r="1807" spans="1:12" x14ac:dyDescent="0.25">
      <c r="A1807" s="195"/>
      <c r="B1807" s="195"/>
      <c r="C1807" s="195"/>
      <c r="D1807" s="195"/>
      <c r="E1807" s="195"/>
      <c r="F1807" s="195"/>
      <c r="G1807" s="195"/>
      <c r="H1807" s="195"/>
      <c r="I1807" s="195"/>
      <c r="J1807" s="195"/>
      <c r="K1807" s="195"/>
      <c r="L1807" s="195"/>
    </row>
    <row r="1808" spans="1:12" x14ac:dyDescent="0.25">
      <c r="A1808" s="195"/>
      <c r="B1808" s="195"/>
      <c r="C1808" s="195"/>
      <c r="D1808" s="195"/>
      <c r="E1808" s="195"/>
      <c r="F1808" s="195"/>
      <c r="G1808" s="195"/>
      <c r="H1808" s="195"/>
      <c r="I1808" s="195"/>
      <c r="J1808" s="195"/>
      <c r="K1808" s="195"/>
      <c r="L1808" s="195"/>
    </row>
    <row r="1809" spans="1:12" x14ac:dyDescent="0.25">
      <c r="A1809" s="195"/>
      <c r="B1809" s="195"/>
      <c r="C1809" s="195"/>
      <c r="D1809" s="195"/>
      <c r="E1809" s="195"/>
      <c r="F1809" s="195"/>
      <c r="G1809" s="195"/>
      <c r="H1809" s="195"/>
      <c r="I1809" s="195"/>
      <c r="J1809" s="195"/>
      <c r="K1809" s="195"/>
      <c r="L1809" s="195"/>
    </row>
    <row r="1810" spans="1:12" x14ac:dyDescent="0.25">
      <c r="A1810" s="195"/>
      <c r="B1810" s="195"/>
      <c r="C1810" s="195"/>
      <c r="D1810" s="195"/>
      <c r="E1810" s="195"/>
      <c r="F1810" s="195"/>
      <c r="G1810" s="195"/>
      <c r="H1810" s="195"/>
      <c r="I1810" s="195"/>
      <c r="J1810" s="195"/>
      <c r="K1810" s="195"/>
      <c r="L1810" s="195"/>
    </row>
    <row r="1811" spans="1:12" x14ac:dyDescent="0.25">
      <c r="A1811" s="195"/>
      <c r="B1811" s="195"/>
      <c r="C1811" s="195"/>
      <c r="D1811" s="195"/>
      <c r="E1811" s="195"/>
      <c r="F1811" s="195"/>
      <c r="G1811" s="195"/>
      <c r="H1811" s="195"/>
      <c r="I1811" s="195"/>
      <c r="J1811" s="195"/>
      <c r="K1811" s="195"/>
      <c r="L1811" s="195"/>
    </row>
    <row r="1812" spans="1:12" x14ac:dyDescent="0.25">
      <c r="A1812" s="195"/>
      <c r="B1812" s="195"/>
      <c r="C1812" s="195"/>
      <c r="D1812" s="195"/>
      <c r="E1812" s="195"/>
      <c r="F1812" s="195"/>
      <c r="G1812" s="195"/>
      <c r="H1812" s="195"/>
      <c r="I1812" s="195"/>
      <c r="J1812" s="195"/>
      <c r="K1812" s="195"/>
      <c r="L1812" s="195"/>
    </row>
    <row r="1813" spans="1:12" x14ac:dyDescent="0.25">
      <c r="A1813" s="195"/>
      <c r="B1813" s="195"/>
      <c r="C1813" s="195"/>
      <c r="D1813" s="195"/>
      <c r="E1813" s="195"/>
      <c r="F1813" s="195"/>
      <c r="G1813" s="195"/>
      <c r="H1813" s="195"/>
      <c r="I1813" s="195"/>
      <c r="J1813" s="195"/>
      <c r="K1813" s="195"/>
      <c r="L1813" s="195"/>
    </row>
    <row r="1814" spans="1:12" x14ac:dyDescent="0.25">
      <c r="A1814" s="195"/>
      <c r="B1814" s="195"/>
      <c r="C1814" s="195"/>
      <c r="D1814" s="195"/>
      <c r="E1814" s="195"/>
      <c r="F1814" s="195"/>
      <c r="G1814" s="195"/>
      <c r="H1814" s="195"/>
      <c r="I1814" s="195"/>
      <c r="J1814" s="195"/>
      <c r="K1814" s="195"/>
      <c r="L1814" s="195"/>
    </row>
    <row r="1815" spans="1:12" x14ac:dyDescent="0.25">
      <c r="A1815" s="195"/>
      <c r="B1815" s="195"/>
      <c r="C1815" s="195"/>
      <c r="D1815" s="195"/>
      <c r="E1815" s="195"/>
      <c r="F1815" s="195"/>
      <c r="G1815" s="195"/>
      <c r="H1815" s="195"/>
      <c r="I1815" s="195"/>
      <c r="J1815" s="195"/>
      <c r="K1815" s="195"/>
      <c r="L1815" s="195"/>
    </row>
    <row r="1816" spans="1:12" x14ac:dyDescent="0.25">
      <c r="A1816" s="195"/>
      <c r="B1816" s="195"/>
      <c r="C1816" s="195"/>
      <c r="D1816" s="195"/>
      <c r="E1816" s="195"/>
      <c r="F1816" s="195"/>
      <c r="G1816" s="195"/>
      <c r="H1816" s="195"/>
      <c r="I1816" s="195"/>
      <c r="J1816" s="195"/>
      <c r="K1816" s="195"/>
      <c r="L1816" s="195"/>
    </row>
    <row r="1817" spans="1:12" x14ac:dyDescent="0.25">
      <c r="A1817" s="195"/>
      <c r="B1817" s="195"/>
      <c r="C1817" s="195"/>
      <c r="D1817" s="195"/>
      <c r="E1817" s="195"/>
      <c r="F1817" s="195"/>
      <c r="G1817" s="195"/>
      <c r="H1817" s="195"/>
      <c r="I1817" s="195"/>
      <c r="J1817" s="195"/>
      <c r="K1817" s="195"/>
      <c r="L1817" s="195"/>
    </row>
    <row r="1818" spans="1:12" x14ac:dyDescent="0.25">
      <c r="A1818" s="195"/>
      <c r="B1818" s="195"/>
      <c r="C1818" s="195"/>
      <c r="D1818" s="195"/>
      <c r="E1818" s="195"/>
      <c r="F1818" s="195"/>
      <c r="G1818" s="195"/>
      <c r="H1818" s="195"/>
      <c r="I1818" s="195"/>
      <c r="J1818" s="195"/>
      <c r="K1818" s="195"/>
      <c r="L1818" s="195"/>
    </row>
    <row r="1819" spans="1:12" x14ac:dyDescent="0.25">
      <c r="A1819" s="195"/>
      <c r="B1819" s="195"/>
      <c r="C1819" s="195"/>
      <c r="D1819" s="195"/>
      <c r="E1819" s="195"/>
      <c r="F1819" s="195"/>
      <c r="G1819" s="195"/>
      <c r="H1819" s="195"/>
      <c r="I1819" s="195"/>
      <c r="J1819" s="195"/>
      <c r="K1819" s="195"/>
      <c r="L1819" s="195"/>
    </row>
    <row r="1820" spans="1:12" x14ac:dyDescent="0.25">
      <c r="A1820" s="195"/>
      <c r="B1820" s="195"/>
      <c r="C1820" s="195"/>
      <c r="D1820" s="195"/>
      <c r="E1820" s="195"/>
      <c r="F1820" s="195"/>
      <c r="G1820" s="195"/>
      <c r="H1820" s="195"/>
      <c r="I1820" s="195"/>
      <c r="J1820" s="195"/>
      <c r="K1820" s="195"/>
      <c r="L1820" s="195"/>
    </row>
    <row r="1821" spans="1:12" x14ac:dyDescent="0.25">
      <c r="A1821" s="195"/>
      <c r="B1821" s="195"/>
      <c r="C1821" s="195"/>
      <c r="D1821" s="195"/>
      <c r="E1821" s="195"/>
      <c r="F1821" s="195"/>
      <c r="G1821" s="195"/>
      <c r="H1821" s="195"/>
      <c r="I1821" s="195"/>
      <c r="J1821" s="195"/>
      <c r="K1821" s="195"/>
      <c r="L1821" s="195"/>
    </row>
    <row r="1822" spans="1:12" x14ac:dyDescent="0.25">
      <c r="A1822" s="195"/>
      <c r="B1822" s="195"/>
      <c r="C1822" s="195"/>
      <c r="D1822" s="195"/>
      <c r="E1822" s="195"/>
      <c r="F1822" s="195"/>
      <c r="G1822" s="195"/>
      <c r="H1822" s="195"/>
      <c r="I1822" s="195"/>
      <c r="J1822" s="195"/>
      <c r="K1822" s="195"/>
      <c r="L1822" s="195"/>
    </row>
    <row r="1823" spans="1:12" x14ac:dyDescent="0.25">
      <c r="A1823" s="195"/>
      <c r="B1823" s="195"/>
      <c r="C1823" s="195"/>
      <c r="D1823" s="195"/>
      <c r="E1823" s="195"/>
      <c r="F1823" s="195"/>
      <c r="G1823" s="195"/>
      <c r="H1823" s="195"/>
      <c r="I1823" s="195"/>
      <c r="J1823" s="195"/>
      <c r="K1823" s="195"/>
      <c r="L1823" s="195"/>
    </row>
    <row r="1824" spans="1:12" x14ac:dyDescent="0.25">
      <c r="A1824" s="195"/>
      <c r="B1824" s="195"/>
      <c r="C1824" s="195"/>
      <c r="D1824" s="195"/>
      <c r="E1824" s="195"/>
      <c r="F1824" s="195"/>
      <c r="G1824" s="195"/>
      <c r="H1824" s="195"/>
      <c r="I1824" s="195"/>
      <c r="J1824" s="195"/>
      <c r="K1824" s="195"/>
      <c r="L1824" s="195"/>
    </row>
    <row r="1825" spans="1:12" x14ac:dyDescent="0.25">
      <c r="A1825" s="195"/>
      <c r="B1825" s="195"/>
      <c r="C1825" s="195"/>
      <c r="D1825" s="195"/>
      <c r="E1825" s="195"/>
      <c r="F1825" s="195"/>
      <c r="G1825" s="195"/>
      <c r="H1825" s="195"/>
      <c r="I1825" s="195"/>
      <c r="J1825" s="195"/>
      <c r="K1825" s="195"/>
      <c r="L1825" s="195"/>
    </row>
    <row r="1826" spans="1:12" x14ac:dyDescent="0.25">
      <c r="A1826" s="195"/>
      <c r="B1826" s="195"/>
      <c r="C1826" s="195"/>
      <c r="D1826" s="195"/>
      <c r="E1826" s="195"/>
      <c r="F1826" s="195"/>
      <c r="G1826" s="195"/>
      <c r="H1826" s="195"/>
      <c r="I1826" s="195"/>
      <c r="J1826" s="195"/>
      <c r="K1826" s="195"/>
      <c r="L1826" s="195"/>
    </row>
    <row r="1827" spans="1:12" x14ac:dyDescent="0.25">
      <c r="A1827" s="195"/>
      <c r="B1827" s="195"/>
      <c r="C1827" s="195"/>
      <c r="D1827" s="195"/>
      <c r="E1827" s="195"/>
      <c r="F1827" s="195"/>
      <c r="G1827" s="195"/>
      <c r="H1827" s="195"/>
      <c r="I1827" s="195"/>
      <c r="J1827" s="195"/>
      <c r="K1827" s="195"/>
      <c r="L1827" s="195"/>
    </row>
    <row r="1828" spans="1:12" x14ac:dyDescent="0.25">
      <c r="A1828" s="195"/>
      <c r="B1828" s="195"/>
      <c r="C1828" s="195"/>
      <c r="D1828" s="195"/>
      <c r="E1828" s="195"/>
      <c r="F1828" s="195"/>
      <c r="G1828" s="195"/>
      <c r="H1828" s="195"/>
      <c r="I1828" s="195"/>
      <c r="J1828" s="195"/>
      <c r="K1828" s="195"/>
      <c r="L1828" s="195"/>
    </row>
    <row r="1829" spans="1:12" x14ac:dyDescent="0.25">
      <c r="A1829" s="195"/>
      <c r="B1829" s="195"/>
      <c r="C1829" s="195"/>
      <c r="D1829" s="195"/>
      <c r="E1829" s="195"/>
      <c r="F1829" s="195"/>
      <c r="G1829" s="195"/>
      <c r="H1829" s="195"/>
      <c r="I1829" s="195"/>
      <c r="J1829" s="195"/>
      <c r="K1829" s="195"/>
      <c r="L1829" s="195"/>
    </row>
    <row r="1830" spans="1:12" x14ac:dyDescent="0.25">
      <c r="A1830" s="195"/>
      <c r="B1830" s="195"/>
      <c r="C1830" s="195"/>
      <c r="D1830" s="195"/>
      <c r="E1830" s="195"/>
      <c r="F1830" s="195"/>
      <c r="G1830" s="195"/>
      <c r="H1830" s="195"/>
      <c r="I1830" s="195"/>
      <c r="J1830" s="195"/>
      <c r="K1830" s="195"/>
      <c r="L1830" s="195"/>
    </row>
    <row r="1831" spans="1:12" x14ac:dyDescent="0.25">
      <c r="A1831" s="195"/>
      <c r="B1831" s="195"/>
      <c r="C1831" s="195"/>
      <c r="D1831" s="195"/>
      <c r="E1831" s="195"/>
      <c r="F1831" s="195"/>
      <c r="G1831" s="195"/>
      <c r="H1831" s="195"/>
      <c r="I1831" s="195"/>
      <c r="J1831" s="195"/>
      <c r="K1831" s="195"/>
      <c r="L1831" s="195"/>
    </row>
    <row r="1832" spans="1:12" x14ac:dyDescent="0.25">
      <c r="A1832" s="195"/>
      <c r="B1832" s="195"/>
      <c r="C1832" s="195"/>
      <c r="D1832" s="195"/>
      <c r="E1832" s="195"/>
      <c r="F1832" s="195"/>
      <c r="G1832" s="195"/>
      <c r="H1832" s="195"/>
      <c r="I1832" s="195"/>
      <c r="J1832" s="195"/>
      <c r="K1832" s="195"/>
      <c r="L1832" s="195"/>
    </row>
    <row r="1833" spans="1:12" x14ac:dyDescent="0.25">
      <c r="A1833" s="195"/>
      <c r="B1833" s="195"/>
      <c r="C1833" s="195"/>
      <c r="D1833" s="195"/>
      <c r="E1833" s="195"/>
      <c r="F1833" s="195"/>
      <c r="G1833" s="195"/>
      <c r="H1833" s="195"/>
      <c r="I1833" s="195"/>
      <c r="J1833" s="195"/>
      <c r="K1833" s="195"/>
      <c r="L1833" s="195"/>
    </row>
    <row r="1834" spans="1:12" x14ac:dyDescent="0.25">
      <c r="A1834" s="195"/>
      <c r="B1834" s="195"/>
      <c r="C1834" s="195"/>
      <c r="D1834" s="195"/>
      <c r="E1834" s="195"/>
      <c r="F1834" s="195"/>
      <c r="G1834" s="195"/>
      <c r="H1834" s="195"/>
      <c r="I1834" s="195"/>
      <c r="J1834" s="195"/>
      <c r="K1834" s="195"/>
      <c r="L1834" s="195"/>
    </row>
    <row r="1835" spans="1:12" x14ac:dyDescent="0.25">
      <c r="A1835" s="195"/>
      <c r="B1835" s="195"/>
      <c r="C1835" s="195"/>
      <c r="D1835" s="195"/>
      <c r="E1835" s="195"/>
      <c r="F1835" s="195"/>
      <c r="G1835" s="195"/>
      <c r="H1835" s="195"/>
      <c r="I1835" s="195"/>
      <c r="J1835" s="195"/>
      <c r="K1835" s="195"/>
      <c r="L1835" s="195"/>
    </row>
    <row r="1836" spans="1:12" x14ac:dyDescent="0.25">
      <c r="A1836" s="195"/>
      <c r="B1836" s="195"/>
      <c r="C1836" s="195"/>
      <c r="D1836" s="195"/>
      <c r="E1836" s="195"/>
      <c r="F1836" s="195"/>
      <c r="G1836" s="195"/>
      <c r="H1836" s="195"/>
      <c r="I1836" s="195"/>
      <c r="J1836" s="195"/>
      <c r="K1836" s="195"/>
      <c r="L1836" s="195"/>
    </row>
    <row r="1837" spans="1:12" x14ac:dyDescent="0.25">
      <c r="A1837" s="195"/>
      <c r="B1837" s="195"/>
      <c r="C1837" s="195"/>
      <c r="D1837" s="195"/>
      <c r="E1837" s="195"/>
      <c r="F1837" s="195"/>
      <c r="G1837" s="195"/>
      <c r="H1837" s="195"/>
      <c r="I1837" s="195"/>
      <c r="J1837" s="195"/>
      <c r="K1837" s="195"/>
      <c r="L1837" s="195"/>
    </row>
    <row r="1838" spans="1:12" x14ac:dyDescent="0.25">
      <c r="A1838" s="195"/>
      <c r="B1838" s="195"/>
      <c r="C1838" s="195"/>
      <c r="D1838" s="195"/>
      <c r="E1838" s="195"/>
      <c r="F1838" s="195"/>
      <c r="G1838" s="195"/>
      <c r="H1838" s="195"/>
      <c r="I1838" s="195"/>
      <c r="J1838" s="195"/>
      <c r="K1838" s="195"/>
      <c r="L1838" s="195"/>
    </row>
    <row r="1839" spans="1:12" x14ac:dyDescent="0.25">
      <c r="A1839" s="195"/>
      <c r="B1839" s="195"/>
      <c r="C1839" s="195"/>
      <c r="D1839" s="195"/>
      <c r="E1839" s="195"/>
      <c r="F1839" s="195"/>
      <c r="G1839" s="195"/>
      <c r="H1839" s="195"/>
      <c r="I1839" s="195"/>
      <c r="J1839" s="195"/>
      <c r="K1839" s="195"/>
      <c r="L1839" s="195"/>
    </row>
    <row r="1840" spans="1:12" x14ac:dyDescent="0.25">
      <c r="A1840" s="195"/>
      <c r="B1840" s="195"/>
      <c r="C1840" s="195"/>
      <c r="D1840" s="195"/>
      <c r="E1840" s="195"/>
      <c r="F1840" s="195"/>
      <c r="G1840" s="195"/>
      <c r="H1840" s="195"/>
      <c r="I1840" s="195"/>
      <c r="J1840" s="195"/>
      <c r="K1840" s="195"/>
      <c r="L1840" s="195"/>
    </row>
    <row r="1841" spans="1:12" x14ac:dyDescent="0.25">
      <c r="A1841" s="195"/>
      <c r="B1841" s="195"/>
      <c r="C1841" s="195"/>
      <c r="D1841" s="195"/>
      <c r="E1841" s="195"/>
      <c r="F1841" s="195"/>
      <c r="G1841" s="195"/>
      <c r="H1841" s="195"/>
      <c r="I1841" s="195"/>
      <c r="J1841" s="195"/>
      <c r="K1841" s="195"/>
      <c r="L1841" s="195"/>
    </row>
    <row r="1842" spans="1:12" x14ac:dyDescent="0.25">
      <c r="A1842" s="195"/>
      <c r="B1842" s="195"/>
      <c r="C1842" s="195"/>
      <c r="D1842" s="195"/>
      <c r="E1842" s="195"/>
      <c r="F1842" s="195"/>
      <c r="G1842" s="195"/>
      <c r="H1842" s="195"/>
      <c r="I1842" s="195"/>
      <c r="J1842" s="195"/>
      <c r="K1842" s="195"/>
      <c r="L1842" s="195"/>
    </row>
    <row r="1843" spans="1:12" x14ac:dyDescent="0.25">
      <c r="A1843" s="195"/>
      <c r="B1843" s="195"/>
      <c r="C1843" s="195"/>
      <c r="D1843" s="195"/>
      <c r="E1843" s="195"/>
      <c r="F1843" s="195"/>
      <c r="G1843" s="195"/>
      <c r="H1843" s="195"/>
      <c r="I1843" s="195"/>
      <c r="J1843" s="195"/>
      <c r="K1843" s="195"/>
      <c r="L1843" s="195"/>
    </row>
    <row r="1844" spans="1:12" x14ac:dyDescent="0.25">
      <c r="A1844" s="195"/>
      <c r="B1844" s="195"/>
      <c r="C1844" s="195"/>
      <c r="D1844" s="195"/>
      <c r="E1844" s="195"/>
      <c r="F1844" s="195"/>
      <c r="G1844" s="195"/>
      <c r="H1844" s="195"/>
      <c r="I1844" s="195"/>
      <c r="J1844" s="195"/>
      <c r="K1844" s="195"/>
      <c r="L1844" s="195"/>
    </row>
    <row r="1845" spans="1:12" x14ac:dyDescent="0.25">
      <c r="A1845" s="195"/>
      <c r="B1845" s="195"/>
      <c r="C1845" s="195"/>
      <c r="D1845" s="195"/>
      <c r="E1845" s="195"/>
      <c r="F1845" s="195"/>
      <c r="G1845" s="195"/>
      <c r="H1845" s="195"/>
      <c r="I1845" s="195"/>
      <c r="J1845" s="195"/>
      <c r="K1845" s="195"/>
      <c r="L1845" s="195"/>
    </row>
    <row r="1846" spans="1:12" x14ac:dyDescent="0.25">
      <c r="A1846" s="195"/>
      <c r="B1846" s="195"/>
      <c r="C1846" s="195"/>
      <c r="D1846" s="195"/>
      <c r="E1846" s="195"/>
      <c r="F1846" s="195"/>
      <c r="G1846" s="195"/>
      <c r="H1846" s="195"/>
      <c r="I1846" s="195"/>
      <c r="J1846" s="195"/>
      <c r="K1846" s="195"/>
      <c r="L1846" s="195"/>
    </row>
    <row r="1847" spans="1:12" x14ac:dyDescent="0.25">
      <c r="A1847" s="195"/>
      <c r="B1847" s="195"/>
      <c r="C1847" s="195"/>
      <c r="D1847" s="195"/>
      <c r="E1847" s="195"/>
      <c r="F1847" s="195"/>
      <c r="G1847" s="195"/>
      <c r="H1847" s="195"/>
      <c r="I1847" s="195"/>
      <c r="J1847" s="195"/>
      <c r="K1847" s="195"/>
      <c r="L1847" s="195"/>
    </row>
    <row r="1848" spans="1:12" x14ac:dyDescent="0.25">
      <c r="A1848" s="195"/>
      <c r="B1848" s="195"/>
      <c r="C1848" s="195"/>
      <c r="D1848" s="195"/>
      <c r="E1848" s="195"/>
      <c r="F1848" s="195"/>
      <c r="G1848" s="195"/>
      <c r="H1848" s="195"/>
      <c r="I1848" s="195"/>
      <c r="J1848" s="195"/>
      <c r="K1848" s="195"/>
      <c r="L1848" s="195"/>
    </row>
    <row r="1849" spans="1:12" x14ac:dyDescent="0.25">
      <c r="A1849" s="195"/>
      <c r="B1849" s="195"/>
      <c r="C1849" s="195"/>
      <c r="D1849" s="195"/>
      <c r="E1849" s="195"/>
      <c r="F1849" s="195"/>
      <c r="G1849" s="195"/>
      <c r="H1849" s="195"/>
      <c r="I1849" s="195"/>
      <c r="J1849" s="195"/>
      <c r="K1849" s="195"/>
      <c r="L1849" s="195"/>
    </row>
    <row r="1850" spans="1:12" x14ac:dyDescent="0.25">
      <c r="A1850" s="195"/>
      <c r="B1850" s="195"/>
      <c r="C1850" s="195"/>
      <c r="D1850" s="195"/>
      <c r="E1850" s="195"/>
      <c r="F1850" s="195"/>
      <c r="G1850" s="195"/>
      <c r="H1850" s="195"/>
      <c r="I1850" s="195"/>
      <c r="J1850" s="195"/>
      <c r="K1850" s="195"/>
      <c r="L1850" s="195"/>
    </row>
    <row r="1851" spans="1:12" x14ac:dyDescent="0.25">
      <c r="A1851" s="195"/>
      <c r="B1851" s="195"/>
      <c r="C1851" s="195"/>
      <c r="D1851" s="195"/>
      <c r="E1851" s="195"/>
      <c r="F1851" s="195"/>
      <c r="G1851" s="195"/>
      <c r="H1851" s="195"/>
      <c r="I1851" s="195"/>
      <c r="J1851" s="195"/>
      <c r="K1851" s="195"/>
      <c r="L1851" s="195"/>
    </row>
    <row r="1852" spans="1:12" x14ac:dyDescent="0.25">
      <c r="A1852" s="195"/>
      <c r="B1852" s="195"/>
      <c r="C1852" s="195"/>
      <c r="D1852" s="195"/>
      <c r="E1852" s="195"/>
      <c r="F1852" s="195"/>
      <c r="G1852" s="195"/>
      <c r="H1852" s="195"/>
      <c r="I1852" s="195"/>
      <c r="J1852" s="195"/>
      <c r="K1852" s="195"/>
      <c r="L1852" s="195"/>
    </row>
    <row r="1853" spans="1:12" x14ac:dyDescent="0.25">
      <c r="A1853" s="195"/>
      <c r="B1853" s="195"/>
      <c r="C1853" s="195"/>
      <c r="D1853" s="195"/>
      <c r="E1853" s="195"/>
      <c r="F1853" s="195"/>
      <c r="G1853" s="195"/>
      <c r="H1853" s="195"/>
      <c r="I1853" s="195"/>
      <c r="J1853" s="195"/>
      <c r="K1853" s="195"/>
      <c r="L1853" s="195"/>
    </row>
    <row r="1854" spans="1:12" x14ac:dyDescent="0.25">
      <c r="A1854" s="195"/>
      <c r="B1854" s="195"/>
      <c r="C1854" s="195"/>
      <c r="D1854" s="195"/>
      <c r="E1854" s="195"/>
      <c r="F1854" s="195"/>
      <c r="G1854" s="195"/>
      <c r="H1854" s="195"/>
      <c r="I1854" s="195"/>
      <c r="J1854" s="195"/>
      <c r="K1854" s="195"/>
      <c r="L1854" s="195"/>
    </row>
    <row r="1855" spans="1:12" x14ac:dyDescent="0.25">
      <c r="A1855" s="195"/>
      <c r="B1855" s="195"/>
      <c r="C1855" s="195"/>
      <c r="D1855" s="195"/>
      <c r="E1855" s="195"/>
      <c r="F1855" s="195"/>
      <c r="G1855" s="195"/>
      <c r="H1855" s="195"/>
      <c r="I1855" s="195"/>
      <c r="J1855" s="195"/>
      <c r="K1855" s="195"/>
      <c r="L1855" s="195"/>
    </row>
    <row r="1856" spans="1:12" x14ac:dyDescent="0.25">
      <c r="A1856" s="195"/>
      <c r="B1856" s="195"/>
      <c r="C1856" s="195"/>
      <c r="D1856" s="195"/>
      <c r="E1856" s="195"/>
      <c r="F1856" s="195"/>
      <c r="G1856" s="195"/>
      <c r="H1856" s="195"/>
      <c r="I1856" s="195"/>
      <c r="J1856" s="195"/>
      <c r="K1856" s="195"/>
      <c r="L1856" s="195"/>
    </row>
    <row r="1857" spans="1:12" x14ac:dyDescent="0.25">
      <c r="A1857" s="195"/>
      <c r="B1857" s="195"/>
      <c r="C1857" s="195"/>
      <c r="D1857" s="195"/>
      <c r="E1857" s="195"/>
      <c r="F1857" s="195"/>
      <c r="G1857" s="195"/>
      <c r="H1857" s="195"/>
      <c r="I1857" s="195"/>
      <c r="J1857" s="195"/>
      <c r="K1857" s="195"/>
      <c r="L1857" s="195"/>
    </row>
    <row r="1858" spans="1:12" x14ac:dyDescent="0.25">
      <c r="A1858" s="195"/>
      <c r="B1858" s="195"/>
      <c r="C1858" s="195"/>
      <c r="D1858" s="195"/>
      <c r="E1858" s="195"/>
      <c r="F1858" s="195"/>
      <c r="G1858" s="195"/>
      <c r="H1858" s="195"/>
      <c r="I1858" s="195"/>
      <c r="J1858" s="195"/>
      <c r="K1858" s="195"/>
      <c r="L1858" s="195"/>
    </row>
    <row r="1859" spans="1:12" x14ac:dyDescent="0.25">
      <c r="A1859" s="195"/>
      <c r="B1859" s="195"/>
      <c r="C1859" s="195"/>
      <c r="D1859" s="195"/>
      <c r="E1859" s="195"/>
      <c r="F1859" s="195"/>
      <c r="G1859" s="195"/>
      <c r="H1859" s="195"/>
      <c r="I1859" s="195"/>
      <c r="J1859" s="195"/>
      <c r="K1859" s="195"/>
      <c r="L1859" s="195"/>
    </row>
    <row r="1860" spans="1:12" x14ac:dyDescent="0.25">
      <c r="A1860" s="195"/>
      <c r="B1860" s="195"/>
      <c r="C1860" s="195"/>
      <c r="D1860" s="195"/>
      <c r="E1860" s="195"/>
      <c r="F1860" s="195"/>
      <c r="G1860" s="195"/>
      <c r="H1860" s="195"/>
      <c r="I1860" s="195"/>
      <c r="J1860" s="195"/>
      <c r="K1860" s="195"/>
      <c r="L1860" s="195"/>
    </row>
    <row r="1861" spans="1:12" x14ac:dyDescent="0.25">
      <c r="A1861" s="195"/>
      <c r="B1861" s="195"/>
      <c r="C1861" s="195"/>
      <c r="D1861" s="195"/>
      <c r="E1861" s="195"/>
      <c r="F1861" s="195"/>
      <c r="G1861" s="195"/>
      <c r="H1861" s="195"/>
      <c r="I1861" s="195"/>
      <c r="J1861" s="195"/>
      <c r="K1861" s="195"/>
      <c r="L1861" s="195"/>
    </row>
    <row r="1862" spans="1:12" x14ac:dyDescent="0.25">
      <c r="A1862" s="195"/>
      <c r="B1862" s="195"/>
      <c r="C1862" s="195"/>
      <c r="D1862" s="195"/>
      <c r="E1862" s="195"/>
      <c r="F1862" s="195"/>
      <c r="G1862" s="195"/>
      <c r="H1862" s="195"/>
      <c r="I1862" s="195"/>
      <c r="J1862" s="195"/>
      <c r="K1862" s="195"/>
      <c r="L1862" s="195"/>
    </row>
    <row r="1863" spans="1:12" x14ac:dyDescent="0.25">
      <c r="A1863" s="195"/>
      <c r="B1863" s="195"/>
      <c r="C1863" s="195"/>
      <c r="D1863" s="195"/>
      <c r="E1863" s="195"/>
      <c r="F1863" s="195"/>
      <c r="G1863" s="195"/>
      <c r="H1863" s="195"/>
      <c r="I1863" s="195"/>
      <c r="J1863" s="195"/>
      <c r="K1863" s="195"/>
      <c r="L1863" s="195"/>
    </row>
    <row r="1864" spans="1:12" x14ac:dyDescent="0.25">
      <c r="A1864" s="195"/>
      <c r="B1864" s="195"/>
      <c r="C1864" s="195"/>
      <c r="D1864" s="195"/>
      <c r="E1864" s="195"/>
      <c r="F1864" s="195"/>
      <c r="G1864" s="195"/>
      <c r="H1864" s="195"/>
      <c r="I1864" s="195"/>
      <c r="J1864" s="195"/>
      <c r="K1864" s="195"/>
      <c r="L1864" s="195"/>
    </row>
    <row r="1865" spans="1:12" x14ac:dyDescent="0.25">
      <c r="A1865" s="195"/>
      <c r="B1865" s="195"/>
      <c r="C1865" s="195"/>
      <c r="D1865" s="195"/>
      <c r="E1865" s="195"/>
      <c r="F1865" s="195"/>
      <c r="G1865" s="195"/>
      <c r="H1865" s="195"/>
      <c r="I1865" s="195"/>
      <c r="J1865" s="195"/>
      <c r="K1865" s="195"/>
      <c r="L1865" s="195"/>
    </row>
    <row r="1866" spans="1:12" x14ac:dyDescent="0.25">
      <c r="A1866" s="195"/>
      <c r="B1866" s="195"/>
      <c r="C1866" s="195"/>
      <c r="D1866" s="195"/>
      <c r="E1866" s="195"/>
      <c r="F1866" s="195"/>
      <c r="G1866" s="195"/>
      <c r="H1866" s="195"/>
      <c r="I1866" s="195"/>
      <c r="J1866" s="195"/>
      <c r="K1866" s="195"/>
      <c r="L1866" s="195"/>
    </row>
    <row r="1867" spans="1:12" x14ac:dyDescent="0.25">
      <c r="A1867" s="195"/>
      <c r="B1867" s="195"/>
      <c r="C1867" s="195"/>
      <c r="D1867" s="195"/>
      <c r="E1867" s="195"/>
      <c r="F1867" s="195"/>
      <c r="G1867" s="195"/>
      <c r="H1867" s="195"/>
      <c r="I1867" s="195"/>
      <c r="J1867" s="195"/>
      <c r="K1867" s="195"/>
      <c r="L1867" s="195"/>
    </row>
    <row r="1868" spans="1:12" x14ac:dyDescent="0.25">
      <c r="A1868" s="195"/>
      <c r="B1868" s="195"/>
      <c r="C1868" s="195"/>
      <c r="D1868" s="195"/>
      <c r="E1868" s="195"/>
      <c r="F1868" s="195"/>
      <c r="G1868" s="195"/>
      <c r="H1868" s="195"/>
      <c r="I1868" s="195"/>
      <c r="J1868" s="195"/>
      <c r="K1868" s="195"/>
      <c r="L1868" s="195"/>
    </row>
    <row r="1869" spans="1:12" x14ac:dyDescent="0.25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</row>
    <row r="1870" spans="1:12" x14ac:dyDescent="0.25">
      <c r="A1870" s="195"/>
      <c r="B1870" s="195"/>
      <c r="C1870" s="195"/>
      <c r="D1870" s="195"/>
      <c r="E1870" s="195"/>
      <c r="F1870" s="195"/>
      <c r="G1870" s="195"/>
      <c r="H1870" s="195"/>
      <c r="I1870" s="195"/>
      <c r="J1870" s="195"/>
      <c r="K1870" s="195"/>
      <c r="L1870" s="195"/>
    </row>
    <row r="1871" spans="1:12" x14ac:dyDescent="0.25">
      <c r="A1871" s="195"/>
      <c r="B1871" s="195"/>
      <c r="C1871" s="195"/>
      <c r="D1871" s="195"/>
      <c r="E1871" s="195"/>
      <c r="F1871" s="195"/>
      <c r="G1871" s="195"/>
      <c r="H1871" s="195"/>
      <c r="I1871" s="195"/>
      <c r="J1871" s="195"/>
      <c r="K1871" s="195"/>
      <c r="L1871" s="195"/>
    </row>
    <row r="1872" spans="1:12" x14ac:dyDescent="0.25">
      <c r="A1872" s="195"/>
      <c r="B1872" s="195"/>
      <c r="C1872" s="195"/>
      <c r="D1872" s="195"/>
      <c r="E1872" s="195"/>
      <c r="F1872" s="195"/>
      <c r="G1872" s="195"/>
      <c r="H1872" s="195"/>
      <c r="I1872" s="195"/>
      <c r="J1872" s="195"/>
      <c r="K1872" s="195"/>
      <c r="L1872" s="195"/>
    </row>
    <row r="1873" spans="1:12" x14ac:dyDescent="0.25">
      <c r="A1873" s="195"/>
      <c r="B1873" s="195"/>
      <c r="C1873" s="195"/>
      <c r="D1873" s="195"/>
      <c r="E1873" s="195"/>
      <c r="F1873" s="195"/>
      <c r="G1873" s="195"/>
      <c r="H1873" s="195"/>
      <c r="I1873" s="195"/>
      <c r="J1873" s="195"/>
      <c r="K1873" s="195"/>
      <c r="L1873" s="195"/>
    </row>
    <row r="1874" spans="1:12" x14ac:dyDescent="0.25">
      <c r="A1874" s="195"/>
      <c r="B1874" s="195"/>
      <c r="C1874" s="195"/>
      <c r="D1874" s="195"/>
      <c r="E1874" s="195"/>
      <c r="F1874" s="195"/>
      <c r="G1874" s="195"/>
      <c r="H1874" s="195"/>
      <c r="I1874" s="195"/>
      <c r="J1874" s="195"/>
      <c r="K1874" s="195"/>
      <c r="L1874" s="195"/>
    </row>
    <row r="1875" spans="1:12" x14ac:dyDescent="0.25">
      <c r="A1875" s="195"/>
      <c r="B1875" s="195"/>
      <c r="C1875" s="195"/>
      <c r="D1875" s="195"/>
      <c r="E1875" s="195"/>
      <c r="F1875" s="195"/>
      <c r="G1875" s="195"/>
      <c r="H1875" s="195"/>
      <c r="I1875" s="195"/>
      <c r="J1875" s="195"/>
      <c r="K1875" s="195"/>
      <c r="L1875" s="195"/>
    </row>
    <row r="1876" spans="1:12" x14ac:dyDescent="0.25">
      <c r="A1876" s="195"/>
      <c r="B1876" s="195"/>
      <c r="C1876" s="195"/>
      <c r="D1876" s="195"/>
      <c r="E1876" s="195"/>
      <c r="F1876" s="195"/>
      <c r="G1876" s="195"/>
      <c r="H1876" s="195"/>
      <c r="I1876" s="195"/>
      <c r="J1876" s="195"/>
      <c r="K1876" s="195"/>
      <c r="L1876" s="195"/>
    </row>
    <row r="1877" spans="1:12" x14ac:dyDescent="0.25">
      <c r="A1877" s="195"/>
      <c r="B1877" s="195"/>
      <c r="C1877" s="195"/>
      <c r="D1877" s="195"/>
      <c r="E1877" s="195"/>
      <c r="F1877" s="195"/>
      <c r="G1877" s="195"/>
      <c r="H1877" s="195"/>
      <c r="I1877" s="195"/>
      <c r="J1877" s="195"/>
      <c r="K1877" s="195"/>
      <c r="L1877" s="195"/>
    </row>
    <row r="1878" spans="1:12" x14ac:dyDescent="0.25">
      <c r="A1878" s="195"/>
      <c r="B1878" s="195"/>
      <c r="C1878" s="195"/>
      <c r="D1878" s="195"/>
      <c r="E1878" s="195"/>
      <c r="F1878" s="195"/>
      <c r="G1878" s="195"/>
      <c r="H1878" s="195"/>
      <c r="I1878" s="195"/>
      <c r="J1878" s="195"/>
      <c r="K1878" s="195"/>
      <c r="L1878" s="195"/>
    </row>
    <row r="1879" spans="1:12" x14ac:dyDescent="0.25">
      <c r="A1879" s="195"/>
      <c r="B1879" s="195"/>
      <c r="C1879" s="195"/>
      <c r="D1879" s="195"/>
      <c r="E1879" s="195"/>
      <c r="F1879" s="195"/>
      <c r="G1879" s="195"/>
      <c r="H1879" s="195"/>
      <c r="I1879" s="195"/>
      <c r="J1879" s="195"/>
      <c r="K1879" s="195"/>
      <c r="L1879" s="195"/>
    </row>
    <row r="1880" spans="1:12" x14ac:dyDescent="0.25">
      <c r="A1880" s="195"/>
      <c r="B1880" s="195"/>
      <c r="C1880" s="195"/>
      <c r="D1880" s="195"/>
      <c r="E1880" s="195"/>
      <c r="F1880" s="195"/>
      <c r="G1880" s="195"/>
      <c r="H1880" s="195"/>
      <c r="I1880" s="195"/>
      <c r="J1880" s="195"/>
      <c r="K1880" s="195"/>
      <c r="L1880" s="195"/>
    </row>
    <row r="1881" spans="1:12" x14ac:dyDescent="0.25">
      <c r="A1881" s="195"/>
      <c r="B1881" s="195"/>
      <c r="C1881" s="195"/>
      <c r="D1881" s="195"/>
      <c r="E1881" s="195"/>
      <c r="F1881" s="195"/>
      <c r="G1881" s="195"/>
      <c r="H1881" s="195"/>
      <c r="I1881" s="195"/>
      <c r="J1881" s="195"/>
      <c r="K1881" s="195"/>
      <c r="L1881" s="195"/>
    </row>
    <row r="1882" spans="1:12" x14ac:dyDescent="0.25">
      <c r="A1882" s="195"/>
      <c r="B1882" s="195"/>
      <c r="C1882" s="195"/>
      <c r="D1882" s="195"/>
      <c r="E1882" s="195"/>
      <c r="F1882" s="195"/>
      <c r="G1882" s="195"/>
      <c r="H1882" s="195"/>
      <c r="I1882" s="195"/>
      <c r="J1882" s="195"/>
      <c r="K1882" s="195"/>
      <c r="L1882" s="195"/>
    </row>
    <row r="1883" spans="1:12" x14ac:dyDescent="0.25">
      <c r="A1883" s="195"/>
      <c r="B1883" s="195"/>
      <c r="C1883" s="195"/>
      <c r="D1883" s="195"/>
      <c r="E1883" s="195"/>
      <c r="F1883" s="195"/>
      <c r="G1883" s="195"/>
      <c r="H1883" s="195"/>
      <c r="I1883" s="195"/>
      <c r="J1883" s="195"/>
      <c r="K1883" s="195"/>
      <c r="L1883" s="195"/>
    </row>
    <row r="1884" spans="1:12" x14ac:dyDescent="0.25">
      <c r="A1884" s="195"/>
      <c r="B1884" s="195"/>
      <c r="C1884" s="195"/>
      <c r="D1884" s="195"/>
      <c r="E1884" s="195"/>
      <c r="F1884" s="195"/>
      <c r="G1884" s="195"/>
      <c r="H1884" s="195"/>
      <c r="I1884" s="195"/>
      <c r="J1884" s="195"/>
      <c r="K1884" s="195"/>
      <c r="L1884" s="195"/>
    </row>
    <row r="1885" spans="1:12" x14ac:dyDescent="0.25">
      <c r="A1885" s="195"/>
      <c r="B1885" s="195"/>
      <c r="C1885" s="195"/>
      <c r="D1885" s="195"/>
      <c r="E1885" s="195"/>
      <c r="F1885" s="195"/>
      <c r="G1885" s="195"/>
      <c r="H1885" s="195"/>
      <c r="I1885" s="195"/>
      <c r="J1885" s="195"/>
      <c r="K1885" s="195"/>
      <c r="L1885" s="195"/>
    </row>
    <row r="1886" spans="1:12" x14ac:dyDescent="0.25">
      <c r="A1886" s="195"/>
      <c r="B1886" s="195"/>
      <c r="C1886" s="195"/>
      <c r="D1886" s="195"/>
      <c r="E1886" s="195"/>
      <c r="F1886" s="195"/>
      <c r="G1886" s="195"/>
      <c r="H1886" s="195"/>
      <c r="I1886" s="195"/>
      <c r="J1886" s="195"/>
      <c r="K1886" s="195"/>
      <c r="L1886" s="195"/>
    </row>
    <row r="1887" spans="1:12" x14ac:dyDescent="0.25">
      <c r="A1887" s="195"/>
      <c r="B1887" s="195"/>
      <c r="C1887" s="195"/>
      <c r="D1887" s="195"/>
      <c r="E1887" s="195"/>
      <c r="F1887" s="195"/>
      <c r="G1887" s="195"/>
      <c r="H1887" s="195"/>
      <c r="I1887" s="195"/>
      <c r="J1887" s="195"/>
      <c r="K1887" s="195"/>
      <c r="L1887" s="195"/>
    </row>
    <row r="1888" spans="1:12" x14ac:dyDescent="0.25">
      <c r="A1888" s="195"/>
      <c r="B1888" s="195"/>
      <c r="C1888" s="195"/>
      <c r="D1888" s="195"/>
      <c r="E1888" s="195"/>
      <c r="F1888" s="195"/>
      <c r="G1888" s="195"/>
      <c r="H1888" s="195"/>
      <c r="I1888" s="195"/>
      <c r="J1888" s="195"/>
      <c r="K1888" s="195"/>
      <c r="L1888" s="195"/>
    </row>
    <row r="1889" spans="1:12" x14ac:dyDescent="0.25">
      <c r="A1889" s="195"/>
      <c r="B1889" s="195"/>
      <c r="C1889" s="195"/>
      <c r="D1889" s="195"/>
      <c r="E1889" s="195"/>
      <c r="F1889" s="195"/>
      <c r="G1889" s="195"/>
      <c r="H1889" s="195"/>
      <c r="I1889" s="195"/>
      <c r="J1889" s="195"/>
      <c r="K1889" s="195"/>
      <c r="L1889" s="195"/>
    </row>
    <row r="1890" spans="1:12" x14ac:dyDescent="0.25">
      <c r="A1890" s="195"/>
      <c r="B1890" s="195"/>
      <c r="C1890" s="195"/>
      <c r="D1890" s="195"/>
      <c r="E1890" s="195"/>
      <c r="F1890" s="195"/>
      <c r="G1890" s="195"/>
      <c r="H1890" s="195"/>
      <c r="I1890" s="195"/>
      <c r="J1890" s="195"/>
      <c r="K1890" s="195"/>
      <c r="L1890" s="195"/>
    </row>
    <row r="1891" spans="1:12" x14ac:dyDescent="0.25">
      <c r="A1891" s="195"/>
      <c r="B1891" s="195"/>
      <c r="C1891" s="195"/>
      <c r="D1891" s="195"/>
      <c r="E1891" s="195"/>
      <c r="F1891" s="195"/>
      <c r="G1891" s="195"/>
      <c r="H1891" s="195"/>
      <c r="I1891" s="195"/>
      <c r="J1891" s="195"/>
      <c r="K1891" s="195"/>
      <c r="L1891" s="195"/>
    </row>
    <row r="1892" spans="1:12" x14ac:dyDescent="0.25">
      <c r="A1892" s="195"/>
      <c r="B1892" s="195"/>
      <c r="C1892" s="195"/>
      <c r="D1892" s="195"/>
      <c r="E1892" s="195"/>
      <c r="F1892" s="195"/>
      <c r="G1892" s="195"/>
      <c r="H1892" s="195"/>
      <c r="I1892" s="195"/>
      <c r="J1892" s="195"/>
      <c r="K1892" s="195"/>
      <c r="L1892" s="195"/>
    </row>
    <row r="1893" spans="1:12" x14ac:dyDescent="0.25">
      <c r="A1893" s="195"/>
      <c r="B1893" s="195"/>
      <c r="C1893" s="195"/>
      <c r="D1893" s="195"/>
      <c r="E1893" s="195"/>
      <c r="F1893" s="195"/>
      <c r="G1893" s="195"/>
      <c r="H1893" s="195"/>
      <c r="I1893" s="195"/>
      <c r="J1893" s="195"/>
      <c r="K1893" s="195"/>
      <c r="L1893" s="195"/>
    </row>
    <row r="1894" spans="1:12" x14ac:dyDescent="0.25">
      <c r="A1894" s="195"/>
      <c r="B1894" s="195"/>
      <c r="C1894" s="195"/>
      <c r="D1894" s="195"/>
      <c r="E1894" s="195"/>
      <c r="F1894" s="195"/>
      <c r="G1894" s="195"/>
      <c r="H1894" s="195"/>
      <c r="I1894" s="195"/>
      <c r="J1894" s="195"/>
      <c r="K1894" s="195"/>
      <c r="L1894" s="195"/>
    </row>
    <row r="1895" spans="1:12" x14ac:dyDescent="0.25">
      <c r="A1895" s="195"/>
      <c r="B1895" s="195"/>
      <c r="C1895" s="195"/>
      <c r="D1895" s="195"/>
      <c r="E1895" s="195"/>
      <c r="F1895" s="195"/>
      <c r="G1895" s="195"/>
      <c r="H1895" s="195"/>
      <c r="I1895" s="195"/>
      <c r="J1895" s="195"/>
      <c r="K1895" s="195"/>
      <c r="L1895" s="195"/>
    </row>
    <row r="1896" spans="1:12" x14ac:dyDescent="0.25">
      <c r="A1896" s="195"/>
      <c r="B1896" s="195"/>
      <c r="C1896" s="195"/>
      <c r="D1896" s="195"/>
      <c r="E1896" s="195"/>
      <c r="F1896" s="195"/>
      <c r="G1896" s="195"/>
      <c r="H1896" s="195"/>
      <c r="I1896" s="195"/>
      <c r="J1896" s="195"/>
      <c r="K1896" s="195"/>
      <c r="L1896" s="195"/>
    </row>
    <row r="1897" spans="1:12" x14ac:dyDescent="0.25">
      <c r="A1897" s="195"/>
      <c r="B1897" s="195"/>
      <c r="C1897" s="195"/>
      <c r="D1897" s="195"/>
      <c r="E1897" s="195"/>
      <c r="F1897" s="195"/>
      <c r="G1897" s="195"/>
      <c r="H1897" s="195"/>
      <c r="I1897" s="195"/>
      <c r="J1897" s="195"/>
      <c r="K1897" s="195"/>
      <c r="L1897" s="195"/>
    </row>
    <row r="1898" spans="1:12" x14ac:dyDescent="0.25">
      <c r="A1898" s="195"/>
      <c r="B1898" s="195"/>
      <c r="C1898" s="195"/>
      <c r="D1898" s="195"/>
      <c r="E1898" s="195"/>
      <c r="F1898" s="195"/>
      <c r="G1898" s="195"/>
      <c r="H1898" s="195"/>
      <c r="I1898" s="195"/>
      <c r="J1898" s="195"/>
      <c r="K1898" s="195"/>
      <c r="L1898" s="195"/>
    </row>
    <row r="1899" spans="1:12" x14ac:dyDescent="0.25">
      <c r="A1899" s="195"/>
      <c r="B1899" s="195"/>
      <c r="C1899" s="195"/>
      <c r="D1899" s="195"/>
      <c r="E1899" s="195"/>
      <c r="F1899" s="195"/>
      <c r="G1899" s="195"/>
      <c r="H1899" s="195"/>
      <c r="I1899" s="195"/>
      <c r="J1899" s="195"/>
      <c r="K1899" s="195"/>
      <c r="L1899" s="195"/>
    </row>
    <row r="1900" spans="1:12" x14ac:dyDescent="0.25">
      <c r="A1900" s="195"/>
      <c r="B1900" s="195"/>
      <c r="C1900" s="195"/>
      <c r="D1900" s="195"/>
      <c r="E1900" s="195"/>
      <c r="F1900" s="195"/>
      <c r="G1900" s="195"/>
      <c r="H1900" s="195"/>
      <c r="I1900" s="195"/>
      <c r="J1900" s="195"/>
      <c r="K1900" s="195"/>
      <c r="L1900" s="195"/>
    </row>
    <row r="1901" spans="1:12" x14ac:dyDescent="0.25">
      <c r="A1901" s="195"/>
      <c r="B1901" s="195"/>
      <c r="C1901" s="195"/>
      <c r="D1901" s="195"/>
      <c r="E1901" s="195"/>
      <c r="F1901" s="195"/>
      <c r="G1901" s="195"/>
      <c r="H1901" s="195"/>
      <c r="I1901" s="195"/>
      <c r="J1901" s="195"/>
      <c r="K1901" s="195"/>
      <c r="L1901" s="195"/>
    </row>
    <row r="1902" spans="1:12" x14ac:dyDescent="0.25">
      <c r="A1902" s="195"/>
      <c r="B1902" s="195"/>
      <c r="C1902" s="195"/>
      <c r="D1902" s="195"/>
      <c r="E1902" s="195"/>
      <c r="F1902" s="195"/>
      <c r="G1902" s="195"/>
      <c r="H1902" s="195"/>
      <c r="I1902" s="195"/>
      <c r="J1902" s="195"/>
      <c r="K1902" s="195"/>
      <c r="L1902" s="195"/>
    </row>
    <row r="1903" spans="1:12" x14ac:dyDescent="0.25">
      <c r="A1903" s="195"/>
      <c r="B1903" s="195"/>
      <c r="C1903" s="195"/>
      <c r="D1903" s="195"/>
      <c r="E1903" s="195"/>
      <c r="F1903" s="195"/>
      <c r="G1903" s="195"/>
      <c r="H1903" s="195"/>
      <c r="I1903" s="195"/>
      <c r="J1903" s="195"/>
      <c r="K1903" s="195"/>
      <c r="L1903" s="195"/>
    </row>
    <row r="1904" spans="1:12" x14ac:dyDescent="0.25">
      <c r="A1904" s="195"/>
      <c r="B1904" s="195"/>
      <c r="C1904" s="195"/>
      <c r="D1904" s="195"/>
      <c r="E1904" s="195"/>
      <c r="F1904" s="195"/>
      <c r="G1904" s="195"/>
      <c r="H1904" s="195"/>
      <c r="I1904" s="195"/>
      <c r="J1904" s="195"/>
      <c r="K1904" s="195"/>
      <c r="L1904" s="195"/>
    </row>
    <row r="1905" spans="1:12" x14ac:dyDescent="0.25">
      <c r="A1905" s="195"/>
      <c r="B1905" s="195"/>
      <c r="C1905" s="195"/>
      <c r="D1905" s="195"/>
      <c r="E1905" s="195"/>
      <c r="F1905" s="195"/>
      <c r="G1905" s="195"/>
      <c r="H1905" s="195"/>
      <c r="I1905" s="195"/>
      <c r="J1905" s="195"/>
      <c r="K1905" s="195"/>
      <c r="L1905" s="195"/>
    </row>
    <row r="1906" spans="1:12" x14ac:dyDescent="0.25">
      <c r="A1906" s="195"/>
      <c r="B1906" s="195"/>
      <c r="C1906" s="195"/>
      <c r="D1906" s="195"/>
      <c r="E1906" s="195"/>
      <c r="F1906" s="195"/>
      <c r="G1906" s="195"/>
      <c r="H1906" s="195"/>
      <c r="I1906" s="195"/>
      <c r="J1906" s="195"/>
      <c r="K1906" s="195"/>
      <c r="L1906" s="195"/>
    </row>
    <row r="1907" spans="1:12" x14ac:dyDescent="0.25">
      <c r="A1907" s="195"/>
      <c r="B1907" s="195"/>
      <c r="C1907" s="195"/>
      <c r="D1907" s="195"/>
      <c r="E1907" s="195"/>
      <c r="F1907" s="195"/>
      <c r="G1907" s="195"/>
      <c r="H1907" s="195"/>
      <c r="I1907" s="195"/>
      <c r="J1907" s="195"/>
      <c r="K1907" s="195"/>
      <c r="L1907" s="195"/>
    </row>
    <row r="1908" spans="1:12" x14ac:dyDescent="0.25">
      <c r="A1908" s="195"/>
      <c r="B1908" s="195"/>
      <c r="C1908" s="195"/>
      <c r="D1908" s="195"/>
      <c r="E1908" s="195"/>
      <c r="F1908" s="195"/>
      <c r="G1908" s="195"/>
      <c r="H1908" s="195"/>
      <c r="I1908" s="195"/>
      <c r="J1908" s="195"/>
      <c r="K1908" s="195"/>
      <c r="L1908" s="195"/>
    </row>
    <row r="1909" spans="1:12" x14ac:dyDescent="0.25">
      <c r="A1909" s="195"/>
      <c r="B1909" s="195"/>
      <c r="C1909" s="195"/>
      <c r="D1909" s="195"/>
      <c r="E1909" s="195"/>
      <c r="F1909" s="195"/>
      <c r="G1909" s="195"/>
      <c r="H1909" s="195"/>
      <c r="I1909" s="195"/>
      <c r="J1909" s="195"/>
      <c r="K1909" s="195"/>
      <c r="L1909" s="195"/>
    </row>
    <row r="1910" spans="1:12" x14ac:dyDescent="0.25">
      <c r="A1910" s="195"/>
      <c r="B1910" s="195"/>
      <c r="C1910" s="195"/>
      <c r="D1910" s="195"/>
      <c r="E1910" s="195"/>
      <c r="F1910" s="195"/>
      <c r="G1910" s="195"/>
      <c r="H1910" s="195"/>
      <c r="I1910" s="195"/>
      <c r="J1910" s="195"/>
      <c r="K1910" s="195"/>
      <c r="L1910" s="195"/>
    </row>
    <row r="1911" spans="1:12" x14ac:dyDescent="0.25">
      <c r="A1911" s="195"/>
      <c r="B1911" s="195"/>
      <c r="C1911" s="195"/>
      <c r="D1911" s="195"/>
      <c r="E1911" s="195"/>
      <c r="F1911" s="195"/>
      <c r="G1911" s="195"/>
      <c r="H1911" s="195"/>
      <c r="I1911" s="195"/>
      <c r="J1911" s="195"/>
      <c r="K1911" s="195"/>
      <c r="L1911" s="195"/>
    </row>
    <row r="1912" spans="1:12" x14ac:dyDescent="0.25">
      <c r="A1912" s="195"/>
      <c r="B1912" s="195"/>
      <c r="C1912" s="195"/>
      <c r="D1912" s="195"/>
      <c r="E1912" s="195"/>
      <c r="F1912" s="195"/>
      <c r="G1912" s="195"/>
      <c r="H1912" s="195"/>
      <c r="I1912" s="195"/>
      <c r="J1912" s="195"/>
      <c r="K1912" s="195"/>
      <c r="L1912" s="195"/>
    </row>
    <row r="1913" spans="1:12" x14ac:dyDescent="0.25">
      <c r="A1913" s="195"/>
      <c r="B1913" s="195"/>
      <c r="C1913" s="195"/>
      <c r="D1913" s="195"/>
      <c r="E1913" s="195"/>
      <c r="F1913" s="195"/>
      <c r="G1913" s="195"/>
      <c r="H1913" s="195"/>
      <c r="I1913" s="195"/>
      <c r="J1913" s="195"/>
      <c r="K1913" s="195"/>
      <c r="L1913" s="195"/>
    </row>
    <row r="1914" spans="1:12" x14ac:dyDescent="0.25">
      <c r="A1914" s="195"/>
      <c r="B1914" s="195"/>
      <c r="C1914" s="195"/>
      <c r="D1914" s="195"/>
      <c r="E1914" s="195"/>
      <c r="F1914" s="195"/>
      <c r="G1914" s="195"/>
      <c r="H1914" s="195"/>
      <c r="I1914" s="195"/>
      <c r="J1914" s="195"/>
      <c r="K1914" s="195"/>
      <c r="L1914" s="195"/>
    </row>
    <row r="1915" spans="1:12" x14ac:dyDescent="0.25">
      <c r="A1915" s="195"/>
      <c r="B1915" s="195"/>
      <c r="C1915" s="195"/>
      <c r="D1915" s="195"/>
      <c r="E1915" s="195"/>
      <c r="F1915" s="195"/>
      <c r="G1915" s="195"/>
      <c r="H1915" s="195"/>
      <c r="I1915" s="195"/>
      <c r="J1915" s="195"/>
      <c r="K1915" s="195"/>
      <c r="L1915" s="195"/>
    </row>
    <row r="1916" spans="1:12" x14ac:dyDescent="0.25">
      <c r="A1916" s="195"/>
      <c r="B1916" s="195"/>
      <c r="C1916" s="195"/>
      <c r="D1916" s="195"/>
      <c r="E1916" s="195"/>
      <c r="F1916" s="195"/>
      <c r="G1916" s="195"/>
      <c r="H1916" s="195"/>
      <c r="I1916" s="195"/>
      <c r="J1916" s="195"/>
      <c r="K1916" s="195"/>
      <c r="L1916" s="195"/>
    </row>
    <row r="1917" spans="1:12" x14ac:dyDescent="0.25">
      <c r="A1917" s="195"/>
      <c r="B1917" s="195"/>
      <c r="C1917" s="195"/>
      <c r="D1917" s="195"/>
      <c r="E1917" s="195"/>
      <c r="F1917" s="195"/>
      <c r="G1917" s="195"/>
      <c r="H1917" s="195"/>
      <c r="I1917" s="195"/>
      <c r="J1917" s="195"/>
      <c r="K1917" s="195"/>
      <c r="L1917" s="195"/>
    </row>
    <row r="1918" spans="1:12" x14ac:dyDescent="0.25">
      <c r="A1918" s="195"/>
      <c r="B1918" s="195"/>
      <c r="C1918" s="195"/>
      <c r="D1918" s="195"/>
      <c r="E1918" s="195"/>
      <c r="F1918" s="195"/>
      <c r="G1918" s="195"/>
      <c r="H1918" s="195"/>
      <c r="I1918" s="195"/>
      <c r="J1918" s="195"/>
      <c r="K1918" s="195"/>
      <c r="L1918" s="195"/>
    </row>
    <row r="1919" spans="1:12" x14ac:dyDescent="0.25">
      <c r="A1919" s="195"/>
      <c r="B1919" s="195"/>
      <c r="C1919" s="195"/>
      <c r="D1919" s="195"/>
      <c r="E1919" s="195"/>
      <c r="F1919" s="195"/>
      <c r="G1919" s="195"/>
      <c r="H1919" s="195"/>
      <c r="I1919" s="195"/>
      <c r="J1919" s="195"/>
      <c r="K1919" s="195"/>
      <c r="L1919" s="195"/>
    </row>
    <row r="1920" spans="1:12" x14ac:dyDescent="0.25">
      <c r="A1920" s="195"/>
      <c r="B1920" s="195"/>
      <c r="C1920" s="195"/>
      <c r="D1920" s="195"/>
      <c r="E1920" s="195"/>
      <c r="F1920" s="195"/>
      <c r="G1920" s="195"/>
      <c r="H1920" s="195"/>
      <c r="I1920" s="195"/>
      <c r="J1920" s="195"/>
      <c r="K1920" s="195"/>
      <c r="L1920" s="195"/>
    </row>
    <row r="1921" spans="1:12" x14ac:dyDescent="0.25">
      <c r="A1921" s="195"/>
      <c r="B1921" s="195"/>
      <c r="C1921" s="195"/>
      <c r="D1921" s="195"/>
      <c r="E1921" s="195"/>
      <c r="F1921" s="195"/>
      <c r="G1921" s="195"/>
      <c r="H1921" s="195"/>
      <c r="I1921" s="195"/>
      <c r="J1921" s="195"/>
      <c r="K1921" s="195"/>
      <c r="L1921" s="195"/>
    </row>
    <row r="1922" spans="1:12" x14ac:dyDescent="0.25">
      <c r="A1922" s="195"/>
      <c r="B1922" s="195"/>
      <c r="C1922" s="195"/>
      <c r="D1922" s="195"/>
      <c r="E1922" s="195"/>
      <c r="F1922" s="195"/>
      <c r="G1922" s="195"/>
      <c r="H1922" s="195"/>
      <c r="I1922" s="195"/>
      <c r="J1922" s="195"/>
      <c r="K1922" s="195"/>
      <c r="L1922" s="195"/>
    </row>
    <row r="1923" spans="1:12" x14ac:dyDescent="0.25">
      <c r="A1923" s="195"/>
      <c r="B1923" s="195"/>
      <c r="C1923" s="195"/>
      <c r="D1923" s="195"/>
      <c r="E1923" s="195"/>
      <c r="F1923" s="195"/>
      <c r="G1923" s="195"/>
      <c r="H1923" s="195"/>
      <c r="I1923" s="195"/>
      <c r="J1923" s="195"/>
      <c r="K1923" s="195"/>
      <c r="L1923" s="195"/>
    </row>
    <row r="1924" spans="1:12" x14ac:dyDescent="0.25">
      <c r="A1924" s="195"/>
      <c r="B1924" s="195"/>
      <c r="C1924" s="195"/>
      <c r="D1924" s="195"/>
      <c r="E1924" s="195"/>
      <c r="F1924" s="195"/>
      <c r="G1924" s="195"/>
      <c r="H1924" s="195"/>
      <c r="I1924" s="195"/>
      <c r="J1924" s="195"/>
      <c r="K1924" s="195"/>
      <c r="L1924" s="195"/>
    </row>
    <row r="1925" spans="1:12" x14ac:dyDescent="0.25">
      <c r="A1925" s="195"/>
      <c r="B1925" s="195"/>
      <c r="C1925" s="195"/>
      <c r="D1925" s="195"/>
      <c r="E1925" s="195"/>
      <c r="F1925" s="195"/>
      <c r="G1925" s="195"/>
      <c r="H1925" s="195"/>
      <c r="I1925" s="195"/>
      <c r="J1925" s="195"/>
      <c r="K1925" s="195"/>
      <c r="L1925" s="195"/>
    </row>
    <row r="1926" spans="1:12" x14ac:dyDescent="0.25">
      <c r="A1926" s="195"/>
      <c r="B1926" s="195"/>
      <c r="C1926" s="195"/>
      <c r="D1926" s="195"/>
      <c r="E1926" s="195"/>
      <c r="F1926" s="195"/>
      <c r="G1926" s="195"/>
      <c r="H1926" s="195"/>
      <c r="I1926" s="195"/>
      <c r="J1926" s="195"/>
      <c r="K1926" s="195"/>
      <c r="L1926" s="195"/>
    </row>
    <row r="1927" spans="1:12" x14ac:dyDescent="0.25">
      <c r="A1927" s="195"/>
      <c r="B1927" s="195"/>
      <c r="C1927" s="195"/>
      <c r="D1927" s="195"/>
      <c r="E1927" s="195"/>
      <c r="F1927" s="195"/>
      <c r="G1927" s="195"/>
      <c r="H1927" s="195"/>
      <c r="I1927" s="195"/>
      <c r="J1927" s="195"/>
      <c r="K1927" s="195"/>
      <c r="L1927" s="195"/>
    </row>
    <row r="1928" spans="1:12" x14ac:dyDescent="0.25">
      <c r="A1928" s="195"/>
      <c r="B1928" s="195"/>
      <c r="C1928" s="195"/>
      <c r="D1928" s="195"/>
      <c r="E1928" s="195"/>
      <c r="F1928" s="195"/>
      <c r="G1928" s="195"/>
      <c r="H1928" s="195"/>
      <c r="I1928" s="195"/>
      <c r="J1928" s="195"/>
      <c r="K1928" s="195"/>
      <c r="L1928" s="195"/>
    </row>
    <row r="1929" spans="1:12" x14ac:dyDescent="0.25">
      <c r="A1929" s="195"/>
      <c r="B1929" s="195"/>
      <c r="C1929" s="195"/>
      <c r="D1929" s="195"/>
      <c r="E1929" s="195"/>
      <c r="F1929" s="195"/>
      <c r="G1929" s="195"/>
      <c r="H1929" s="195"/>
      <c r="I1929" s="195"/>
      <c r="J1929" s="195"/>
      <c r="K1929" s="195"/>
      <c r="L1929" s="195"/>
    </row>
    <row r="1930" spans="1:12" x14ac:dyDescent="0.25">
      <c r="A1930" s="195"/>
      <c r="B1930" s="195"/>
      <c r="C1930" s="195"/>
      <c r="D1930" s="195"/>
      <c r="E1930" s="195"/>
      <c r="F1930" s="195"/>
      <c r="G1930" s="195"/>
      <c r="H1930" s="195"/>
      <c r="I1930" s="195"/>
      <c r="J1930" s="195"/>
      <c r="K1930" s="195"/>
      <c r="L1930" s="195"/>
    </row>
    <row r="1931" spans="1:12" x14ac:dyDescent="0.25">
      <c r="A1931" s="195"/>
      <c r="B1931" s="195"/>
      <c r="C1931" s="195"/>
      <c r="D1931" s="195"/>
      <c r="E1931" s="195"/>
      <c r="F1931" s="195"/>
      <c r="G1931" s="195"/>
      <c r="H1931" s="195"/>
      <c r="I1931" s="195"/>
      <c r="J1931" s="195"/>
      <c r="K1931" s="195"/>
      <c r="L1931" s="195"/>
    </row>
    <row r="1932" spans="1:12" x14ac:dyDescent="0.25">
      <c r="A1932" s="195"/>
      <c r="B1932" s="195"/>
      <c r="C1932" s="195"/>
      <c r="D1932" s="195"/>
      <c r="E1932" s="195"/>
      <c r="F1932" s="195"/>
      <c r="G1932" s="195"/>
      <c r="H1932" s="195"/>
      <c r="I1932" s="195"/>
      <c r="J1932" s="195"/>
      <c r="K1932" s="195"/>
      <c r="L1932" s="195"/>
    </row>
    <row r="1933" spans="1:12" x14ac:dyDescent="0.25">
      <c r="A1933" s="195"/>
      <c r="B1933" s="195"/>
      <c r="C1933" s="195"/>
      <c r="D1933" s="195"/>
      <c r="E1933" s="195"/>
      <c r="F1933" s="195"/>
      <c r="G1933" s="195"/>
      <c r="H1933" s="195"/>
      <c r="I1933" s="195"/>
      <c r="J1933" s="195"/>
      <c r="K1933" s="195"/>
      <c r="L1933" s="195"/>
    </row>
    <row r="1934" spans="1:12" x14ac:dyDescent="0.25">
      <c r="A1934" s="195"/>
      <c r="B1934" s="195"/>
      <c r="C1934" s="195"/>
      <c r="D1934" s="195"/>
      <c r="E1934" s="195"/>
      <c r="F1934" s="195"/>
      <c r="G1934" s="195"/>
      <c r="H1934" s="195"/>
      <c r="I1934" s="195"/>
      <c r="J1934" s="195"/>
      <c r="K1934" s="195"/>
      <c r="L1934" s="195"/>
    </row>
    <row r="1935" spans="1:12" x14ac:dyDescent="0.25">
      <c r="A1935" s="195"/>
      <c r="B1935" s="195"/>
      <c r="C1935" s="195"/>
      <c r="D1935" s="195"/>
      <c r="E1935" s="195"/>
      <c r="F1935" s="195"/>
      <c r="G1935" s="195"/>
      <c r="H1935" s="195"/>
      <c r="I1935" s="195"/>
      <c r="J1935" s="195"/>
      <c r="K1935" s="195"/>
      <c r="L1935" s="195"/>
    </row>
    <row r="1936" spans="1:12" x14ac:dyDescent="0.25">
      <c r="A1936" s="195"/>
      <c r="B1936" s="195"/>
      <c r="C1936" s="195"/>
      <c r="D1936" s="195"/>
      <c r="E1936" s="195"/>
      <c r="F1936" s="195"/>
      <c r="G1936" s="195"/>
      <c r="H1936" s="195"/>
      <c r="I1936" s="195"/>
      <c r="J1936" s="195"/>
      <c r="K1936" s="195"/>
      <c r="L1936" s="195"/>
    </row>
    <row r="1937" spans="1:12" x14ac:dyDescent="0.25">
      <c r="A1937" s="195"/>
      <c r="B1937" s="195"/>
      <c r="C1937" s="195"/>
      <c r="D1937" s="195"/>
      <c r="E1937" s="195"/>
      <c r="F1937" s="195"/>
      <c r="G1937" s="195"/>
      <c r="H1937" s="195"/>
      <c r="I1937" s="195"/>
      <c r="J1937" s="195"/>
      <c r="K1937" s="195"/>
      <c r="L1937" s="195"/>
    </row>
    <row r="1938" spans="1:12" x14ac:dyDescent="0.25">
      <c r="A1938" s="195"/>
      <c r="B1938" s="195"/>
      <c r="C1938" s="195"/>
      <c r="D1938" s="195"/>
      <c r="E1938" s="195"/>
      <c r="F1938" s="195"/>
      <c r="G1938" s="195"/>
      <c r="H1938" s="195"/>
      <c r="I1938" s="195"/>
      <c r="J1938" s="195"/>
      <c r="K1938" s="195"/>
      <c r="L1938" s="195"/>
    </row>
    <row r="1939" spans="1:12" x14ac:dyDescent="0.25">
      <c r="A1939" s="195"/>
      <c r="B1939" s="195"/>
      <c r="C1939" s="195"/>
      <c r="D1939" s="195"/>
      <c r="E1939" s="195"/>
      <c r="F1939" s="195"/>
      <c r="G1939" s="195"/>
      <c r="H1939" s="195"/>
      <c r="I1939" s="195"/>
      <c r="J1939" s="195"/>
      <c r="K1939" s="195"/>
      <c r="L1939" s="195"/>
    </row>
    <row r="1940" spans="1:12" x14ac:dyDescent="0.25">
      <c r="A1940" s="195"/>
      <c r="B1940" s="195"/>
      <c r="C1940" s="195"/>
      <c r="D1940" s="195"/>
      <c r="E1940" s="195"/>
      <c r="F1940" s="195"/>
      <c r="G1940" s="195"/>
      <c r="H1940" s="195"/>
      <c r="I1940" s="195"/>
      <c r="J1940" s="195"/>
      <c r="K1940" s="195"/>
      <c r="L1940" s="195"/>
    </row>
    <row r="1941" spans="1:12" x14ac:dyDescent="0.25">
      <c r="A1941" s="195"/>
      <c r="B1941" s="195"/>
      <c r="C1941" s="195"/>
      <c r="D1941" s="195"/>
      <c r="E1941" s="195"/>
      <c r="F1941" s="195"/>
      <c r="G1941" s="195"/>
      <c r="H1941" s="195"/>
      <c r="I1941" s="195"/>
      <c r="J1941" s="195"/>
      <c r="K1941" s="195"/>
      <c r="L1941" s="195"/>
    </row>
    <row r="1942" spans="1:12" x14ac:dyDescent="0.25">
      <c r="A1942" s="195"/>
      <c r="B1942" s="195"/>
      <c r="C1942" s="195"/>
      <c r="D1942" s="195"/>
      <c r="E1942" s="195"/>
      <c r="F1942" s="195"/>
      <c r="G1942" s="195"/>
      <c r="H1942" s="195"/>
      <c r="I1942" s="195"/>
      <c r="J1942" s="195"/>
      <c r="K1942" s="195"/>
      <c r="L1942" s="195"/>
    </row>
    <row r="1943" spans="1:12" x14ac:dyDescent="0.25">
      <c r="A1943" s="195"/>
      <c r="B1943" s="195"/>
      <c r="C1943" s="195"/>
      <c r="D1943" s="195"/>
      <c r="E1943" s="195"/>
      <c r="F1943" s="195"/>
      <c r="G1943" s="195"/>
      <c r="H1943" s="195"/>
      <c r="I1943" s="195"/>
      <c r="J1943" s="195"/>
      <c r="K1943" s="195"/>
      <c r="L1943" s="195"/>
    </row>
    <row r="1944" spans="1:12" x14ac:dyDescent="0.25">
      <c r="A1944" s="195"/>
      <c r="B1944" s="195"/>
      <c r="C1944" s="195"/>
      <c r="D1944" s="195"/>
      <c r="E1944" s="195"/>
      <c r="F1944" s="195"/>
      <c r="G1944" s="195"/>
      <c r="H1944" s="195"/>
      <c r="I1944" s="195"/>
      <c r="J1944" s="195"/>
      <c r="K1944" s="195"/>
      <c r="L1944" s="195"/>
    </row>
    <row r="1945" spans="1:12" x14ac:dyDescent="0.25">
      <c r="A1945" s="195"/>
      <c r="B1945" s="195"/>
      <c r="C1945" s="195"/>
      <c r="D1945" s="195"/>
      <c r="E1945" s="195"/>
      <c r="F1945" s="195"/>
      <c r="G1945" s="195"/>
      <c r="H1945" s="195"/>
      <c r="I1945" s="195"/>
      <c r="J1945" s="195"/>
      <c r="K1945" s="195"/>
      <c r="L1945" s="195"/>
    </row>
    <row r="1946" spans="1:12" x14ac:dyDescent="0.25">
      <c r="A1946" s="195"/>
      <c r="B1946" s="195"/>
      <c r="C1946" s="195"/>
      <c r="D1946" s="195"/>
      <c r="E1946" s="195"/>
      <c r="F1946" s="195"/>
      <c r="G1946" s="195"/>
      <c r="H1946" s="195"/>
      <c r="I1946" s="195"/>
      <c r="J1946" s="195"/>
      <c r="K1946" s="195"/>
      <c r="L1946" s="195"/>
    </row>
    <row r="1947" spans="1:12" x14ac:dyDescent="0.25">
      <c r="A1947" s="195"/>
      <c r="B1947" s="195"/>
      <c r="C1947" s="195"/>
      <c r="D1947" s="195"/>
      <c r="E1947" s="195"/>
      <c r="F1947" s="195"/>
      <c r="G1947" s="195"/>
      <c r="H1947" s="195"/>
      <c r="I1947" s="195"/>
      <c r="J1947" s="195"/>
      <c r="K1947" s="195"/>
      <c r="L1947" s="195"/>
    </row>
    <row r="1948" spans="1:12" x14ac:dyDescent="0.25">
      <c r="A1948" s="195"/>
      <c r="B1948" s="195"/>
      <c r="C1948" s="195"/>
      <c r="D1948" s="195"/>
      <c r="E1948" s="195"/>
      <c r="F1948" s="195"/>
      <c r="G1948" s="195"/>
      <c r="H1948" s="195"/>
      <c r="I1948" s="195"/>
      <c r="J1948" s="195"/>
      <c r="K1948" s="195"/>
      <c r="L1948" s="195"/>
    </row>
    <row r="1949" spans="1:12" x14ac:dyDescent="0.25">
      <c r="A1949" s="195"/>
      <c r="B1949" s="195"/>
      <c r="C1949" s="195"/>
      <c r="D1949" s="195"/>
      <c r="E1949" s="195"/>
      <c r="F1949" s="195"/>
      <c r="G1949" s="195"/>
      <c r="H1949" s="195"/>
      <c r="I1949" s="195"/>
      <c r="J1949" s="195"/>
      <c r="K1949" s="195"/>
      <c r="L1949" s="195"/>
    </row>
    <row r="1950" spans="1:12" x14ac:dyDescent="0.25">
      <c r="A1950" s="195"/>
      <c r="B1950" s="195"/>
      <c r="C1950" s="195"/>
      <c r="D1950" s="195"/>
      <c r="E1950" s="195"/>
      <c r="F1950" s="195"/>
      <c r="G1950" s="195"/>
      <c r="H1950" s="195"/>
      <c r="I1950" s="195"/>
      <c r="J1950" s="195"/>
      <c r="K1950" s="195"/>
      <c r="L1950" s="195"/>
    </row>
    <row r="1951" spans="1:12" x14ac:dyDescent="0.25">
      <c r="A1951" s="195"/>
      <c r="B1951" s="195"/>
      <c r="C1951" s="195"/>
      <c r="D1951" s="195"/>
      <c r="E1951" s="195"/>
      <c r="F1951" s="195"/>
      <c r="G1951" s="195"/>
      <c r="H1951" s="195"/>
      <c r="I1951" s="195"/>
      <c r="J1951" s="195"/>
      <c r="K1951" s="195"/>
      <c r="L1951" s="195"/>
    </row>
    <row r="1952" spans="1:12" x14ac:dyDescent="0.25">
      <c r="A1952" s="195"/>
      <c r="B1952" s="195"/>
      <c r="C1952" s="195"/>
      <c r="D1952" s="195"/>
      <c r="E1952" s="195"/>
      <c r="F1952" s="195"/>
      <c r="G1952" s="195"/>
      <c r="H1952" s="195"/>
      <c r="I1952" s="195"/>
      <c r="J1952" s="195"/>
      <c r="K1952" s="195"/>
      <c r="L1952" s="195"/>
    </row>
    <row r="1953" spans="1:12" x14ac:dyDescent="0.25">
      <c r="A1953" s="195"/>
      <c r="B1953" s="195"/>
      <c r="C1953" s="195"/>
      <c r="D1953" s="195"/>
      <c r="E1953" s="195"/>
      <c r="F1953" s="195"/>
      <c r="G1953" s="195"/>
      <c r="H1953" s="195"/>
      <c r="I1953" s="195"/>
      <c r="J1953" s="195"/>
      <c r="K1953" s="195"/>
      <c r="L1953" s="195"/>
    </row>
    <row r="1954" spans="1:12" x14ac:dyDescent="0.25">
      <c r="A1954" s="195"/>
      <c r="B1954" s="195"/>
      <c r="C1954" s="195"/>
      <c r="D1954" s="195"/>
      <c r="E1954" s="195"/>
      <c r="F1954" s="195"/>
      <c r="G1954" s="195"/>
      <c r="H1954" s="195"/>
      <c r="I1954" s="195"/>
      <c r="J1954" s="195"/>
      <c r="K1954" s="195"/>
      <c r="L1954" s="195"/>
    </row>
    <row r="1955" spans="1:12" x14ac:dyDescent="0.25">
      <c r="A1955" s="195"/>
      <c r="B1955" s="195"/>
      <c r="C1955" s="195"/>
      <c r="D1955" s="195"/>
      <c r="E1955" s="195"/>
      <c r="F1955" s="195"/>
      <c r="G1955" s="195"/>
      <c r="H1955" s="195"/>
      <c r="I1955" s="195"/>
      <c r="J1955" s="195"/>
      <c r="K1955" s="195"/>
      <c r="L1955" s="195"/>
    </row>
    <row r="1956" spans="1:12" x14ac:dyDescent="0.25">
      <c r="A1956" s="195"/>
      <c r="B1956" s="195"/>
      <c r="C1956" s="195"/>
      <c r="D1956" s="195"/>
      <c r="E1956" s="195"/>
      <c r="F1956" s="195"/>
      <c r="G1956" s="195"/>
      <c r="H1956" s="195"/>
      <c r="I1956" s="195"/>
      <c r="J1956" s="195"/>
      <c r="K1956" s="195"/>
      <c r="L1956" s="195"/>
    </row>
    <row r="1957" spans="1:12" x14ac:dyDescent="0.25">
      <c r="A1957" s="195"/>
      <c r="B1957" s="195"/>
      <c r="C1957" s="195"/>
      <c r="D1957" s="195"/>
      <c r="E1957" s="195"/>
      <c r="F1957" s="195"/>
      <c r="G1957" s="195"/>
      <c r="H1957" s="195"/>
      <c r="I1957" s="195"/>
      <c r="J1957" s="195"/>
      <c r="K1957" s="195"/>
      <c r="L1957" s="195"/>
    </row>
    <row r="1958" spans="1:12" x14ac:dyDescent="0.25">
      <c r="A1958" s="195"/>
      <c r="B1958" s="195"/>
      <c r="C1958" s="195"/>
      <c r="D1958" s="195"/>
      <c r="E1958" s="195"/>
      <c r="F1958" s="195"/>
      <c r="G1958" s="195"/>
      <c r="H1958" s="195"/>
      <c r="I1958" s="195"/>
      <c r="J1958" s="195"/>
      <c r="K1958" s="195"/>
      <c r="L1958" s="195"/>
    </row>
    <row r="1959" spans="1:12" x14ac:dyDescent="0.25">
      <c r="A1959" s="195"/>
      <c r="B1959" s="195"/>
      <c r="C1959" s="195"/>
      <c r="D1959" s="195"/>
      <c r="E1959" s="195"/>
      <c r="F1959" s="195"/>
      <c r="G1959" s="195"/>
      <c r="H1959" s="195"/>
      <c r="I1959" s="195"/>
      <c r="J1959" s="195"/>
      <c r="K1959" s="195"/>
      <c r="L1959" s="195"/>
    </row>
    <row r="1960" spans="1:12" x14ac:dyDescent="0.25">
      <c r="A1960" s="195"/>
      <c r="B1960" s="195"/>
      <c r="C1960" s="195"/>
      <c r="D1960" s="195"/>
      <c r="E1960" s="195"/>
      <c r="F1960" s="195"/>
      <c r="G1960" s="195"/>
      <c r="H1960" s="195"/>
      <c r="I1960" s="195"/>
      <c r="J1960" s="195"/>
      <c r="K1960" s="195"/>
      <c r="L1960" s="195"/>
    </row>
    <row r="1961" spans="1:12" x14ac:dyDescent="0.25">
      <c r="A1961" s="195"/>
      <c r="B1961" s="195"/>
      <c r="C1961" s="195"/>
      <c r="D1961" s="195"/>
      <c r="E1961" s="195"/>
      <c r="F1961" s="195"/>
      <c r="G1961" s="195"/>
      <c r="H1961" s="195"/>
      <c r="I1961" s="195"/>
      <c r="J1961" s="195"/>
      <c r="K1961" s="195"/>
      <c r="L1961" s="195"/>
    </row>
    <row r="1962" spans="1:12" x14ac:dyDescent="0.25">
      <c r="A1962" s="195"/>
      <c r="B1962" s="195"/>
      <c r="C1962" s="195"/>
      <c r="D1962" s="195"/>
      <c r="E1962" s="195"/>
      <c r="F1962" s="195"/>
      <c r="G1962" s="195"/>
      <c r="H1962" s="195"/>
      <c r="I1962" s="195"/>
      <c r="J1962" s="195"/>
      <c r="K1962" s="195"/>
      <c r="L1962" s="195"/>
    </row>
    <row r="1963" spans="1:12" x14ac:dyDescent="0.25">
      <c r="A1963" s="195"/>
      <c r="B1963" s="195"/>
      <c r="C1963" s="195"/>
      <c r="D1963" s="195"/>
      <c r="E1963" s="195"/>
      <c r="F1963" s="195"/>
      <c r="G1963" s="195"/>
      <c r="H1963" s="195"/>
      <c r="I1963" s="195"/>
      <c r="J1963" s="195"/>
      <c r="K1963" s="195"/>
      <c r="L1963" s="195"/>
    </row>
    <row r="1964" spans="1:12" x14ac:dyDescent="0.25">
      <c r="A1964" s="195"/>
      <c r="B1964" s="195"/>
      <c r="C1964" s="195"/>
      <c r="D1964" s="195"/>
      <c r="E1964" s="195"/>
      <c r="F1964" s="195"/>
      <c r="G1964" s="195"/>
      <c r="H1964" s="195"/>
      <c r="I1964" s="195"/>
      <c r="J1964" s="195"/>
      <c r="K1964" s="195"/>
      <c r="L1964" s="195"/>
    </row>
    <row r="1965" spans="1:12" x14ac:dyDescent="0.25">
      <c r="A1965" s="195"/>
      <c r="B1965" s="195"/>
      <c r="C1965" s="195"/>
      <c r="D1965" s="195"/>
      <c r="E1965" s="195"/>
      <c r="F1965" s="195"/>
      <c r="G1965" s="195"/>
      <c r="H1965" s="195"/>
      <c r="I1965" s="195"/>
      <c r="J1965" s="195"/>
      <c r="K1965" s="195"/>
      <c r="L1965" s="195"/>
    </row>
    <row r="1966" spans="1:12" x14ac:dyDescent="0.25">
      <c r="A1966" s="195"/>
      <c r="B1966" s="195"/>
      <c r="C1966" s="195"/>
      <c r="D1966" s="195"/>
      <c r="E1966" s="195"/>
      <c r="F1966" s="195"/>
      <c r="G1966" s="195"/>
      <c r="H1966" s="195"/>
      <c r="I1966" s="195"/>
      <c r="J1966" s="195"/>
      <c r="K1966" s="195"/>
      <c r="L1966" s="195"/>
    </row>
    <row r="1967" spans="1:12" x14ac:dyDescent="0.25">
      <c r="A1967" s="195"/>
      <c r="B1967" s="195"/>
      <c r="C1967" s="195"/>
      <c r="D1967" s="195"/>
      <c r="E1967" s="195"/>
      <c r="F1967" s="195"/>
      <c r="G1967" s="195"/>
      <c r="H1967" s="195"/>
      <c r="I1967" s="195"/>
      <c r="J1967" s="195"/>
      <c r="K1967" s="195"/>
      <c r="L1967" s="195"/>
    </row>
    <row r="1968" spans="1:12" x14ac:dyDescent="0.25">
      <c r="A1968" s="195"/>
      <c r="B1968" s="195"/>
      <c r="C1968" s="195"/>
      <c r="D1968" s="195"/>
      <c r="E1968" s="195"/>
      <c r="F1968" s="195"/>
      <c r="G1968" s="195"/>
      <c r="H1968" s="195"/>
      <c r="I1968" s="195"/>
      <c r="J1968" s="195"/>
      <c r="K1968" s="195"/>
      <c r="L1968" s="195"/>
    </row>
    <row r="1969" spans="1:12" x14ac:dyDescent="0.25">
      <c r="A1969" s="195"/>
      <c r="B1969" s="195"/>
      <c r="C1969" s="195"/>
      <c r="D1969" s="195"/>
      <c r="E1969" s="195"/>
      <c r="F1969" s="195"/>
      <c r="G1969" s="195"/>
      <c r="H1969" s="195"/>
      <c r="I1969" s="195"/>
      <c r="J1969" s="195"/>
      <c r="K1969" s="195"/>
      <c r="L1969" s="195"/>
    </row>
    <row r="1970" spans="1:12" x14ac:dyDescent="0.25">
      <c r="A1970" s="195"/>
      <c r="B1970" s="195"/>
      <c r="C1970" s="195"/>
      <c r="D1970" s="195"/>
      <c r="E1970" s="195"/>
      <c r="F1970" s="195"/>
      <c r="G1970" s="195"/>
      <c r="H1970" s="195"/>
      <c r="I1970" s="195"/>
      <c r="J1970" s="195"/>
      <c r="K1970" s="195"/>
      <c r="L1970" s="195"/>
    </row>
    <row r="1971" spans="1:12" x14ac:dyDescent="0.25">
      <c r="A1971" s="195"/>
      <c r="B1971" s="195"/>
      <c r="C1971" s="195"/>
      <c r="D1971" s="195"/>
      <c r="E1971" s="195"/>
      <c r="F1971" s="195"/>
      <c r="G1971" s="195"/>
      <c r="H1971" s="195"/>
      <c r="I1971" s="195"/>
      <c r="J1971" s="195"/>
      <c r="K1971" s="195"/>
      <c r="L1971" s="195"/>
    </row>
    <row r="1972" spans="1:12" x14ac:dyDescent="0.25">
      <c r="A1972" s="195"/>
      <c r="B1972" s="195"/>
      <c r="C1972" s="195"/>
      <c r="D1972" s="195"/>
      <c r="E1972" s="195"/>
      <c r="F1972" s="195"/>
      <c r="G1972" s="195"/>
      <c r="H1972" s="195"/>
      <c r="I1972" s="195"/>
      <c r="J1972" s="195"/>
      <c r="K1972" s="195"/>
      <c r="L1972" s="195"/>
    </row>
    <row r="1973" spans="1:12" x14ac:dyDescent="0.25">
      <c r="A1973" s="195"/>
      <c r="B1973" s="195"/>
      <c r="C1973" s="195"/>
      <c r="D1973" s="195"/>
      <c r="E1973" s="195"/>
      <c r="F1973" s="195"/>
      <c r="G1973" s="195"/>
      <c r="H1973" s="195"/>
      <c r="I1973" s="195"/>
      <c r="J1973" s="195"/>
      <c r="K1973" s="195"/>
      <c r="L1973" s="195"/>
    </row>
    <row r="1974" spans="1:12" x14ac:dyDescent="0.25">
      <c r="A1974" s="195"/>
      <c r="B1974" s="195"/>
      <c r="C1974" s="195"/>
      <c r="D1974" s="195"/>
      <c r="E1974" s="195"/>
      <c r="F1974" s="195"/>
      <c r="G1974" s="195"/>
      <c r="H1974" s="195"/>
      <c r="I1974" s="195"/>
      <c r="J1974" s="195"/>
      <c r="K1974" s="195"/>
      <c r="L1974" s="195"/>
    </row>
    <row r="1975" spans="1:12" x14ac:dyDescent="0.25">
      <c r="A1975" s="195"/>
      <c r="B1975" s="195"/>
      <c r="C1975" s="195"/>
      <c r="D1975" s="195"/>
      <c r="E1975" s="195"/>
      <c r="F1975" s="195"/>
      <c r="G1975" s="195"/>
      <c r="H1975" s="195"/>
      <c r="I1975" s="195"/>
      <c r="J1975" s="195"/>
      <c r="K1975" s="195"/>
      <c r="L1975" s="195"/>
    </row>
    <row r="1976" spans="1:12" x14ac:dyDescent="0.25">
      <c r="A1976" s="195"/>
      <c r="B1976" s="195"/>
      <c r="C1976" s="195"/>
      <c r="D1976" s="195"/>
      <c r="E1976" s="195"/>
      <c r="F1976" s="195"/>
      <c r="G1976" s="195"/>
      <c r="H1976" s="195"/>
      <c r="I1976" s="195"/>
      <c r="J1976" s="195"/>
      <c r="K1976" s="195"/>
      <c r="L1976" s="195"/>
    </row>
    <row r="1977" spans="1:12" x14ac:dyDescent="0.25">
      <c r="A1977" s="195"/>
      <c r="B1977" s="195"/>
      <c r="C1977" s="195"/>
      <c r="D1977" s="195"/>
      <c r="E1977" s="195"/>
      <c r="F1977" s="195"/>
      <c r="G1977" s="195"/>
      <c r="H1977" s="195"/>
      <c r="I1977" s="195"/>
      <c r="J1977" s="195"/>
      <c r="K1977" s="195"/>
      <c r="L1977" s="195"/>
    </row>
    <row r="1978" spans="1:12" x14ac:dyDescent="0.25">
      <c r="A1978" s="195"/>
      <c r="B1978" s="195"/>
      <c r="C1978" s="195"/>
      <c r="D1978" s="195"/>
      <c r="E1978" s="195"/>
      <c r="F1978" s="195"/>
      <c r="G1978" s="195"/>
      <c r="H1978" s="195"/>
      <c r="I1978" s="195"/>
      <c r="J1978" s="195"/>
      <c r="K1978" s="195"/>
      <c r="L1978" s="195"/>
    </row>
    <row r="1979" spans="1:12" x14ac:dyDescent="0.25">
      <c r="A1979" s="195"/>
      <c r="B1979" s="195"/>
      <c r="C1979" s="195"/>
      <c r="D1979" s="195"/>
      <c r="E1979" s="195"/>
      <c r="F1979" s="195"/>
      <c r="G1979" s="195"/>
      <c r="H1979" s="195"/>
      <c r="I1979" s="195"/>
      <c r="J1979" s="195"/>
      <c r="K1979" s="195"/>
      <c r="L1979" s="195"/>
    </row>
    <row r="1980" spans="1:12" x14ac:dyDescent="0.25">
      <c r="A1980" s="195"/>
      <c r="B1980" s="195"/>
      <c r="C1980" s="195"/>
      <c r="D1980" s="195"/>
      <c r="E1980" s="195"/>
      <c r="F1980" s="195"/>
      <c r="G1980" s="195"/>
      <c r="H1980" s="195"/>
      <c r="I1980" s="195"/>
      <c r="J1980" s="195"/>
      <c r="K1980" s="195"/>
      <c r="L1980" s="195"/>
    </row>
    <row r="1981" spans="1:12" x14ac:dyDescent="0.25">
      <c r="A1981" s="195"/>
      <c r="B1981" s="195"/>
      <c r="C1981" s="195"/>
      <c r="D1981" s="195"/>
      <c r="E1981" s="195"/>
      <c r="F1981" s="195"/>
      <c r="G1981" s="195"/>
      <c r="H1981" s="195"/>
      <c r="I1981" s="195"/>
      <c r="J1981" s="195"/>
      <c r="K1981" s="195"/>
      <c r="L1981" s="195"/>
    </row>
    <row r="1982" spans="1:12" x14ac:dyDescent="0.25">
      <c r="A1982" s="195"/>
      <c r="B1982" s="195"/>
      <c r="C1982" s="195"/>
      <c r="D1982" s="195"/>
      <c r="E1982" s="195"/>
      <c r="F1982" s="195"/>
      <c r="G1982" s="195"/>
      <c r="H1982" s="195"/>
      <c r="I1982" s="195"/>
      <c r="J1982" s="195"/>
      <c r="K1982" s="195"/>
      <c r="L1982" s="195"/>
    </row>
    <row r="1983" spans="1:12" x14ac:dyDescent="0.25">
      <c r="A1983" s="195"/>
      <c r="B1983" s="195"/>
      <c r="C1983" s="195"/>
      <c r="D1983" s="195"/>
      <c r="E1983" s="195"/>
      <c r="F1983" s="195"/>
      <c r="G1983" s="195"/>
      <c r="H1983" s="195"/>
      <c r="I1983" s="195"/>
      <c r="J1983" s="195"/>
      <c r="K1983" s="195"/>
      <c r="L1983" s="195"/>
    </row>
    <row r="1984" spans="1:12" x14ac:dyDescent="0.25">
      <c r="A1984" s="195"/>
      <c r="B1984" s="195"/>
      <c r="C1984" s="195"/>
      <c r="D1984" s="195"/>
      <c r="E1984" s="195"/>
      <c r="F1984" s="195"/>
      <c r="G1984" s="195"/>
      <c r="H1984" s="195"/>
      <c r="I1984" s="195"/>
      <c r="J1984" s="195"/>
      <c r="K1984" s="195"/>
      <c r="L1984" s="195"/>
    </row>
    <row r="1985" spans="1:12" x14ac:dyDescent="0.25">
      <c r="A1985" s="195"/>
      <c r="B1985" s="195"/>
      <c r="C1985" s="195"/>
      <c r="D1985" s="195"/>
      <c r="E1985" s="195"/>
      <c r="F1985" s="195"/>
      <c r="G1985" s="195"/>
      <c r="H1985" s="195"/>
      <c r="I1985" s="195"/>
      <c r="J1985" s="195"/>
      <c r="K1985" s="195"/>
      <c r="L1985" s="195"/>
    </row>
    <row r="1986" spans="1:12" x14ac:dyDescent="0.25">
      <c r="A1986" s="195"/>
      <c r="B1986" s="195"/>
      <c r="C1986" s="195"/>
      <c r="D1986" s="195"/>
      <c r="E1986" s="195"/>
      <c r="F1986" s="195"/>
      <c r="G1986" s="195"/>
      <c r="H1986" s="195"/>
      <c r="I1986" s="195"/>
      <c r="J1986" s="195"/>
      <c r="K1986" s="195"/>
      <c r="L1986" s="195"/>
    </row>
    <row r="1987" spans="1:12" x14ac:dyDescent="0.25">
      <c r="A1987" s="195"/>
      <c r="B1987" s="195"/>
      <c r="C1987" s="195"/>
      <c r="D1987" s="195"/>
      <c r="E1987" s="195"/>
      <c r="F1987" s="195"/>
      <c r="G1987" s="195"/>
      <c r="H1987" s="195"/>
      <c r="I1987" s="195"/>
      <c r="J1987" s="195"/>
      <c r="K1987" s="195"/>
      <c r="L1987" s="195"/>
    </row>
    <row r="1988" spans="1:12" x14ac:dyDescent="0.25">
      <c r="A1988" s="195"/>
      <c r="B1988" s="195"/>
      <c r="C1988" s="195"/>
      <c r="D1988" s="195"/>
      <c r="E1988" s="195"/>
      <c r="F1988" s="195"/>
      <c r="G1988" s="195"/>
      <c r="H1988" s="195"/>
      <c r="I1988" s="195"/>
      <c r="J1988" s="195"/>
      <c r="K1988" s="195"/>
      <c r="L1988" s="195"/>
    </row>
    <row r="1989" spans="1:12" x14ac:dyDescent="0.25">
      <c r="A1989" s="195"/>
      <c r="B1989" s="195"/>
      <c r="C1989" s="195"/>
      <c r="D1989" s="195"/>
      <c r="E1989" s="195"/>
      <c r="F1989" s="195"/>
      <c r="G1989" s="195"/>
      <c r="H1989" s="195"/>
      <c r="I1989" s="195"/>
      <c r="J1989" s="195"/>
      <c r="K1989" s="195"/>
      <c r="L1989" s="195"/>
    </row>
    <row r="1990" spans="1:12" x14ac:dyDescent="0.25">
      <c r="A1990" s="195"/>
      <c r="B1990" s="195"/>
      <c r="C1990" s="195"/>
      <c r="D1990" s="195"/>
      <c r="E1990" s="195"/>
      <c r="F1990" s="195"/>
      <c r="G1990" s="195"/>
      <c r="H1990" s="195"/>
      <c r="I1990" s="195"/>
      <c r="J1990" s="195"/>
      <c r="K1990" s="195"/>
      <c r="L1990" s="195"/>
    </row>
    <row r="1991" spans="1:12" x14ac:dyDescent="0.25">
      <c r="A1991" s="195"/>
      <c r="B1991" s="195"/>
      <c r="C1991" s="195"/>
      <c r="D1991" s="195"/>
      <c r="E1991" s="195"/>
      <c r="F1991" s="195"/>
      <c r="G1991" s="195"/>
      <c r="H1991" s="195"/>
      <c r="I1991" s="195"/>
      <c r="J1991" s="195"/>
      <c r="K1991" s="195"/>
      <c r="L1991" s="195"/>
    </row>
    <row r="1992" spans="1:12" x14ac:dyDescent="0.25">
      <c r="A1992" s="195"/>
      <c r="B1992" s="195"/>
      <c r="C1992" s="195"/>
      <c r="D1992" s="195"/>
      <c r="E1992" s="195"/>
      <c r="F1992" s="195"/>
      <c r="G1992" s="195"/>
      <c r="H1992" s="195"/>
      <c r="I1992" s="195"/>
      <c r="J1992" s="195"/>
      <c r="K1992" s="195"/>
      <c r="L1992" s="195"/>
    </row>
    <row r="1993" spans="1:12" x14ac:dyDescent="0.25">
      <c r="A1993" s="195"/>
      <c r="B1993" s="195"/>
      <c r="C1993" s="195"/>
      <c r="D1993" s="195"/>
      <c r="E1993" s="195"/>
      <c r="F1993" s="195"/>
      <c r="G1993" s="195"/>
      <c r="H1993" s="195"/>
      <c r="I1993" s="195"/>
      <c r="J1993" s="195"/>
      <c r="K1993" s="195"/>
      <c r="L1993" s="195"/>
    </row>
    <row r="1994" spans="1:12" x14ac:dyDescent="0.25">
      <c r="A1994" s="195"/>
      <c r="B1994" s="195"/>
      <c r="C1994" s="195"/>
      <c r="D1994" s="195"/>
      <c r="E1994" s="195"/>
      <c r="F1994" s="195"/>
      <c r="G1994" s="195"/>
      <c r="H1994" s="195"/>
      <c r="I1994" s="195"/>
      <c r="J1994" s="195"/>
      <c r="K1994" s="195"/>
      <c r="L1994" s="195"/>
    </row>
    <row r="1995" spans="1:12" x14ac:dyDescent="0.25">
      <c r="A1995" s="195"/>
      <c r="B1995" s="195"/>
      <c r="C1995" s="195"/>
      <c r="D1995" s="195"/>
      <c r="E1995" s="195"/>
      <c r="F1995" s="195"/>
      <c r="G1995" s="195"/>
      <c r="H1995" s="195"/>
      <c r="I1995" s="195"/>
      <c r="J1995" s="195"/>
      <c r="K1995" s="195"/>
      <c r="L1995" s="195"/>
    </row>
    <row r="1996" spans="1:12" x14ac:dyDescent="0.25">
      <c r="A1996" s="195"/>
      <c r="B1996" s="195"/>
      <c r="C1996" s="195"/>
      <c r="D1996" s="195"/>
      <c r="E1996" s="195"/>
      <c r="F1996" s="195"/>
      <c r="G1996" s="195"/>
      <c r="H1996" s="195"/>
      <c r="I1996" s="195"/>
      <c r="J1996" s="195"/>
      <c r="K1996" s="195"/>
      <c r="L1996" s="195"/>
    </row>
    <row r="1997" spans="1:12" x14ac:dyDescent="0.25">
      <c r="A1997" s="195"/>
      <c r="B1997" s="195"/>
      <c r="C1997" s="195"/>
      <c r="D1997" s="195"/>
      <c r="E1997" s="195"/>
      <c r="F1997" s="195"/>
      <c r="G1997" s="195"/>
      <c r="H1997" s="195"/>
      <c r="I1997" s="195"/>
      <c r="J1997" s="195"/>
      <c r="K1997" s="195"/>
      <c r="L1997" s="195"/>
    </row>
    <row r="1998" spans="1:12" x14ac:dyDescent="0.25">
      <c r="A1998" s="195"/>
      <c r="B1998" s="195"/>
      <c r="C1998" s="195"/>
      <c r="D1998" s="195"/>
      <c r="E1998" s="195"/>
      <c r="F1998" s="195"/>
      <c r="G1998" s="195"/>
      <c r="H1998" s="195"/>
      <c r="I1998" s="195"/>
      <c r="J1998" s="195"/>
      <c r="K1998" s="195"/>
      <c r="L1998" s="195"/>
    </row>
    <row r="1999" spans="1:12" x14ac:dyDescent="0.25">
      <c r="A1999" s="195"/>
      <c r="B1999" s="195"/>
      <c r="C1999" s="195"/>
      <c r="D1999" s="195"/>
      <c r="E1999" s="195"/>
      <c r="F1999" s="195"/>
      <c r="G1999" s="195"/>
      <c r="H1999" s="195"/>
      <c r="I1999" s="195"/>
      <c r="J1999" s="195"/>
      <c r="K1999" s="195"/>
      <c r="L1999" s="195"/>
    </row>
    <row r="2000" spans="1:12" x14ac:dyDescent="0.25">
      <c r="A2000" s="195"/>
      <c r="B2000" s="195"/>
      <c r="C2000" s="195"/>
      <c r="D2000" s="195"/>
      <c r="E2000" s="195"/>
      <c r="F2000" s="195"/>
      <c r="G2000" s="195"/>
      <c r="H2000" s="195"/>
      <c r="I2000" s="195"/>
      <c r="J2000" s="195"/>
      <c r="K2000" s="195"/>
      <c r="L2000" s="195"/>
    </row>
    <row r="2001" spans="1:12" x14ac:dyDescent="0.25">
      <c r="A2001" s="195"/>
      <c r="B2001" s="195"/>
      <c r="C2001" s="195"/>
      <c r="D2001" s="195"/>
      <c r="E2001" s="195"/>
      <c r="F2001" s="195"/>
      <c r="G2001" s="195"/>
      <c r="H2001" s="195"/>
      <c r="I2001" s="195"/>
      <c r="J2001" s="195"/>
      <c r="K2001" s="195"/>
      <c r="L2001" s="195"/>
    </row>
    <row r="2002" spans="1:12" x14ac:dyDescent="0.25">
      <c r="A2002" s="195"/>
      <c r="B2002" s="195"/>
      <c r="C2002" s="195"/>
      <c r="D2002" s="195"/>
      <c r="E2002" s="195"/>
      <c r="F2002" s="195"/>
      <c r="G2002" s="195"/>
      <c r="H2002" s="195"/>
      <c r="I2002" s="195"/>
      <c r="J2002" s="195"/>
      <c r="K2002" s="195"/>
      <c r="L2002" s="195"/>
    </row>
    <row r="2003" spans="1:12" x14ac:dyDescent="0.25">
      <c r="A2003" s="195"/>
      <c r="B2003" s="195"/>
      <c r="C2003" s="195"/>
      <c r="D2003" s="195"/>
      <c r="E2003" s="195"/>
      <c r="F2003" s="195"/>
      <c r="G2003" s="195"/>
      <c r="H2003" s="195"/>
      <c r="I2003" s="195"/>
      <c r="J2003" s="195"/>
      <c r="K2003" s="195"/>
      <c r="L2003" s="195"/>
    </row>
    <row r="2004" spans="1:12" x14ac:dyDescent="0.25">
      <c r="A2004" s="195"/>
      <c r="B2004" s="195"/>
      <c r="C2004" s="195"/>
      <c r="D2004" s="195"/>
      <c r="E2004" s="195"/>
      <c r="F2004" s="195"/>
      <c r="G2004" s="195"/>
      <c r="H2004" s="195"/>
      <c r="I2004" s="195"/>
      <c r="J2004" s="195"/>
      <c r="K2004" s="195"/>
      <c r="L2004" s="195"/>
    </row>
    <row r="2005" spans="1:12" x14ac:dyDescent="0.25">
      <c r="A2005" s="195"/>
      <c r="B2005" s="195"/>
      <c r="C2005" s="195"/>
      <c r="D2005" s="195"/>
      <c r="E2005" s="195"/>
      <c r="F2005" s="195"/>
      <c r="G2005" s="195"/>
      <c r="H2005" s="195"/>
      <c r="I2005" s="195"/>
      <c r="J2005" s="195"/>
      <c r="K2005" s="195"/>
      <c r="L2005" s="195"/>
    </row>
    <row r="2006" spans="1:12" x14ac:dyDescent="0.25">
      <c r="A2006" s="195"/>
      <c r="B2006" s="195"/>
      <c r="C2006" s="195"/>
      <c r="D2006" s="195"/>
      <c r="E2006" s="195"/>
      <c r="F2006" s="195"/>
      <c r="G2006" s="195"/>
      <c r="H2006" s="195"/>
      <c r="I2006" s="195"/>
      <c r="J2006" s="195"/>
      <c r="K2006" s="195"/>
      <c r="L2006" s="195"/>
    </row>
    <row r="2007" spans="1:12" x14ac:dyDescent="0.25">
      <c r="A2007" s="195"/>
      <c r="B2007" s="195"/>
      <c r="C2007" s="195"/>
      <c r="D2007" s="195"/>
      <c r="E2007" s="195"/>
      <c r="F2007" s="195"/>
      <c r="G2007" s="195"/>
      <c r="H2007" s="195"/>
      <c r="I2007" s="195"/>
      <c r="J2007" s="195"/>
      <c r="K2007" s="195"/>
      <c r="L2007" s="195"/>
    </row>
    <row r="2008" spans="1:12" x14ac:dyDescent="0.25">
      <c r="A2008" s="195"/>
      <c r="B2008" s="195"/>
      <c r="C2008" s="195"/>
      <c r="D2008" s="195"/>
      <c r="E2008" s="195"/>
      <c r="F2008" s="195"/>
      <c r="G2008" s="195"/>
      <c r="H2008" s="195"/>
      <c r="I2008" s="195"/>
      <c r="J2008" s="195"/>
      <c r="K2008" s="195"/>
      <c r="L2008" s="195"/>
    </row>
    <row r="2009" spans="1:12" x14ac:dyDescent="0.25">
      <c r="A2009" s="195"/>
      <c r="B2009" s="195"/>
      <c r="C2009" s="195"/>
      <c r="D2009" s="195"/>
      <c r="E2009" s="195"/>
      <c r="F2009" s="195"/>
      <c r="G2009" s="195"/>
      <c r="H2009" s="195"/>
      <c r="I2009" s="195"/>
      <c r="J2009" s="195"/>
      <c r="K2009" s="195"/>
      <c r="L2009" s="195"/>
    </row>
    <row r="2010" spans="1:12" x14ac:dyDescent="0.25">
      <c r="A2010" s="195"/>
      <c r="B2010" s="195"/>
      <c r="C2010" s="195"/>
      <c r="D2010" s="195"/>
      <c r="E2010" s="195"/>
      <c r="F2010" s="195"/>
      <c r="G2010" s="195"/>
      <c r="H2010" s="195"/>
      <c r="I2010" s="195"/>
      <c r="J2010" s="195"/>
      <c r="K2010" s="195"/>
      <c r="L2010" s="195"/>
    </row>
    <row r="2011" spans="1:12" x14ac:dyDescent="0.25">
      <c r="A2011" s="195"/>
      <c r="B2011" s="195"/>
      <c r="C2011" s="195"/>
      <c r="D2011" s="195"/>
      <c r="E2011" s="195"/>
      <c r="F2011" s="195"/>
      <c r="G2011" s="195"/>
      <c r="H2011" s="195"/>
      <c r="I2011" s="195"/>
      <c r="J2011" s="195"/>
      <c r="K2011" s="195"/>
      <c r="L2011" s="195"/>
    </row>
    <row r="2012" spans="1:12" x14ac:dyDescent="0.25">
      <c r="A2012" s="195"/>
      <c r="B2012" s="195"/>
      <c r="C2012" s="195"/>
      <c r="D2012" s="195"/>
      <c r="E2012" s="195"/>
      <c r="F2012" s="195"/>
      <c r="G2012" s="195"/>
      <c r="H2012" s="195"/>
      <c r="I2012" s="195"/>
      <c r="J2012" s="195"/>
      <c r="K2012" s="195"/>
      <c r="L2012" s="195"/>
    </row>
    <row r="2013" spans="1:12" x14ac:dyDescent="0.25">
      <c r="A2013" s="195"/>
      <c r="B2013" s="195"/>
      <c r="C2013" s="195"/>
      <c r="D2013" s="195"/>
      <c r="E2013" s="195"/>
      <c r="F2013" s="195"/>
      <c r="G2013" s="195"/>
      <c r="H2013" s="195"/>
      <c r="I2013" s="195"/>
      <c r="J2013" s="195"/>
      <c r="K2013" s="195"/>
      <c r="L2013" s="195"/>
    </row>
    <row r="2014" spans="1:12" x14ac:dyDescent="0.25">
      <c r="A2014" s="195"/>
      <c r="B2014" s="195"/>
      <c r="C2014" s="195"/>
      <c r="D2014" s="195"/>
      <c r="E2014" s="195"/>
      <c r="F2014" s="195"/>
      <c r="G2014" s="195"/>
      <c r="H2014" s="195"/>
      <c r="I2014" s="195"/>
      <c r="J2014" s="195"/>
      <c r="K2014" s="195"/>
      <c r="L2014" s="195"/>
    </row>
    <row r="2015" spans="1:12" x14ac:dyDescent="0.25">
      <c r="A2015" s="195"/>
      <c r="B2015" s="195"/>
      <c r="C2015" s="195"/>
      <c r="D2015" s="195"/>
      <c r="E2015" s="195"/>
      <c r="F2015" s="195"/>
      <c r="G2015" s="195"/>
      <c r="H2015" s="195"/>
      <c r="I2015" s="195"/>
      <c r="J2015" s="195"/>
      <c r="K2015" s="195"/>
      <c r="L2015" s="195"/>
    </row>
    <row r="2016" spans="1:12" x14ac:dyDescent="0.25">
      <c r="A2016" s="195"/>
      <c r="B2016" s="195"/>
      <c r="C2016" s="195"/>
      <c r="D2016" s="195"/>
      <c r="E2016" s="195"/>
      <c r="F2016" s="195"/>
      <c r="G2016" s="195"/>
      <c r="H2016" s="195"/>
      <c r="I2016" s="195"/>
      <c r="J2016" s="195"/>
      <c r="K2016" s="195"/>
      <c r="L2016" s="195"/>
    </row>
    <row r="2017" spans="1:12" x14ac:dyDescent="0.25">
      <c r="A2017" s="195"/>
      <c r="B2017" s="195"/>
      <c r="C2017" s="195"/>
      <c r="D2017" s="195"/>
      <c r="E2017" s="195"/>
      <c r="F2017" s="195"/>
      <c r="G2017" s="195"/>
      <c r="H2017" s="195"/>
      <c r="I2017" s="195"/>
      <c r="J2017" s="195"/>
      <c r="K2017" s="195"/>
      <c r="L2017" s="195"/>
    </row>
    <row r="2018" spans="1:12" x14ac:dyDescent="0.25">
      <c r="A2018" s="195"/>
      <c r="B2018" s="195"/>
      <c r="C2018" s="195"/>
      <c r="D2018" s="195"/>
      <c r="E2018" s="195"/>
      <c r="F2018" s="195"/>
      <c r="G2018" s="195"/>
      <c r="H2018" s="195"/>
      <c r="I2018" s="195"/>
      <c r="J2018" s="195"/>
      <c r="K2018" s="195"/>
      <c r="L2018" s="195"/>
    </row>
    <row r="2019" spans="1:12" x14ac:dyDescent="0.25">
      <c r="A2019" s="195"/>
      <c r="B2019" s="195"/>
      <c r="C2019" s="195"/>
      <c r="D2019" s="195"/>
      <c r="E2019" s="195"/>
      <c r="F2019" s="195"/>
      <c r="G2019" s="195"/>
      <c r="H2019" s="195"/>
      <c r="I2019" s="195"/>
      <c r="J2019" s="195"/>
      <c r="K2019" s="195"/>
      <c r="L2019" s="195"/>
    </row>
    <row r="2020" spans="1:12" x14ac:dyDescent="0.25">
      <c r="A2020" s="195"/>
      <c r="B2020" s="195"/>
      <c r="C2020" s="195"/>
      <c r="D2020" s="195"/>
      <c r="E2020" s="195"/>
      <c r="F2020" s="195"/>
      <c r="G2020" s="195"/>
      <c r="H2020" s="195"/>
      <c r="I2020" s="195"/>
      <c r="J2020" s="195"/>
      <c r="K2020" s="195"/>
      <c r="L2020" s="195"/>
    </row>
    <row r="2021" spans="1:12" x14ac:dyDescent="0.25">
      <c r="A2021" s="195"/>
      <c r="B2021" s="195"/>
      <c r="C2021" s="195"/>
      <c r="D2021" s="195"/>
      <c r="E2021" s="195"/>
      <c r="F2021" s="195"/>
      <c r="G2021" s="195"/>
      <c r="H2021" s="195"/>
      <c r="I2021" s="195"/>
      <c r="J2021" s="195"/>
      <c r="K2021" s="195"/>
      <c r="L2021" s="195"/>
    </row>
    <row r="2022" spans="1:12" x14ac:dyDescent="0.25">
      <c r="A2022" s="195"/>
      <c r="B2022" s="195"/>
      <c r="C2022" s="195"/>
      <c r="D2022" s="195"/>
      <c r="E2022" s="195"/>
      <c r="F2022" s="195"/>
      <c r="G2022" s="195"/>
      <c r="H2022" s="195"/>
      <c r="I2022" s="195"/>
      <c r="J2022" s="195"/>
      <c r="K2022" s="195"/>
      <c r="L2022" s="195"/>
    </row>
    <row r="2023" spans="1:12" x14ac:dyDescent="0.25">
      <c r="A2023" s="195"/>
      <c r="B2023" s="195"/>
      <c r="C2023" s="195"/>
      <c r="D2023" s="195"/>
      <c r="E2023" s="195"/>
      <c r="F2023" s="195"/>
      <c r="G2023" s="195"/>
      <c r="H2023" s="195"/>
      <c r="I2023" s="195"/>
      <c r="J2023" s="195"/>
      <c r="K2023" s="195"/>
      <c r="L2023" s="195"/>
    </row>
    <row r="2024" spans="1:12" x14ac:dyDescent="0.25">
      <c r="A2024" s="195"/>
      <c r="B2024" s="195"/>
      <c r="C2024" s="195"/>
      <c r="D2024" s="195"/>
      <c r="E2024" s="195"/>
      <c r="F2024" s="195"/>
      <c r="G2024" s="195"/>
      <c r="H2024" s="195"/>
      <c r="I2024" s="195"/>
      <c r="J2024" s="195"/>
      <c r="K2024" s="195"/>
      <c r="L2024" s="195"/>
    </row>
    <row r="2025" spans="1:12" x14ac:dyDescent="0.25">
      <c r="A2025" s="195"/>
      <c r="B2025" s="195"/>
      <c r="C2025" s="195"/>
      <c r="D2025" s="195"/>
      <c r="E2025" s="195"/>
      <c r="F2025" s="195"/>
      <c r="G2025" s="195"/>
      <c r="H2025" s="195"/>
      <c r="I2025" s="195"/>
      <c r="J2025" s="195"/>
      <c r="K2025" s="195"/>
      <c r="L2025" s="195"/>
    </row>
    <row r="2026" spans="1:12" x14ac:dyDescent="0.25">
      <c r="A2026" s="195"/>
      <c r="B2026" s="195"/>
      <c r="C2026" s="195"/>
      <c r="D2026" s="195"/>
      <c r="E2026" s="195"/>
      <c r="F2026" s="195"/>
      <c r="G2026" s="195"/>
      <c r="H2026" s="195"/>
      <c r="I2026" s="195"/>
      <c r="J2026" s="195"/>
      <c r="K2026" s="195"/>
      <c r="L2026" s="195"/>
    </row>
    <row r="2027" spans="1:12" x14ac:dyDescent="0.25">
      <c r="A2027" s="195"/>
      <c r="B2027" s="195"/>
      <c r="C2027" s="195"/>
      <c r="D2027" s="195"/>
      <c r="E2027" s="195"/>
      <c r="F2027" s="195"/>
      <c r="G2027" s="195"/>
      <c r="H2027" s="195"/>
      <c r="I2027" s="195"/>
      <c r="J2027" s="195"/>
      <c r="K2027" s="195"/>
      <c r="L2027" s="195"/>
    </row>
    <row r="2028" spans="1:12" x14ac:dyDescent="0.25">
      <c r="A2028" s="195"/>
      <c r="B2028" s="195"/>
      <c r="C2028" s="195"/>
      <c r="D2028" s="195"/>
      <c r="E2028" s="195"/>
      <c r="F2028" s="195"/>
      <c r="G2028" s="195"/>
      <c r="H2028" s="195"/>
      <c r="I2028" s="195"/>
      <c r="J2028" s="195"/>
      <c r="K2028" s="195"/>
      <c r="L2028" s="195"/>
    </row>
    <row r="2029" spans="1:12" x14ac:dyDescent="0.25">
      <c r="A2029" s="195"/>
      <c r="B2029" s="195"/>
      <c r="C2029" s="195"/>
      <c r="D2029" s="195"/>
      <c r="E2029" s="195"/>
      <c r="F2029" s="195"/>
      <c r="G2029" s="195"/>
      <c r="H2029" s="195"/>
      <c r="I2029" s="195"/>
      <c r="J2029" s="195"/>
      <c r="K2029" s="195"/>
      <c r="L2029" s="195"/>
    </row>
    <row r="2030" spans="1:12" x14ac:dyDescent="0.25">
      <c r="A2030" s="195"/>
      <c r="B2030" s="195"/>
      <c r="C2030" s="195"/>
      <c r="D2030" s="195"/>
      <c r="E2030" s="195"/>
      <c r="F2030" s="195"/>
      <c r="G2030" s="195"/>
      <c r="H2030" s="195"/>
      <c r="I2030" s="195"/>
      <c r="J2030" s="195"/>
      <c r="K2030" s="195"/>
      <c r="L2030" s="195"/>
    </row>
    <row r="2031" spans="1:12" x14ac:dyDescent="0.25">
      <c r="A2031" s="195"/>
      <c r="B2031" s="195"/>
      <c r="C2031" s="195"/>
      <c r="D2031" s="195"/>
      <c r="E2031" s="195"/>
      <c r="F2031" s="195"/>
      <c r="G2031" s="195"/>
      <c r="H2031" s="195"/>
      <c r="I2031" s="195"/>
      <c r="J2031" s="195"/>
      <c r="K2031" s="195"/>
      <c r="L2031" s="195"/>
    </row>
    <row r="2032" spans="1:12" x14ac:dyDescent="0.25">
      <c r="A2032" s="195"/>
      <c r="B2032" s="195"/>
      <c r="C2032" s="195"/>
      <c r="D2032" s="195"/>
      <c r="E2032" s="195"/>
      <c r="F2032" s="195"/>
      <c r="G2032" s="195"/>
      <c r="H2032" s="195"/>
      <c r="I2032" s="195"/>
      <c r="J2032" s="195"/>
      <c r="K2032" s="195"/>
      <c r="L2032" s="195"/>
    </row>
    <row r="2033" spans="1:12" x14ac:dyDescent="0.25">
      <c r="A2033" s="195"/>
      <c r="B2033" s="195"/>
      <c r="C2033" s="195"/>
      <c r="D2033" s="195"/>
      <c r="E2033" s="195"/>
      <c r="F2033" s="195"/>
      <c r="G2033" s="195"/>
      <c r="H2033" s="195"/>
      <c r="I2033" s="195"/>
      <c r="J2033" s="195"/>
      <c r="K2033" s="195"/>
      <c r="L2033" s="195"/>
    </row>
    <row r="2034" spans="1:12" x14ac:dyDescent="0.25">
      <c r="A2034" s="195"/>
      <c r="B2034" s="195"/>
      <c r="C2034" s="195"/>
      <c r="D2034" s="195"/>
      <c r="E2034" s="195"/>
      <c r="F2034" s="195"/>
      <c r="G2034" s="195"/>
      <c r="H2034" s="195"/>
      <c r="I2034" s="195"/>
      <c r="J2034" s="195"/>
      <c r="K2034" s="195"/>
      <c r="L2034" s="195"/>
    </row>
    <row r="2035" spans="1:12" x14ac:dyDescent="0.25">
      <c r="A2035" s="195"/>
      <c r="B2035" s="195"/>
      <c r="C2035" s="195"/>
      <c r="D2035" s="195"/>
      <c r="E2035" s="195"/>
      <c r="F2035" s="195"/>
      <c r="G2035" s="195"/>
      <c r="H2035" s="195"/>
      <c r="I2035" s="195"/>
      <c r="J2035" s="195"/>
      <c r="K2035" s="195"/>
      <c r="L2035" s="195"/>
    </row>
    <row r="2036" spans="1:12" x14ac:dyDescent="0.25">
      <c r="A2036" s="195"/>
      <c r="B2036" s="195"/>
      <c r="C2036" s="195"/>
      <c r="D2036" s="195"/>
      <c r="E2036" s="195"/>
      <c r="F2036" s="195"/>
      <c r="G2036" s="195"/>
      <c r="H2036" s="195"/>
      <c r="I2036" s="195"/>
      <c r="J2036" s="195"/>
      <c r="K2036" s="195"/>
      <c r="L2036" s="195"/>
    </row>
    <row r="2037" spans="1:12" x14ac:dyDescent="0.25">
      <c r="A2037" s="195"/>
      <c r="B2037" s="195"/>
      <c r="C2037" s="195"/>
      <c r="D2037" s="195"/>
      <c r="E2037" s="195"/>
      <c r="F2037" s="195"/>
      <c r="G2037" s="195"/>
      <c r="H2037" s="195"/>
      <c r="I2037" s="195"/>
      <c r="J2037" s="195"/>
      <c r="K2037" s="195"/>
      <c r="L2037" s="195"/>
    </row>
    <row r="2038" spans="1:12" x14ac:dyDescent="0.25">
      <c r="A2038" s="195"/>
      <c r="B2038" s="195"/>
      <c r="C2038" s="195"/>
      <c r="D2038" s="195"/>
      <c r="E2038" s="195"/>
      <c r="F2038" s="195"/>
      <c r="G2038" s="195"/>
      <c r="H2038" s="195"/>
      <c r="I2038" s="195"/>
      <c r="J2038" s="195"/>
      <c r="K2038" s="195"/>
      <c r="L2038" s="195"/>
    </row>
    <row r="2039" spans="1:12" x14ac:dyDescent="0.25">
      <c r="A2039" s="195"/>
      <c r="B2039" s="195"/>
      <c r="C2039" s="195"/>
      <c r="D2039" s="195"/>
      <c r="E2039" s="195"/>
      <c r="F2039" s="195"/>
      <c r="G2039" s="195"/>
      <c r="H2039" s="195"/>
      <c r="I2039" s="195"/>
      <c r="J2039" s="195"/>
      <c r="K2039" s="195"/>
      <c r="L2039" s="195"/>
    </row>
    <row r="2040" spans="1:12" x14ac:dyDescent="0.25">
      <c r="A2040" s="195"/>
      <c r="B2040" s="195"/>
      <c r="C2040" s="195"/>
      <c r="D2040" s="195"/>
      <c r="E2040" s="195"/>
      <c r="F2040" s="195"/>
      <c r="G2040" s="195"/>
      <c r="H2040" s="195"/>
      <c r="I2040" s="195"/>
      <c r="J2040" s="195"/>
      <c r="K2040" s="195"/>
      <c r="L2040" s="195"/>
    </row>
    <row r="2041" spans="1:12" x14ac:dyDescent="0.25">
      <c r="A2041" s="195"/>
      <c r="B2041" s="195"/>
      <c r="C2041" s="195"/>
      <c r="D2041" s="195"/>
      <c r="E2041" s="195"/>
      <c r="F2041" s="195"/>
      <c r="G2041" s="195"/>
      <c r="H2041" s="195"/>
      <c r="I2041" s="195"/>
      <c r="J2041" s="195"/>
      <c r="K2041" s="195"/>
      <c r="L2041" s="195"/>
    </row>
    <row r="2042" spans="1:12" x14ac:dyDescent="0.25">
      <c r="A2042" s="195"/>
      <c r="B2042" s="195"/>
      <c r="C2042" s="195"/>
      <c r="D2042" s="195"/>
      <c r="E2042" s="195"/>
      <c r="F2042" s="195"/>
      <c r="G2042" s="195"/>
      <c r="H2042" s="195"/>
      <c r="I2042" s="195"/>
      <c r="J2042" s="195"/>
      <c r="K2042" s="195"/>
      <c r="L2042" s="195"/>
    </row>
    <row r="2043" spans="1:12" x14ac:dyDescent="0.25">
      <c r="A2043" s="195"/>
      <c r="B2043" s="195"/>
      <c r="C2043" s="195"/>
      <c r="D2043" s="195"/>
      <c r="E2043" s="195"/>
      <c r="F2043" s="195"/>
      <c r="G2043" s="195"/>
      <c r="H2043" s="195"/>
      <c r="I2043" s="195"/>
      <c r="J2043" s="195"/>
      <c r="K2043" s="195"/>
      <c r="L2043" s="195"/>
    </row>
    <row r="2044" spans="1:12" x14ac:dyDescent="0.25">
      <c r="A2044" s="195"/>
      <c r="B2044" s="195"/>
      <c r="C2044" s="195"/>
      <c r="D2044" s="195"/>
      <c r="E2044" s="195"/>
      <c r="F2044" s="195"/>
      <c r="G2044" s="195"/>
      <c r="H2044" s="195"/>
      <c r="I2044" s="195"/>
      <c r="J2044" s="195"/>
      <c r="K2044" s="195"/>
      <c r="L2044" s="195"/>
    </row>
    <row r="2045" spans="1:12" x14ac:dyDescent="0.25">
      <c r="A2045" s="195"/>
      <c r="B2045" s="195"/>
      <c r="C2045" s="195"/>
      <c r="D2045" s="195"/>
      <c r="E2045" s="195"/>
      <c r="F2045" s="195"/>
      <c r="G2045" s="195"/>
      <c r="H2045" s="195"/>
      <c r="I2045" s="195"/>
      <c r="J2045" s="195"/>
      <c r="K2045" s="195"/>
      <c r="L2045" s="195"/>
    </row>
    <row r="2046" spans="1:12" x14ac:dyDescent="0.25">
      <c r="A2046" s="195"/>
      <c r="B2046" s="195"/>
      <c r="C2046" s="195"/>
      <c r="D2046" s="195"/>
      <c r="E2046" s="195"/>
      <c r="F2046" s="195"/>
      <c r="G2046" s="195"/>
      <c r="H2046" s="195"/>
      <c r="I2046" s="195"/>
      <c r="J2046" s="195"/>
      <c r="K2046" s="195"/>
      <c r="L2046" s="195"/>
    </row>
    <row r="2047" spans="1:12" x14ac:dyDescent="0.25">
      <c r="A2047" s="195"/>
      <c r="B2047" s="195"/>
      <c r="C2047" s="195"/>
      <c r="D2047" s="195"/>
      <c r="E2047" s="195"/>
      <c r="F2047" s="195"/>
      <c r="G2047" s="195"/>
      <c r="H2047" s="195"/>
      <c r="I2047" s="195"/>
      <c r="J2047" s="195"/>
      <c r="K2047" s="195"/>
      <c r="L2047" s="195"/>
    </row>
    <row r="2048" spans="1:12" x14ac:dyDescent="0.25">
      <c r="A2048" s="195"/>
      <c r="B2048" s="195"/>
      <c r="C2048" s="195"/>
      <c r="D2048" s="195"/>
      <c r="E2048" s="195"/>
      <c r="F2048" s="195"/>
      <c r="G2048" s="195"/>
      <c r="H2048" s="195"/>
      <c r="I2048" s="195"/>
      <c r="J2048" s="195"/>
      <c r="K2048" s="195"/>
      <c r="L2048" s="195"/>
    </row>
    <row r="2049" spans="1:12" x14ac:dyDescent="0.25">
      <c r="A2049" s="195"/>
      <c r="B2049" s="195"/>
      <c r="C2049" s="195"/>
      <c r="D2049" s="195"/>
      <c r="E2049" s="195"/>
      <c r="F2049" s="195"/>
      <c r="G2049" s="195"/>
      <c r="H2049" s="195"/>
      <c r="I2049" s="195"/>
      <c r="J2049" s="195"/>
      <c r="K2049" s="195"/>
      <c r="L2049" s="195"/>
    </row>
    <row r="2050" spans="1:12" x14ac:dyDescent="0.25">
      <c r="A2050" s="195"/>
      <c r="B2050" s="195"/>
      <c r="C2050" s="195"/>
      <c r="D2050" s="195"/>
      <c r="E2050" s="195"/>
      <c r="F2050" s="195"/>
      <c r="G2050" s="195"/>
      <c r="H2050" s="195"/>
      <c r="I2050" s="195"/>
      <c r="J2050" s="195"/>
      <c r="K2050" s="195"/>
      <c r="L2050" s="195"/>
    </row>
    <row r="2051" spans="1:12" x14ac:dyDescent="0.25">
      <c r="A2051" s="195"/>
      <c r="B2051" s="195"/>
      <c r="C2051" s="195"/>
      <c r="D2051" s="195"/>
      <c r="E2051" s="195"/>
      <c r="F2051" s="195"/>
      <c r="G2051" s="195"/>
      <c r="H2051" s="195"/>
      <c r="I2051" s="195"/>
      <c r="J2051" s="195"/>
      <c r="K2051" s="195"/>
      <c r="L2051" s="195"/>
    </row>
    <row r="2052" spans="1:12" x14ac:dyDescent="0.25">
      <c r="A2052" s="195"/>
      <c r="B2052" s="195"/>
      <c r="C2052" s="195"/>
      <c r="D2052" s="195"/>
      <c r="E2052" s="195"/>
      <c r="F2052" s="195"/>
      <c r="G2052" s="195"/>
      <c r="H2052" s="195"/>
      <c r="I2052" s="195"/>
      <c r="J2052" s="195"/>
      <c r="K2052" s="195"/>
      <c r="L2052" s="195"/>
    </row>
    <row r="2053" spans="1:12" x14ac:dyDescent="0.25">
      <c r="A2053" s="195"/>
      <c r="B2053" s="195"/>
      <c r="C2053" s="195"/>
      <c r="D2053" s="195"/>
      <c r="E2053" s="195"/>
      <c r="F2053" s="195"/>
      <c r="G2053" s="195"/>
      <c r="H2053" s="195"/>
      <c r="I2053" s="195"/>
      <c r="J2053" s="195"/>
      <c r="K2053" s="195"/>
      <c r="L2053" s="195"/>
    </row>
    <row r="2054" spans="1:12" x14ac:dyDescent="0.25">
      <c r="A2054" s="195"/>
      <c r="B2054" s="195"/>
      <c r="C2054" s="195"/>
      <c r="D2054" s="195"/>
      <c r="E2054" s="195"/>
      <c r="F2054" s="195"/>
      <c r="G2054" s="195"/>
      <c r="H2054" s="195"/>
      <c r="I2054" s="195"/>
      <c r="J2054" s="195"/>
      <c r="K2054" s="195"/>
      <c r="L2054" s="195"/>
    </row>
    <row r="2055" spans="1:12" x14ac:dyDescent="0.25">
      <c r="A2055" s="195"/>
      <c r="B2055" s="195"/>
      <c r="C2055" s="195"/>
      <c r="D2055" s="195"/>
      <c r="E2055" s="195"/>
      <c r="F2055" s="195"/>
      <c r="G2055" s="195"/>
      <c r="H2055" s="195"/>
      <c r="I2055" s="195"/>
      <c r="J2055" s="195"/>
      <c r="K2055" s="195"/>
      <c r="L2055" s="195"/>
    </row>
    <row r="2056" spans="1:12" x14ac:dyDescent="0.25">
      <c r="A2056" s="195"/>
      <c r="B2056" s="195"/>
      <c r="C2056" s="195"/>
      <c r="D2056" s="195"/>
      <c r="E2056" s="195"/>
      <c r="F2056" s="195"/>
      <c r="G2056" s="195"/>
      <c r="H2056" s="195"/>
      <c r="I2056" s="195"/>
      <c r="J2056" s="195"/>
      <c r="K2056" s="195"/>
      <c r="L2056" s="195"/>
    </row>
    <row r="2057" spans="1:12" x14ac:dyDescent="0.25">
      <c r="A2057" s="195"/>
      <c r="B2057" s="195"/>
      <c r="C2057" s="195"/>
      <c r="D2057" s="195"/>
      <c r="E2057" s="195"/>
      <c r="F2057" s="195"/>
      <c r="G2057" s="195"/>
      <c r="H2057" s="195"/>
      <c r="I2057" s="195"/>
      <c r="J2057" s="195"/>
      <c r="K2057" s="195"/>
      <c r="L2057" s="195"/>
    </row>
    <row r="2058" spans="1:12" x14ac:dyDescent="0.25">
      <c r="A2058" s="195"/>
      <c r="B2058" s="195"/>
      <c r="C2058" s="195"/>
      <c r="D2058" s="195"/>
      <c r="E2058" s="195"/>
      <c r="F2058" s="195"/>
      <c r="G2058" s="195"/>
      <c r="H2058" s="195"/>
      <c r="I2058" s="195"/>
      <c r="J2058" s="195"/>
      <c r="K2058" s="195"/>
      <c r="L2058" s="195"/>
    </row>
    <row r="2059" spans="1:12" x14ac:dyDescent="0.25">
      <c r="A2059" s="195"/>
      <c r="B2059" s="195"/>
      <c r="C2059" s="195"/>
      <c r="D2059" s="195"/>
      <c r="E2059" s="195"/>
      <c r="F2059" s="195"/>
      <c r="G2059" s="195"/>
      <c r="H2059" s="195"/>
      <c r="I2059" s="195"/>
      <c r="J2059" s="195"/>
      <c r="K2059" s="195"/>
      <c r="L2059" s="195"/>
    </row>
    <row r="2060" spans="1:12" x14ac:dyDescent="0.25">
      <c r="A2060" s="195"/>
      <c r="B2060" s="195"/>
      <c r="C2060" s="195"/>
      <c r="D2060" s="195"/>
      <c r="E2060" s="195"/>
      <c r="F2060" s="195"/>
      <c r="G2060" s="195"/>
      <c r="H2060" s="195"/>
      <c r="I2060" s="195"/>
      <c r="J2060" s="195"/>
      <c r="K2060" s="195"/>
      <c r="L2060" s="195"/>
    </row>
    <row r="2061" spans="1:12" x14ac:dyDescent="0.25">
      <c r="A2061" s="195"/>
      <c r="B2061" s="195"/>
      <c r="C2061" s="195"/>
      <c r="D2061" s="195"/>
      <c r="E2061" s="195"/>
      <c r="F2061" s="195"/>
      <c r="G2061" s="195"/>
      <c r="H2061" s="195"/>
      <c r="I2061" s="195"/>
      <c r="J2061" s="195"/>
      <c r="K2061" s="195"/>
      <c r="L2061" s="195"/>
    </row>
    <row r="2062" spans="1:12" x14ac:dyDescent="0.25">
      <c r="A2062" s="195"/>
      <c r="B2062" s="195"/>
      <c r="C2062" s="195"/>
      <c r="D2062" s="195"/>
      <c r="E2062" s="195"/>
      <c r="F2062" s="195"/>
      <c r="G2062" s="195"/>
      <c r="H2062" s="195"/>
      <c r="I2062" s="195"/>
      <c r="J2062" s="195"/>
      <c r="K2062" s="195"/>
      <c r="L2062" s="195"/>
    </row>
    <row r="2063" spans="1:12" x14ac:dyDescent="0.25">
      <c r="A2063" s="195"/>
      <c r="B2063" s="195"/>
      <c r="C2063" s="195"/>
      <c r="D2063" s="195"/>
      <c r="E2063" s="195"/>
      <c r="F2063" s="195"/>
      <c r="G2063" s="195"/>
      <c r="H2063" s="195"/>
      <c r="I2063" s="195"/>
      <c r="J2063" s="195"/>
      <c r="K2063" s="195"/>
      <c r="L2063" s="195"/>
    </row>
    <row r="2064" spans="1:12" x14ac:dyDescent="0.25">
      <c r="A2064" s="195"/>
      <c r="B2064" s="195"/>
      <c r="C2064" s="195"/>
      <c r="D2064" s="195"/>
      <c r="E2064" s="195"/>
      <c r="F2064" s="195"/>
      <c r="G2064" s="195"/>
      <c r="H2064" s="195"/>
      <c r="I2064" s="195"/>
      <c r="J2064" s="195"/>
      <c r="K2064" s="195"/>
      <c r="L2064" s="195"/>
    </row>
    <row r="2065" spans="1:12" x14ac:dyDescent="0.25">
      <c r="A2065" s="195"/>
      <c r="B2065" s="195"/>
      <c r="C2065" s="195"/>
      <c r="D2065" s="195"/>
      <c r="E2065" s="195"/>
      <c r="F2065" s="195"/>
      <c r="G2065" s="195"/>
      <c r="H2065" s="195"/>
      <c r="I2065" s="195"/>
      <c r="J2065" s="195"/>
      <c r="K2065" s="195"/>
      <c r="L2065" s="195"/>
    </row>
    <row r="2066" spans="1:12" x14ac:dyDescent="0.25">
      <c r="A2066" s="195"/>
      <c r="B2066" s="195"/>
      <c r="C2066" s="195"/>
      <c r="D2066" s="195"/>
      <c r="E2066" s="195"/>
      <c r="F2066" s="195"/>
      <c r="G2066" s="195"/>
      <c r="H2066" s="195"/>
      <c r="I2066" s="195"/>
      <c r="J2066" s="195"/>
      <c r="K2066" s="195"/>
      <c r="L2066" s="195"/>
    </row>
    <row r="2067" spans="1:12" x14ac:dyDescent="0.25">
      <c r="A2067" s="195"/>
      <c r="B2067" s="195"/>
      <c r="C2067" s="195"/>
      <c r="D2067" s="195"/>
      <c r="E2067" s="195"/>
      <c r="F2067" s="195"/>
      <c r="G2067" s="195"/>
      <c r="H2067" s="195"/>
      <c r="I2067" s="195"/>
      <c r="J2067" s="195"/>
      <c r="K2067" s="195"/>
      <c r="L2067" s="195"/>
    </row>
    <row r="2068" spans="1:12" x14ac:dyDescent="0.25">
      <c r="A2068" s="195"/>
      <c r="B2068" s="195"/>
      <c r="C2068" s="195"/>
      <c r="D2068" s="195"/>
      <c r="E2068" s="195"/>
      <c r="F2068" s="195"/>
      <c r="G2068" s="195"/>
      <c r="H2068" s="195"/>
      <c r="I2068" s="195"/>
      <c r="J2068" s="195"/>
      <c r="K2068" s="195"/>
      <c r="L2068" s="195"/>
    </row>
    <row r="2069" spans="1:12" x14ac:dyDescent="0.25">
      <c r="A2069" s="195"/>
      <c r="B2069" s="195"/>
      <c r="C2069" s="195"/>
      <c r="D2069" s="195"/>
      <c r="E2069" s="195"/>
      <c r="F2069" s="195"/>
      <c r="G2069" s="195"/>
      <c r="H2069" s="195"/>
      <c r="I2069" s="195"/>
      <c r="J2069" s="195"/>
      <c r="K2069" s="195"/>
      <c r="L2069" s="195"/>
    </row>
    <row r="2070" spans="1:12" x14ac:dyDescent="0.25">
      <c r="A2070" s="195"/>
      <c r="B2070" s="195"/>
      <c r="C2070" s="195"/>
      <c r="D2070" s="195"/>
      <c r="E2070" s="195"/>
      <c r="F2070" s="195"/>
      <c r="G2070" s="195"/>
      <c r="H2070" s="195"/>
      <c r="I2070" s="195"/>
      <c r="J2070" s="195"/>
      <c r="K2070" s="195"/>
      <c r="L2070" s="195"/>
    </row>
    <row r="2071" spans="1:12" x14ac:dyDescent="0.25">
      <c r="A2071" s="195"/>
      <c r="B2071" s="195"/>
      <c r="C2071" s="195"/>
      <c r="D2071" s="195"/>
      <c r="E2071" s="195"/>
      <c r="F2071" s="195"/>
      <c r="G2071" s="195"/>
      <c r="H2071" s="195"/>
      <c r="I2071" s="195"/>
      <c r="J2071" s="195"/>
      <c r="K2071" s="195"/>
      <c r="L2071" s="195"/>
    </row>
    <row r="2072" spans="1:12" x14ac:dyDescent="0.25">
      <c r="A2072" s="195"/>
      <c r="B2072" s="195"/>
      <c r="C2072" s="195"/>
      <c r="D2072" s="195"/>
      <c r="E2072" s="195"/>
      <c r="F2072" s="195"/>
      <c r="G2072" s="195"/>
      <c r="H2072" s="195"/>
      <c r="I2072" s="195"/>
      <c r="J2072" s="195"/>
      <c r="K2072" s="195"/>
      <c r="L2072" s="195"/>
    </row>
    <row r="2073" spans="1:12" x14ac:dyDescent="0.25">
      <c r="A2073" s="195"/>
      <c r="B2073" s="195"/>
      <c r="C2073" s="195"/>
      <c r="D2073" s="195"/>
      <c r="E2073" s="195"/>
      <c r="F2073" s="195"/>
      <c r="G2073" s="195"/>
      <c r="H2073" s="195"/>
      <c r="I2073" s="195"/>
      <c r="J2073" s="195"/>
      <c r="K2073" s="195"/>
      <c r="L2073" s="195"/>
    </row>
    <row r="2074" spans="1:12" x14ac:dyDescent="0.25">
      <c r="A2074" s="195"/>
      <c r="B2074" s="195"/>
      <c r="C2074" s="195"/>
      <c r="D2074" s="195"/>
      <c r="E2074" s="195"/>
      <c r="F2074" s="195"/>
      <c r="G2074" s="195"/>
      <c r="H2074" s="195"/>
      <c r="I2074" s="195"/>
      <c r="J2074" s="195"/>
      <c r="K2074" s="195"/>
      <c r="L2074" s="195"/>
    </row>
    <row r="2075" spans="1:12" x14ac:dyDescent="0.25">
      <c r="A2075" s="195"/>
      <c r="B2075" s="195"/>
      <c r="C2075" s="195"/>
      <c r="D2075" s="195"/>
      <c r="E2075" s="195"/>
      <c r="F2075" s="195"/>
      <c r="G2075" s="195"/>
      <c r="H2075" s="195"/>
      <c r="I2075" s="195"/>
      <c r="J2075" s="195"/>
      <c r="K2075" s="195"/>
      <c r="L2075" s="195"/>
    </row>
    <row r="2076" spans="1:12" x14ac:dyDescent="0.25">
      <c r="A2076" s="195"/>
      <c r="B2076" s="195"/>
      <c r="C2076" s="195"/>
      <c r="D2076" s="195"/>
      <c r="E2076" s="195"/>
      <c r="F2076" s="195"/>
      <c r="G2076" s="195"/>
      <c r="H2076" s="195"/>
      <c r="I2076" s="195"/>
      <c r="J2076" s="195"/>
      <c r="K2076" s="195"/>
      <c r="L2076" s="195"/>
    </row>
    <row r="2077" spans="1:12" x14ac:dyDescent="0.25">
      <c r="A2077" s="195"/>
      <c r="B2077" s="195"/>
      <c r="C2077" s="195"/>
      <c r="D2077" s="195"/>
      <c r="E2077" s="195"/>
      <c r="F2077" s="195"/>
      <c r="G2077" s="195"/>
      <c r="H2077" s="195"/>
      <c r="I2077" s="195"/>
      <c r="J2077" s="195"/>
      <c r="K2077" s="195"/>
      <c r="L2077" s="195"/>
    </row>
    <row r="2078" spans="1:12" x14ac:dyDescent="0.25">
      <c r="A2078" s="195"/>
      <c r="B2078" s="195"/>
      <c r="C2078" s="195"/>
      <c r="D2078" s="195"/>
      <c r="E2078" s="195"/>
      <c r="F2078" s="195"/>
      <c r="G2078" s="195"/>
      <c r="H2078" s="195"/>
      <c r="I2078" s="195"/>
      <c r="J2078" s="195"/>
      <c r="K2078" s="195"/>
      <c r="L2078" s="195"/>
    </row>
    <row r="2079" spans="1:12" x14ac:dyDescent="0.25">
      <c r="A2079" s="195"/>
      <c r="B2079" s="195"/>
      <c r="C2079" s="195"/>
      <c r="D2079" s="195"/>
      <c r="E2079" s="195"/>
      <c r="F2079" s="195"/>
      <c r="G2079" s="195"/>
      <c r="H2079" s="195"/>
      <c r="I2079" s="195"/>
      <c r="J2079" s="195"/>
      <c r="K2079" s="195"/>
      <c r="L2079" s="195"/>
    </row>
    <row r="2080" spans="1:12" x14ac:dyDescent="0.25">
      <c r="A2080" s="195"/>
      <c r="B2080" s="195"/>
      <c r="C2080" s="195"/>
      <c r="D2080" s="195"/>
      <c r="E2080" s="195"/>
      <c r="F2080" s="195"/>
      <c r="G2080" s="195"/>
      <c r="H2080" s="195"/>
      <c r="I2080" s="195"/>
      <c r="J2080" s="195"/>
      <c r="K2080" s="195"/>
      <c r="L2080" s="195"/>
    </row>
    <row r="2081" spans="1:12" x14ac:dyDescent="0.25">
      <c r="A2081" s="195"/>
      <c r="B2081" s="195"/>
      <c r="C2081" s="195"/>
      <c r="D2081" s="195"/>
      <c r="E2081" s="195"/>
      <c r="F2081" s="195"/>
      <c r="G2081" s="195"/>
      <c r="H2081" s="195"/>
      <c r="I2081" s="195"/>
      <c r="J2081" s="195"/>
      <c r="K2081" s="195"/>
      <c r="L2081" s="195"/>
    </row>
    <row r="2082" spans="1:12" x14ac:dyDescent="0.25">
      <c r="A2082" s="195"/>
      <c r="B2082" s="195"/>
      <c r="C2082" s="195"/>
      <c r="D2082" s="195"/>
      <c r="E2082" s="195"/>
      <c r="F2082" s="195"/>
      <c r="G2082" s="195"/>
      <c r="H2082" s="195"/>
      <c r="I2082" s="195"/>
      <c r="J2082" s="195"/>
      <c r="K2082" s="195"/>
      <c r="L2082" s="195"/>
    </row>
    <row r="2083" spans="1:12" x14ac:dyDescent="0.25">
      <c r="A2083" s="195"/>
      <c r="B2083" s="195"/>
      <c r="C2083" s="195"/>
      <c r="D2083" s="195"/>
      <c r="E2083" s="195"/>
      <c r="F2083" s="195"/>
      <c r="G2083" s="195"/>
      <c r="H2083" s="195"/>
      <c r="I2083" s="195"/>
      <c r="J2083" s="195"/>
      <c r="K2083" s="195"/>
      <c r="L2083" s="195"/>
    </row>
    <row r="2084" spans="1:12" x14ac:dyDescent="0.25">
      <c r="A2084" s="195"/>
      <c r="B2084" s="195"/>
      <c r="C2084" s="195"/>
      <c r="D2084" s="195"/>
      <c r="E2084" s="195"/>
      <c r="F2084" s="195"/>
      <c r="G2084" s="195"/>
      <c r="H2084" s="195"/>
      <c r="I2084" s="195"/>
      <c r="J2084" s="195"/>
      <c r="K2084" s="195"/>
      <c r="L2084" s="195"/>
    </row>
    <row r="2085" spans="1:12" x14ac:dyDescent="0.25">
      <c r="A2085" s="195"/>
      <c r="B2085" s="195"/>
      <c r="C2085" s="195"/>
      <c r="D2085" s="195"/>
      <c r="E2085" s="195"/>
      <c r="F2085" s="195"/>
      <c r="G2085" s="195"/>
      <c r="H2085" s="195"/>
      <c r="I2085" s="195"/>
      <c r="J2085" s="195"/>
      <c r="K2085" s="195"/>
      <c r="L2085" s="195"/>
    </row>
    <row r="2086" spans="1:12" x14ac:dyDescent="0.25">
      <c r="A2086" s="195"/>
      <c r="B2086" s="195"/>
      <c r="C2086" s="195"/>
      <c r="D2086" s="195"/>
      <c r="E2086" s="195"/>
      <c r="F2086" s="195"/>
      <c r="G2086" s="195"/>
      <c r="H2086" s="195"/>
      <c r="I2086" s="195"/>
      <c r="J2086" s="195"/>
      <c r="K2086" s="195"/>
      <c r="L2086" s="195"/>
    </row>
    <row r="2087" spans="1:12" x14ac:dyDescent="0.25">
      <c r="A2087" s="195"/>
      <c r="B2087" s="195"/>
      <c r="C2087" s="195"/>
      <c r="D2087" s="195"/>
      <c r="E2087" s="195"/>
      <c r="F2087" s="195"/>
      <c r="G2087" s="195"/>
      <c r="H2087" s="195"/>
      <c r="I2087" s="195"/>
      <c r="J2087" s="195"/>
      <c r="K2087" s="195"/>
      <c r="L2087" s="195"/>
    </row>
    <row r="2088" spans="1:12" x14ac:dyDescent="0.25">
      <c r="A2088" s="195"/>
      <c r="B2088" s="195"/>
      <c r="C2088" s="195"/>
      <c r="D2088" s="195"/>
      <c r="E2088" s="195"/>
      <c r="F2088" s="195"/>
      <c r="G2088" s="195"/>
      <c r="H2088" s="195"/>
      <c r="I2088" s="195"/>
      <c r="J2088" s="195"/>
      <c r="K2088" s="195"/>
      <c r="L2088" s="195"/>
    </row>
    <row r="2089" spans="1:12" x14ac:dyDescent="0.25">
      <c r="A2089" s="195"/>
      <c r="B2089" s="195"/>
      <c r="C2089" s="195"/>
      <c r="D2089" s="195"/>
      <c r="E2089" s="195"/>
      <c r="F2089" s="195"/>
      <c r="G2089" s="195"/>
      <c r="H2089" s="195"/>
      <c r="I2089" s="195"/>
      <c r="J2089" s="195"/>
      <c r="K2089" s="195"/>
      <c r="L2089" s="195"/>
    </row>
    <row r="2090" spans="1:12" x14ac:dyDescent="0.25">
      <c r="A2090" s="195"/>
      <c r="B2090" s="195"/>
      <c r="C2090" s="195"/>
      <c r="D2090" s="195"/>
      <c r="E2090" s="195"/>
      <c r="F2090" s="195"/>
      <c r="G2090" s="195"/>
      <c r="H2090" s="195"/>
      <c r="I2090" s="195"/>
      <c r="J2090" s="195"/>
      <c r="K2090" s="195"/>
      <c r="L2090" s="195"/>
    </row>
    <row r="2091" spans="1:12" x14ac:dyDescent="0.25">
      <c r="A2091" s="195"/>
      <c r="B2091" s="195"/>
      <c r="C2091" s="195"/>
      <c r="D2091" s="195"/>
      <c r="E2091" s="195"/>
      <c r="F2091" s="195"/>
      <c r="G2091" s="195"/>
      <c r="H2091" s="195"/>
      <c r="I2091" s="195"/>
      <c r="J2091" s="195"/>
      <c r="K2091" s="195"/>
      <c r="L2091" s="195"/>
    </row>
    <row r="2092" spans="1:12" x14ac:dyDescent="0.25">
      <c r="A2092" s="195"/>
      <c r="B2092" s="195"/>
      <c r="C2092" s="195"/>
      <c r="D2092" s="195"/>
      <c r="E2092" s="195"/>
      <c r="F2092" s="195"/>
      <c r="G2092" s="195"/>
      <c r="H2092" s="195"/>
      <c r="I2092" s="195"/>
      <c r="J2092" s="195"/>
      <c r="K2092" s="195"/>
      <c r="L2092" s="195"/>
    </row>
    <row r="2093" spans="1:12" x14ac:dyDescent="0.25">
      <c r="A2093" s="195"/>
      <c r="B2093" s="195"/>
      <c r="C2093" s="195"/>
      <c r="D2093" s="195"/>
      <c r="E2093" s="195"/>
      <c r="F2093" s="195"/>
      <c r="G2093" s="195"/>
      <c r="H2093" s="195"/>
      <c r="I2093" s="195"/>
      <c r="J2093" s="195"/>
      <c r="K2093" s="195"/>
      <c r="L2093" s="195"/>
    </row>
    <row r="2094" spans="1:12" x14ac:dyDescent="0.25">
      <c r="A2094" s="195"/>
      <c r="B2094" s="195"/>
      <c r="C2094" s="195"/>
      <c r="D2094" s="195"/>
      <c r="E2094" s="195"/>
      <c r="F2094" s="195"/>
      <c r="G2094" s="195"/>
      <c r="H2094" s="195"/>
      <c r="I2094" s="195"/>
      <c r="J2094" s="195"/>
      <c r="K2094" s="195"/>
      <c r="L2094" s="195"/>
    </row>
    <row r="2095" spans="1:12" x14ac:dyDescent="0.25">
      <c r="A2095" s="195"/>
      <c r="B2095" s="195"/>
      <c r="C2095" s="195"/>
      <c r="D2095" s="195"/>
      <c r="E2095" s="195"/>
      <c r="F2095" s="195"/>
      <c r="G2095" s="195"/>
      <c r="H2095" s="195"/>
      <c r="I2095" s="195"/>
      <c r="J2095" s="195"/>
      <c r="K2095" s="195"/>
      <c r="L2095" s="195"/>
    </row>
    <row r="2096" spans="1:12" x14ac:dyDescent="0.25">
      <c r="A2096" s="195"/>
      <c r="B2096" s="195"/>
      <c r="C2096" s="195"/>
      <c r="D2096" s="195"/>
      <c r="E2096" s="195"/>
      <c r="F2096" s="195"/>
      <c r="G2096" s="195"/>
      <c r="H2096" s="195"/>
      <c r="I2096" s="195"/>
      <c r="J2096" s="195"/>
      <c r="K2096" s="195"/>
      <c r="L2096" s="195"/>
    </row>
    <row r="2097" spans="1:12" x14ac:dyDescent="0.25">
      <c r="A2097" s="195"/>
      <c r="B2097" s="195"/>
      <c r="C2097" s="195"/>
      <c r="D2097" s="195"/>
      <c r="E2097" s="195"/>
      <c r="F2097" s="195"/>
      <c r="G2097" s="195"/>
      <c r="H2097" s="195"/>
      <c r="I2097" s="195"/>
      <c r="J2097" s="195"/>
      <c r="K2097" s="195"/>
      <c r="L2097" s="195"/>
    </row>
    <row r="2098" spans="1:12" x14ac:dyDescent="0.25">
      <c r="A2098" s="195"/>
      <c r="B2098" s="195"/>
      <c r="C2098" s="195"/>
      <c r="D2098" s="195"/>
      <c r="E2098" s="195"/>
      <c r="F2098" s="195"/>
      <c r="G2098" s="195"/>
      <c r="H2098" s="195"/>
      <c r="I2098" s="195"/>
      <c r="J2098" s="195"/>
      <c r="K2098" s="195"/>
      <c r="L2098" s="195"/>
    </row>
    <row r="2099" spans="1:12" x14ac:dyDescent="0.25">
      <c r="A2099" s="195"/>
      <c r="B2099" s="195"/>
      <c r="C2099" s="195"/>
      <c r="D2099" s="195"/>
      <c r="E2099" s="195"/>
      <c r="F2099" s="195"/>
      <c r="G2099" s="195"/>
      <c r="H2099" s="195"/>
      <c r="I2099" s="195"/>
      <c r="J2099" s="195"/>
      <c r="K2099" s="195"/>
      <c r="L2099" s="195"/>
    </row>
    <row r="2100" spans="1:12" x14ac:dyDescent="0.25">
      <c r="A2100" s="195"/>
      <c r="B2100" s="195"/>
      <c r="C2100" s="195"/>
      <c r="D2100" s="195"/>
      <c r="E2100" s="195"/>
      <c r="F2100" s="195"/>
      <c r="G2100" s="195"/>
      <c r="H2100" s="195"/>
      <c r="I2100" s="195"/>
      <c r="J2100" s="195"/>
      <c r="K2100" s="195"/>
      <c r="L2100" s="195"/>
    </row>
    <row r="2101" spans="1:12" x14ac:dyDescent="0.25">
      <c r="A2101" s="195"/>
      <c r="B2101" s="195"/>
      <c r="C2101" s="195"/>
      <c r="D2101" s="195"/>
      <c r="E2101" s="195"/>
      <c r="F2101" s="195"/>
      <c r="G2101" s="195"/>
      <c r="H2101" s="195"/>
      <c r="I2101" s="195"/>
      <c r="J2101" s="195"/>
      <c r="K2101" s="195"/>
      <c r="L2101" s="195"/>
    </row>
    <row r="2102" spans="1:12" x14ac:dyDescent="0.25">
      <c r="A2102" s="195"/>
      <c r="B2102" s="195"/>
      <c r="C2102" s="195"/>
      <c r="D2102" s="195"/>
      <c r="E2102" s="195"/>
      <c r="F2102" s="195"/>
      <c r="G2102" s="195"/>
      <c r="H2102" s="195"/>
      <c r="I2102" s="195"/>
      <c r="J2102" s="195"/>
      <c r="K2102" s="195"/>
      <c r="L2102" s="195"/>
    </row>
    <row r="2103" spans="1:12" x14ac:dyDescent="0.25">
      <c r="A2103" s="195"/>
      <c r="B2103" s="195"/>
      <c r="C2103" s="195"/>
      <c r="D2103" s="195"/>
      <c r="E2103" s="195"/>
      <c r="F2103" s="195"/>
      <c r="G2103" s="195"/>
      <c r="H2103" s="195"/>
      <c r="I2103" s="195"/>
      <c r="J2103" s="195"/>
      <c r="K2103" s="195"/>
      <c r="L2103" s="195"/>
    </row>
    <row r="2104" spans="1:12" x14ac:dyDescent="0.25">
      <c r="A2104" s="195"/>
      <c r="B2104" s="195"/>
      <c r="C2104" s="195"/>
      <c r="D2104" s="195"/>
      <c r="E2104" s="195"/>
      <c r="F2104" s="195"/>
      <c r="G2104" s="195"/>
      <c r="H2104" s="195"/>
      <c r="I2104" s="195"/>
      <c r="J2104" s="195"/>
      <c r="K2104" s="195"/>
      <c r="L2104" s="195"/>
    </row>
    <row r="2105" spans="1:12" x14ac:dyDescent="0.25">
      <c r="A2105" s="195"/>
      <c r="B2105" s="195"/>
      <c r="C2105" s="195"/>
      <c r="D2105" s="195"/>
      <c r="E2105" s="195"/>
      <c r="F2105" s="195"/>
      <c r="G2105" s="195"/>
      <c r="H2105" s="195"/>
      <c r="I2105" s="195"/>
      <c r="J2105" s="195"/>
      <c r="K2105" s="195"/>
      <c r="L2105" s="195"/>
    </row>
    <row r="2106" spans="1:12" x14ac:dyDescent="0.25">
      <c r="A2106" s="195"/>
      <c r="B2106" s="195"/>
      <c r="C2106" s="195"/>
      <c r="D2106" s="195"/>
      <c r="E2106" s="195"/>
      <c r="F2106" s="195"/>
      <c r="G2106" s="195"/>
      <c r="H2106" s="195"/>
      <c r="I2106" s="195"/>
      <c r="J2106" s="195"/>
      <c r="K2106" s="195"/>
      <c r="L2106" s="195"/>
    </row>
    <row r="2107" spans="1:12" x14ac:dyDescent="0.25">
      <c r="A2107" s="195"/>
      <c r="B2107" s="195"/>
      <c r="C2107" s="195"/>
      <c r="D2107" s="195"/>
      <c r="E2107" s="195"/>
      <c r="F2107" s="195"/>
      <c r="G2107" s="195"/>
      <c r="H2107" s="195"/>
      <c r="I2107" s="195"/>
      <c r="J2107" s="195"/>
      <c r="K2107" s="195"/>
      <c r="L2107" s="195"/>
    </row>
    <row r="2108" spans="1:12" x14ac:dyDescent="0.25">
      <c r="A2108" s="195"/>
      <c r="B2108" s="195"/>
      <c r="C2108" s="195"/>
      <c r="D2108" s="195"/>
      <c r="E2108" s="195"/>
      <c r="F2108" s="195"/>
      <c r="G2108" s="195"/>
      <c r="H2108" s="195"/>
      <c r="I2108" s="195"/>
      <c r="J2108" s="195"/>
      <c r="K2108" s="195"/>
      <c r="L2108" s="195"/>
    </row>
    <row r="2109" spans="1:12" x14ac:dyDescent="0.25">
      <c r="A2109" s="195"/>
      <c r="B2109" s="195"/>
      <c r="C2109" s="195"/>
      <c r="D2109" s="195"/>
      <c r="E2109" s="195"/>
      <c r="F2109" s="195"/>
      <c r="G2109" s="195"/>
      <c r="H2109" s="195"/>
      <c r="I2109" s="195"/>
      <c r="J2109" s="195"/>
      <c r="K2109" s="195"/>
      <c r="L2109" s="195"/>
    </row>
    <row r="2110" spans="1:12" x14ac:dyDescent="0.25">
      <c r="A2110" s="195"/>
      <c r="B2110" s="195"/>
      <c r="C2110" s="195"/>
      <c r="D2110" s="195"/>
      <c r="E2110" s="195"/>
      <c r="F2110" s="195"/>
      <c r="G2110" s="195"/>
      <c r="H2110" s="195"/>
      <c r="I2110" s="195"/>
      <c r="J2110" s="195"/>
      <c r="K2110" s="195"/>
      <c r="L2110" s="195"/>
    </row>
    <row r="2111" spans="1:12" x14ac:dyDescent="0.25">
      <c r="A2111" s="195"/>
      <c r="B2111" s="195"/>
      <c r="C2111" s="195"/>
      <c r="D2111" s="195"/>
      <c r="E2111" s="195"/>
      <c r="F2111" s="195"/>
      <c r="G2111" s="195"/>
      <c r="H2111" s="195"/>
      <c r="I2111" s="195"/>
      <c r="J2111" s="195"/>
      <c r="K2111" s="195"/>
      <c r="L2111" s="195"/>
    </row>
    <row r="2112" spans="1:12" x14ac:dyDescent="0.25">
      <c r="A2112" s="195"/>
      <c r="B2112" s="195"/>
      <c r="C2112" s="195"/>
      <c r="D2112" s="195"/>
      <c r="E2112" s="195"/>
      <c r="F2112" s="195"/>
      <c r="G2112" s="195"/>
      <c r="H2112" s="195"/>
      <c r="I2112" s="195"/>
      <c r="J2112" s="195"/>
      <c r="K2112" s="195"/>
      <c r="L2112" s="195"/>
    </row>
    <row r="2113" spans="1:12" x14ac:dyDescent="0.25">
      <c r="A2113" s="195"/>
      <c r="B2113" s="195"/>
      <c r="C2113" s="195"/>
      <c r="D2113" s="195"/>
      <c r="E2113" s="195"/>
      <c r="F2113" s="195"/>
      <c r="G2113" s="195"/>
      <c r="H2113" s="195"/>
      <c r="I2113" s="195"/>
      <c r="J2113" s="195"/>
      <c r="K2113" s="195"/>
      <c r="L2113" s="195"/>
    </row>
    <row r="2114" spans="1:12" x14ac:dyDescent="0.25">
      <c r="A2114" s="195"/>
      <c r="B2114" s="195"/>
      <c r="C2114" s="195"/>
      <c r="D2114" s="195"/>
      <c r="E2114" s="195"/>
      <c r="F2114" s="195"/>
      <c r="G2114" s="195"/>
      <c r="H2114" s="195"/>
      <c r="I2114" s="195"/>
      <c r="J2114" s="195"/>
      <c r="K2114" s="195"/>
      <c r="L2114" s="195"/>
    </row>
    <row r="2115" spans="1:12" x14ac:dyDescent="0.25">
      <c r="A2115" s="195"/>
      <c r="B2115" s="195"/>
      <c r="C2115" s="195"/>
      <c r="D2115" s="195"/>
      <c r="E2115" s="195"/>
      <c r="F2115" s="195"/>
      <c r="G2115" s="195"/>
      <c r="H2115" s="195"/>
      <c r="I2115" s="195"/>
      <c r="J2115" s="195"/>
      <c r="K2115" s="195"/>
      <c r="L2115" s="195"/>
    </row>
    <row r="2116" spans="1:12" x14ac:dyDescent="0.25">
      <c r="A2116" s="195"/>
      <c r="B2116" s="195"/>
      <c r="C2116" s="195"/>
      <c r="D2116" s="195"/>
      <c r="E2116" s="195"/>
      <c r="F2116" s="195"/>
      <c r="G2116" s="195"/>
      <c r="H2116" s="195"/>
      <c r="I2116" s="195"/>
      <c r="J2116" s="195"/>
      <c r="K2116" s="195"/>
      <c r="L2116" s="195"/>
    </row>
    <row r="2117" spans="1:12" x14ac:dyDescent="0.25">
      <c r="A2117" s="195"/>
      <c r="B2117" s="195"/>
      <c r="C2117" s="195"/>
      <c r="D2117" s="195"/>
      <c r="E2117" s="195"/>
      <c r="F2117" s="195"/>
      <c r="G2117" s="195"/>
      <c r="H2117" s="195"/>
      <c r="I2117" s="195"/>
      <c r="J2117" s="195"/>
      <c r="K2117" s="195"/>
      <c r="L2117" s="195"/>
    </row>
    <row r="2118" spans="1:12" x14ac:dyDescent="0.25">
      <c r="A2118" s="195"/>
      <c r="B2118" s="195"/>
      <c r="C2118" s="195"/>
      <c r="D2118" s="195"/>
      <c r="E2118" s="195"/>
      <c r="F2118" s="195"/>
      <c r="G2118" s="195"/>
      <c r="H2118" s="195"/>
      <c r="I2118" s="195"/>
      <c r="J2118" s="195"/>
      <c r="K2118" s="195"/>
      <c r="L2118" s="195"/>
    </row>
    <row r="2119" spans="1:12" x14ac:dyDescent="0.25">
      <c r="A2119" s="195"/>
      <c r="B2119" s="195"/>
      <c r="C2119" s="195"/>
      <c r="D2119" s="195"/>
      <c r="E2119" s="195"/>
      <c r="F2119" s="195"/>
      <c r="G2119" s="195"/>
      <c r="H2119" s="195"/>
      <c r="I2119" s="195"/>
      <c r="J2119" s="195"/>
      <c r="K2119" s="195"/>
      <c r="L2119" s="195"/>
    </row>
    <row r="2120" spans="1:12" x14ac:dyDescent="0.25">
      <c r="A2120" s="195"/>
      <c r="B2120" s="195"/>
      <c r="C2120" s="195"/>
      <c r="D2120" s="195"/>
      <c r="E2120" s="195"/>
      <c r="F2120" s="195"/>
      <c r="G2120" s="195"/>
      <c r="H2120" s="195"/>
      <c r="I2120" s="195"/>
      <c r="J2120" s="195"/>
      <c r="K2120" s="195"/>
      <c r="L2120" s="195"/>
    </row>
    <row r="2121" spans="1:12" x14ac:dyDescent="0.25">
      <c r="A2121" s="195"/>
      <c r="B2121" s="195"/>
      <c r="C2121" s="195"/>
      <c r="D2121" s="195"/>
      <c r="E2121" s="195"/>
      <c r="F2121" s="195"/>
      <c r="G2121" s="195"/>
      <c r="H2121" s="195"/>
      <c r="I2121" s="195"/>
      <c r="J2121" s="195"/>
      <c r="K2121" s="195"/>
      <c r="L2121" s="195"/>
    </row>
    <row r="2122" spans="1:12" x14ac:dyDescent="0.25">
      <c r="A2122" s="195"/>
      <c r="B2122" s="195"/>
      <c r="C2122" s="195"/>
      <c r="D2122" s="195"/>
      <c r="E2122" s="195"/>
      <c r="F2122" s="195"/>
      <c r="G2122" s="195"/>
      <c r="H2122" s="195"/>
      <c r="I2122" s="195"/>
      <c r="J2122" s="195"/>
      <c r="K2122" s="195"/>
      <c r="L2122" s="195"/>
    </row>
    <row r="2123" spans="1:12" x14ac:dyDescent="0.25">
      <c r="A2123" s="195"/>
      <c r="B2123" s="195"/>
      <c r="C2123" s="195"/>
      <c r="D2123" s="195"/>
      <c r="E2123" s="195"/>
      <c r="F2123" s="195"/>
      <c r="G2123" s="195"/>
      <c r="H2123" s="195"/>
      <c r="I2123" s="195"/>
      <c r="J2123" s="195"/>
      <c r="K2123" s="195"/>
      <c r="L2123" s="195"/>
    </row>
    <row r="2124" spans="1:12" x14ac:dyDescent="0.25">
      <c r="A2124" s="195"/>
      <c r="B2124" s="195"/>
      <c r="C2124" s="195"/>
      <c r="D2124" s="195"/>
      <c r="E2124" s="195"/>
      <c r="F2124" s="195"/>
      <c r="G2124" s="195"/>
      <c r="H2124" s="195"/>
      <c r="I2124" s="195"/>
      <c r="J2124" s="195"/>
      <c r="K2124" s="195"/>
      <c r="L2124" s="195"/>
    </row>
    <row r="2125" spans="1:12" x14ac:dyDescent="0.25">
      <c r="A2125" s="195"/>
      <c r="B2125" s="195"/>
      <c r="C2125" s="195"/>
      <c r="D2125" s="195"/>
      <c r="E2125" s="195"/>
      <c r="F2125" s="195"/>
      <c r="G2125" s="195"/>
      <c r="H2125" s="195"/>
      <c r="I2125" s="195"/>
      <c r="J2125" s="195"/>
      <c r="K2125" s="195"/>
      <c r="L2125" s="195"/>
    </row>
    <row r="2126" spans="1:12" x14ac:dyDescent="0.25">
      <c r="A2126" s="195"/>
      <c r="B2126" s="195"/>
      <c r="C2126" s="195"/>
      <c r="D2126" s="195"/>
      <c r="E2126" s="195"/>
      <c r="F2126" s="195"/>
      <c r="G2126" s="195"/>
      <c r="H2126" s="195"/>
      <c r="I2126" s="195"/>
      <c r="J2126" s="195"/>
      <c r="K2126" s="195"/>
      <c r="L2126" s="195"/>
    </row>
    <row r="2127" spans="1:12" x14ac:dyDescent="0.25">
      <c r="A2127" s="195"/>
      <c r="B2127" s="195"/>
      <c r="C2127" s="195"/>
      <c r="D2127" s="195"/>
      <c r="E2127" s="195"/>
      <c r="F2127" s="195"/>
      <c r="G2127" s="195"/>
      <c r="H2127" s="195"/>
      <c r="I2127" s="195"/>
      <c r="J2127" s="195"/>
      <c r="K2127" s="195"/>
      <c r="L2127" s="195"/>
    </row>
    <row r="2128" spans="1:12" x14ac:dyDescent="0.25">
      <c r="A2128" s="195"/>
      <c r="B2128" s="195"/>
      <c r="C2128" s="195"/>
      <c r="D2128" s="195"/>
      <c r="E2128" s="195"/>
      <c r="F2128" s="195"/>
      <c r="G2128" s="195"/>
      <c r="H2128" s="195"/>
      <c r="I2128" s="195"/>
      <c r="J2128" s="195"/>
      <c r="K2128" s="195"/>
      <c r="L2128" s="195"/>
    </row>
    <row r="2129" spans="1:12" x14ac:dyDescent="0.25">
      <c r="A2129" s="195"/>
      <c r="B2129" s="195"/>
      <c r="C2129" s="195"/>
      <c r="D2129" s="195"/>
      <c r="E2129" s="195"/>
      <c r="F2129" s="195"/>
      <c r="G2129" s="195"/>
      <c r="H2129" s="195"/>
      <c r="I2129" s="195"/>
      <c r="J2129" s="195"/>
      <c r="K2129" s="195"/>
      <c r="L2129" s="195"/>
    </row>
    <row r="2130" spans="1:12" x14ac:dyDescent="0.25">
      <c r="A2130" s="195"/>
      <c r="B2130" s="195"/>
      <c r="C2130" s="195"/>
      <c r="D2130" s="195"/>
      <c r="E2130" s="195"/>
      <c r="F2130" s="195"/>
      <c r="G2130" s="195"/>
      <c r="H2130" s="195"/>
      <c r="I2130" s="195"/>
      <c r="J2130" s="195"/>
      <c r="K2130" s="195"/>
      <c r="L2130" s="195"/>
    </row>
    <row r="2131" spans="1:12" x14ac:dyDescent="0.25">
      <c r="A2131" s="195"/>
      <c r="B2131" s="195"/>
      <c r="C2131" s="195"/>
      <c r="D2131" s="195"/>
      <c r="E2131" s="195"/>
      <c r="F2131" s="195"/>
      <c r="G2131" s="195"/>
      <c r="H2131" s="195"/>
      <c r="I2131" s="195"/>
      <c r="J2131" s="195"/>
      <c r="K2131" s="195"/>
      <c r="L2131" s="195"/>
    </row>
    <row r="2132" spans="1:12" x14ac:dyDescent="0.25">
      <c r="A2132" s="195"/>
      <c r="B2132" s="195"/>
      <c r="C2132" s="195"/>
      <c r="D2132" s="195"/>
      <c r="E2132" s="195"/>
      <c r="F2132" s="195"/>
      <c r="G2132" s="195"/>
      <c r="H2132" s="195"/>
      <c r="I2132" s="195"/>
      <c r="J2132" s="195"/>
      <c r="K2132" s="195"/>
      <c r="L2132" s="195"/>
    </row>
    <row r="2133" spans="1:12" x14ac:dyDescent="0.25">
      <c r="A2133" s="195"/>
      <c r="B2133" s="195"/>
      <c r="C2133" s="195"/>
      <c r="D2133" s="195"/>
      <c r="E2133" s="195"/>
      <c r="F2133" s="195"/>
      <c r="G2133" s="195"/>
      <c r="H2133" s="195"/>
      <c r="I2133" s="195"/>
      <c r="J2133" s="195"/>
      <c r="K2133" s="195"/>
      <c r="L2133" s="195"/>
    </row>
    <row r="2134" spans="1:12" x14ac:dyDescent="0.25">
      <c r="A2134" s="195"/>
      <c r="B2134" s="195"/>
      <c r="C2134" s="195"/>
      <c r="D2134" s="195"/>
      <c r="E2134" s="195"/>
      <c r="F2134" s="195"/>
      <c r="G2134" s="195"/>
      <c r="H2134" s="195"/>
      <c r="I2134" s="195"/>
      <c r="J2134" s="195"/>
      <c r="K2134" s="195"/>
      <c r="L2134" s="195"/>
    </row>
    <row r="2135" spans="1:12" x14ac:dyDescent="0.25">
      <c r="A2135" s="195"/>
      <c r="B2135" s="195"/>
      <c r="C2135" s="195"/>
      <c r="D2135" s="195"/>
      <c r="E2135" s="195"/>
      <c r="F2135" s="195"/>
      <c r="G2135" s="195"/>
      <c r="H2135" s="195"/>
      <c r="I2135" s="195"/>
      <c r="J2135" s="195"/>
      <c r="K2135" s="195"/>
      <c r="L2135" s="195"/>
    </row>
    <row r="2136" spans="1:12" x14ac:dyDescent="0.25">
      <c r="A2136" s="195"/>
      <c r="B2136" s="195"/>
      <c r="C2136" s="195"/>
      <c r="D2136" s="195"/>
      <c r="E2136" s="195"/>
      <c r="F2136" s="195"/>
      <c r="G2136" s="195"/>
      <c r="H2136" s="195"/>
      <c r="I2136" s="195"/>
      <c r="J2136" s="195"/>
      <c r="K2136" s="195"/>
      <c r="L2136" s="195"/>
    </row>
    <row r="2137" spans="1:12" x14ac:dyDescent="0.25">
      <c r="A2137" s="195"/>
      <c r="B2137" s="195"/>
      <c r="C2137" s="195"/>
      <c r="D2137" s="195"/>
      <c r="E2137" s="195"/>
      <c r="F2137" s="195"/>
      <c r="G2137" s="195"/>
      <c r="H2137" s="195"/>
      <c r="I2137" s="195"/>
      <c r="J2137" s="195"/>
      <c r="K2137" s="195"/>
      <c r="L2137" s="195"/>
    </row>
    <row r="2138" spans="1:12" x14ac:dyDescent="0.25">
      <c r="A2138" s="195"/>
      <c r="B2138" s="195"/>
      <c r="C2138" s="195"/>
      <c r="D2138" s="195"/>
      <c r="E2138" s="195"/>
      <c r="F2138" s="195"/>
      <c r="G2138" s="195"/>
      <c r="H2138" s="195"/>
      <c r="I2138" s="195"/>
      <c r="J2138" s="195"/>
      <c r="K2138" s="195"/>
      <c r="L2138" s="195"/>
    </row>
    <row r="2139" spans="1:12" x14ac:dyDescent="0.25">
      <c r="A2139" s="195"/>
      <c r="B2139" s="195"/>
      <c r="C2139" s="195"/>
      <c r="D2139" s="195"/>
      <c r="E2139" s="195"/>
      <c r="F2139" s="195"/>
      <c r="G2139" s="195"/>
      <c r="H2139" s="195"/>
      <c r="I2139" s="195"/>
      <c r="J2139" s="195"/>
      <c r="K2139" s="195"/>
      <c r="L2139" s="195"/>
    </row>
    <row r="2140" spans="1:12" x14ac:dyDescent="0.25">
      <c r="A2140" s="195"/>
      <c r="B2140" s="195"/>
      <c r="C2140" s="195"/>
      <c r="D2140" s="195"/>
      <c r="E2140" s="195"/>
      <c r="F2140" s="195"/>
      <c r="G2140" s="195"/>
      <c r="H2140" s="195"/>
      <c r="I2140" s="195"/>
      <c r="J2140" s="195"/>
      <c r="K2140" s="195"/>
      <c r="L2140" s="195"/>
    </row>
    <row r="2141" spans="1:12" x14ac:dyDescent="0.25">
      <c r="A2141" s="195"/>
      <c r="B2141" s="195"/>
      <c r="C2141" s="195"/>
      <c r="D2141" s="195"/>
      <c r="E2141" s="195"/>
      <c r="F2141" s="195"/>
      <c r="G2141" s="195"/>
      <c r="H2141" s="195"/>
      <c r="I2141" s="195"/>
      <c r="J2141" s="195"/>
      <c r="K2141" s="195"/>
      <c r="L2141" s="195"/>
    </row>
    <row r="2142" spans="1:12" x14ac:dyDescent="0.25">
      <c r="A2142" s="195"/>
      <c r="B2142" s="195"/>
      <c r="C2142" s="195"/>
      <c r="D2142" s="195"/>
      <c r="E2142" s="195"/>
      <c r="F2142" s="195"/>
      <c r="G2142" s="195"/>
      <c r="H2142" s="195"/>
      <c r="I2142" s="195"/>
      <c r="J2142" s="195"/>
      <c r="K2142" s="195"/>
      <c r="L2142" s="195"/>
    </row>
    <row r="2143" spans="1:12" x14ac:dyDescent="0.25">
      <c r="A2143" s="195"/>
      <c r="B2143" s="195"/>
      <c r="C2143" s="195"/>
      <c r="D2143" s="195"/>
      <c r="E2143" s="195"/>
      <c r="F2143" s="195"/>
      <c r="G2143" s="195"/>
      <c r="H2143" s="195"/>
      <c r="I2143" s="195"/>
      <c r="J2143" s="195"/>
      <c r="K2143" s="195"/>
      <c r="L2143" s="195"/>
    </row>
    <row r="2144" spans="1:12" x14ac:dyDescent="0.25">
      <c r="A2144" s="195"/>
      <c r="B2144" s="195"/>
      <c r="C2144" s="195"/>
      <c r="D2144" s="195"/>
      <c r="E2144" s="195"/>
      <c r="F2144" s="195"/>
      <c r="G2144" s="195"/>
      <c r="H2144" s="195"/>
      <c r="I2144" s="195"/>
      <c r="J2144" s="195"/>
      <c r="K2144" s="195"/>
      <c r="L2144" s="195"/>
    </row>
    <row r="2145" spans="1:12" x14ac:dyDescent="0.25">
      <c r="A2145" s="195"/>
      <c r="B2145" s="195"/>
      <c r="C2145" s="195"/>
      <c r="D2145" s="195"/>
      <c r="E2145" s="195"/>
      <c r="F2145" s="195"/>
      <c r="G2145" s="195"/>
      <c r="H2145" s="195"/>
      <c r="I2145" s="195"/>
      <c r="J2145" s="195"/>
      <c r="K2145" s="195"/>
      <c r="L2145" s="195"/>
    </row>
    <row r="2146" spans="1:12" x14ac:dyDescent="0.25">
      <c r="A2146" s="195"/>
      <c r="B2146" s="195"/>
      <c r="C2146" s="195"/>
      <c r="D2146" s="195"/>
      <c r="E2146" s="195"/>
      <c r="F2146" s="195"/>
      <c r="G2146" s="195"/>
      <c r="H2146" s="195"/>
      <c r="I2146" s="195"/>
      <c r="J2146" s="195"/>
      <c r="K2146" s="195"/>
      <c r="L2146" s="195"/>
    </row>
    <row r="2147" spans="1:12" x14ac:dyDescent="0.25">
      <c r="A2147" s="195"/>
      <c r="B2147" s="195"/>
      <c r="C2147" s="195"/>
      <c r="D2147" s="195"/>
      <c r="E2147" s="195"/>
      <c r="F2147" s="195"/>
      <c r="G2147" s="195"/>
      <c r="H2147" s="195"/>
      <c r="I2147" s="195"/>
      <c r="J2147" s="195"/>
      <c r="K2147" s="195"/>
      <c r="L2147" s="195"/>
    </row>
    <row r="2148" spans="1:12" x14ac:dyDescent="0.25">
      <c r="A2148" s="195"/>
      <c r="B2148" s="195"/>
      <c r="C2148" s="195"/>
      <c r="D2148" s="195"/>
      <c r="E2148" s="195"/>
      <c r="F2148" s="195"/>
      <c r="G2148" s="195"/>
      <c r="H2148" s="195"/>
      <c r="I2148" s="195"/>
      <c r="J2148" s="195"/>
      <c r="K2148" s="195"/>
      <c r="L2148" s="195"/>
    </row>
    <row r="2149" spans="1:12" x14ac:dyDescent="0.25">
      <c r="A2149" s="195"/>
      <c r="B2149" s="195"/>
      <c r="C2149" s="195"/>
      <c r="D2149" s="195"/>
      <c r="E2149" s="195"/>
      <c r="F2149" s="195"/>
      <c r="G2149" s="195"/>
      <c r="H2149" s="195"/>
      <c r="I2149" s="195"/>
      <c r="J2149" s="195"/>
      <c r="K2149" s="195"/>
      <c r="L2149" s="195"/>
    </row>
    <row r="2150" spans="1:12" x14ac:dyDescent="0.25">
      <c r="A2150" s="195"/>
      <c r="B2150" s="195"/>
      <c r="C2150" s="195"/>
      <c r="D2150" s="195"/>
      <c r="E2150" s="195"/>
      <c r="F2150" s="195"/>
      <c r="G2150" s="195"/>
      <c r="H2150" s="195"/>
      <c r="I2150" s="195"/>
      <c r="J2150" s="195"/>
      <c r="K2150" s="195"/>
      <c r="L2150" s="195"/>
    </row>
    <row r="2151" spans="1:12" x14ac:dyDescent="0.25">
      <c r="A2151" s="195"/>
      <c r="B2151" s="195"/>
      <c r="C2151" s="195"/>
      <c r="D2151" s="195"/>
      <c r="E2151" s="195"/>
      <c r="F2151" s="195"/>
      <c r="G2151" s="195"/>
      <c r="H2151" s="195"/>
      <c r="I2151" s="195"/>
      <c r="J2151" s="195"/>
      <c r="K2151" s="195"/>
      <c r="L2151" s="195"/>
    </row>
    <row r="2152" spans="1:12" x14ac:dyDescent="0.25">
      <c r="A2152" s="195"/>
      <c r="B2152" s="195"/>
      <c r="C2152" s="195"/>
      <c r="D2152" s="195"/>
      <c r="E2152" s="195"/>
      <c r="F2152" s="195"/>
      <c r="G2152" s="195"/>
      <c r="H2152" s="195"/>
      <c r="I2152" s="195"/>
      <c r="J2152" s="195"/>
      <c r="K2152" s="195"/>
      <c r="L2152" s="195"/>
    </row>
    <row r="2153" spans="1:12" x14ac:dyDescent="0.25">
      <c r="A2153" s="195"/>
      <c r="B2153" s="195"/>
      <c r="C2153" s="195"/>
      <c r="D2153" s="195"/>
      <c r="E2153" s="195"/>
      <c r="F2153" s="195"/>
      <c r="G2153" s="195"/>
      <c r="H2153" s="195"/>
      <c r="I2153" s="195"/>
      <c r="J2153" s="195"/>
      <c r="K2153" s="195"/>
      <c r="L2153" s="195"/>
    </row>
    <row r="2154" spans="1:12" x14ac:dyDescent="0.25">
      <c r="A2154" s="195"/>
      <c r="B2154" s="195"/>
      <c r="C2154" s="195"/>
      <c r="D2154" s="195"/>
      <c r="E2154" s="195"/>
      <c r="F2154" s="195"/>
      <c r="G2154" s="195"/>
      <c r="H2154" s="195"/>
      <c r="I2154" s="195"/>
      <c r="J2154" s="195"/>
      <c r="K2154" s="195"/>
      <c r="L2154" s="195"/>
    </row>
    <row r="2155" spans="1:12" x14ac:dyDescent="0.25">
      <c r="A2155" s="195"/>
      <c r="B2155" s="195"/>
      <c r="C2155" s="195"/>
      <c r="D2155" s="195"/>
      <c r="E2155" s="195"/>
      <c r="F2155" s="195"/>
      <c r="G2155" s="195"/>
      <c r="H2155" s="195"/>
      <c r="I2155" s="195"/>
      <c r="J2155" s="195"/>
      <c r="K2155" s="195"/>
      <c r="L2155" s="195"/>
    </row>
    <row r="2156" spans="1:12" x14ac:dyDescent="0.25">
      <c r="A2156" s="195"/>
      <c r="B2156" s="195"/>
      <c r="C2156" s="195"/>
      <c r="D2156" s="195"/>
      <c r="E2156" s="195"/>
      <c r="F2156" s="195"/>
      <c r="G2156" s="195"/>
      <c r="H2156" s="195"/>
      <c r="I2156" s="195"/>
      <c r="J2156" s="195"/>
      <c r="K2156" s="195"/>
      <c r="L2156" s="195"/>
    </row>
    <row r="2157" spans="1:12" x14ac:dyDescent="0.25">
      <c r="A2157" s="195"/>
      <c r="B2157" s="195"/>
      <c r="C2157" s="195"/>
      <c r="D2157" s="195"/>
      <c r="E2157" s="195"/>
      <c r="F2157" s="195"/>
      <c r="G2157" s="195"/>
      <c r="H2157" s="195"/>
      <c r="I2157" s="195"/>
      <c r="J2157" s="195"/>
      <c r="K2157" s="195"/>
      <c r="L2157" s="195"/>
    </row>
    <row r="2158" spans="1:12" x14ac:dyDescent="0.25">
      <c r="A2158" s="195"/>
      <c r="B2158" s="195"/>
      <c r="C2158" s="195"/>
      <c r="D2158" s="195"/>
      <c r="E2158" s="195"/>
      <c r="F2158" s="195"/>
      <c r="G2158" s="195"/>
      <c r="H2158" s="195"/>
      <c r="I2158" s="195"/>
      <c r="J2158" s="195"/>
      <c r="K2158" s="195"/>
      <c r="L2158" s="195"/>
    </row>
    <row r="2159" spans="1:12" x14ac:dyDescent="0.25">
      <c r="A2159" s="195"/>
      <c r="B2159" s="195"/>
      <c r="C2159" s="195"/>
      <c r="D2159" s="195"/>
      <c r="E2159" s="195"/>
      <c r="F2159" s="195"/>
      <c r="G2159" s="195"/>
      <c r="H2159" s="195"/>
      <c r="I2159" s="195"/>
      <c r="J2159" s="195"/>
      <c r="K2159" s="195"/>
      <c r="L2159" s="195"/>
    </row>
    <row r="2160" spans="1:12" x14ac:dyDescent="0.25">
      <c r="A2160" s="195"/>
      <c r="B2160" s="195"/>
      <c r="C2160" s="195"/>
      <c r="D2160" s="195"/>
      <c r="E2160" s="195"/>
      <c r="F2160" s="195"/>
      <c r="G2160" s="195"/>
      <c r="H2160" s="195"/>
      <c r="I2160" s="195"/>
      <c r="J2160" s="195"/>
      <c r="K2160" s="195"/>
      <c r="L2160" s="195"/>
    </row>
    <row r="2161" spans="1:12" x14ac:dyDescent="0.25">
      <c r="A2161" s="195"/>
      <c r="B2161" s="195"/>
      <c r="C2161" s="195"/>
      <c r="D2161" s="195"/>
      <c r="E2161" s="195"/>
      <c r="F2161" s="195"/>
      <c r="G2161" s="195"/>
      <c r="H2161" s="195"/>
      <c r="I2161" s="195"/>
      <c r="J2161" s="195"/>
      <c r="K2161" s="195"/>
      <c r="L2161" s="195"/>
    </row>
    <row r="2162" spans="1:12" x14ac:dyDescent="0.25">
      <c r="A2162" s="195"/>
      <c r="B2162" s="195"/>
      <c r="C2162" s="195"/>
      <c r="D2162" s="195"/>
      <c r="E2162" s="195"/>
      <c r="F2162" s="195"/>
      <c r="G2162" s="195"/>
      <c r="H2162" s="195"/>
      <c r="I2162" s="195"/>
      <c r="J2162" s="195"/>
      <c r="K2162" s="195"/>
      <c r="L2162" s="195"/>
    </row>
    <row r="2163" spans="1:12" x14ac:dyDescent="0.25">
      <c r="A2163" s="195"/>
      <c r="B2163" s="195"/>
      <c r="C2163" s="195"/>
      <c r="D2163" s="195"/>
      <c r="E2163" s="195"/>
      <c r="F2163" s="195"/>
      <c r="G2163" s="195"/>
      <c r="H2163" s="195"/>
      <c r="I2163" s="195"/>
      <c r="J2163" s="195"/>
      <c r="K2163" s="195"/>
      <c r="L2163" s="195"/>
    </row>
    <row r="2164" spans="1:12" x14ac:dyDescent="0.25">
      <c r="A2164" s="195"/>
      <c r="B2164" s="195"/>
      <c r="C2164" s="195"/>
      <c r="D2164" s="195"/>
      <c r="E2164" s="195"/>
      <c r="F2164" s="195"/>
      <c r="G2164" s="195"/>
      <c r="H2164" s="195"/>
      <c r="I2164" s="195"/>
      <c r="J2164" s="195"/>
      <c r="K2164" s="195"/>
      <c r="L2164" s="195"/>
    </row>
    <row r="2165" spans="1:12" x14ac:dyDescent="0.25">
      <c r="A2165" s="195"/>
      <c r="B2165" s="195"/>
      <c r="C2165" s="195"/>
      <c r="D2165" s="195"/>
      <c r="E2165" s="195"/>
      <c r="F2165" s="195"/>
      <c r="G2165" s="195"/>
      <c r="H2165" s="195"/>
      <c r="I2165" s="195"/>
      <c r="J2165" s="195"/>
      <c r="K2165" s="195"/>
      <c r="L2165" s="195"/>
    </row>
    <row r="2166" spans="1:12" x14ac:dyDescent="0.25">
      <c r="A2166" s="195"/>
      <c r="B2166" s="195"/>
      <c r="C2166" s="195"/>
      <c r="D2166" s="195"/>
      <c r="E2166" s="195"/>
      <c r="F2166" s="195"/>
      <c r="G2166" s="195"/>
      <c r="H2166" s="195"/>
      <c r="I2166" s="195"/>
      <c r="J2166" s="195"/>
      <c r="K2166" s="195"/>
      <c r="L2166" s="195"/>
    </row>
    <row r="2167" spans="1:12" x14ac:dyDescent="0.25">
      <c r="A2167" s="195"/>
      <c r="B2167" s="195"/>
      <c r="C2167" s="195"/>
      <c r="D2167" s="195"/>
      <c r="E2167" s="195"/>
      <c r="F2167" s="195"/>
      <c r="G2167" s="195"/>
      <c r="H2167" s="195"/>
      <c r="I2167" s="195"/>
      <c r="J2167" s="195"/>
      <c r="K2167" s="195"/>
      <c r="L2167" s="195"/>
    </row>
    <row r="2168" spans="1:12" x14ac:dyDescent="0.25">
      <c r="A2168" s="195"/>
      <c r="B2168" s="195"/>
      <c r="C2168" s="195"/>
      <c r="D2168" s="195"/>
      <c r="E2168" s="195"/>
      <c r="F2168" s="195"/>
      <c r="G2168" s="195"/>
      <c r="H2168" s="195"/>
      <c r="I2168" s="195"/>
      <c r="J2168" s="195"/>
      <c r="K2168" s="195"/>
      <c r="L2168" s="195"/>
    </row>
    <row r="2169" spans="1:12" x14ac:dyDescent="0.25">
      <c r="A2169" s="195"/>
      <c r="B2169" s="195"/>
      <c r="C2169" s="195"/>
      <c r="D2169" s="195"/>
      <c r="E2169" s="195"/>
      <c r="F2169" s="195"/>
      <c r="G2169" s="195"/>
      <c r="H2169" s="195"/>
      <c r="I2169" s="195"/>
      <c r="J2169" s="195"/>
      <c r="K2169" s="195"/>
      <c r="L2169" s="195"/>
    </row>
    <row r="2170" spans="1:12" x14ac:dyDescent="0.25">
      <c r="A2170" s="195"/>
      <c r="B2170" s="195"/>
      <c r="C2170" s="195"/>
      <c r="D2170" s="195"/>
      <c r="E2170" s="195"/>
      <c r="F2170" s="195"/>
      <c r="G2170" s="195"/>
      <c r="H2170" s="195"/>
      <c r="I2170" s="195"/>
      <c r="J2170" s="195"/>
      <c r="K2170" s="195"/>
      <c r="L2170" s="195"/>
    </row>
    <row r="2171" spans="1:12" x14ac:dyDescent="0.25">
      <c r="A2171" s="195"/>
      <c r="B2171" s="195"/>
      <c r="C2171" s="195"/>
      <c r="D2171" s="195"/>
      <c r="E2171" s="195"/>
      <c r="F2171" s="195"/>
      <c r="G2171" s="195"/>
      <c r="H2171" s="195"/>
      <c r="I2171" s="195"/>
      <c r="J2171" s="195"/>
      <c r="K2171" s="195"/>
      <c r="L2171" s="195"/>
    </row>
    <row r="2172" spans="1:12" x14ac:dyDescent="0.25">
      <c r="A2172" s="195"/>
      <c r="B2172" s="195"/>
      <c r="C2172" s="195"/>
      <c r="D2172" s="195"/>
      <c r="E2172" s="195"/>
      <c r="F2172" s="195"/>
      <c r="G2172" s="195"/>
      <c r="H2172" s="195"/>
      <c r="I2172" s="195"/>
      <c r="J2172" s="195"/>
      <c r="K2172" s="195"/>
      <c r="L2172" s="195"/>
    </row>
    <row r="2173" spans="1:12" x14ac:dyDescent="0.25">
      <c r="A2173" s="195"/>
      <c r="B2173" s="195"/>
      <c r="C2173" s="195"/>
      <c r="D2173" s="195"/>
      <c r="E2173" s="195"/>
      <c r="F2173" s="195"/>
      <c r="G2173" s="195"/>
      <c r="H2173" s="195"/>
      <c r="I2173" s="195"/>
      <c r="J2173" s="195"/>
      <c r="K2173" s="195"/>
      <c r="L2173" s="195"/>
    </row>
    <row r="2174" spans="1:12" x14ac:dyDescent="0.25">
      <c r="A2174" s="195"/>
      <c r="B2174" s="195"/>
      <c r="C2174" s="195"/>
      <c r="D2174" s="195"/>
      <c r="E2174" s="195"/>
      <c r="F2174" s="195"/>
      <c r="G2174" s="195"/>
      <c r="H2174" s="195"/>
      <c r="I2174" s="195"/>
      <c r="J2174" s="195"/>
      <c r="K2174" s="195"/>
      <c r="L2174" s="195"/>
    </row>
    <row r="2175" spans="1:12" x14ac:dyDescent="0.25">
      <c r="A2175" s="195"/>
      <c r="B2175" s="195"/>
      <c r="C2175" s="195"/>
      <c r="D2175" s="195"/>
      <c r="E2175" s="195"/>
      <c r="F2175" s="195"/>
      <c r="G2175" s="195"/>
      <c r="H2175" s="195"/>
      <c r="I2175" s="195"/>
      <c r="J2175" s="195"/>
      <c r="K2175" s="195"/>
      <c r="L2175" s="195"/>
    </row>
    <row r="2176" spans="1:12" x14ac:dyDescent="0.25">
      <c r="A2176" s="195"/>
      <c r="B2176" s="195"/>
      <c r="C2176" s="195"/>
      <c r="D2176" s="195"/>
      <c r="E2176" s="195"/>
      <c r="F2176" s="195"/>
      <c r="G2176" s="195"/>
      <c r="H2176" s="195"/>
      <c r="I2176" s="195"/>
      <c r="J2176" s="195"/>
      <c r="K2176" s="195"/>
      <c r="L2176" s="195"/>
    </row>
    <row r="2177" spans="1:12" x14ac:dyDescent="0.25">
      <c r="A2177" s="195"/>
      <c r="B2177" s="195"/>
      <c r="C2177" s="195"/>
      <c r="D2177" s="195"/>
      <c r="E2177" s="195"/>
      <c r="F2177" s="195"/>
      <c r="G2177" s="195"/>
      <c r="H2177" s="195"/>
      <c r="I2177" s="195"/>
      <c r="J2177" s="195"/>
      <c r="K2177" s="195"/>
      <c r="L2177" s="195"/>
    </row>
    <row r="2178" spans="1:12" x14ac:dyDescent="0.25">
      <c r="A2178" s="195"/>
      <c r="B2178" s="195"/>
      <c r="C2178" s="195"/>
      <c r="D2178" s="195"/>
      <c r="E2178" s="195"/>
      <c r="F2178" s="195"/>
      <c r="G2178" s="195"/>
      <c r="H2178" s="195"/>
      <c r="I2178" s="195"/>
      <c r="J2178" s="195"/>
      <c r="K2178" s="195"/>
      <c r="L2178" s="195"/>
    </row>
    <row r="2179" spans="1:12" x14ac:dyDescent="0.25">
      <c r="A2179" s="195"/>
      <c r="B2179" s="195"/>
      <c r="C2179" s="195"/>
      <c r="D2179" s="195"/>
      <c r="E2179" s="195"/>
      <c r="F2179" s="195"/>
      <c r="G2179" s="195"/>
      <c r="H2179" s="195"/>
      <c r="I2179" s="195"/>
      <c r="J2179" s="195"/>
      <c r="K2179" s="195"/>
      <c r="L2179" s="195"/>
    </row>
    <row r="2180" spans="1:12" x14ac:dyDescent="0.25">
      <c r="A2180" s="195"/>
      <c r="B2180" s="195"/>
      <c r="C2180" s="195"/>
      <c r="D2180" s="195"/>
      <c r="E2180" s="195"/>
      <c r="F2180" s="195"/>
      <c r="G2180" s="195"/>
      <c r="H2180" s="195"/>
      <c r="I2180" s="195"/>
      <c r="J2180" s="195"/>
      <c r="K2180" s="195"/>
      <c r="L2180" s="195"/>
    </row>
    <row r="2181" spans="1:12" x14ac:dyDescent="0.25">
      <c r="A2181" s="195"/>
      <c r="B2181" s="195"/>
      <c r="C2181" s="195"/>
      <c r="D2181" s="195"/>
      <c r="E2181" s="195"/>
      <c r="F2181" s="195"/>
      <c r="G2181" s="195"/>
      <c r="H2181" s="195"/>
      <c r="I2181" s="195"/>
      <c r="J2181" s="195"/>
      <c r="K2181" s="195"/>
      <c r="L2181" s="195"/>
    </row>
    <row r="2182" spans="1:12" x14ac:dyDescent="0.25">
      <c r="A2182" s="195"/>
      <c r="B2182" s="195"/>
      <c r="C2182" s="195"/>
      <c r="D2182" s="195"/>
      <c r="E2182" s="195"/>
      <c r="F2182" s="195"/>
      <c r="G2182" s="195"/>
      <c r="H2182" s="195"/>
      <c r="I2182" s="195"/>
      <c r="J2182" s="195"/>
      <c r="K2182" s="195"/>
      <c r="L2182" s="195"/>
    </row>
    <row r="2183" spans="1:12" x14ac:dyDescent="0.25">
      <c r="A2183" s="195"/>
      <c r="B2183" s="195"/>
      <c r="C2183" s="195"/>
      <c r="D2183" s="195"/>
      <c r="E2183" s="195"/>
      <c r="F2183" s="195"/>
      <c r="G2183" s="195"/>
      <c r="H2183" s="195"/>
      <c r="I2183" s="195"/>
      <c r="J2183" s="195"/>
      <c r="K2183" s="195"/>
      <c r="L2183" s="195"/>
    </row>
    <row r="2184" spans="1:12" x14ac:dyDescent="0.25">
      <c r="A2184" s="195"/>
      <c r="B2184" s="195"/>
      <c r="C2184" s="195"/>
      <c r="D2184" s="195"/>
      <c r="E2184" s="195"/>
      <c r="F2184" s="195"/>
      <c r="G2184" s="195"/>
      <c r="H2184" s="195"/>
      <c r="I2184" s="195"/>
      <c r="J2184" s="195"/>
      <c r="K2184" s="195"/>
      <c r="L2184" s="195"/>
    </row>
    <row r="2185" spans="1:12" x14ac:dyDescent="0.25">
      <c r="A2185" s="195"/>
      <c r="B2185" s="195"/>
      <c r="C2185" s="195"/>
      <c r="D2185" s="195"/>
      <c r="E2185" s="195"/>
      <c r="F2185" s="195"/>
      <c r="G2185" s="195"/>
      <c r="H2185" s="195"/>
      <c r="I2185" s="195"/>
      <c r="J2185" s="195"/>
      <c r="K2185" s="195"/>
      <c r="L2185" s="195"/>
    </row>
    <row r="2186" spans="1:12" x14ac:dyDescent="0.25">
      <c r="A2186" s="195"/>
      <c r="B2186" s="195"/>
      <c r="C2186" s="195"/>
      <c r="D2186" s="195"/>
      <c r="E2186" s="195"/>
      <c r="F2186" s="195"/>
      <c r="G2186" s="195"/>
      <c r="H2186" s="195"/>
      <c r="I2186" s="195"/>
      <c r="J2186" s="195"/>
      <c r="K2186" s="195"/>
      <c r="L2186" s="195"/>
    </row>
    <row r="2187" spans="1:12" x14ac:dyDescent="0.25">
      <c r="A2187" s="195"/>
      <c r="B2187" s="195"/>
      <c r="C2187" s="195"/>
      <c r="D2187" s="195"/>
      <c r="E2187" s="195"/>
      <c r="F2187" s="195"/>
      <c r="G2187" s="195"/>
      <c r="H2187" s="195"/>
      <c r="I2187" s="195"/>
      <c r="J2187" s="195"/>
      <c r="K2187" s="195"/>
      <c r="L2187" s="195"/>
    </row>
    <row r="2188" spans="1:12" x14ac:dyDescent="0.25">
      <c r="A2188" s="195"/>
      <c r="B2188" s="195"/>
      <c r="C2188" s="195"/>
      <c r="D2188" s="195"/>
      <c r="E2188" s="195"/>
      <c r="F2188" s="195"/>
      <c r="G2188" s="195"/>
      <c r="H2188" s="195"/>
      <c r="I2188" s="195"/>
      <c r="J2188" s="195"/>
      <c r="K2188" s="195"/>
      <c r="L2188" s="195"/>
    </row>
    <row r="2189" spans="1:12" x14ac:dyDescent="0.25">
      <c r="A2189" s="195"/>
      <c r="B2189" s="195"/>
      <c r="C2189" s="195"/>
      <c r="D2189" s="195"/>
      <c r="E2189" s="195"/>
      <c r="F2189" s="195"/>
      <c r="G2189" s="195"/>
      <c r="H2189" s="195"/>
      <c r="I2189" s="195"/>
      <c r="J2189" s="195"/>
      <c r="K2189" s="195"/>
      <c r="L2189" s="195"/>
    </row>
    <row r="2190" spans="1:12" x14ac:dyDescent="0.25">
      <c r="A2190" s="195"/>
      <c r="B2190" s="195"/>
      <c r="C2190" s="195"/>
      <c r="D2190" s="195"/>
      <c r="E2190" s="195"/>
      <c r="F2190" s="195"/>
      <c r="G2190" s="195"/>
      <c r="H2190" s="195"/>
      <c r="I2190" s="195"/>
      <c r="J2190" s="195"/>
      <c r="K2190" s="195"/>
      <c r="L2190" s="195"/>
    </row>
    <row r="2191" spans="1:12" x14ac:dyDescent="0.25">
      <c r="A2191" s="195"/>
      <c r="B2191" s="195"/>
      <c r="C2191" s="195"/>
      <c r="D2191" s="195"/>
      <c r="E2191" s="195"/>
      <c r="F2191" s="195"/>
      <c r="G2191" s="195"/>
      <c r="H2191" s="195"/>
      <c r="I2191" s="195"/>
      <c r="J2191" s="195"/>
      <c r="K2191" s="195"/>
      <c r="L2191" s="195"/>
    </row>
    <row r="2192" spans="1:12" x14ac:dyDescent="0.25">
      <c r="A2192" s="195"/>
      <c r="B2192" s="195"/>
      <c r="C2192" s="195"/>
      <c r="D2192" s="195"/>
      <c r="E2192" s="195"/>
      <c r="F2192" s="195"/>
      <c r="G2192" s="195"/>
      <c r="H2192" s="195"/>
      <c r="I2192" s="195"/>
      <c r="J2192" s="195"/>
      <c r="K2192" s="195"/>
      <c r="L2192" s="195"/>
    </row>
    <row r="2193" spans="1:12" x14ac:dyDescent="0.25">
      <c r="A2193" s="195"/>
      <c r="B2193" s="195"/>
      <c r="C2193" s="195"/>
      <c r="D2193" s="195"/>
      <c r="E2193" s="195"/>
      <c r="F2193" s="195"/>
      <c r="G2193" s="195"/>
      <c r="H2193" s="195"/>
      <c r="I2193" s="195"/>
      <c r="J2193" s="195"/>
      <c r="K2193" s="195"/>
      <c r="L2193" s="195"/>
    </row>
    <row r="2194" spans="1:12" x14ac:dyDescent="0.25">
      <c r="A2194" s="195"/>
      <c r="B2194" s="195"/>
      <c r="C2194" s="195"/>
      <c r="D2194" s="195"/>
      <c r="E2194" s="195"/>
      <c r="F2194" s="195"/>
      <c r="G2194" s="195"/>
      <c r="H2194" s="195"/>
      <c r="I2194" s="195"/>
      <c r="J2194" s="195"/>
      <c r="K2194" s="195"/>
      <c r="L2194" s="195"/>
    </row>
    <row r="2195" spans="1:12" x14ac:dyDescent="0.25">
      <c r="A2195" s="195"/>
      <c r="B2195" s="195"/>
      <c r="C2195" s="195"/>
      <c r="D2195" s="195"/>
      <c r="E2195" s="195"/>
      <c r="F2195" s="195"/>
      <c r="G2195" s="195"/>
      <c r="H2195" s="195"/>
      <c r="I2195" s="195"/>
      <c r="J2195" s="195"/>
      <c r="K2195" s="195"/>
      <c r="L2195" s="195"/>
    </row>
    <row r="2196" spans="1:12" x14ac:dyDescent="0.25">
      <c r="A2196" s="195"/>
      <c r="B2196" s="195"/>
      <c r="C2196" s="195"/>
      <c r="D2196" s="195"/>
      <c r="E2196" s="195"/>
      <c r="F2196" s="195"/>
      <c r="G2196" s="195"/>
      <c r="H2196" s="195"/>
      <c r="I2196" s="195"/>
      <c r="J2196" s="195"/>
      <c r="K2196" s="195"/>
      <c r="L2196" s="195"/>
    </row>
    <row r="2197" spans="1:12" x14ac:dyDescent="0.25">
      <c r="A2197" s="195"/>
      <c r="B2197" s="195"/>
      <c r="C2197" s="195"/>
      <c r="D2197" s="195"/>
      <c r="E2197" s="195"/>
      <c r="F2197" s="195"/>
      <c r="G2197" s="195"/>
      <c r="H2197" s="195"/>
      <c r="I2197" s="195"/>
      <c r="J2197" s="195"/>
      <c r="K2197" s="195"/>
      <c r="L2197" s="195"/>
    </row>
    <row r="2198" spans="1:12" x14ac:dyDescent="0.25">
      <c r="A2198" s="195"/>
      <c r="B2198" s="195"/>
      <c r="C2198" s="195"/>
      <c r="D2198" s="195"/>
      <c r="E2198" s="195"/>
      <c r="F2198" s="195"/>
      <c r="G2198" s="195"/>
      <c r="H2198" s="195"/>
      <c r="I2198" s="195"/>
      <c r="J2198" s="195"/>
      <c r="K2198" s="195"/>
      <c r="L2198" s="195"/>
    </row>
    <row r="2199" spans="1:12" x14ac:dyDescent="0.25">
      <c r="A2199" s="195"/>
      <c r="B2199" s="195"/>
      <c r="C2199" s="195"/>
      <c r="D2199" s="195"/>
      <c r="E2199" s="195"/>
      <c r="F2199" s="195"/>
      <c r="G2199" s="195"/>
      <c r="H2199" s="195"/>
      <c r="I2199" s="195"/>
      <c r="J2199" s="195"/>
      <c r="K2199" s="195"/>
      <c r="L2199" s="195"/>
    </row>
    <row r="2200" spans="1:12" x14ac:dyDescent="0.25">
      <c r="A2200" s="195"/>
      <c r="B2200" s="195"/>
      <c r="C2200" s="195"/>
      <c r="D2200" s="195"/>
      <c r="E2200" s="195"/>
      <c r="F2200" s="195"/>
      <c r="G2200" s="195"/>
      <c r="H2200" s="195"/>
      <c r="I2200" s="195"/>
      <c r="J2200" s="195"/>
      <c r="K2200" s="195"/>
      <c r="L2200" s="195"/>
    </row>
    <row r="2201" spans="1:12" x14ac:dyDescent="0.25">
      <c r="A2201" s="195"/>
      <c r="B2201" s="195"/>
      <c r="C2201" s="195"/>
      <c r="D2201" s="195"/>
      <c r="E2201" s="195"/>
      <c r="F2201" s="195"/>
      <c r="G2201" s="195"/>
      <c r="H2201" s="195"/>
      <c r="I2201" s="195"/>
      <c r="J2201" s="195"/>
      <c r="K2201" s="195"/>
      <c r="L2201" s="195"/>
    </row>
    <row r="2202" spans="1:12" x14ac:dyDescent="0.25">
      <c r="A2202" s="195"/>
      <c r="B2202" s="195"/>
      <c r="C2202" s="195"/>
      <c r="D2202" s="195"/>
      <c r="E2202" s="195"/>
      <c r="F2202" s="195"/>
      <c r="G2202" s="195"/>
      <c r="H2202" s="195"/>
      <c r="I2202" s="195"/>
      <c r="J2202" s="195"/>
      <c r="K2202" s="195"/>
      <c r="L2202" s="195"/>
    </row>
    <row r="2203" spans="1:12" x14ac:dyDescent="0.25">
      <c r="A2203" s="195"/>
      <c r="B2203" s="195"/>
      <c r="C2203" s="195"/>
      <c r="D2203" s="195"/>
      <c r="E2203" s="195"/>
      <c r="F2203" s="195"/>
      <c r="G2203" s="195"/>
      <c r="H2203" s="195"/>
      <c r="I2203" s="195"/>
      <c r="J2203" s="195"/>
      <c r="K2203" s="195"/>
      <c r="L2203" s="195"/>
    </row>
    <row r="2204" spans="1:12" x14ac:dyDescent="0.25">
      <c r="A2204" s="195"/>
      <c r="B2204" s="195"/>
      <c r="C2204" s="195"/>
      <c r="D2204" s="195"/>
      <c r="E2204" s="195"/>
      <c r="F2204" s="195"/>
      <c r="G2204" s="195"/>
      <c r="H2204" s="195"/>
      <c r="I2204" s="195"/>
      <c r="J2204" s="195"/>
      <c r="K2204" s="195"/>
      <c r="L2204" s="195"/>
    </row>
    <row r="2205" spans="1:12" x14ac:dyDescent="0.25">
      <c r="A2205" s="195"/>
      <c r="B2205" s="195"/>
      <c r="C2205" s="195"/>
      <c r="D2205" s="195"/>
      <c r="E2205" s="195"/>
      <c r="F2205" s="195"/>
      <c r="G2205" s="195"/>
      <c r="H2205" s="195"/>
      <c r="I2205" s="195"/>
      <c r="J2205" s="195"/>
      <c r="K2205" s="195"/>
      <c r="L2205" s="195"/>
    </row>
    <row r="2206" spans="1:12" x14ac:dyDescent="0.25">
      <c r="A2206" s="195"/>
      <c r="B2206" s="195"/>
      <c r="C2206" s="195"/>
      <c r="D2206" s="195"/>
      <c r="E2206" s="195"/>
      <c r="F2206" s="195"/>
      <c r="G2206" s="195"/>
      <c r="H2206" s="195"/>
      <c r="I2206" s="195"/>
      <c r="J2206" s="195"/>
      <c r="K2206" s="195"/>
      <c r="L2206" s="195"/>
    </row>
    <row r="2207" spans="1:12" x14ac:dyDescent="0.25">
      <c r="A2207" s="195"/>
      <c r="B2207" s="195"/>
      <c r="C2207" s="195"/>
      <c r="D2207" s="195"/>
      <c r="E2207" s="195"/>
      <c r="F2207" s="195"/>
      <c r="G2207" s="195"/>
      <c r="H2207" s="195"/>
      <c r="I2207" s="195"/>
      <c r="J2207" s="195"/>
      <c r="K2207" s="195"/>
      <c r="L2207" s="195"/>
    </row>
    <row r="2208" spans="1:12" x14ac:dyDescent="0.25">
      <c r="A2208" s="195"/>
      <c r="B2208" s="195"/>
      <c r="C2208" s="195"/>
      <c r="D2208" s="195"/>
      <c r="E2208" s="195"/>
      <c r="F2208" s="195"/>
      <c r="G2208" s="195"/>
      <c r="H2208" s="195"/>
      <c r="I2208" s="195"/>
      <c r="J2208" s="195"/>
      <c r="K2208" s="195"/>
      <c r="L2208" s="195"/>
    </row>
    <row r="2209" spans="1:12" x14ac:dyDescent="0.25">
      <c r="A2209" s="195"/>
      <c r="B2209" s="195"/>
      <c r="C2209" s="195"/>
      <c r="D2209" s="195"/>
      <c r="E2209" s="195"/>
      <c r="F2209" s="195"/>
      <c r="G2209" s="195"/>
      <c r="H2209" s="195"/>
      <c r="I2209" s="195"/>
      <c r="J2209" s="195"/>
      <c r="K2209" s="195"/>
      <c r="L2209" s="195"/>
    </row>
    <row r="2210" spans="1:12" x14ac:dyDescent="0.25">
      <c r="A2210" s="195"/>
      <c r="B2210" s="195"/>
      <c r="C2210" s="195"/>
      <c r="D2210" s="195"/>
      <c r="E2210" s="195"/>
      <c r="F2210" s="195"/>
      <c r="G2210" s="195"/>
      <c r="H2210" s="195"/>
      <c r="I2210" s="195"/>
      <c r="J2210" s="195"/>
      <c r="K2210" s="195"/>
      <c r="L2210" s="195"/>
    </row>
    <row r="2211" spans="1:12" x14ac:dyDescent="0.25">
      <c r="A2211" s="195"/>
      <c r="B2211" s="195"/>
      <c r="C2211" s="195"/>
      <c r="D2211" s="195"/>
      <c r="E2211" s="195"/>
      <c r="F2211" s="195"/>
      <c r="G2211" s="195"/>
      <c r="H2211" s="195"/>
      <c r="I2211" s="195"/>
      <c r="J2211" s="195"/>
      <c r="K2211" s="195"/>
      <c r="L2211" s="195"/>
    </row>
    <row r="2212" spans="1:12" x14ac:dyDescent="0.25">
      <c r="A2212" s="195"/>
      <c r="B2212" s="195"/>
      <c r="C2212" s="195"/>
      <c r="D2212" s="195"/>
      <c r="E2212" s="195"/>
      <c r="F2212" s="195"/>
      <c r="G2212" s="195"/>
      <c r="H2212" s="195"/>
      <c r="I2212" s="195"/>
      <c r="J2212" s="195"/>
      <c r="K2212" s="195"/>
      <c r="L2212" s="195"/>
    </row>
    <row r="2213" spans="1:12" x14ac:dyDescent="0.25">
      <c r="A2213" s="195"/>
      <c r="B2213" s="195"/>
      <c r="C2213" s="195"/>
      <c r="D2213" s="195"/>
      <c r="E2213" s="195"/>
      <c r="F2213" s="195"/>
      <c r="G2213" s="195"/>
      <c r="H2213" s="195"/>
      <c r="I2213" s="195"/>
      <c r="J2213" s="195"/>
      <c r="K2213" s="195"/>
      <c r="L2213" s="195"/>
    </row>
    <row r="2214" spans="1:12" x14ac:dyDescent="0.25">
      <c r="A2214" s="195"/>
      <c r="B2214" s="195"/>
      <c r="C2214" s="195"/>
      <c r="D2214" s="195"/>
      <c r="E2214" s="195"/>
      <c r="F2214" s="195"/>
      <c r="G2214" s="195"/>
      <c r="H2214" s="195"/>
      <c r="I2214" s="195"/>
      <c r="J2214" s="195"/>
      <c r="K2214" s="195"/>
      <c r="L2214" s="195"/>
    </row>
    <row r="2215" spans="1:12" x14ac:dyDescent="0.25">
      <c r="A2215" s="195"/>
      <c r="B2215" s="195"/>
      <c r="C2215" s="195"/>
      <c r="D2215" s="195"/>
      <c r="E2215" s="195"/>
      <c r="F2215" s="195"/>
      <c r="G2215" s="195"/>
      <c r="H2215" s="195"/>
      <c r="I2215" s="195"/>
      <c r="J2215" s="195"/>
      <c r="K2215" s="195"/>
      <c r="L2215" s="195"/>
    </row>
    <row r="2216" spans="1:12" x14ac:dyDescent="0.25">
      <c r="A2216" s="195"/>
      <c r="B2216" s="195"/>
      <c r="C2216" s="195"/>
      <c r="D2216" s="195"/>
      <c r="E2216" s="195"/>
      <c r="F2216" s="195"/>
      <c r="G2216" s="195"/>
      <c r="H2216" s="195"/>
      <c r="I2216" s="195"/>
      <c r="J2216" s="195"/>
      <c r="K2216" s="195"/>
      <c r="L2216" s="195"/>
    </row>
    <row r="2217" spans="1:12" x14ac:dyDescent="0.25">
      <c r="A2217" s="195"/>
      <c r="B2217" s="195"/>
      <c r="C2217" s="195"/>
      <c r="D2217" s="195"/>
      <c r="E2217" s="195"/>
      <c r="F2217" s="195"/>
      <c r="G2217" s="195"/>
      <c r="H2217" s="195"/>
      <c r="I2217" s="195"/>
      <c r="J2217" s="195"/>
      <c r="K2217" s="195"/>
      <c r="L2217" s="195"/>
    </row>
    <row r="2218" spans="1:12" x14ac:dyDescent="0.25">
      <c r="A2218" s="195"/>
      <c r="B2218" s="195"/>
      <c r="C2218" s="195"/>
      <c r="D2218" s="195"/>
      <c r="E2218" s="195"/>
      <c r="F2218" s="195"/>
      <c r="G2218" s="195"/>
      <c r="H2218" s="195"/>
      <c r="I2218" s="195"/>
      <c r="J2218" s="195"/>
      <c r="K2218" s="195"/>
      <c r="L2218" s="195"/>
    </row>
    <row r="2219" spans="1:12" x14ac:dyDescent="0.25">
      <c r="A2219" s="195"/>
      <c r="B2219" s="195"/>
      <c r="C2219" s="195"/>
      <c r="D2219" s="195"/>
      <c r="E2219" s="195"/>
      <c r="F2219" s="195"/>
      <c r="G2219" s="195"/>
      <c r="H2219" s="195"/>
      <c r="I2219" s="195"/>
      <c r="J2219" s="195"/>
      <c r="K2219" s="195"/>
      <c r="L2219" s="195"/>
    </row>
    <row r="2220" spans="1:12" x14ac:dyDescent="0.25">
      <c r="A2220" s="195"/>
      <c r="B2220" s="195"/>
      <c r="C2220" s="195"/>
      <c r="D2220" s="195"/>
      <c r="E2220" s="195"/>
      <c r="F2220" s="195"/>
      <c r="G2220" s="195"/>
      <c r="H2220" s="195"/>
      <c r="I2220" s="195"/>
      <c r="J2220" s="195"/>
      <c r="K2220" s="195"/>
      <c r="L2220" s="195"/>
    </row>
    <row r="2221" spans="1:12" x14ac:dyDescent="0.25">
      <c r="A2221" s="195"/>
      <c r="B2221" s="195"/>
      <c r="C2221" s="195"/>
      <c r="D2221" s="195"/>
      <c r="E2221" s="195"/>
      <c r="F2221" s="195"/>
      <c r="G2221" s="195"/>
      <c r="H2221" s="195"/>
      <c r="I2221" s="195"/>
      <c r="J2221" s="195"/>
      <c r="K2221" s="195"/>
      <c r="L2221" s="195"/>
    </row>
    <row r="2222" spans="1:12" x14ac:dyDescent="0.25">
      <c r="A2222" s="195"/>
      <c r="B2222" s="195"/>
      <c r="C2222" s="195"/>
      <c r="D2222" s="195"/>
      <c r="E2222" s="195"/>
      <c r="F2222" s="195"/>
      <c r="G2222" s="195"/>
      <c r="H2222" s="195"/>
      <c r="I2222" s="195"/>
      <c r="J2222" s="195"/>
      <c r="K2222" s="195"/>
      <c r="L2222" s="195"/>
    </row>
    <row r="2223" spans="1:12" x14ac:dyDescent="0.25">
      <c r="A2223" s="195"/>
      <c r="B2223" s="195"/>
      <c r="C2223" s="195"/>
      <c r="D2223" s="195"/>
      <c r="E2223" s="195"/>
      <c r="F2223" s="195"/>
      <c r="G2223" s="195"/>
      <c r="H2223" s="195"/>
      <c r="I2223" s="195"/>
      <c r="J2223" s="195"/>
      <c r="K2223" s="195"/>
      <c r="L2223" s="195"/>
    </row>
    <row r="2224" spans="1:12" x14ac:dyDescent="0.25">
      <c r="A2224" s="195"/>
      <c r="B2224" s="195"/>
      <c r="C2224" s="195"/>
      <c r="D2224" s="195"/>
      <c r="E2224" s="195"/>
      <c r="F2224" s="195"/>
      <c r="G2224" s="195"/>
      <c r="H2224" s="195"/>
      <c r="I2224" s="195"/>
      <c r="J2224" s="195"/>
      <c r="K2224" s="195"/>
      <c r="L2224" s="195"/>
    </row>
    <row r="2225" spans="1:12" x14ac:dyDescent="0.25">
      <c r="A2225" s="195"/>
      <c r="B2225" s="195"/>
      <c r="C2225" s="195"/>
      <c r="D2225" s="195"/>
      <c r="E2225" s="195"/>
      <c r="F2225" s="195"/>
      <c r="G2225" s="195"/>
      <c r="H2225" s="195"/>
      <c r="I2225" s="195"/>
      <c r="J2225" s="195"/>
      <c r="K2225" s="195"/>
      <c r="L2225" s="195"/>
    </row>
    <row r="2226" spans="1:12" x14ac:dyDescent="0.25">
      <c r="A2226" s="195"/>
      <c r="B2226" s="195"/>
      <c r="C2226" s="195"/>
      <c r="D2226" s="195"/>
      <c r="E2226" s="195"/>
      <c r="F2226" s="195"/>
      <c r="G2226" s="195"/>
      <c r="H2226" s="195"/>
      <c r="I2226" s="195"/>
      <c r="J2226" s="195"/>
      <c r="K2226" s="195"/>
      <c r="L2226" s="195"/>
    </row>
    <row r="2227" spans="1:12" x14ac:dyDescent="0.25">
      <c r="A2227" s="195"/>
      <c r="B2227" s="195"/>
      <c r="C2227" s="195"/>
      <c r="D2227" s="195"/>
      <c r="E2227" s="195"/>
      <c r="F2227" s="195"/>
      <c r="G2227" s="195"/>
      <c r="H2227" s="195"/>
      <c r="I2227" s="195"/>
      <c r="J2227" s="195"/>
      <c r="K2227" s="195"/>
      <c r="L2227" s="195"/>
    </row>
    <row r="2228" spans="1:12" x14ac:dyDescent="0.25">
      <c r="A2228" s="195"/>
      <c r="B2228" s="195"/>
      <c r="C2228" s="195"/>
      <c r="D2228" s="195"/>
      <c r="E2228" s="195"/>
      <c r="F2228" s="195"/>
      <c r="G2228" s="195"/>
      <c r="H2228" s="195"/>
      <c r="I2228" s="195"/>
      <c r="J2228" s="195"/>
      <c r="K2228" s="195"/>
      <c r="L2228" s="195"/>
    </row>
    <row r="2229" spans="1:12" x14ac:dyDescent="0.25">
      <c r="A2229" s="195"/>
      <c r="B2229" s="195"/>
      <c r="C2229" s="195"/>
      <c r="D2229" s="195"/>
      <c r="E2229" s="195"/>
      <c r="F2229" s="195"/>
      <c r="G2229" s="195"/>
      <c r="H2229" s="195"/>
      <c r="I2229" s="195"/>
      <c r="J2229" s="195"/>
      <c r="K2229" s="195"/>
      <c r="L2229" s="195"/>
    </row>
    <row r="2230" spans="1:12" x14ac:dyDescent="0.25">
      <c r="A2230" s="195"/>
      <c r="B2230" s="195"/>
      <c r="C2230" s="195"/>
      <c r="D2230" s="195"/>
      <c r="E2230" s="195"/>
      <c r="F2230" s="195"/>
      <c r="G2230" s="195"/>
      <c r="H2230" s="195"/>
      <c r="I2230" s="195"/>
      <c r="J2230" s="195"/>
      <c r="K2230" s="195"/>
      <c r="L2230" s="195"/>
    </row>
    <row r="2231" spans="1:12" x14ac:dyDescent="0.25">
      <c r="A2231" s="195"/>
      <c r="B2231" s="195"/>
      <c r="C2231" s="195"/>
      <c r="D2231" s="195"/>
      <c r="E2231" s="195"/>
      <c r="F2231" s="195"/>
      <c r="G2231" s="195"/>
      <c r="H2231" s="195"/>
      <c r="I2231" s="195"/>
      <c r="J2231" s="195"/>
      <c r="K2231" s="195"/>
      <c r="L2231" s="195"/>
    </row>
    <row r="2232" spans="1:12" x14ac:dyDescent="0.25">
      <c r="A2232" s="195"/>
      <c r="B2232" s="195"/>
      <c r="C2232" s="195"/>
      <c r="D2232" s="195"/>
      <c r="E2232" s="195"/>
      <c r="F2232" s="195"/>
      <c r="G2232" s="195"/>
      <c r="H2232" s="195"/>
      <c r="I2232" s="195"/>
      <c r="J2232" s="195"/>
      <c r="K2232" s="195"/>
      <c r="L2232" s="195"/>
    </row>
    <row r="2233" spans="1:12" x14ac:dyDescent="0.25">
      <c r="A2233" s="195"/>
      <c r="B2233" s="195"/>
      <c r="C2233" s="195"/>
      <c r="D2233" s="195"/>
      <c r="E2233" s="195"/>
      <c r="F2233" s="195"/>
      <c r="G2233" s="195"/>
      <c r="H2233" s="195"/>
      <c r="I2233" s="195"/>
      <c r="J2233" s="195"/>
      <c r="K2233" s="195"/>
      <c r="L2233" s="195"/>
    </row>
    <row r="2234" spans="1:12" x14ac:dyDescent="0.25">
      <c r="A2234" s="195"/>
      <c r="B2234" s="195"/>
      <c r="C2234" s="195"/>
      <c r="D2234" s="195"/>
      <c r="E2234" s="195"/>
      <c r="F2234" s="195"/>
      <c r="G2234" s="195"/>
      <c r="H2234" s="195"/>
      <c r="I2234" s="195"/>
      <c r="J2234" s="195"/>
      <c r="K2234" s="195"/>
      <c r="L2234" s="195"/>
    </row>
    <row r="2235" spans="1:12" x14ac:dyDescent="0.25">
      <c r="A2235" s="195"/>
      <c r="B2235" s="195"/>
      <c r="C2235" s="195"/>
      <c r="D2235" s="195"/>
      <c r="E2235" s="195"/>
      <c r="F2235" s="195"/>
      <c r="G2235" s="195"/>
      <c r="H2235" s="195"/>
      <c r="I2235" s="195"/>
      <c r="J2235" s="195"/>
      <c r="K2235" s="195"/>
      <c r="L2235" s="195"/>
    </row>
    <row r="2236" spans="1:12" x14ac:dyDescent="0.25">
      <c r="A2236" s="195"/>
      <c r="B2236" s="195"/>
      <c r="C2236" s="195"/>
      <c r="D2236" s="195"/>
      <c r="E2236" s="195"/>
      <c r="F2236" s="195"/>
      <c r="G2236" s="195"/>
      <c r="H2236" s="195"/>
      <c r="I2236" s="195"/>
      <c r="J2236" s="195"/>
      <c r="K2236" s="195"/>
      <c r="L2236" s="195"/>
    </row>
    <row r="2237" spans="1:12" x14ac:dyDescent="0.25">
      <c r="A2237" s="195"/>
      <c r="B2237" s="195"/>
      <c r="C2237" s="195"/>
      <c r="D2237" s="195"/>
      <c r="E2237" s="195"/>
      <c r="F2237" s="195"/>
      <c r="G2237" s="195"/>
      <c r="H2237" s="195"/>
      <c r="I2237" s="195"/>
      <c r="J2237" s="195"/>
      <c r="K2237" s="195"/>
      <c r="L2237" s="195"/>
    </row>
    <row r="2238" spans="1:12" x14ac:dyDescent="0.25">
      <c r="A2238" s="195"/>
      <c r="B2238" s="195"/>
      <c r="C2238" s="195"/>
      <c r="D2238" s="195"/>
      <c r="E2238" s="195"/>
      <c r="F2238" s="195"/>
      <c r="G2238" s="195"/>
      <c r="H2238" s="195"/>
      <c r="I2238" s="195"/>
      <c r="J2238" s="195"/>
      <c r="K2238" s="195"/>
      <c r="L2238" s="195"/>
    </row>
    <row r="2239" spans="1:12" x14ac:dyDescent="0.25">
      <c r="A2239" s="195"/>
      <c r="B2239" s="195"/>
      <c r="C2239" s="195"/>
      <c r="D2239" s="195"/>
      <c r="E2239" s="195"/>
      <c r="F2239" s="195"/>
      <c r="G2239" s="195"/>
      <c r="H2239" s="195"/>
      <c r="I2239" s="195"/>
      <c r="J2239" s="195"/>
      <c r="K2239" s="195"/>
      <c r="L2239" s="195"/>
    </row>
    <row r="2240" spans="1:12" x14ac:dyDescent="0.25">
      <c r="A2240" s="195"/>
      <c r="B2240" s="195"/>
      <c r="C2240" s="195"/>
      <c r="D2240" s="195"/>
      <c r="E2240" s="195"/>
      <c r="F2240" s="195"/>
      <c r="G2240" s="195"/>
      <c r="H2240" s="195"/>
      <c r="I2240" s="195"/>
      <c r="J2240" s="195"/>
      <c r="K2240" s="195"/>
      <c r="L2240" s="195"/>
    </row>
    <row r="2241" spans="1:12" x14ac:dyDescent="0.25">
      <c r="A2241" s="195"/>
      <c r="B2241" s="195"/>
      <c r="C2241" s="195"/>
      <c r="D2241" s="195"/>
      <c r="E2241" s="195"/>
      <c r="F2241" s="195"/>
      <c r="G2241" s="195"/>
      <c r="H2241" s="195"/>
      <c r="I2241" s="195"/>
      <c r="J2241" s="195"/>
      <c r="K2241" s="195"/>
      <c r="L2241" s="195"/>
    </row>
    <row r="2242" spans="1:12" x14ac:dyDescent="0.25">
      <c r="A2242" s="195"/>
      <c r="B2242" s="195"/>
      <c r="C2242" s="195"/>
      <c r="D2242" s="195"/>
      <c r="E2242" s="195"/>
      <c r="F2242" s="195"/>
      <c r="G2242" s="195"/>
      <c r="H2242" s="195"/>
      <c r="I2242" s="195"/>
      <c r="J2242" s="195"/>
      <c r="K2242" s="195"/>
      <c r="L2242" s="195"/>
    </row>
    <row r="2243" spans="1:12" x14ac:dyDescent="0.25">
      <c r="A2243" s="195"/>
      <c r="B2243" s="195"/>
      <c r="C2243" s="195"/>
      <c r="D2243" s="195"/>
      <c r="E2243" s="195"/>
      <c r="F2243" s="195"/>
      <c r="G2243" s="195"/>
      <c r="H2243" s="195"/>
      <c r="I2243" s="195"/>
      <c r="J2243" s="195"/>
      <c r="K2243" s="195"/>
      <c r="L2243" s="195"/>
    </row>
    <row r="2244" spans="1:12" x14ac:dyDescent="0.25">
      <c r="A2244" s="195"/>
      <c r="B2244" s="195"/>
      <c r="C2244" s="195"/>
      <c r="D2244" s="195"/>
      <c r="E2244" s="195"/>
      <c r="F2244" s="195"/>
      <c r="G2244" s="195"/>
      <c r="H2244" s="195"/>
      <c r="I2244" s="195"/>
      <c r="J2244" s="195"/>
      <c r="K2244" s="195"/>
      <c r="L2244" s="195"/>
    </row>
    <row r="2245" spans="1:12" x14ac:dyDescent="0.25">
      <c r="A2245" s="195"/>
      <c r="B2245" s="195"/>
      <c r="C2245" s="195"/>
      <c r="D2245" s="195"/>
      <c r="E2245" s="195"/>
      <c r="F2245" s="195"/>
      <c r="G2245" s="195"/>
      <c r="H2245" s="195"/>
      <c r="I2245" s="195"/>
      <c r="J2245" s="195"/>
      <c r="K2245" s="195"/>
      <c r="L2245" s="195"/>
    </row>
    <row r="2246" spans="1:12" x14ac:dyDescent="0.25">
      <c r="A2246" s="195"/>
      <c r="B2246" s="195"/>
      <c r="C2246" s="195"/>
      <c r="D2246" s="195"/>
      <c r="E2246" s="195"/>
      <c r="F2246" s="195"/>
      <c r="G2246" s="195"/>
      <c r="H2246" s="195"/>
      <c r="I2246" s="195"/>
      <c r="J2246" s="195"/>
      <c r="K2246" s="195"/>
      <c r="L2246" s="195"/>
    </row>
    <row r="2247" spans="1:12" x14ac:dyDescent="0.25">
      <c r="A2247" s="195"/>
      <c r="B2247" s="195"/>
      <c r="C2247" s="195"/>
      <c r="D2247" s="195"/>
      <c r="E2247" s="195"/>
      <c r="F2247" s="195"/>
      <c r="G2247" s="195"/>
      <c r="H2247" s="195"/>
      <c r="I2247" s="195"/>
      <c r="J2247" s="195"/>
      <c r="K2247" s="195"/>
      <c r="L2247" s="195"/>
    </row>
    <row r="2248" spans="1:12" x14ac:dyDescent="0.25">
      <c r="A2248" s="195"/>
      <c r="B2248" s="195"/>
      <c r="C2248" s="195"/>
      <c r="D2248" s="195"/>
      <c r="E2248" s="195"/>
      <c r="F2248" s="195"/>
      <c r="G2248" s="195"/>
      <c r="H2248" s="195"/>
      <c r="I2248" s="195"/>
      <c r="J2248" s="195"/>
      <c r="K2248" s="195"/>
      <c r="L2248" s="195"/>
    </row>
    <row r="2249" spans="1:12" x14ac:dyDescent="0.25">
      <c r="A2249" s="195"/>
      <c r="B2249" s="195"/>
      <c r="C2249" s="195"/>
      <c r="D2249" s="195"/>
      <c r="E2249" s="195"/>
      <c r="F2249" s="195"/>
      <c r="G2249" s="195"/>
      <c r="H2249" s="195"/>
      <c r="I2249" s="195"/>
      <c r="J2249" s="195"/>
      <c r="K2249" s="195"/>
      <c r="L2249" s="195"/>
    </row>
    <row r="2250" spans="1:12" x14ac:dyDescent="0.25">
      <c r="A2250" s="195"/>
      <c r="B2250" s="195"/>
      <c r="C2250" s="195"/>
      <c r="D2250" s="195"/>
      <c r="E2250" s="195"/>
      <c r="F2250" s="195"/>
      <c r="G2250" s="195"/>
      <c r="H2250" s="195"/>
      <c r="I2250" s="195"/>
      <c r="J2250" s="195"/>
      <c r="K2250" s="195"/>
      <c r="L2250" s="195"/>
    </row>
    <row r="2251" spans="1:12" x14ac:dyDescent="0.25">
      <c r="A2251" s="195"/>
      <c r="B2251" s="195"/>
      <c r="C2251" s="195"/>
      <c r="D2251" s="195"/>
      <c r="E2251" s="195"/>
      <c r="F2251" s="195"/>
      <c r="G2251" s="195"/>
      <c r="H2251" s="195"/>
      <c r="I2251" s="195"/>
      <c r="J2251" s="195"/>
      <c r="K2251" s="195"/>
      <c r="L2251" s="195"/>
    </row>
    <row r="2252" spans="1:12" x14ac:dyDescent="0.25">
      <c r="A2252" s="195"/>
      <c r="B2252" s="195"/>
      <c r="C2252" s="195"/>
      <c r="D2252" s="195"/>
      <c r="E2252" s="195"/>
      <c r="F2252" s="195"/>
      <c r="G2252" s="195"/>
      <c r="H2252" s="195"/>
      <c r="I2252" s="195"/>
      <c r="J2252" s="195"/>
      <c r="K2252" s="195"/>
      <c r="L2252" s="195"/>
    </row>
    <row r="2253" spans="1:12" x14ac:dyDescent="0.25">
      <c r="A2253" s="195"/>
      <c r="B2253" s="195"/>
      <c r="C2253" s="195"/>
      <c r="D2253" s="195"/>
      <c r="E2253" s="195"/>
      <c r="F2253" s="195"/>
      <c r="G2253" s="195"/>
      <c r="H2253" s="195"/>
      <c r="I2253" s="195"/>
      <c r="J2253" s="195"/>
      <c r="K2253" s="195"/>
      <c r="L2253" s="195"/>
    </row>
    <row r="2254" spans="1:12" x14ac:dyDescent="0.25">
      <c r="A2254" s="195"/>
      <c r="B2254" s="195"/>
      <c r="C2254" s="195"/>
      <c r="D2254" s="195"/>
      <c r="E2254" s="195"/>
      <c r="F2254" s="195"/>
      <c r="G2254" s="195"/>
      <c r="H2254" s="195"/>
      <c r="I2254" s="195"/>
      <c r="J2254" s="195"/>
      <c r="K2254" s="195"/>
      <c r="L2254" s="195"/>
    </row>
    <row r="2255" spans="1:12" x14ac:dyDescent="0.25">
      <c r="A2255" s="195"/>
      <c r="B2255" s="195"/>
      <c r="C2255" s="195"/>
      <c r="D2255" s="195"/>
      <c r="E2255" s="195"/>
      <c r="F2255" s="195"/>
      <c r="G2255" s="195"/>
      <c r="H2255" s="195"/>
      <c r="I2255" s="195"/>
      <c r="J2255" s="195"/>
      <c r="K2255" s="195"/>
      <c r="L2255" s="195"/>
    </row>
    <row r="2256" spans="1:12" x14ac:dyDescent="0.25">
      <c r="A2256" s="195"/>
      <c r="B2256" s="195"/>
      <c r="C2256" s="195"/>
      <c r="D2256" s="195"/>
      <c r="E2256" s="195"/>
      <c r="F2256" s="195"/>
      <c r="G2256" s="195"/>
      <c r="H2256" s="195"/>
      <c r="I2256" s="195"/>
      <c r="J2256" s="195"/>
      <c r="K2256" s="195"/>
      <c r="L2256" s="195"/>
    </row>
    <row r="2257" spans="1:12" x14ac:dyDescent="0.25">
      <c r="A2257" s="195"/>
      <c r="B2257" s="195"/>
      <c r="C2257" s="195"/>
      <c r="D2257" s="195"/>
      <c r="E2257" s="195"/>
      <c r="F2257" s="195"/>
      <c r="G2257" s="195"/>
      <c r="H2257" s="195"/>
      <c r="I2257" s="195"/>
      <c r="J2257" s="195"/>
      <c r="K2257" s="195"/>
      <c r="L2257" s="195"/>
    </row>
    <row r="2258" spans="1:12" x14ac:dyDescent="0.25">
      <c r="A2258" s="195"/>
      <c r="B2258" s="195"/>
      <c r="C2258" s="195"/>
      <c r="D2258" s="195"/>
      <c r="E2258" s="195"/>
      <c r="F2258" s="195"/>
      <c r="G2258" s="195"/>
      <c r="H2258" s="195"/>
      <c r="I2258" s="195"/>
      <c r="J2258" s="195"/>
      <c r="K2258" s="195"/>
      <c r="L2258" s="195"/>
    </row>
    <row r="2259" spans="1:12" x14ac:dyDescent="0.25">
      <c r="A2259" s="195"/>
      <c r="B2259" s="195"/>
      <c r="C2259" s="195"/>
      <c r="D2259" s="195"/>
      <c r="E2259" s="195"/>
      <c r="F2259" s="195"/>
      <c r="G2259" s="195"/>
      <c r="H2259" s="195"/>
      <c r="I2259" s="195"/>
      <c r="J2259" s="195"/>
      <c r="K2259" s="195"/>
      <c r="L2259" s="195"/>
    </row>
    <row r="2260" spans="1:12" x14ac:dyDescent="0.25">
      <c r="A2260" s="195"/>
      <c r="B2260" s="195"/>
      <c r="C2260" s="195"/>
      <c r="D2260" s="195"/>
      <c r="E2260" s="195"/>
      <c r="F2260" s="195"/>
      <c r="G2260" s="195"/>
      <c r="H2260" s="195"/>
      <c r="I2260" s="195"/>
      <c r="J2260" s="195"/>
      <c r="K2260" s="195"/>
      <c r="L2260" s="195"/>
    </row>
    <row r="2261" spans="1:12" x14ac:dyDescent="0.25">
      <c r="A2261" s="195"/>
      <c r="B2261" s="195"/>
      <c r="C2261" s="195"/>
      <c r="D2261" s="195"/>
      <c r="E2261" s="195"/>
      <c r="F2261" s="195"/>
      <c r="G2261" s="195"/>
      <c r="H2261" s="195"/>
      <c r="I2261" s="195"/>
      <c r="J2261" s="195"/>
      <c r="K2261" s="195"/>
      <c r="L2261" s="195"/>
    </row>
    <row r="2262" spans="1:12" x14ac:dyDescent="0.25">
      <c r="A2262" s="195"/>
      <c r="B2262" s="195"/>
      <c r="C2262" s="195"/>
      <c r="D2262" s="195"/>
      <c r="E2262" s="195"/>
      <c r="F2262" s="195"/>
      <c r="G2262" s="195"/>
      <c r="H2262" s="195"/>
      <c r="I2262" s="195"/>
      <c r="J2262" s="195"/>
      <c r="K2262" s="195"/>
      <c r="L2262" s="195"/>
    </row>
    <row r="2263" spans="1:12" x14ac:dyDescent="0.25">
      <c r="A2263" s="195"/>
      <c r="B2263" s="195"/>
      <c r="C2263" s="195"/>
      <c r="D2263" s="195"/>
      <c r="E2263" s="195"/>
      <c r="F2263" s="195"/>
      <c r="G2263" s="195"/>
      <c r="H2263" s="195"/>
      <c r="I2263" s="195"/>
      <c r="J2263" s="195"/>
      <c r="K2263" s="195"/>
      <c r="L2263" s="195"/>
    </row>
    <row r="2264" spans="1:12" x14ac:dyDescent="0.25">
      <c r="A2264" s="195"/>
      <c r="B2264" s="195"/>
      <c r="C2264" s="195"/>
      <c r="D2264" s="195"/>
      <c r="E2264" s="195"/>
      <c r="F2264" s="195"/>
      <c r="G2264" s="195"/>
      <c r="H2264" s="195"/>
      <c r="I2264" s="195"/>
      <c r="J2264" s="195"/>
      <c r="K2264" s="195"/>
      <c r="L2264" s="195"/>
    </row>
    <row r="2265" spans="1:12" x14ac:dyDescent="0.25">
      <c r="A2265" s="195"/>
      <c r="B2265" s="195"/>
      <c r="C2265" s="195"/>
      <c r="D2265" s="195"/>
      <c r="E2265" s="195"/>
      <c r="F2265" s="195"/>
      <c r="G2265" s="195"/>
      <c r="H2265" s="195"/>
      <c r="I2265" s="195"/>
      <c r="J2265" s="195"/>
      <c r="K2265" s="195"/>
      <c r="L2265" s="195"/>
    </row>
    <row r="2266" spans="1:12" x14ac:dyDescent="0.25">
      <c r="A2266" s="195"/>
      <c r="B2266" s="195"/>
      <c r="C2266" s="195"/>
      <c r="D2266" s="195"/>
      <c r="E2266" s="195"/>
      <c r="F2266" s="195"/>
      <c r="G2266" s="195"/>
      <c r="H2266" s="195"/>
      <c r="I2266" s="195"/>
      <c r="J2266" s="195"/>
      <c r="K2266" s="195"/>
      <c r="L2266" s="195"/>
    </row>
    <row r="2267" spans="1:12" x14ac:dyDescent="0.25">
      <c r="A2267" s="195"/>
      <c r="B2267" s="195"/>
      <c r="C2267" s="195"/>
      <c r="D2267" s="195"/>
      <c r="E2267" s="195"/>
      <c r="F2267" s="195"/>
      <c r="G2267" s="195"/>
      <c r="H2267" s="195"/>
      <c r="I2267" s="195"/>
      <c r="J2267" s="195"/>
      <c r="K2267" s="195"/>
      <c r="L2267" s="195"/>
    </row>
    <row r="2268" spans="1:12" x14ac:dyDescent="0.25">
      <c r="A2268" s="195"/>
      <c r="B2268" s="195"/>
      <c r="C2268" s="195"/>
      <c r="D2268" s="195"/>
      <c r="E2268" s="195"/>
      <c r="F2268" s="195"/>
      <c r="G2268" s="195"/>
      <c r="H2268" s="195"/>
      <c r="I2268" s="195"/>
      <c r="J2268" s="195"/>
      <c r="K2268" s="195"/>
      <c r="L2268" s="195"/>
    </row>
    <row r="2269" spans="1:12" x14ac:dyDescent="0.25">
      <c r="A2269" s="195"/>
      <c r="B2269" s="195"/>
      <c r="C2269" s="195"/>
      <c r="D2269" s="195"/>
      <c r="E2269" s="195"/>
      <c r="F2269" s="195"/>
      <c r="G2269" s="195"/>
      <c r="H2269" s="195"/>
      <c r="I2269" s="195"/>
      <c r="J2269" s="195"/>
      <c r="K2269" s="195"/>
      <c r="L2269" s="195"/>
    </row>
    <row r="2270" spans="1:12" x14ac:dyDescent="0.25">
      <c r="A2270" s="195"/>
      <c r="B2270" s="195"/>
      <c r="C2270" s="195"/>
      <c r="D2270" s="195"/>
      <c r="E2270" s="195"/>
      <c r="F2270" s="195"/>
      <c r="G2270" s="195"/>
      <c r="H2270" s="195"/>
      <c r="I2270" s="195"/>
      <c r="J2270" s="195"/>
      <c r="K2270" s="195"/>
      <c r="L2270" s="195"/>
    </row>
    <row r="2271" spans="1:12" x14ac:dyDescent="0.25">
      <c r="A2271" s="195"/>
      <c r="B2271" s="195"/>
      <c r="C2271" s="195"/>
      <c r="D2271" s="195"/>
      <c r="E2271" s="195"/>
      <c r="F2271" s="195"/>
      <c r="G2271" s="195"/>
      <c r="H2271" s="195"/>
      <c r="I2271" s="195"/>
      <c r="J2271" s="195"/>
      <c r="K2271" s="195"/>
      <c r="L2271" s="195"/>
    </row>
    <row r="2272" spans="1:12" x14ac:dyDescent="0.25">
      <c r="A2272" s="195"/>
      <c r="B2272" s="195"/>
      <c r="C2272" s="195"/>
      <c r="D2272" s="195"/>
      <c r="E2272" s="195"/>
      <c r="F2272" s="195"/>
      <c r="G2272" s="195"/>
      <c r="H2272" s="195"/>
      <c r="I2272" s="195"/>
      <c r="J2272" s="195"/>
      <c r="K2272" s="195"/>
      <c r="L2272" s="195"/>
    </row>
    <row r="2273" spans="1:12" x14ac:dyDescent="0.25">
      <c r="A2273" s="195"/>
      <c r="B2273" s="195"/>
      <c r="C2273" s="195"/>
      <c r="D2273" s="195"/>
      <c r="E2273" s="195"/>
      <c r="F2273" s="195"/>
      <c r="G2273" s="195"/>
      <c r="H2273" s="195"/>
      <c r="I2273" s="195"/>
      <c r="J2273" s="195"/>
      <c r="K2273" s="195"/>
      <c r="L2273" s="195"/>
    </row>
    <row r="2274" spans="1:12" x14ac:dyDescent="0.25">
      <c r="A2274" s="195"/>
      <c r="B2274" s="195"/>
      <c r="C2274" s="195"/>
      <c r="D2274" s="195"/>
      <c r="E2274" s="195"/>
      <c r="F2274" s="195"/>
      <c r="G2274" s="195"/>
      <c r="H2274" s="195"/>
      <c r="I2274" s="195"/>
      <c r="J2274" s="195"/>
      <c r="K2274" s="195"/>
      <c r="L2274" s="195"/>
    </row>
    <row r="2275" spans="1:12" x14ac:dyDescent="0.25">
      <c r="A2275" s="195"/>
      <c r="B2275" s="195"/>
      <c r="C2275" s="195"/>
      <c r="D2275" s="195"/>
      <c r="E2275" s="195"/>
      <c r="F2275" s="195"/>
      <c r="G2275" s="195"/>
      <c r="H2275" s="195"/>
      <c r="I2275" s="195"/>
      <c r="J2275" s="195"/>
      <c r="K2275" s="195"/>
      <c r="L2275" s="195"/>
    </row>
    <row r="2276" spans="1:12" x14ac:dyDescent="0.25">
      <c r="A2276" s="195"/>
      <c r="B2276" s="195"/>
      <c r="C2276" s="195"/>
      <c r="D2276" s="195"/>
      <c r="E2276" s="195"/>
      <c r="F2276" s="195"/>
      <c r="G2276" s="195"/>
      <c r="H2276" s="195"/>
      <c r="I2276" s="195"/>
      <c r="J2276" s="195"/>
      <c r="K2276" s="195"/>
      <c r="L2276" s="195"/>
    </row>
    <row r="2277" spans="1:12" x14ac:dyDescent="0.25">
      <c r="A2277" s="195"/>
      <c r="B2277" s="195"/>
      <c r="C2277" s="195"/>
      <c r="D2277" s="195"/>
      <c r="E2277" s="195"/>
      <c r="F2277" s="195"/>
      <c r="G2277" s="195"/>
      <c r="H2277" s="195"/>
      <c r="I2277" s="195"/>
      <c r="J2277" s="195"/>
      <c r="K2277" s="195"/>
      <c r="L2277" s="195"/>
    </row>
    <row r="2278" spans="1:12" x14ac:dyDescent="0.25">
      <c r="A2278" s="195"/>
      <c r="B2278" s="195"/>
      <c r="C2278" s="195"/>
      <c r="D2278" s="195"/>
      <c r="E2278" s="195"/>
      <c r="F2278" s="195"/>
      <c r="G2278" s="195"/>
      <c r="H2278" s="195"/>
      <c r="I2278" s="195"/>
      <c r="J2278" s="195"/>
      <c r="K2278" s="195"/>
      <c r="L2278" s="195"/>
    </row>
    <row r="2279" spans="1:12" x14ac:dyDescent="0.25">
      <c r="A2279" s="195"/>
      <c r="B2279" s="195"/>
      <c r="C2279" s="195"/>
      <c r="D2279" s="195"/>
      <c r="E2279" s="195"/>
      <c r="F2279" s="195"/>
      <c r="G2279" s="195"/>
      <c r="H2279" s="195"/>
      <c r="I2279" s="195"/>
      <c r="J2279" s="195"/>
      <c r="K2279" s="195"/>
      <c r="L2279" s="195"/>
    </row>
    <row r="2280" spans="1:12" x14ac:dyDescent="0.25">
      <c r="A2280" s="195"/>
      <c r="B2280" s="195"/>
      <c r="C2280" s="195"/>
      <c r="D2280" s="195"/>
      <c r="E2280" s="195"/>
      <c r="F2280" s="195"/>
      <c r="G2280" s="195"/>
      <c r="H2280" s="195"/>
      <c r="I2280" s="195"/>
      <c r="J2280" s="195"/>
      <c r="K2280" s="195"/>
      <c r="L2280" s="195"/>
    </row>
    <row r="2281" spans="1:12" x14ac:dyDescent="0.25">
      <c r="A2281" s="195"/>
      <c r="B2281" s="195"/>
      <c r="C2281" s="195"/>
      <c r="D2281" s="195"/>
      <c r="E2281" s="195"/>
      <c r="F2281" s="195"/>
      <c r="G2281" s="195"/>
      <c r="H2281" s="195"/>
      <c r="I2281" s="195"/>
      <c r="J2281" s="195"/>
      <c r="K2281" s="195"/>
      <c r="L2281" s="195"/>
    </row>
    <row r="2282" spans="1:12" x14ac:dyDescent="0.25">
      <c r="A2282" s="195"/>
      <c r="B2282" s="195"/>
      <c r="C2282" s="195"/>
      <c r="D2282" s="195"/>
      <c r="E2282" s="195"/>
      <c r="F2282" s="195"/>
      <c r="G2282" s="195"/>
      <c r="H2282" s="195"/>
      <c r="I2282" s="195"/>
      <c r="J2282" s="195"/>
      <c r="K2282" s="195"/>
      <c r="L2282" s="195"/>
    </row>
    <row r="2283" spans="1:12" x14ac:dyDescent="0.25">
      <c r="A2283" s="195"/>
      <c r="B2283" s="195"/>
      <c r="C2283" s="195"/>
      <c r="D2283" s="195"/>
      <c r="E2283" s="195"/>
      <c r="F2283" s="195"/>
      <c r="G2283" s="195"/>
      <c r="H2283" s="195"/>
      <c r="I2283" s="195"/>
      <c r="J2283" s="195"/>
      <c r="K2283" s="195"/>
      <c r="L2283" s="195"/>
    </row>
    <row r="2284" spans="1:12" x14ac:dyDescent="0.25">
      <c r="A2284" s="195"/>
      <c r="B2284" s="195"/>
      <c r="C2284" s="195"/>
      <c r="D2284" s="195"/>
      <c r="E2284" s="195"/>
      <c r="F2284" s="195"/>
      <c r="G2284" s="195"/>
      <c r="H2284" s="195"/>
      <c r="I2284" s="195"/>
      <c r="J2284" s="195"/>
      <c r="K2284" s="195"/>
      <c r="L2284" s="195"/>
    </row>
    <row r="2285" spans="1:12" x14ac:dyDescent="0.25">
      <c r="A2285" s="195"/>
      <c r="B2285" s="195"/>
      <c r="C2285" s="195"/>
      <c r="D2285" s="195"/>
      <c r="E2285" s="195"/>
      <c r="F2285" s="195"/>
      <c r="G2285" s="195"/>
      <c r="H2285" s="195"/>
      <c r="I2285" s="195"/>
      <c r="J2285" s="195"/>
      <c r="K2285" s="195"/>
      <c r="L2285" s="195"/>
    </row>
    <row r="2286" spans="1:12" x14ac:dyDescent="0.25">
      <c r="A2286" s="195"/>
      <c r="B2286" s="195"/>
      <c r="C2286" s="195"/>
      <c r="D2286" s="195"/>
      <c r="E2286" s="195"/>
      <c r="F2286" s="195"/>
      <c r="G2286" s="195"/>
      <c r="H2286" s="195"/>
      <c r="I2286" s="195"/>
      <c r="J2286" s="195"/>
      <c r="K2286" s="195"/>
      <c r="L2286" s="195"/>
    </row>
    <row r="2287" spans="1:12" x14ac:dyDescent="0.25">
      <c r="A2287" s="195"/>
      <c r="B2287" s="195"/>
      <c r="C2287" s="195"/>
      <c r="D2287" s="195"/>
      <c r="E2287" s="195"/>
      <c r="F2287" s="195"/>
      <c r="G2287" s="195"/>
      <c r="H2287" s="195"/>
      <c r="I2287" s="195"/>
      <c r="J2287" s="195"/>
      <c r="K2287" s="195"/>
      <c r="L2287" s="195"/>
    </row>
    <row r="2288" spans="1:12" x14ac:dyDescent="0.25">
      <c r="A2288" s="195"/>
      <c r="B2288" s="195"/>
      <c r="C2288" s="195"/>
      <c r="D2288" s="195"/>
      <c r="E2288" s="195"/>
      <c r="F2288" s="195"/>
      <c r="G2288" s="195"/>
      <c r="H2288" s="195"/>
      <c r="I2288" s="195"/>
      <c r="J2288" s="195"/>
      <c r="K2288" s="195"/>
      <c r="L2288" s="195"/>
    </row>
    <row r="2289" spans="1:12" x14ac:dyDescent="0.25">
      <c r="A2289" s="195"/>
      <c r="B2289" s="195"/>
      <c r="C2289" s="195"/>
      <c r="D2289" s="195"/>
      <c r="E2289" s="195"/>
      <c r="F2289" s="195"/>
      <c r="G2289" s="195"/>
      <c r="H2289" s="195"/>
      <c r="I2289" s="195"/>
      <c r="J2289" s="195"/>
      <c r="K2289" s="195"/>
      <c r="L2289" s="195"/>
    </row>
    <row r="2290" spans="1:12" x14ac:dyDescent="0.25">
      <c r="A2290" s="195"/>
      <c r="B2290" s="195"/>
      <c r="C2290" s="195"/>
      <c r="D2290" s="195"/>
      <c r="E2290" s="195"/>
      <c r="F2290" s="195"/>
      <c r="G2290" s="195"/>
      <c r="H2290" s="195"/>
      <c r="I2290" s="195"/>
      <c r="J2290" s="195"/>
      <c r="K2290" s="195"/>
      <c r="L2290" s="195"/>
    </row>
    <row r="2291" spans="1:12" x14ac:dyDescent="0.25">
      <c r="A2291" s="195"/>
      <c r="B2291" s="195"/>
      <c r="C2291" s="195"/>
      <c r="D2291" s="195"/>
      <c r="E2291" s="195"/>
      <c r="F2291" s="195"/>
      <c r="G2291" s="195"/>
      <c r="H2291" s="195"/>
      <c r="I2291" s="195"/>
      <c r="J2291" s="195"/>
      <c r="K2291" s="195"/>
      <c r="L2291" s="195"/>
    </row>
    <row r="2292" spans="1:12" x14ac:dyDescent="0.25">
      <c r="A2292" s="195"/>
      <c r="B2292" s="195"/>
      <c r="C2292" s="195"/>
      <c r="D2292" s="195"/>
      <c r="E2292" s="195"/>
      <c r="F2292" s="195"/>
      <c r="G2292" s="195"/>
      <c r="H2292" s="195"/>
      <c r="I2292" s="195"/>
      <c r="J2292" s="195"/>
      <c r="K2292" s="195"/>
      <c r="L2292" s="195"/>
    </row>
    <row r="2293" spans="1:12" x14ac:dyDescent="0.25">
      <c r="A2293" s="195"/>
      <c r="B2293" s="195"/>
      <c r="C2293" s="195"/>
      <c r="D2293" s="195"/>
      <c r="E2293" s="195"/>
      <c r="F2293" s="195"/>
      <c r="G2293" s="195"/>
      <c r="H2293" s="195"/>
      <c r="I2293" s="195"/>
      <c r="J2293" s="195"/>
      <c r="K2293" s="195"/>
      <c r="L2293" s="195"/>
    </row>
    <row r="2294" spans="1:12" x14ac:dyDescent="0.25">
      <c r="A2294" s="195"/>
      <c r="B2294" s="195"/>
      <c r="C2294" s="195"/>
      <c r="D2294" s="195"/>
      <c r="E2294" s="195"/>
      <c r="F2294" s="195"/>
      <c r="G2294" s="195"/>
      <c r="H2294" s="195"/>
      <c r="I2294" s="195"/>
      <c r="J2294" s="195"/>
      <c r="K2294" s="195"/>
      <c r="L2294" s="195"/>
    </row>
    <row r="2295" spans="1:12" x14ac:dyDescent="0.25">
      <c r="A2295" s="195"/>
      <c r="B2295" s="195"/>
      <c r="C2295" s="195"/>
      <c r="D2295" s="195"/>
      <c r="E2295" s="195"/>
      <c r="F2295" s="195"/>
      <c r="G2295" s="195"/>
      <c r="H2295" s="195"/>
      <c r="I2295" s="195"/>
      <c r="J2295" s="195"/>
      <c r="K2295" s="195"/>
      <c r="L2295" s="195"/>
    </row>
    <row r="2296" spans="1:12" x14ac:dyDescent="0.25">
      <c r="A2296" s="195"/>
      <c r="B2296" s="195"/>
      <c r="C2296" s="195"/>
      <c r="D2296" s="195"/>
      <c r="E2296" s="195"/>
      <c r="F2296" s="195"/>
      <c r="G2296" s="195"/>
      <c r="H2296" s="195"/>
      <c r="I2296" s="195"/>
      <c r="J2296" s="195"/>
      <c r="K2296" s="195"/>
      <c r="L2296" s="195"/>
    </row>
    <row r="2297" spans="1:12" x14ac:dyDescent="0.25">
      <c r="A2297" s="195"/>
      <c r="B2297" s="195"/>
      <c r="C2297" s="195"/>
      <c r="D2297" s="195"/>
      <c r="E2297" s="195"/>
      <c r="F2297" s="195"/>
      <c r="G2297" s="195"/>
      <c r="H2297" s="195"/>
      <c r="I2297" s="195"/>
      <c r="J2297" s="195"/>
      <c r="K2297" s="195"/>
      <c r="L2297" s="195"/>
    </row>
    <row r="2298" spans="1:12" x14ac:dyDescent="0.25">
      <c r="A2298" s="195"/>
      <c r="B2298" s="195"/>
      <c r="C2298" s="195"/>
      <c r="D2298" s="195"/>
      <c r="E2298" s="195"/>
      <c r="F2298" s="195"/>
      <c r="G2298" s="195"/>
      <c r="H2298" s="195"/>
      <c r="I2298" s="195"/>
      <c r="J2298" s="195"/>
      <c r="K2298" s="195"/>
      <c r="L2298" s="195"/>
    </row>
    <row r="2299" spans="1:12" x14ac:dyDescent="0.25">
      <c r="A2299" s="195"/>
      <c r="B2299" s="195"/>
      <c r="C2299" s="195"/>
      <c r="D2299" s="195"/>
      <c r="E2299" s="195"/>
      <c r="F2299" s="195"/>
      <c r="G2299" s="195"/>
      <c r="H2299" s="195"/>
      <c r="I2299" s="195"/>
      <c r="J2299" s="195"/>
      <c r="K2299" s="195"/>
      <c r="L2299" s="195"/>
    </row>
    <row r="2300" spans="1:12" x14ac:dyDescent="0.25">
      <c r="A2300" s="195"/>
      <c r="B2300" s="195"/>
      <c r="C2300" s="195"/>
      <c r="D2300" s="195"/>
      <c r="E2300" s="195"/>
      <c r="F2300" s="195"/>
      <c r="G2300" s="195"/>
      <c r="H2300" s="195"/>
      <c r="I2300" s="195"/>
      <c r="J2300" s="195"/>
      <c r="K2300" s="195"/>
      <c r="L2300" s="195"/>
    </row>
    <row r="2301" spans="1:12" x14ac:dyDescent="0.25">
      <c r="A2301" s="195"/>
      <c r="B2301" s="195"/>
      <c r="C2301" s="195"/>
      <c r="D2301" s="195"/>
      <c r="E2301" s="195"/>
      <c r="F2301" s="195"/>
      <c r="G2301" s="195"/>
      <c r="H2301" s="195"/>
      <c r="I2301" s="195"/>
      <c r="J2301" s="195"/>
      <c r="K2301" s="195"/>
      <c r="L2301" s="195"/>
    </row>
    <row r="2302" spans="1:12" x14ac:dyDescent="0.25">
      <c r="A2302" s="195"/>
      <c r="B2302" s="195"/>
      <c r="C2302" s="195"/>
      <c r="D2302" s="195"/>
      <c r="E2302" s="195"/>
      <c r="F2302" s="195"/>
      <c r="G2302" s="195"/>
      <c r="H2302" s="195"/>
      <c r="I2302" s="195"/>
      <c r="J2302" s="195"/>
      <c r="K2302" s="195"/>
      <c r="L2302" s="195"/>
    </row>
    <row r="2303" spans="1:12" x14ac:dyDescent="0.25">
      <c r="A2303" s="195"/>
      <c r="B2303" s="195"/>
      <c r="C2303" s="195"/>
      <c r="D2303" s="195"/>
      <c r="E2303" s="195"/>
      <c r="F2303" s="195"/>
      <c r="G2303" s="195"/>
      <c r="H2303" s="195"/>
      <c r="I2303" s="195"/>
      <c r="J2303" s="195"/>
      <c r="K2303" s="195"/>
      <c r="L2303" s="195"/>
    </row>
    <row r="2304" spans="1:12" x14ac:dyDescent="0.25">
      <c r="A2304" s="195"/>
      <c r="B2304" s="195"/>
      <c r="C2304" s="195"/>
      <c r="D2304" s="195"/>
      <c r="E2304" s="195"/>
      <c r="F2304" s="195"/>
      <c r="G2304" s="195"/>
      <c r="H2304" s="195"/>
      <c r="I2304" s="195"/>
      <c r="J2304" s="195"/>
      <c r="K2304" s="195"/>
      <c r="L2304" s="195"/>
    </row>
    <row r="2305" spans="1:12" x14ac:dyDescent="0.25">
      <c r="A2305" s="195"/>
      <c r="B2305" s="195"/>
      <c r="C2305" s="195"/>
      <c r="D2305" s="195"/>
      <c r="E2305" s="195"/>
      <c r="F2305" s="195"/>
      <c r="G2305" s="195"/>
      <c r="H2305" s="195"/>
      <c r="I2305" s="195"/>
      <c r="J2305" s="195"/>
      <c r="K2305" s="195"/>
      <c r="L2305" s="195"/>
    </row>
    <row r="2306" spans="1:12" x14ac:dyDescent="0.25">
      <c r="A2306" s="195"/>
      <c r="B2306" s="195"/>
      <c r="C2306" s="195"/>
      <c r="D2306" s="195"/>
      <c r="E2306" s="195"/>
      <c r="F2306" s="195"/>
      <c r="G2306" s="195"/>
      <c r="H2306" s="195"/>
      <c r="I2306" s="195"/>
      <c r="J2306" s="195"/>
      <c r="K2306" s="195"/>
      <c r="L2306" s="195"/>
    </row>
    <row r="2307" spans="1:12" x14ac:dyDescent="0.25">
      <c r="A2307" s="195"/>
      <c r="B2307" s="195"/>
      <c r="C2307" s="195"/>
      <c r="D2307" s="195"/>
      <c r="E2307" s="195"/>
      <c r="F2307" s="195"/>
      <c r="G2307" s="195"/>
      <c r="H2307" s="195"/>
      <c r="I2307" s="195"/>
      <c r="J2307" s="195"/>
      <c r="K2307" s="195"/>
      <c r="L2307" s="195"/>
    </row>
    <row r="2308" spans="1:12" x14ac:dyDescent="0.25">
      <c r="A2308" s="195"/>
      <c r="B2308" s="195"/>
      <c r="C2308" s="195"/>
      <c r="D2308" s="195"/>
      <c r="E2308" s="195"/>
      <c r="F2308" s="195"/>
      <c r="G2308" s="195"/>
      <c r="H2308" s="195"/>
      <c r="I2308" s="195"/>
      <c r="J2308" s="195"/>
      <c r="K2308" s="195"/>
      <c r="L2308" s="195"/>
    </row>
    <row r="2309" spans="1:12" x14ac:dyDescent="0.25">
      <c r="A2309" s="195"/>
      <c r="B2309" s="195"/>
      <c r="C2309" s="195"/>
      <c r="D2309" s="195"/>
      <c r="E2309" s="195"/>
      <c r="F2309" s="195"/>
      <c r="G2309" s="195"/>
      <c r="H2309" s="195"/>
      <c r="I2309" s="195"/>
      <c r="J2309" s="195"/>
      <c r="K2309" s="195"/>
      <c r="L2309" s="195"/>
    </row>
    <row r="2310" spans="1:12" x14ac:dyDescent="0.25">
      <c r="A2310" s="195"/>
      <c r="B2310" s="195"/>
      <c r="C2310" s="195"/>
      <c r="D2310" s="195"/>
      <c r="E2310" s="195"/>
      <c r="F2310" s="195"/>
      <c r="G2310" s="195"/>
      <c r="H2310" s="195"/>
      <c r="I2310" s="195"/>
      <c r="J2310" s="195"/>
      <c r="K2310" s="195"/>
      <c r="L2310" s="195"/>
    </row>
    <row r="2311" spans="1:12" x14ac:dyDescent="0.25">
      <c r="A2311" s="195"/>
      <c r="B2311" s="195"/>
      <c r="C2311" s="195"/>
      <c r="D2311" s="195"/>
      <c r="E2311" s="195"/>
      <c r="F2311" s="195"/>
      <c r="G2311" s="195"/>
      <c r="H2311" s="195"/>
      <c r="I2311" s="195"/>
      <c r="J2311" s="195"/>
      <c r="K2311" s="195"/>
      <c r="L2311" s="195"/>
    </row>
    <row r="2312" spans="1:12" x14ac:dyDescent="0.25">
      <c r="A2312" s="195"/>
      <c r="B2312" s="195"/>
      <c r="C2312" s="195"/>
      <c r="D2312" s="195"/>
      <c r="E2312" s="195"/>
      <c r="F2312" s="195"/>
      <c r="G2312" s="195"/>
      <c r="H2312" s="195"/>
      <c r="I2312" s="195"/>
      <c r="J2312" s="195"/>
      <c r="K2312" s="195"/>
      <c r="L2312" s="195"/>
    </row>
    <row r="2313" spans="1:12" x14ac:dyDescent="0.25">
      <c r="A2313" s="195"/>
      <c r="B2313" s="195"/>
      <c r="C2313" s="195"/>
      <c r="D2313" s="195"/>
      <c r="E2313" s="195"/>
      <c r="F2313" s="195"/>
      <c r="G2313" s="195"/>
      <c r="H2313" s="195"/>
      <c r="I2313" s="195"/>
      <c r="J2313" s="195"/>
      <c r="K2313" s="195"/>
      <c r="L2313" s="195"/>
    </row>
    <row r="2314" spans="1:12" x14ac:dyDescent="0.25">
      <c r="A2314" s="195"/>
      <c r="B2314" s="195"/>
      <c r="C2314" s="195"/>
      <c r="D2314" s="195"/>
      <c r="E2314" s="195"/>
      <c r="F2314" s="195"/>
      <c r="G2314" s="195"/>
      <c r="H2314" s="195"/>
      <c r="I2314" s="195"/>
      <c r="J2314" s="195"/>
      <c r="K2314" s="195"/>
      <c r="L2314" s="195"/>
    </row>
    <row r="2315" spans="1:12" x14ac:dyDescent="0.25">
      <c r="A2315" s="195"/>
      <c r="B2315" s="195"/>
      <c r="C2315" s="195"/>
      <c r="D2315" s="195"/>
      <c r="E2315" s="195"/>
      <c r="F2315" s="195"/>
      <c r="G2315" s="195"/>
      <c r="H2315" s="195"/>
      <c r="I2315" s="195"/>
      <c r="J2315" s="195"/>
      <c r="K2315" s="195"/>
      <c r="L2315" s="195"/>
    </row>
    <row r="2316" spans="1:12" x14ac:dyDescent="0.25">
      <c r="A2316" s="195"/>
      <c r="B2316" s="195"/>
      <c r="C2316" s="195"/>
      <c r="D2316" s="195"/>
      <c r="E2316" s="195"/>
      <c r="F2316" s="195"/>
      <c r="G2316" s="195"/>
      <c r="H2316" s="195"/>
      <c r="I2316" s="195"/>
      <c r="J2316" s="195"/>
      <c r="K2316" s="195"/>
      <c r="L2316" s="195"/>
    </row>
    <row r="2317" spans="1:12" x14ac:dyDescent="0.25">
      <c r="A2317" s="195"/>
      <c r="B2317" s="195"/>
      <c r="C2317" s="195"/>
      <c r="D2317" s="195"/>
      <c r="E2317" s="195"/>
      <c r="F2317" s="195"/>
      <c r="G2317" s="195"/>
      <c r="H2317" s="195"/>
      <c r="I2317" s="195"/>
      <c r="J2317" s="195"/>
      <c r="K2317" s="195"/>
      <c r="L2317" s="195"/>
    </row>
    <row r="2318" spans="1:12" x14ac:dyDescent="0.25">
      <c r="A2318" s="195"/>
      <c r="B2318" s="195"/>
      <c r="C2318" s="195"/>
      <c r="D2318" s="195"/>
      <c r="E2318" s="195"/>
      <c r="F2318" s="195"/>
      <c r="G2318" s="195"/>
      <c r="H2318" s="195"/>
      <c r="I2318" s="195"/>
      <c r="J2318" s="195"/>
      <c r="K2318" s="195"/>
      <c r="L2318" s="195"/>
    </row>
    <row r="2319" spans="1:12" x14ac:dyDescent="0.25">
      <c r="A2319" s="195"/>
      <c r="B2319" s="195"/>
      <c r="C2319" s="195"/>
      <c r="D2319" s="195"/>
      <c r="E2319" s="195"/>
      <c r="F2319" s="195"/>
      <c r="G2319" s="195"/>
      <c r="H2319" s="195"/>
      <c r="I2319" s="195"/>
      <c r="J2319" s="195"/>
      <c r="K2319" s="195"/>
      <c r="L2319" s="195"/>
    </row>
    <row r="2320" spans="1:12" x14ac:dyDescent="0.25">
      <c r="A2320" s="195"/>
      <c r="B2320" s="195"/>
      <c r="C2320" s="195"/>
      <c r="D2320" s="195"/>
      <c r="E2320" s="195"/>
      <c r="F2320" s="195"/>
      <c r="G2320" s="195"/>
      <c r="H2320" s="195"/>
      <c r="I2320" s="195"/>
      <c r="J2320" s="195"/>
      <c r="K2320" s="195"/>
      <c r="L2320" s="195"/>
    </row>
    <row r="2321" spans="1:12" x14ac:dyDescent="0.25">
      <c r="A2321" s="195"/>
      <c r="B2321" s="195"/>
      <c r="C2321" s="195"/>
      <c r="D2321" s="195"/>
      <c r="E2321" s="195"/>
      <c r="F2321" s="195"/>
      <c r="G2321" s="195"/>
      <c r="H2321" s="195"/>
      <c r="I2321" s="195"/>
      <c r="J2321" s="195"/>
      <c r="K2321" s="195"/>
      <c r="L2321" s="195"/>
    </row>
    <row r="2322" spans="1:12" x14ac:dyDescent="0.25">
      <c r="A2322" s="195"/>
      <c r="B2322" s="195"/>
      <c r="C2322" s="195"/>
      <c r="D2322" s="195"/>
      <c r="E2322" s="195"/>
      <c r="F2322" s="195"/>
      <c r="G2322" s="195"/>
      <c r="H2322" s="195"/>
      <c r="I2322" s="195"/>
      <c r="J2322" s="195"/>
      <c r="K2322" s="195"/>
      <c r="L2322" s="195"/>
    </row>
    <row r="2323" spans="1:12" x14ac:dyDescent="0.25">
      <c r="A2323" s="195"/>
      <c r="B2323" s="195"/>
      <c r="C2323" s="195"/>
      <c r="D2323" s="195"/>
      <c r="E2323" s="195"/>
      <c r="F2323" s="195"/>
      <c r="G2323" s="195"/>
      <c r="H2323" s="195"/>
      <c r="I2323" s="195"/>
      <c r="J2323" s="195"/>
      <c r="K2323" s="195"/>
      <c r="L2323" s="195"/>
    </row>
    <row r="2324" spans="1:12" x14ac:dyDescent="0.25">
      <c r="A2324" s="195"/>
      <c r="B2324" s="195"/>
      <c r="C2324" s="195"/>
      <c r="D2324" s="195"/>
      <c r="E2324" s="195"/>
      <c r="F2324" s="195"/>
      <c r="G2324" s="195"/>
      <c r="H2324" s="195"/>
      <c r="I2324" s="195"/>
      <c r="J2324" s="195"/>
      <c r="K2324" s="195"/>
      <c r="L2324" s="195"/>
    </row>
    <row r="2325" spans="1:12" x14ac:dyDescent="0.25">
      <c r="A2325" s="195"/>
      <c r="B2325" s="195"/>
      <c r="C2325" s="195"/>
      <c r="D2325" s="195"/>
      <c r="E2325" s="195"/>
      <c r="F2325" s="195"/>
      <c r="G2325" s="195"/>
      <c r="H2325" s="195"/>
      <c r="I2325" s="195"/>
      <c r="J2325" s="195"/>
      <c r="K2325" s="195"/>
      <c r="L2325" s="195"/>
    </row>
    <row r="2326" spans="1:12" x14ac:dyDescent="0.25">
      <c r="A2326" s="195"/>
      <c r="B2326" s="195"/>
      <c r="C2326" s="195"/>
      <c r="D2326" s="195"/>
      <c r="E2326" s="195"/>
      <c r="F2326" s="195"/>
      <c r="G2326" s="195"/>
      <c r="H2326" s="195"/>
      <c r="I2326" s="195"/>
      <c r="J2326" s="195"/>
      <c r="K2326" s="195"/>
      <c r="L2326" s="195"/>
    </row>
    <row r="2327" spans="1:12" x14ac:dyDescent="0.25">
      <c r="A2327" s="195"/>
      <c r="B2327" s="195"/>
      <c r="C2327" s="195"/>
      <c r="D2327" s="195"/>
      <c r="E2327" s="195"/>
      <c r="F2327" s="195"/>
      <c r="G2327" s="195"/>
      <c r="H2327" s="195"/>
      <c r="I2327" s="195"/>
      <c r="J2327" s="195"/>
      <c r="K2327" s="195"/>
      <c r="L2327" s="195"/>
    </row>
    <row r="2328" spans="1:12" x14ac:dyDescent="0.25">
      <c r="A2328" s="195"/>
      <c r="B2328" s="195"/>
      <c r="C2328" s="195"/>
      <c r="D2328" s="195"/>
      <c r="E2328" s="195"/>
      <c r="F2328" s="195"/>
      <c r="G2328" s="195"/>
      <c r="H2328" s="195"/>
      <c r="I2328" s="195"/>
      <c r="J2328" s="195"/>
      <c r="K2328" s="195"/>
      <c r="L2328" s="195"/>
    </row>
    <row r="2329" spans="1:12" x14ac:dyDescent="0.25">
      <c r="A2329" s="195"/>
      <c r="B2329" s="195"/>
      <c r="C2329" s="195"/>
      <c r="D2329" s="195"/>
      <c r="E2329" s="195"/>
      <c r="F2329" s="195"/>
      <c r="G2329" s="195"/>
      <c r="H2329" s="195"/>
      <c r="I2329" s="195"/>
      <c r="J2329" s="195"/>
      <c r="K2329" s="195"/>
      <c r="L2329" s="195"/>
    </row>
    <row r="2330" spans="1:12" x14ac:dyDescent="0.25">
      <c r="A2330" s="195"/>
      <c r="B2330" s="195"/>
      <c r="C2330" s="195"/>
      <c r="D2330" s="195"/>
      <c r="E2330" s="195"/>
      <c r="F2330" s="195"/>
      <c r="G2330" s="195"/>
      <c r="H2330" s="195"/>
      <c r="I2330" s="195"/>
      <c r="J2330" s="195"/>
      <c r="K2330" s="195"/>
      <c r="L2330" s="195"/>
    </row>
    <row r="2331" spans="1:12" x14ac:dyDescent="0.25">
      <c r="A2331" s="195"/>
      <c r="B2331" s="195"/>
      <c r="C2331" s="195"/>
      <c r="D2331" s="195"/>
      <c r="E2331" s="195"/>
      <c r="F2331" s="195"/>
      <c r="G2331" s="195"/>
      <c r="H2331" s="195"/>
      <c r="I2331" s="195"/>
      <c r="J2331" s="195"/>
      <c r="K2331" s="195"/>
      <c r="L2331" s="195"/>
    </row>
    <row r="2332" spans="1:12" x14ac:dyDescent="0.25">
      <c r="A2332" s="195"/>
      <c r="B2332" s="195"/>
      <c r="C2332" s="195"/>
      <c r="D2332" s="195"/>
      <c r="E2332" s="195"/>
      <c r="F2332" s="195"/>
      <c r="G2332" s="195"/>
      <c r="H2332" s="195"/>
      <c r="I2332" s="195"/>
      <c r="J2332" s="195"/>
      <c r="K2332" s="195"/>
      <c r="L2332" s="195"/>
    </row>
    <row r="2333" spans="1:12" x14ac:dyDescent="0.25">
      <c r="A2333" s="195"/>
      <c r="B2333" s="195"/>
      <c r="C2333" s="195"/>
      <c r="D2333" s="195"/>
      <c r="E2333" s="195"/>
      <c r="F2333" s="195"/>
      <c r="G2333" s="195"/>
      <c r="H2333" s="195"/>
      <c r="I2333" s="195"/>
      <c r="J2333" s="195"/>
      <c r="K2333" s="195"/>
      <c r="L2333" s="195"/>
    </row>
    <row r="2334" spans="1:12" x14ac:dyDescent="0.25">
      <c r="A2334" s="195"/>
      <c r="B2334" s="195"/>
      <c r="C2334" s="195"/>
      <c r="D2334" s="195"/>
      <c r="E2334" s="195"/>
      <c r="F2334" s="195"/>
      <c r="G2334" s="195"/>
      <c r="H2334" s="195"/>
      <c r="I2334" s="195"/>
      <c r="J2334" s="195"/>
      <c r="K2334" s="195"/>
      <c r="L2334" s="195"/>
    </row>
    <row r="2335" spans="1:12" x14ac:dyDescent="0.25">
      <c r="A2335" s="195"/>
      <c r="B2335" s="195"/>
      <c r="C2335" s="195"/>
      <c r="D2335" s="195"/>
      <c r="E2335" s="195"/>
      <c r="F2335" s="195"/>
      <c r="G2335" s="195"/>
      <c r="H2335" s="195"/>
      <c r="I2335" s="195"/>
      <c r="J2335" s="195"/>
      <c r="K2335" s="195"/>
      <c r="L2335" s="195"/>
    </row>
    <row r="2336" spans="1:12" x14ac:dyDescent="0.25">
      <c r="A2336" s="195"/>
      <c r="B2336" s="195"/>
      <c r="C2336" s="195"/>
      <c r="D2336" s="195"/>
      <c r="E2336" s="195"/>
      <c r="F2336" s="195"/>
      <c r="G2336" s="195"/>
      <c r="H2336" s="195"/>
      <c r="I2336" s="195"/>
      <c r="J2336" s="195"/>
      <c r="K2336" s="195"/>
      <c r="L2336" s="195"/>
    </row>
    <row r="2337" spans="1:12" x14ac:dyDescent="0.25">
      <c r="A2337" s="195"/>
      <c r="B2337" s="195"/>
      <c r="C2337" s="195"/>
      <c r="D2337" s="195"/>
      <c r="E2337" s="195"/>
      <c r="F2337" s="195"/>
      <c r="G2337" s="195"/>
      <c r="H2337" s="195"/>
      <c r="I2337" s="195"/>
      <c r="J2337" s="195"/>
      <c r="K2337" s="195"/>
      <c r="L2337" s="195"/>
    </row>
    <row r="2338" spans="1:12" x14ac:dyDescent="0.25">
      <c r="A2338" s="195"/>
      <c r="B2338" s="195"/>
      <c r="C2338" s="195"/>
      <c r="D2338" s="195"/>
      <c r="E2338" s="195"/>
      <c r="F2338" s="195"/>
      <c r="G2338" s="195"/>
      <c r="H2338" s="195"/>
      <c r="I2338" s="195"/>
      <c r="J2338" s="195"/>
      <c r="K2338" s="195"/>
      <c r="L2338" s="195"/>
    </row>
    <row r="2339" spans="1:12" x14ac:dyDescent="0.25">
      <c r="A2339" s="195"/>
      <c r="B2339" s="195"/>
      <c r="C2339" s="195"/>
      <c r="D2339" s="195"/>
      <c r="E2339" s="195"/>
      <c r="F2339" s="195"/>
      <c r="G2339" s="195"/>
      <c r="H2339" s="195"/>
      <c r="I2339" s="195"/>
      <c r="J2339" s="195"/>
      <c r="K2339" s="195"/>
      <c r="L2339" s="195"/>
    </row>
    <row r="2340" spans="1:12" x14ac:dyDescent="0.25">
      <c r="A2340" s="195"/>
      <c r="B2340" s="195"/>
      <c r="C2340" s="195"/>
      <c r="D2340" s="195"/>
      <c r="E2340" s="195"/>
      <c r="F2340" s="195"/>
      <c r="G2340" s="195"/>
      <c r="H2340" s="195"/>
      <c r="I2340" s="195"/>
      <c r="J2340" s="195"/>
      <c r="K2340" s="195"/>
      <c r="L2340" s="195"/>
    </row>
    <row r="2341" spans="1:12" x14ac:dyDescent="0.25">
      <c r="A2341" s="195"/>
      <c r="B2341" s="195"/>
      <c r="C2341" s="195"/>
      <c r="D2341" s="195"/>
      <c r="E2341" s="195"/>
      <c r="F2341" s="195"/>
      <c r="G2341" s="195"/>
      <c r="H2341" s="195"/>
      <c r="I2341" s="195"/>
      <c r="J2341" s="195"/>
      <c r="K2341" s="195"/>
      <c r="L2341" s="195"/>
    </row>
    <row r="2342" spans="1:12" x14ac:dyDescent="0.25">
      <c r="A2342" s="195"/>
      <c r="B2342" s="195"/>
      <c r="C2342" s="195"/>
      <c r="D2342" s="195"/>
      <c r="E2342" s="195"/>
      <c r="F2342" s="195"/>
      <c r="G2342" s="195"/>
      <c r="H2342" s="195"/>
      <c r="I2342" s="195"/>
      <c r="J2342" s="195"/>
      <c r="K2342" s="195"/>
      <c r="L2342" s="195"/>
    </row>
    <row r="2343" spans="1:12" x14ac:dyDescent="0.25">
      <c r="A2343" s="195"/>
      <c r="B2343" s="195"/>
      <c r="C2343" s="195"/>
      <c r="D2343" s="195"/>
      <c r="E2343" s="195"/>
      <c r="F2343" s="195"/>
      <c r="G2343" s="195"/>
      <c r="H2343" s="195"/>
      <c r="I2343" s="195"/>
      <c r="J2343" s="195"/>
      <c r="K2343" s="195"/>
      <c r="L2343" s="195"/>
    </row>
    <row r="2344" spans="1:12" x14ac:dyDescent="0.25">
      <c r="A2344" s="195"/>
      <c r="B2344" s="195"/>
      <c r="C2344" s="195"/>
      <c r="D2344" s="195"/>
      <c r="E2344" s="195"/>
      <c r="F2344" s="195"/>
      <c r="G2344" s="195"/>
      <c r="H2344" s="195"/>
      <c r="I2344" s="195"/>
      <c r="J2344" s="195"/>
      <c r="K2344" s="195"/>
      <c r="L2344" s="195"/>
    </row>
    <row r="2345" spans="1:12" x14ac:dyDescent="0.25">
      <c r="A2345" s="195"/>
      <c r="B2345" s="195"/>
      <c r="C2345" s="195"/>
      <c r="D2345" s="195"/>
      <c r="E2345" s="195"/>
      <c r="F2345" s="195"/>
      <c r="G2345" s="195"/>
      <c r="H2345" s="195"/>
      <c r="I2345" s="195"/>
      <c r="J2345" s="195"/>
      <c r="K2345" s="195"/>
      <c r="L2345" s="195"/>
    </row>
    <row r="2346" spans="1:12" x14ac:dyDescent="0.25">
      <c r="A2346" s="195"/>
      <c r="B2346" s="195"/>
      <c r="C2346" s="195"/>
      <c r="D2346" s="195"/>
      <c r="E2346" s="195"/>
      <c r="F2346" s="195"/>
      <c r="G2346" s="195"/>
      <c r="H2346" s="195"/>
      <c r="I2346" s="195"/>
      <c r="J2346" s="195"/>
      <c r="K2346" s="195"/>
      <c r="L2346" s="195"/>
    </row>
    <row r="2347" spans="1:12" x14ac:dyDescent="0.25">
      <c r="A2347" s="195"/>
      <c r="B2347" s="195"/>
      <c r="C2347" s="195"/>
      <c r="D2347" s="195"/>
      <c r="E2347" s="195"/>
      <c r="F2347" s="195"/>
      <c r="G2347" s="195"/>
      <c r="H2347" s="195"/>
      <c r="I2347" s="195"/>
      <c r="J2347" s="195"/>
      <c r="K2347" s="195"/>
      <c r="L2347" s="195"/>
    </row>
    <row r="2348" spans="1:12" x14ac:dyDescent="0.25">
      <c r="A2348" s="195"/>
      <c r="B2348" s="195"/>
      <c r="C2348" s="195"/>
      <c r="D2348" s="195"/>
      <c r="E2348" s="195"/>
      <c r="F2348" s="195"/>
      <c r="G2348" s="195"/>
      <c r="H2348" s="195"/>
      <c r="I2348" s="195"/>
      <c r="J2348" s="195"/>
      <c r="K2348" s="195"/>
      <c r="L2348" s="195"/>
    </row>
    <row r="2349" spans="1:12" x14ac:dyDescent="0.25">
      <c r="A2349" s="195"/>
      <c r="B2349" s="195"/>
      <c r="C2349" s="195"/>
      <c r="D2349" s="195"/>
      <c r="E2349" s="195"/>
      <c r="F2349" s="195"/>
      <c r="G2349" s="195"/>
      <c r="H2349" s="195"/>
      <c r="I2349" s="195"/>
      <c r="J2349" s="195"/>
      <c r="K2349" s="195"/>
      <c r="L2349" s="195"/>
    </row>
    <row r="2350" spans="1:12" x14ac:dyDescent="0.25">
      <c r="A2350" s="195"/>
      <c r="B2350" s="195"/>
      <c r="C2350" s="195"/>
      <c r="D2350" s="195"/>
      <c r="E2350" s="195"/>
      <c r="F2350" s="195"/>
      <c r="G2350" s="195"/>
      <c r="H2350" s="195"/>
      <c r="I2350" s="195"/>
      <c r="J2350" s="195"/>
      <c r="K2350" s="195"/>
      <c r="L2350" s="195"/>
    </row>
    <row r="2351" spans="1:12" x14ac:dyDescent="0.25">
      <c r="A2351" s="195"/>
      <c r="B2351" s="195"/>
      <c r="C2351" s="195"/>
      <c r="D2351" s="195"/>
      <c r="E2351" s="195"/>
      <c r="F2351" s="195"/>
      <c r="G2351" s="195"/>
      <c r="H2351" s="195"/>
      <c r="I2351" s="195"/>
      <c r="J2351" s="195"/>
      <c r="K2351" s="195"/>
      <c r="L2351" s="195"/>
    </row>
    <row r="2352" spans="1:12" x14ac:dyDescent="0.25">
      <c r="A2352" s="195"/>
      <c r="B2352" s="195"/>
      <c r="C2352" s="195"/>
      <c r="D2352" s="195"/>
      <c r="E2352" s="195"/>
      <c r="F2352" s="195"/>
      <c r="G2352" s="195"/>
      <c r="H2352" s="195"/>
      <c r="I2352" s="195"/>
      <c r="J2352" s="195"/>
      <c r="K2352" s="195"/>
      <c r="L2352" s="195"/>
    </row>
    <row r="2353" spans="1:12" x14ac:dyDescent="0.25">
      <c r="A2353" s="195"/>
      <c r="B2353" s="195"/>
      <c r="C2353" s="195"/>
      <c r="D2353" s="195"/>
      <c r="E2353" s="195"/>
      <c r="F2353" s="195"/>
      <c r="G2353" s="195"/>
      <c r="H2353" s="195"/>
      <c r="I2353" s="195"/>
      <c r="J2353" s="195"/>
      <c r="K2353" s="195"/>
      <c r="L2353" s="195"/>
    </row>
    <row r="2354" spans="1:12" x14ac:dyDescent="0.25">
      <c r="A2354" s="195"/>
      <c r="B2354" s="195"/>
      <c r="C2354" s="195"/>
      <c r="D2354" s="195"/>
      <c r="E2354" s="195"/>
      <c r="F2354" s="195"/>
      <c r="G2354" s="195"/>
      <c r="H2354" s="195"/>
      <c r="I2354" s="195"/>
      <c r="J2354" s="195"/>
      <c r="K2354" s="195"/>
      <c r="L2354" s="195"/>
    </row>
    <row r="2355" spans="1:12" x14ac:dyDescent="0.25">
      <c r="A2355" s="195"/>
      <c r="B2355" s="195"/>
      <c r="C2355" s="195"/>
      <c r="D2355" s="195"/>
      <c r="E2355" s="195"/>
      <c r="F2355" s="195"/>
      <c r="G2355" s="195"/>
      <c r="H2355" s="195"/>
      <c r="I2355" s="195"/>
      <c r="J2355" s="195"/>
      <c r="K2355" s="195"/>
      <c r="L2355" s="195"/>
    </row>
    <row r="2356" spans="1:12" x14ac:dyDescent="0.25">
      <c r="A2356" s="195"/>
      <c r="B2356" s="195"/>
      <c r="C2356" s="195"/>
      <c r="D2356" s="195"/>
      <c r="E2356" s="195"/>
      <c r="F2356" s="195"/>
      <c r="G2356" s="195"/>
      <c r="H2356" s="195"/>
      <c r="I2356" s="195"/>
      <c r="J2356" s="195"/>
      <c r="K2356" s="195"/>
      <c r="L2356" s="195"/>
    </row>
    <row r="2357" spans="1:12" x14ac:dyDescent="0.25">
      <c r="A2357" s="195"/>
      <c r="B2357" s="195"/>
      <c r="C2357" s="195"/>
      <c r="D2357" s="195"/>
      <c r="E2357" s="195"/>
      <c r="F2357" s="195"/>
      <c r="G2357" s="195"/>
      <c r="H2357" s="195"/>
      <c r="I2357" s="195"/>
      <c r="J2357" s="195"/>
      <c r="K2357" s="195"/>
      <c r="L2357" s="195"/>
    </row>
    <row r="2358" spans="1:12" x14ac:dyDescent="0.25">
      <c r="A2358" s="195"/>
      <c r="B2358" s="195"/>
      <c r="C2358" s="195"/>
      <c r="D2358" s="195"/>
      <c r="E2358" s="195"/>
      <c r="F2358" s="195"/>
      <c r="G2358" s="195"/>
      <c r="H2358" s="195"/>
      <c r="I2358" s="195"/>
      <c r="J2358" s="195"/>
      <c r="K2358" s="195"/>
      <c r="L2358" s="195"/>
    </row>
    <row r="2359" spans="1:12" x14ac:dyDescent="0.25">
      <c r="A2359" s="195"/>
      <c r="B2359" s="195"/>
      <c r="C2359" s="195"/>
      <c r="D2359" s="195"/>
      <c r="E2359" s="195"/>
      <c r="F2359" s="195"/>
      <c r="G2359" s="195"/>
      <c r="H2359" s="195"/>
      <c r="I2359" s="195"/>
      <c r="J2359" s="195"/>
      <c r="K2359" s="195"/>
      <c r="L2359" s="195"/>
    </row>
    <row r="2360" spans="1:12" x14ac:dyDescent="0.25">
      <c r="A2360" s="195"/>
      <c r="B2360" s="195"/>
      <c r="C2360" s="195"/>
      <c r="D2360" s="195"/>
      <c r="E2360" s="195"/>
      <c r="F2360" s="195"/>
      <c r="G2360" s="195"/>
      <c r="H2360" s="195"/>
      <c r="I2360" s="195"/>
      <c r="J2360" s="195"/>
      <c r="K2360" s="195"/>
      <c r="L2360" s="195"/>
    </row>
    <row r="2361" spans="1:12" x14ac:dyDescent="0.25">
      <c r="A2361" s="195"/>
      <c r="B2361" s="195"/>
      <c r="C2361" s="195"/>
      <c r="D2361" s="195"/>
      <c r="E2361" s="195"/>
      <c r="F2361" s="195"/>
      <c r="G2361" s="195"/>
      <c r="H2361" s="195"/>
      <c r="I2361" s="195"/>
      <c r="J2361" s="195"/>
      <c r="K2361" s="195"/>
      <c r="L2361" s="195"/>
    </row>
    <row r="2362" spans="1:12" x14ac:dyDescent="0.25">
      <c r="A2362" s="195"/>
      <c r="B2362" s="195"/>
      <c r="C2362" s="195"/>
      <c r="D2362" s="195"/>
      <c r="E2362" s="195"/>
      <c r="F2362" s="195"/>
      <c r="G2362" s="195"/>
      <c r="H2362" s="195"/>
      <c r="I2362" s="195"/>
      <c r="J2362" s="195"/>
      <c r="K2362" s="195"/>
      <c r="L2362" s="195"/>
    </row>
    <row r="2363" spans="1:12" x14ac:dyDescent="0.25">
      <c r="A2363" s="195"/>
      <c r="B2363" s="195"/>
      <c r="C2363" s="195"/>
      <c r="D2363" s="195"/>
      <c r="E2363" s="195"/>
      <c r="F2363" s="195"/>
      <c r="G2363" s="195"/>
      <c r="H2363" s="195"/>
      <c r="I2363" s="195"/>
      <c r="J2363" s="195"/>
      <c r="K2363" s="195"/>
      <c r="L2363" s="195"/>
    </row>
    <row r="2364" spans="1:12" x14ac:dyDescent="0.25">
      <c r="A2364" s="195"/>
      <c r="B2364" s="195"/>
      <c r="C2364" s="195"/>
      <c r="D2364" s="195"/>
      <c r="E2364" s="195"/>
      <c r="F2364" s="195"/>
      <c r="G2364" s="195"/>
      <c r="H2364" s="195"/>
      <c r="I2364" s="195"/>
      <c r="J2364" s="195"/>
      <c r="K2364" s="195"/>
      <c r="L2364" s="195"/>
    </row>
    <row r="2365" spans="1:12" x14ac:dyDescent="0.25">
      <c r="A2365" s="195"/>
      <c r="B2365" s="195"/>
      <c r="C2365" s="195"/>
      <c r="D2365" s="195"/>
      <c r="E2365" s="195"/>
      <c r="F2365" s="195"/>
      <c r="G2365" s="195"/>
      <c r="H2365" s="195"/>
      <c r="I2365" s="195"/>
      <c r="J2365" s="195"/>
      <c r="K2365" s="195"/>
      <c r="L2365" s="195"/>
    </row>
    <row r="2366" spans="1:12" x14ac:dyDescent="0.25">
      <c r="A2366" s="195"/>
      <c r="B2366" s="195"/>
      <c r="C2366" s="195"/>
      <c r="D2366" s="195"/>
      <c r="E2366" s="195"/>
      <c r="F2366" s="195"/>
      <c r="G2366" s="195"/>
      <c r="H2366" s="195"/>
      <c r="I2366" s="195"/>
      <c r="J2366" s="195"/>
      <c r="K2366" s="195"/>
      <c r="L2366" s="195"/>
    </row>
    <row r="2367" spans="1:12" x14ac:dyDescent="0.25">
      <c r="A2367" s="195"/>
      <c r="B2367" s="195"/>
      <c r="C2367" s="195"/>
      <c r="D2367" s="195"/>
      <c r="E2367" s="195"/>
      <c r="F2367" s="195"/>
      <c r="G2367" s="195"/>
      <c r="H2367" s="195"/>
      <c r="I2367" s="195"/>
      <c r="J2367" s="195"/>
      <c r="K2367" s="195"/>
      <c r="L2367" s="195"/>
    </row>
    <row r="2368" spans="1:12" x14ac:dyDescent="0.25">
      <c r="A2368" s="195"/>
      <c r="B2368" s="195"/>
      <c r="C2368" s="195"/>
      <c r="D2368" s="195"/>
      <c r="E2368" s="195"/>
      <c r="F2368" s="195"/>
      <c r="G2368" s="195"/>
      <c r="H2368" s="195"/>
      <c r="I2368" s="195"/>
      <c r="J2368" s="195"/>
      <c r="K2368" s="195"/>
      <c r="L2368" s="195"/>
    </row>
    <row r="2369" spans="1:12" x14ac:dyDescent="0.25">
      <c r="A2369" s="195"/>
      <c r="B2369" s="195"/>
      <c r="C2369" s="195"/>
      <c r="D2369" s="195"/>
      <c r="E2369" s="195"/>
      <c r="F2369" s="195"/>
      <c r="G2369" s="195"/>
      <c r="H2369" s="195"/>
      <c r="I2369" s="195"/>
      <c r="J2369" s="195"/>
      <c r="K2369" s="195"/>
      <c r="L2369" s="195"/>
    </row>
    <row r="2370" spans="1:12" x14ac:dyDescent="0.25">
      <c r="A2370" s="195"/>
      <c r="B2370" s="195"/>
      <c r="C2370" s="195"/>
      <c r="D2370" s="195"/>
      <c r="E2370" s="195"/>
      <c r="F2370" s="195"/>
      <c r="G2370" s="195"/>
      <c r="H2370" s="195"/>
      <c r="I2370" s="195"/>
      <c r="J2370" s="195"/>
      <c r="K2370" s="195"/>
      <c r="L2370" s="195"/>
    </row>
    <row r="2371" spans="1:12" x14ac:dyDescent="0.25">
      <c r="A2371" s="195"/>
      <c r="B2371" s="195"/>
      <c r="C2371" s="195"/>
      <c r="D2371" s="195"/>
      <c r="E2371" s="195"/>
      <c r="F2371" s="195"/>
      <c r="G2371" s="195"/>
      <c r="H2371" s="195"/>
      <c r="I2371" s="195"/>
      <c r="J2371" s="195"/>
      <c r="K2371" s="195"/>
      <c r="L2371" s="195"/>
    </row>
    <row r="2372" spans="1:12" x14ac:dyDescent="0.25">
      <c r="A2372" s="195"/>
      <c r="B2372" s="195"/>
      <c r="C2372" s="195"/>
      <c r="D2372" s="195"/>
      <c r="E2372" s="195"/>
      <c r="F2372" s="195"/>
      <c r="G2372" s="195"/>
      <c r="H2372" s="195"/>
      <c r="I2372" s="195"/>
      <c r="J2372" s="195"/>
      <c r="K2372" s="195"/>
      <c r="L2372" s="195"/>
    </row>
    <row r="2373" spans="1:12" x14ac:dyDescent="0.25">
      <c r="A2373" s="195"/>
      <c r="B2373" s="195"/>
      <c r="C2373" s="195"/>
      <c r="D2373" s="195"/>
      <c r="E2373" s="195"/>
      <c r="F2373" s="195"/>
      <c r="G2373" s="195"/>
      <c r="H2373" s="195"/>
      <c r="I2373" s="195"/>
      <c r="J2373" s="195"/>
      <c r="K2373" s="195"/>
      <c r="L2373" s="195"/>
    </row>
    <row r="2374" spans="1:12" x14ac:dyDescent="0.25">
      <c r="A2374" s="195"/>
      <c r="B2374" s="195"/>
      <c r="C2374" s="195"/>
      <c r="D2374" s="195"/>
      <c r="E2374" s="195"/>
      <c r="F2374" s="195"/>
      <c r="G2374" s="195"/>
      <c r="H2374" s="195"/>
      <c r="I2374" s="195"/>
      <c r="J2374" s="195"/>
      <c r="K2374" s="195"/>
      <c r="L2374" s="195"/>
    </row>
    <row r="2375" spans="1:12" x14ac:dyDescent="0.25">
      <c r="A2375" s="195"/>
      <c r="B2375" s="195"/>
      <c r="C2375" s="195"/>
      <c r="D2375" s="195"/>
      <c r="E2375" s="195"/>
      <c r="F2375" s="195"/>
      <c r="G2375" s="195"/>
      <c r="H2375" s="195"/>
      <c r="I2375" s="195"/>
      <c r="J2375" s="195"/>
      <c r="K2375" s="195"/>
      <c r="L2375" s="195"/>
    </row>
    <row r="2376" spans="1:12" x14ac:dyDescent="0.25">
      <c r="A2376" s="195"/>
      <c r="B2376" s="195"/>
      <c r="C2376" s="195"/>
      <c r="D2376" s="195"/>
      <c r="E2376" s="195"/>
      <c r="F2376" s="195"/>
      <c r="G2376" s="195"/>
      <c r="H2376" s="195"/>
      <c r="I2376" s="195"/>
      <c r="J2376" s="195"/>
      <c r="K2376" s="195"/>
      <c r="L2376" s="195"/>
    </row>
    <row r="2377" spans="1:12" x14ac:dyDescent="0.25">
      <c r="A2377" s="195"/>
      <c r="B2377" s="195"/>
      <c r="C2377" s="195"/>
      <c r="D2377" s="195"/>
      <c r="E2377" s="195"/>
      <c r="F2377" s="195"/>
      <c r="G2377" s="195"/>
      <c r="H2377" s="195"/>
      <c r="I2377" s="195"/>
      <c r="J2377" s="195"/>
      <c r="K2377" s="195"/>
      <c r="L2377" s="195"/>
    </row>
    <row r="2378" spans="1:12" x14ac:dyDescent="0.25">
      <c r="A2378" s="195"/>
      <c r="B2378" s="195"/>
      <c r="C2378" s="195"/>
      <c r="D2378" s="195"/>
      <c r="E2378" s="195"/>
      <c r="F2378" s="195"/>
      <c r="G2378" s="195"/>
      <c r="H2378" s="195"/>
      <c r="I2378" s="195"/>
      <c r="J2378" s="195"/>
      <c r="K2378" s="195"/>
      <c r="L2378" s="195"/>
    </row>
    <row r="2379" spans="1:12" x14ac:dyDescent="0.25">
      <c r="A2379" s="195"/>
      <c r="B2379" s="195"/>
      <c r="C2379" s="195"/>
      <c r="D2379" s="195"/>
      <c r="E2379" s="195"/>
      <c r="F2379" s="195"/>
      <c r="G2379" s="195"/>
      <c r="H2379" s="195"/>
      <c r="I2379" s="195"/>
      <c r="J2379" s="195"/>
      <c r="K2379" s="195"/>
      <c r="L2379" s="195"/>
    </row>
    <row r="2380" spans="1:12" x14ac:dyDescent="0.25">
      <c r="A2380" s="195"/>
      <c r="B2380" s="195"/>
      <c r="C2380" s="195"/>
      <c r="D2380" s="195"/>
      <c r="E2380" s="195"/>
      <c r="F2380" s="195"/>
      <c r="G2380" s="195"/>
      <c r="H2380" s="195"/>
      <c r="I2380" s="195"/>
      <c r="J2380" s="195"/>
      <c r="K2380" s="195"/>
      <c r="L2380" s="195"/>
    </row>
    <row r="2381" spans="1:12" x14ac:dyDescent="0.25">
      <c r="A2381" s="195"/>
      <c r="B2381" s="195"/>
      <c r="C2381" s="195"/>
      <c r="D2381" s="195"/>
      <c r="E2381" s="195"/>
      <c r="F2381" s="195"/>
      <c r="G2381" s="195"/>
      <c r="H2381" s="195"/>
      <c r="I2381" s="195"/>
      <c r="J2381" s="195"/>
      <c r="K2381" s="195"/>
      <c r="L2381" s="195"/>
    </row>
    <row r="2382" spans="1:12" x14ac:dyDescent="0.25">
      <c r="A2382" s="195"/>
      <c r="B2382" s="195"/>
      <c r="C2382" s="195"/>
      <c r="D2382" s="195"/>
      <c r="E2382" s="195"/>
      <c r="F2382" s="195"/>
      <c r="G2382" s="195"/>
      <c r="H2382" s="195"/>
      <c r="I2382" s="195"/>
      <c r="J2382" s="195"/>
      <c r="K2382" s="195"/>
      <c r="L2382" s="195"/>
    </row>
    <row r="2383" spans="1:12" x14ac:dyDescent="0.25">
      <c r="A2383" s="195"/>
      <c r="B2383" s="195"/>
      <c r="C2383" s="195"/>
      <c r="D2383" s="195"/>
      <c r="E2383" s="195"/>
      <c r="F2383" s="195"/>
      <c r="G2383" s="195"/>
      <c r="H2383" s="195"/>
      <c r="I2383" s="195"/>
      <c r="J2383" s="195"/>
      <c r="K2383" s="195"/>
      <c r="L2383" s="195"/>
    </row>
    <row r="2384" spans="1:12" x14ac:dyDescent="0.25">
      <c r="A2384" s="195"/>
      <c r="B2384" s="195"/>
      <c r="C2384" s="195"/>
      <c r="D2384" s="195"/>
      <c r="E2384" s="195"/>
      <c r="F2384" s="195"/>
      <c r="G2384" s="195"/>
      <c r="H2384" s="195"/>
      <c r="I2384" s="195"/>
      <c r="J2384" s="195"/>
      <c r="K2384" s="195"/>
      <c r="L2384" s="195"/>
    </row>
    <row r="2385" spans="1:12" x14ac:dyDescent="0.25">
      <c r="A2385" s="195"/>
      <c r="B2385" s="195"/>
      <c r="C2385" s="195"/>
      <c r="D2385" s="195"/>
      <c r="E2385" s="195"/>
      <c r="F2385" s="195"/>
      <c r="G2385" s="195"/>
      <c r="H2385" s="195"/>
      <c r="I2385" s="195"/>
      <c r="J2385" s="195"/>
      <c r="K2385" s="195"/>
      <c r="L2385" s="195"/>
    </row>
    <row r="2386" spans="1:12" x14ac:dyDescent="0.25">
      <c r="A2386" s="195"/>
      <c r="B2386" s="195"/>
      <c r="C2386" s="195"/>
      <c r="D2386" s="195"/>
      <c r="E2386" s="195"/>
      <c r="F2386" s="195"/>
      <c r="G2386" s="195"/>
      <c r="H2386" s="195"/>
      <c r="I2386" s="195"/>
      <c r="J2386" s="195"/>
      <c r="K2386" s="195"/>
      <c r="L2386" s="195"/>
    </row>
    <row r="2387" spans="1:12" x14ac:dyDescent="0.25">
      <c r="A2387" s="195"/>
      <c r="B2387" s="195"/>
      <c r="C2387" s="195"/>
      <c r="D2387" s="195"/>
      <c r="E2387" s="195"/>
      <c r="F2387" s="195"/>
      <c r="G2387" s="195"/>
      <c r="H2387" s="195"/>
      <c r="I2387" s="195"/>
      <c r="J2387" s="195"/>
      <c r="K2387" s="195"/>
      <c r="L2387" s="195"/>
    </row>
    <row r="2388" spans="1:12" x14ac:dyDescent="0.25">
      <c r="A2388" s="195"/>
      <c r="B2388" s="195"/>
      <c r="C2388" s="195"/>
      <c r="D2388" s="195"/>
      <c r="E2388" s="195"/>
      <c r="F2388" s="195"/>
      <c r="G2388" s="195"/>
      <c r="H2388" s="195"/>
      <c r="I2388" s="195"/>
      <c r="J2388" s="195"/>
      <c r="K2388" s="195"/>
      <c r="L2388" s="195"/>
    </row>
    <row r="2389" spans="1:12" x14ac:dyDescent="0.25">
      <c r="A2389" s="195"/>
      <c r="B2389" s="195"/>
      <c r="C2389" s="195"/>
      <c r="D2389" s="195"/>
      <c r="E2389" s="195"/>
      <c r="F2389" s="195"/>
      <c r="G2389" s="195"/>
      <c r="H2389" s="195"/>
      <c r="I2389" s="195"/>
      <c r="J2389" s="195"/>
      <c r="K2389" s="195"/>
      <c r="L2389" s="195"/>
    </row>
    <row r="2390" spans="1:12" x14ac:dyDescent="0.25">
      <c r="A2390" s="195"/>
      <c r="B2390" s="195"/>
      <c r="C2390" s="195"/>
      <c r="D2390" s="195"/>
      <c r="E2390" s="195"/>
      <c r="F2390" s="195"/>
      <c r="G2390" s="195"/>
      <c r="H2390" s="195"/>
      <c r="I2390" s="195"/>
      <c r="J2390" s="195"/>
      <c r="K2390" s="195"/>
      <c r="L2390" s="195"/>
    </row>
    <row r="2391" spans="1:12" x14ac:dyDescent="0.25">
      <c r="A2391" s="195"/>
      <c r="B2391" s="195"/>
      <c r="C2391" s="195"/>
      <c r="D2391" s="195"/>
      <c r="E2391" s="195"/>
      <c r="F2391" s="195"/>
      <c r="G2391" s="195"/>
      <c r="H2391" s="195"/>
      <c r="I2391" s="195"/>
      <c r="J2391" s="195"/>
      <c r="K2391" s="195"/>
      <c r="L2391" s="195"/>
    </row>
    <row r="2392" spans="1:12" x14ac:dyDescent="0.25">
      <c r="A2392" s="195"/>
      <c r="B2392" s="195"/>
      <c r="C2392" s="195"/>
      <c r="D2392" s="195"/>
      <c r="E2392" s="195"/>
      <c r="F2392" s="195"/>
      <c r="G2392" s="195"/>
      <c r="H2392" s="195"/>
      <c r="I2392" s="195"/>
      <c r="J2392" s="195"/>
      <c r="K2392" s="195"/>
      <c r="L2392" s="195"/>
    </row>
    <row r="2393" spans="1:12" x14ac:dyDescent="0.25">
      <c r="A2393" s="195"/>
      <c r="B2393" s="195"/>
      <c r="C2393" s="195"/>
      <c r="D2393" s="195"/>
      <c r="E2393" s="195"/>
      <c r="F2393" s="195"/>
      <c r="G2393" s="195"/>
      <c r="H2393" s="195"/>
      <c r="I2393" s="195"/>
      <c r="J2393" s="195"/>
      <c r="K2393" s="195"/>
      <c r="L2393" s="195"/>
    </row>
    <row r="2394" spans="1:12" x14ac:dyDescent="0.25">
      <c r="A2394" s="195"/>
      <c r="B2394" s="195"/>
      <c r="C2394" s="195"/>
      <c r="D2394" s="195"/>
      <c r="E2394" s="195"/>
      <c r="F2394" s="195"/>
      <c r="G2394" s="195"/>
      <c r="H2394" s="195"/>
      <c r="I2394" s="195"/>
      <c r="J2394" s="195"/>
      <c r="K2394" s="195"/>
      <c r="L2394" s="195"/>
    </row>
    <row r="2395" spans="1:12" x14ac:dyDescent="0.25">
      <c r="A2395" s="195"/>
      <c r="B2395" s="195"/>
      <c r="C2395" s="195"/>
      <c r="D2395" s="195"/>
      <c r="E2395" s="195"/>
      <c r="F2395" s="195"/>
      <c r="G2395" s="195"/>
      <c r="H2395" s="195"/>
      <c r="I2395" s="195"/>
      <c r="J2395" s="195"/>
      <c r="K2395" s="195"/>
      <c r="L2395" s="195"/>
    </row>
    <row r="2396" spans="1:12" x14ac:dyDescent="0.25">
      <c r="A2396" s="195"/>
      <c r="B2396" s="195"/>
      <c r="C2396" s="195"/>
      <c r="D2396" s="195"/>
      <c r="E2396" s="195"/>
      <c r="F2396" s="195"/>
      <c r="G2396" s="195"/>
      <c r="H2396" s="195"/>
      <c r="I2396" s="195"/>
      <c r="J2396" s="195"/>
      <c r="K2396" s="195"/>
      <c r="L2396" s="195"/>
    </row>
    <row r="2397" spans="1:12" x14ac:dyDescent="0.25">
      <c r="A2397" s="195"/>
      <c r="B2397" s="195"/>
      <c r="C2397" s="195"/>
      <c r="D2397" s="195"/>
      <c r="E2397" s="195"/>
      <c r="F2397" s="195"/>
      <c r="G2397" s="195"/>
      <c r="H2397" s="195"/>
      <c r="I2397" s="195"/>
      <c r="J2397" s="195"/>
      <c r="K2397" s="195"/>
      <c r="L2397" s="195"/>
    </row>
    <row r="2398" spans="1:12" x14ac:dyDescent="0.25">
      <c r="A2398" s="195"/>
      <c r="B2398" s="195"/>
      <c r="C2398" s="195"/>
      <c r="D2398" s="195"/>
      <c r="E2398" s="195"/>
      <c r="F2398" s="195"/>
      <c r="G2398" s="195"/>
      <c r="H2398" s="195"/>
      <c r="I2398" s="195"/>
      <c r="J2398" s="195"/>
      <c r="K2398" s="195"/>
      <c r="L2398" s="195"/>
    </row>
    <row r="2399" spans="1:12" x14ac:dyDescent="0.25">
      <c r="A2399" s="195"/>
      <c r="B2399" s="195"/>
      <c r="C2399" s="195"/>
      <c r="D2399" s="195"/>
      <c r="E2399" s="195"/>
      <c r="F2399" s="195"/>
      <c r="G2399" s="195"/>
      <c r="H2399" s="195"/>
      <c r="I2399" s="195"/>
      <c r="J2399" s="195"/>
      <c r="K2399" s="195"/>
      <c r="L2399" s="195"/>
    </row>
    <row r="2400" spans="1:12" x14ac:dyDescent="0.25">
      <c r="A2400" s="195"/>
      <c r="B2400" s="195"/>
      <c r="C2400" s="195"/>
      <c r="D2400" s="195"/>
      <c r="E2400" s="195"/>
      <c r="F2400" s="195"/>
      <c r="G2400" s="195"/>
      <c r="H2400" s="195"/>
      <c r="I2400" s="195"/>
      <c r="J2400" s="195"/>
      <c r="K2400" s="195"/>
      <c r="L2400" s="195"/>
    </row>
    <row r="2401" spans="1:12" x14ac:dyDescent="0.25">
      <c r="A2401" s="195"/>
      <c r="B2401" s="195"/>
      <c r="C2401" s="195"/>
      <c r="D2401" s="195"/>
      <c r="E2401" s="195"/>
      <c r="F2401" s="195"/>
      <c r="G2401" s="195"/>
      <c r="H2401" s="195"/>
      <c r="I2401" s="195"/>
      <c r="J2401" s="195"/>
      <c r="K2401" s="195"/>
      <c r="L2401" s="195"/>
    </row>
    <row r="2402" spans="1:12" x14ac:dyDescent="0.25">
      <c r="A2402" s="195"/>
      <c r="B2402" s="195"/>
      <c r="C2402" s="195"/>
      <c r="D2402" s="195"/>
      <c r="E2402" s="195"/>
      <c r="F2402" s="195"/>
      <c r="G2402" s="195"/>
      <c r="H2402" s="195"/>
      <c r="I2402" s="195"/>
      <c r="J2402" s="195"/>
      <c r="K2402" s="195"/>
      <c r="L2402" s="195"/>
    </row>
    <row r="2403" spans="1:12" x14ac:dyDescent="0.25">
      <c r="A2403" s="195"/>
      <c r="B2403" s="195"/>
      <c r="C2403" s="195"/>
      <c r="D2403" s="195"/>
      <c r="E2403" s="195"/>
      <c r="F2403" s="195"/>
      <c r="G2403" s="195"/>
      <c r="H2403" s="195"/>
      <c r="I2403" s="195"/>
      <c r="J2403" s="195"/>
      <c r="K2403" s="195"/>
      <c r="L2403" s="195"/>
    </row>
    <row r="2404" spans="1:12" x14ac:dyDescent="0.25">
      <c r="A2404" s="195"/>
      <c r="B2404" s="195"/>
      <c r="C2404" s="195"/>
      <c r="D2404" s="195"/>
      <c r="E2404" s="195"/>
      <c r="F2404" s="195"/>
      <c r="G2404" s="195"/>
      <c r="H2404" s="195"/>
      <c r="I2404" s="195"/>
      <c r="J2404" s="195"/>
      <c r="K2404" s="195"/>
      <c r="L2404" s="195"/>
    </row>
    <row r="2405" spans="1:12" x14ac:dyDescent="0.25">
      <c r="A2405" s="195"/>
      <c r="B2405" s="195"/>
      <c r="C2405" s="195"/>
      <c r="D2405" s="195"/>
      <c r="E2405" s="195"/>
      <c r="F2405" s="195"/>
      <c r="G2405" s="195"/>
      <c r="H2405" s="195"/>
      <c r="I2405" s="195"/>
      <c r="J2405" s="195"/>
      <c r="K2405" s="195"/>
      <c r="L2405" s="195"/>
    </row>
    <row r="2406" spans="1:12" x14ac:dyDescent="0.25">
      <c r="A2406" s="195"/>
      <c r="B2406" s="195"/>
      <c r="C2406" s="195"/>
      <c r="D2406" s="195"/>
      <c r="E2406" s="195"/>
      <c r="F2406" s="195"/>
      <c r="G2406" s="195"/>
      <c r="H2406" s="195"/>
      <c r="I2406" s="195"/>
      <c r="J2406" s="195"/>
      <c r="K2406" s="195"/>
      <c r="L2406" s="195"/>
    </row>
    <row r="2407" spans="1:12" x14ac:dyDescent="0.25">
      <c r="A2407" s="195"/>
      <c r="B2407" s="195"/>
      <c r="C2407" s="195"/>
      <c r="D2407" s="195"/>
      <c r="E2407" s="195"/>
      <c r="F2407" s="195"/>
      <c r="G2407" s="195"/>
      <c r="H2407" s="195"/>
      <c r="I2407" s="195"/>
      <c r="J2407" s="195"/>
      <c r="K2407" s="195"/>
      <c r="L2407" s="195"/>
    </row>
    <row r="2408" spans="1:12" x14ac:dyDescent="0.25">
      <c r="A2408" s="195"/>
      <c r="B2408" s="195"/>
      <c r="C2408" s="195"/>
      <c r="D2408" s="195"/>
      <c r="E2408" s="195"/>
      <c r="F2408" s="195"/>
      <c r="G2408" s="195"/>
      <c r="H2408" s="195"/>
      <c r="I2408" s="195"/>
      <c r="J2408" s="195"/>
      <c r="K2408" s="195"/>
      <c r="L2408" s="195"/>
    </row>
    <row r="2409" spans="1:12" x14ac:dyDescent="0.25">
      <c r="A2409" s="195"/>
      <c r="B2409" s="195"/>
      <c r="C2409" s="195"/>
      <c r="D2409" s="195"/>
      <c r="E2409" s="195"/>
      <c r="F2409" s="195"/>
      <c r="G2409" s="195"/>
      <c r="H2409" s="195"/>
      <c r="I2409" s="195"/>
      <c r="J2409" s="195"/>
      <c r="K2409" s="195"/>
      <c r="L2409" s="195"/>
    </row>
    <row r="2410" spans="1:12" x14ac:dyDescent="0.25">
      <c r="A2410" s="195"/>
      <c r="B2410" s="195"/>
      <c r="C2410" s="195"/>
      <c r="D2410" s="195"/>
      <c r="E2410" s="195"/>
      <c r="F2410" s="195"/>
      <c r="G2410" s="195"/>
      <c r="H2410" s="195"/>
      <c r="I2410" s="195"/>
      <c r="J2410" s="195"/>
      <c r="K2410" s="195"/>
      <c r="L2410" s="195"/>
    </row>
    <row r="2411" spans="1:12" x14ac:dyDescent="0.25">
      <c r="A2411" s="195"/>
      <c r="B2411" s="195"/>
      <c r="C2411" s="195"/>
      <c r="D2411" s="195"/>
      <c r="E2411" s="195"/>
      <c r="F2411" s="195"/>
      <c r="G2411" s="195"/>
      <c r="H2411" s="195"/>
      <c r="I2411" s="195"/>
      <c r="J2411" s="195"/>
      <c r="K2411" s="195"/>
      <c r="L2411" s="195"/>
    </row>
    <row r="2412" spans="1:12" x14ac:dyDescent="0.25">
      <c r="A2412" s="195"/>
      <c r="B2412" s="195"/>
      <c r="C2412" s="195"/>
      <c r="D2412" s="195"/>
      <c r="E2412" s="195"/>
      <c r="F2412" s="195"/>
      <c r="G2412" s="195"/>
      <c r="H2412" s="195"/>
      <c r="I2412" s="195"/>
      <c r="J2412" s="195"/>
      <c r="K2412" s="195"/>
      <c r="L2412" s="195"/>
    </row>
    <row r="2413" spans="1:12" x14ac:dyDescent="0.25">
      <c r="A2413" s="195"/>
      <c r="B2413" s="195"/>
      <c r="C2413" s="195"/>
      <c r="D2413" s="195"/>
      <c r="E2413" s="195"/>
      <c r="F2413" s="195"/>
      <c r="G2413" s="195"/>
      <c r="H2413" s="195"/>
      <c r="I2413" s="195"/>
      <c r="J2413" s="195"/>
      <c r="K2413" s="195"/>
      <c r="L2413" s="195"/>
    </row>
    <row r="2414" spans="1:12" x14ac:dyDescent="0.25">
      <c r="A2414" s="195"/>
      <c r="B2414" s="195"/>
      <c r="C2414" s="195"/>
      <c r="D2414" s="195"/>
      <c r="E2414" s="195"/>
      <c r="F2414" s="195"/>
      <c r="G2414" s="195"/>
      <c r="H2414" s="195"/>
      <c r="I2414" s="195"/>
      <c r="J2414" s="195"/>
      <c r="K2414" s="195"/>
      <c r="L2414" s="195"/>
    </row>
    <row r="2415" spans="1:12" x14ac:dyDescent="0.25">
      <c r="A2415" s="195"/>
      <c r="B2415" s="195"/>
      <c r="C2415" s="195"/>
      <c r="D2415" s="195"/>
      <c r="E2415" s="195"/>
      <c r="F2415" s="195"/>
      <c r="G2415" s="195"/>
      <c r="H2415" s="195"/>
      <c r="I2415" s="195"/>
      <c r="J2415" s="195"/>
      <c r="K2415" s="195"/>
      <c r="L2415" s="195"/>
    </row>
    <row r="2416" spans="1:12" x14ac:dyDescent="0.25">
      <c r="A2416" s="195"/>
      <c r="B2416" s="195"/>
      <c r="C2416" s="195"/>
      <c r="D2416" s="195"/>
      <c r="E2416" s="195"/>
      <c r="F2416" s="195"/>
      <c r="G2416" s="195"/>
      <c r="H2416" s="195"/>
      <c r="I2416" s="195"/>
      <c r="J2416" s="195"/>
      <c r="K2416" s="195"/>
      <c r="L2416" s="195"/>
    </row>
    <row r="2417" spans="1:12" x14ac:dyDescent="0.25">
      <c r="A2417" s="195"/>
      <c r="B2417" s="195"/>
      <c r="C2417" s="195"/>
      <c r="D2417" s="195"/>
      <c r="E2417" s="195"/>
      <c r="F2417" s="195"/>
      <c r="G2417" s="195"/>
      <c r="H2417" s="195"/>
      <c r="I2417" s="195"/>
      <c r="J2417" s="195"/>
      <c r="K2417" s="195"/>
      <c r="L2417" s="195"/>
    </row>
    <row r="2418" spans="1:12" x14ac:dyDescent="0.25">
      <c r="A2418" s="195"/>
      <c r="B2418" s="195"/>
      <c r="C2418" s="195"/>
      <c r="D2418" s="195"/>
      <c r="E2418" s="195"/>
      <c r="F2418" s="195"/>
      <c r="G2418" s="195"/>
      <c r="H2418" s="195"/>
      <c r="I2418" s="195"/>
      <c r="J2418" s="195"/>
      <c r="K2418" s="195"/>
      <c r="L2418" s="195"/>
    </row>
    <row r="2419" spans="1:12" x14ac:dyDescent="0.25">
      <c r="A2419" s="195"/>
      <c r="B2419" s="195"/>
      <c r="C2419" s="195"/>
      <c r="D2419" s="195"/>
      <c r="E2419" s="195"/>
      <c r="F2419" s="195"/>
      <c r="G2419" s="195"/>
      <c r="H2419" s="195"/>
      <c r="I2419" s="195"/>
      <c r="J2419" s="195"/>
      <c r="K2419" s="195"/>
      <c r="L2419" s="195"/>
    </row>
    <row r="2420" spans="1:12" x14ac:dyDescent="0.25">
      <c r="A2420" s="195"/>
      <c r="B2420" s="195"/>
      <c r="C2420" s="195"/>
      <c r="D2420" s="195"/>
      <c r="E2420" s="195"/>
      <c r="F2420" s="195"/>
      <c r="G2420" s="195"/>
      <c r="H2420" s="195"/>
      <c r="I2420" s="195"/>
      <c r="J2420" s="195"/>
      <c r="K2420" s="195"/>
      <c r="L2420" s="195"/>
    </row>
    <row r="2421" spans="1:12" x14ac:dyDescent="0.25">
      <c r="A2421" s="195"/>
      <c r="B2421" s="195"/>
      <c r="C2421" s="195"/>
      <c r="D2421" s="195"/>
      <c r="E2421" s="195"/>
      <c r="F2421" s="195"/>
      <c r="G2421" s="195"/>
      <c r="H2421" s="195"/>
      <c r="I2421" s="195"/>
      <c r="J2421" s="195"/>
      <c r="K2421" s="195"/>
      <c r="L2421" s="195"/>
    </row>
    <row r="2422" spans="1:12" x14ac:dyDescent="0.25">
      <c r="A2422" s="195"/>
      <c r="B2422" s="195"/>
      <c r="C2422" s="195"/>
      <c r="D2422" s="195"/>
      <c r="E2422" s="195"/>
      <c r="F2422" s="195"/>
      <c r="G2422" s="195"/>
      <c r="H2422" s="195"/>
      <c r="I2422" s="195"/>
      <c r="J2422" s="195"/>
      <c r="K2422" s="195"/>
      <c r="L2422" s="195"/>
    </row>
    <row r="2423" spans="1:12" x14ac:dyDescent="0.25">
      <c r="A2423" s="195"/>
      <c r="B2423" s="195"/>
      <c r="C2423" s="195"/>
      <c r="D2423" s="195"/>
      <c r="E2423" s="195"/>
      <c r="F2423" s="195"/>
      <c r="G2423" s="195"/>
      <c r="H2423" s="195"/>
      <c r="I2423" s="195"/>
      <c r="J2423" s="195"/>
      <c r="K2423" s="195"/>
      <c r="L2423" s="195"/>
    </row>
    <row r="2424" spans="1:12" x14ac:dyDescent="0.25">
      <c r="A2424" s="195"/>
      <c r="B2424" s="195"/>
      <c r="C2424" s="195"/>
      <c r="D2424" s="195"/>
      <c r="E2424" s="195"/>
      <c r="F2424" s="195"/>
      <c r="G2424" s="195"/>
      <c r="H2424" s="195"/>
      <c r="I2424" s="195"/>
      <c r="J2424" s="195"/>
      <c r="K2424" s="195"/>
      <c r="L2424" s="195"/>
    </row>
    <row r="2425" spans="1:12" x14ac:dyDescent="0.25">
      <c r="A2425" s="195"/>
      <c r="B2425" s="195"/>
      <c r="C2425" s="195"/>
      <c r="D2425" s="195"/>
      <c r="E2425" s="195"/>
      <c r="F2425" s="195"/>
      <c r="G2425" s="195"/>
      <c r="H2425" s="195"/>
      <c r="I2425" s="195"/>
      <c r="J2425" s="195"/>
      <c r="K2425" s="195"/>
      <c r="L2425" s="195"/>
    </row>
    <row r="2426" spans="1:12" x14ac:dyDescent="0.25">
      <c r="A2426" s="195"/>
      <c r="B2426" s="195"/>
      <c r="C2426" s="195"/>
      <c r="D2426" s="195"/>
      <c r="E2426" s="195"/>
      <c r="F2426" s="195"/>
      <c r="G2426" s="195"/>
      <c r="H2426" s="195"/>
      <c r="I2426" s="195"/>
      <c r="J2426" s="195"/>
      <c r="K2426" s="195"/>
      <c r="L2426" s="195"/>
    </row>
    <row r="2427" spans="1:12" x14ac:dyDescent="0.25">
      <c r="A2427" s="195"/>
      <c r="B2427" s="195"/>
      <c r="C2427" s="195"/>
      <c r="D2427" s="195"/>
      <c r="E2427" s="195"/>
      <c r="F2427" s="195"/>
      <c r="G2427" s="195"/>
      <c r="H2427" s="195"/>
      <c r="I2427" s="195"/>
      <c r="J2427" s="195"/>
      <c r="K2427" s="195"/>
      <c r="L2427" s="195"/>
    </row>
    <row r="2428" spans="1:12" x14ac:dyDescent="0.25">
      <c r="A2428" s="195"/>
      <c r="B2428" s="195"/>
      <c r="C2428" s="195"/>
      <c r="D2428" s="195"/>
      <c r="E2428" s="195"/>
      <c r="F2428" s="195"/>
      <c r="G2428" s="195"/>
      <c r="H2428" s="195"/>
      <c r="I2428" s="195"/>
      <c r="J2428" s="195"/>
      <c r="K2428" s="195"/>
      <c r="L2428" s="195"/>
    </row>
    <row r="2429" spans="1:12" x14ac:dyDescent="0.25">
      <c r="A2429" s="195"/>
      <c r="B2429" s="195"/>
      <c r="C2429" s="195"/>
      <c r="D2429" s="195"/>
      <c r="E2429" s="195"/>
      <c r="F2429" s="195"/>
      <c r="G2429" s="195"/>
      <c r="H2429" s="195"/>
      <c r="I2429" s="195"/>
      <c r="J2429" s="195"/>
      <c r="K2429" s="195"/>
      <c r="L2429" s="195"/>
    </row>
    <row r="2430" spans="1:12" x14ac:dyDescent="0.25">
      <c r="A2430" s="195"/>
      <c r="B2430" s="195"/>
      <c r="C2430" s="195"/>
      <c r="D2430" s="195"/>
      <c r="E2430" s="195"/>
      <c r="F2430" s="195"/>
      <c r="G2430" s="195"/>
      <c r="H2430" s="195"/>
      <c r="I2430" s="195"/>
      <c r="J2430" s="195"/>
      <c r="K2430" s="195"/>
      <c r="L2430" s="195"/>
    </row>
    <row r="2431" spans="1:12" x14ac:dyDescent="0.25">
      <c r="A2431" s="195"/>
      <c r="B2431" s="195"/>
      <c r="C2431" s="195"/>
      <c r="D2431" s="195"/>
      <c r="E2431" s="195"/>
      <c r="F2431" s="195"/>
      <c r="G2431" s="195"/>
      <c r="H2431" s="195"/>
      <c r="I2431" s="195"/>
      <c r="J2431" s="195"/>
      <c r="K2431" s="195"/>
      <c r="L2431" s="195"/>
    </row>
    <row r="2432" spans="1:12" x14ac:dyDescent="0.25">
      <c r="A2432" s="195"/>
      <c r="B2432" s="195"/>
      <c r="C2432" s="195"/>
      <c r="D2432" s="195"/>
      <c r="E2432" s="195"/>
      <c r="F2432" s="195"/>
      <c r="G2432" s="195"/>
      <c r="H2432" s="195"/>
      <c r="I2432" s="195"/>
      <c r="J2432" s="195"/>
      <c r="K2432" s="195"/>
      <c r="L2432" s="195"/>
    </row>
    <row r="2433" spans="1:12" x14ac:dyDescent="0.25">
      <c r="A2433" s="195"/>
      <c r="B2433" s="195"/>
      <c r="C2433" s="195"/>
      <c r="D2433" s="195"/>
      <c r="E2433" s="195"/>
      <c r="F2433" s="195"/>
      <c r="G2433" s="195"/>
      <c r="H2433" s="195"/>
      <c r="I2433" s="195"/>
      <c r="J2433" s="195"/>
      <c r="K2433" s="195"/>
      <c r="L2433" s="195"/>
    </row>
    <row r="2434" spans="1:12" x14ac:dyDescent="0.25">
      <c r="A2434" s="195"/>
      <c r="B2434" s="195"/>
      <c r="C2434" s="195"/>
      <c r="D2434" s="195"/>
      <c r="E2434" s="195"/>
      <c r="F2434" s="195"/>
      <c r="G2434" s="195"/>
      <c r="H2434" s="195"/>
      <c r="I2434" s="195"/>
      <c r="J2434" s="195"/>
      <c r="K2434" s="195"/>
      <c r="L2434" s="195"/>
    </row>
    <row r="2435" spans="1:12" x14ac:dyDescent="0.25">
      <c r="A2435" s="195"/>
      <c r="B2435" s="195"/>
      <c r="C2435" s="195"/>
      <c r="D2435" s="195"/>
      <c r="E2435" s="195"/>
      <c r="F2435" s="195"/>
      <c r="G2435" s="195"/>
      <c r="H2435" s="195"/>
      <c r="I2435" s="195"/>
      <c r="J2435" s="195"/>
      <c r="K2435" s="195"/>
      <c r="L2435" s="195"/>
    </row>
    <row r="2436" spans="1:12" x14ac:dyDescent="0.25">
      <c r="A2436" s="195"/>
      <c r="B2436" s="195"/>
      <c r="C2436" s="195"/>
      <c r="D2436" s="195"/>
      <c r="E2436" s="195"/>
      <c r="F2436" s="195"/>
      <c r="G2436" s="195"/>
      <c r="H2436" s="195"/>
      <c r="I2436" s="195"/>
      <c r="J2436" s="195"/>
      <c r="K2436" s="195"/>
      <c r="L2436" s="195"/>
    </row>
    <row r="2437" spans="1:12" x14ac:dyDescent="0.25">
      <c r="A2437" s="195"/>
      <c r="B2437" s="195"/>
      <c r="C2437" s="195"/>
      <c r="D2437" s="195"/>
      <c r="E2437" s="195"/>
      <c r="F2437" s="195"/>
      <c r="G2437" s="195"/>
      <c r="H2437" s="195"/>
      <c r="I2437" s="195"/>
      <c r="J2437" s="195"/>
      <c r="K2437" s="195"/>
      <c r="L2437" s="195"/>
    </row>
    <row r="2438" spans="1:12" x14ac:dyDescent="0.25">
      <c r="A2438" s="195"/>
      <c r="B2438" s="195"/>
      <c r="C2438" s="195"/>
      <c r="D2438" s="195"/>
      <c r="E2438" s="195"/>
      <c r="F2438" s="195"/>
      <c r="G2438" s="195"/>
      <c r="H2438" s="195"/>
      <c r="I2438" s="195"/>
      <c r="J2438" s="195"/>
      <c r="K2438" s="195"/>
      <c r="L2438" s="195"/>
    </row>
    <row r="2439" spans="1:12" x14ac:dyDescent="0.25">
      <c r="A2439" s="195"/>
      <c r="B2439" s="195"/>
      <c r="C2439" s="195"/>
      <c r="D2439" s="195"/>
      <c r="E2439" s="195"/>
      <c r="F2439" s="195"/>
      <c r="G2439" s="195"/>
      <c r="H2439" s="195"/>
      <c r="I2439" s="195"/>
      <c r="J2439" s="195"/>
      <c r="K2439" s="195"/>
      <c r="L2439" s="195"/>
    </row>
    <row r="2440" spans="1:12" x14ac:dyDescent="0.25">
      <c r="A2440" s="195"/>
      <c r="B2440" s="195"/>
      <c r="C2440" s="195"/>
      <c r="D2440" s="195"/>
      <c r="E2440" s="195"/>
      <c r="F2440" s="195"/>
      <c r="G2440" s="195"/>
      <c r="H2440" s="195"/>
      <c r="I2440" s="195"/>
      <c r="J2440" s="195"/>
      <c r="K2440" s="195"/>
      <c r="L2440" s="195"/>
    </row>
    <row r="2441" spans="1:12" x14ac:dyDescent="0.25">
      <c r="A2441" s="195"/>
      <c r="B2441" s="195"/>
      <c r="C2441" s="195"/>
      <c r="D2441" s="195"/>
      <c r="E2441" s="195"/>
      <c r="F2441" s="195"/>
      <c r="G2441" s="195"/>
      <c r="H2441" s="195"/>
      <c r="I2441" s="195"/>
      <c r="J2441" s="195"/>
      <c r="K2441" s="195"/>
      <c r="L2441" s="195"/>
    </row>
    <row r="2442" spans="1:12" x14ac:dyDescent="0.25">
      <c r="A2442" s="195"/>
      <c r="B2442" s="195"/>
      <c r="C2442" s="195"/>
      <c r="D2442" s="195"/>
      <c r="E2442" s="195"/>
      <c r="F2442" s="195"/>
      <c r="G2442" s="195"/>
      <c r="H2442" s="195"/>
      <c r="I2442" s="195"/>
      <c r="J2442" s="195"/>
      <c r="K2442" s="195"/>
      <c r="L2442" s="195"/>
    </row>
    <row r="2443" spans="1:12" x14ac:dyDescent="0.25">
      <c r="A2443" s="195"/>
      <c r="B2443" s="195"/>
      <c r="C2443" s="195"/>
      <c r="D2443" s="195"/>
      <c r="E2443" s="195"/>
      <c r="F2443" s="195"/>
      <c r="G2443" s="195"/>
      <c r="H2443" s="195"/>
      <c r="I2443" s="195"/>
      <c r="J2443" s="195"/>
      <c r="K2443" s="195"/>
      <c r="L2443" s="195"/>
    </row>
    <row r="2444" spans="1:12" x14ac:dyDescent="0.25">
      <c r="A2444" s="195"/>
      <c r="B2444" s="195"/>
      <c r="C2444" s="195"/>
      <c r="D2444" s="195"/>
      <c r="E2444" s="195"/>
      <c r="F2444" s="195"/>
      <c r="G2444" s="195"/>
      <c r="H2444" s="195"/>
      <c r="I2444" s="195"/>
      <c r="J2444" s="195"/>
      <c r="K2444" s="195"/>
      <c r="L2444" s="195"/>
    </row>
    <row r="2445" spans="1:12" x14ac:dyDescent="0.25">
      <c r="A2445" s="195"/>
      <c r="B2445" s="195"/>
      <c r="C2445" s="195"/>
      <c r="D2445" s="195"/>
      <c r="E2445" s="195"/>
      <c r="F2445" s="195"/>
      <c r="G2445" s="195"/>
      <c r="H2445" s="195"/>
      <c r="I2445" s="195"/>
      <c r="J2445" s="195"/>
      <c r="K2445" s="195"/>
      <c r="L2445" s="195"/>
    </row>
    <row r="2446" spans="1:12" x14ac:dyDescent="0.25">
      <c r="A2446" s="195"/>
      <c r="B2446" s="195"/>
      <c r="C2446" s="195"/>
      <c r="D2446" s="195"/>
      <c r="E2446" s="195"/>
      <c r="F2446" s="195"/>
      <c r="G2446" s="195"/>
      <c r="H2446" s="195"/>
      <c r="I2446" s="195"/>
      <c r="J2446" s="195"/>
      <c r="K2446" s="195"/>
      <c r="L2446" s="195"/>
    </row>
    <row r="2447" spans="1:12" x14ac:dyDescent="0.25">
      <c r="A2447" s="195"/>
      <c r="B2447" s="195"/>
      <c r="C2447" s="195"/>
      <c r="D2447" s="195"/>
      <c r="E2447" s="195"/>
      <c r="F2447" s="195"/>
      <c r="G2447" s="195"/>
      <c r="H2447" s="195"/>
      <c r="I2447" s="195"/>
      <c r="J2447" s="195"/>
      <c r="K2447" s="195"/>
      <c r="L2447" s="195"/>
    </row>
    <row r="2448" spans="1:12" x14ac:dyDescent="0.25">
      <c r="A2448" s="195"/>
      <c r="B2448" s="195"/>
      <c r="C2448" s="195"/>
      <c r="D2448" s="195"/>
      <c r="E2448" s="195"/>
      <c r="F2448" s="195"/>
      <c r="G2448" s="195"/>
      <c r="H2448" s="195"/>
      <c r="I2448" s="195"/>
      <c r="J2448" s="195"/>
      <c r="K2448" s="195"/>
      <c r="L2448" s="195"/>
    </row>
    <row r="2449" spans="1:12" x14ac:dyDescent="0.25">
      <c r="A2449" s="195"/>
      <c r="B2449" s="195"/>
      <c r="C2449" s="195"/>
      <c r="D2449" s="195"/>
      <c r="E2449" s="195"/>
      <c r="F2449" s="195"/>
      <c r="G2449" s="195"/>
      <c r="H2449" s="195"/>
      <c r="I2449" s="195"/>
      <c r="J2449" s="195"/>
      <c r="K2449" s="195"/>
      <c r="L2449" s="195"/>
    </row>
    <row r="2450" spans="1:12" x14ac:dyDescent="0.25">
      <c r="A2450" s="195"/>
      <c r="B2450" s="195"/>
      <c r="C2450" s="195"/>
      <c r="D2450" s="195"/>
      <c r="E2450" s="195"/>
      <c r="F2450" s="195"/>
      <c r="G2450" s="195"/>
      <c r="H2450" s="195"/>
      <c r="I2450" s="195"/>
      <c r="J2450" s="195"/>
      <c r="K2450" s="195"/>
      <c r="L2450" s="195"/>
    </row>
    <row r="2451" spans="1:12" x14ac:dyDescent="0.25">
      <c r="A2451" s="195"/>
      <c r="B2451" s="195"/>
      <c r="C2451" s="195"/>
      <c r="D2451" s="195"/>
      <c r="E2451" s="195"/>
      <c r="F2451" s="195"/>
      <c r="G2451" s="195"/>
      <c r="H2451" s="195"/>
      <c r="I2451" s="195"/>
      <c r="J2451" s="195"/>
      <c r="K2451" s="195"/>
      <c r="L2451" s="195"/>
    </row>
    <row r="2452" spans="1:12" x14ac:dyDescent="0.25">
      <c r="A2452" s="195"/>
      <c r="B2452" s="195"/>
      <c r="C2452" s="195"/>
      <c r="D2452" s="195"/>
      <c r="E2452" s="195"/>
      <c r="F2452" s="195"/>
      <c r="G2452" s="195"/>
      <c r="H2452" s="195"/>
      <c r="I2452" s="195"/>
      <c r="J2452" s="195"/>
      <c r="K2452" s="195"/>
      <c r="L2452" s="195"/>
    </row>
    <row r="2453" spans="1:12" x14ac:dyDescent="0.25">
      <c r="A2453" s="195"/>
      <c r="B2453" s="195"/>
      <c r="C2453" s="195"/>
      <c r="D2453" s="195"/>
      <c r="E2453" s="195"/>
      <c r="F2453" s="195"/>
      <c r="G2453" s="195"/>
      <c r="H2453" s="195"/>
      <c r="I2453" s="195"/>
      <c r="J2453" s="195"/>
      <c r="K2453" s="195"/>
      <c r="L2453" s="195"/>
    </row>
    <row r="2454" spans="1:12" x14ac:dyDescent="0.25">
      <c r="A2454" s="195"/>
      <c r="B2454" s="195"/>
      <c r="C2454" s="195"/>
      <c r="D2454" s="195"/>
      <c r="E2454" s="195"/>
      <c r="F2454" s="195"/>
      <c r="G2454" s="195"/>
      <c r="H2454" s="195"/>
      <c r="I2454" s="195"/>
      <c r="J2454" s="195"/>
      <c r="K2454" s="195"/>
      <c r="L2454" s="195"/>
    </row>
    <row r="2455" spans="1:12" x14ac:dyDescent="0.25">
      <c r="A2455" s="195"/>
      <c r="B2455" s="195"/>
      <c r="C2455" s="195"/>
      <c r="D2455" s="195"/>
      <c r="E2455" s="195"/>
      <c r="F2455" s="195"/>
      <c r="G2455" s="195"/>
      <c r="H2455" s="195"/>
      <c r="I2455" s="195"/>
      <c r="J2455" s="195"/>
      <c r="K2455" s="195"/>
      <c r="L2455" s="195"/>
    </row>
    <row r="2456" spans="1:12" x14ac:dyDescent="0.25">
      <c r="A2456" s="195"/>
      <c r="B2456" s="195"/>
      <c r="C2456" s="195"/>
      <c r="D2456" s="195"/>
      <c r="E2456" s="195"/>
      <c r="F2456" s="195"/>
      <c r="G2456" s="195"/>
      <c r="H2456" s="195"/>
      <c r="I2456" s="195"/>
      <c r="J2456" s="195"/>
      <c r="K2456" s="195"/>
      <c r="L2456" s="195"/>
    </row>
    <row r="2457" spans="1:12" x14ac:dyDescent="0.25">
      <c r="A2457" s="195"/>
      <c r="B2457" s="195"/>
      <c r="C2457" s="195"/>
      <c r="D2457" s="195"/>
      <c r="E2457" s="195"/>
      <c r="F2457" s="195"/>
      <c r="G2457" s="195"/>
      <c r="H2457" s="195"/>
      <c r="I2457" s="195"/>
      <c r="J2457" s="195"/>
      <c r="K2457" s="195"/>
      <c r="L2457" s="195"/>
    </row>
    <row r="2458" spans="1:12" x14ac:dyDescent="0.25">
      <c r="A2458" s="195"/>
      <c r="B2458" s="195"/>
      <c r="C2458" s="195"/>
      <c r="D2458" s="195"/>
      <c r="E2458" s="195"/>
      <c r="F2458" s="195"/>
      <c r="G2458" s="195"/>
      <c r="H2458" s="195"/>
      <c r="I2458" s="195"/>
      <c r="J2458" s="195"/>
      <c r="K2458" s="195"/>
      <c r="L2458" s="195"/>
    </row>
    <row r="2459" spans="1:12" x14ac:dyDescent="0.25">
      <c r="A2459" s="195"/>
      <c r="B2459" s="195"/>
      <c r="C2459" s="195"/>
      <c r="D2459" s="195"/>
      <c r="E2459" s="195"/>
      <c r="F2459" s="195"/>
      <c r="G2459" s="195"/>
      <c r="H2459" s="195"/>
      <c r="I2459" s="195"/>
      <c r="J2459" s="195"/>
      <c r="K2459" s="195"/>
      <c r="L2459" s="195"/>
    </row>
    <row r="2460" spans="1:12" x14ac:dyDescent="0.25">
      <c r="A2460" s="195"/>
      <c r="B2460" s="195"/>
      <c r="C2460" s="195"/>
      <c r="D2460" s="195"/>
      <c r="E2460" s="195"/>
      <c r="F2460" s="195"/>
      <c r="G2460" s="195"/>
      <c r="H2460" s="195"/>
      <c r="I2460" s="195"/>
      <c r="J2460" s="195"/>
      <c r="K2460" s="195"/>
      <c r="L2460" s="195"/>
    </row>
    <row r="2461" spans="1:12" x14ac:dyDescent="0.25">
      <c r="A2461" s="195"/>
      <c r="B2461" s="195"/>
      <c r="C2461" s="195"/>
      <c r="D2461" s="195"/>
      <c r="E2461" s="195"/>
      <c r="F2461" s="195"/>
      <c r="G2461" s="195"/>
      <c r="H2461" s="195"/>
      <c r="I2461" s="195"/>
      <c r="J2461" s="195"/>
      <c r="K2461" s="195"/>
      <c r="L2461" s="195"/>
    </row>
    <row r="2462" spans="1:12" x14ac:dyDescent="0.25">
      <c r="A2462" s="195"/>
      <c r="B2462" s="195"/>
      <c r="C2462" s="195"/>
      <c r="D2462" s="195"/>
      <c r="E2462" s="195"/>
      <c r="F2462" s="195"/>
      <c r="G2462" s="195"/>
      <c r="H2462" s="195"/>
      <c r="I2462" s="195"/>
      <c r="J2462" s="195"/>
      <c r="K2462" s="195"/>
      <c r="L2462" s="195"/>
    </row>
    <row r="2463" spans="1:12" x14ac:dyDescent="0.25">
      <c r="A2463" s="195"/>
      <c r="B2463" s="195"/>
      <c r="C2463" s="195"/>
      <c r="D2463" s="195"/>
      <c r="E2463" s="195"/>
      <c r="F2463" s="195"/>
      <c r="G2463" s="195"/>
      <c r="H2463" s="195"/>
      <c r="I2463" s="195"/>
      <c r="J2463" s="195"/>
      <c r="K2463" s="195"/>
      <c r="L2463" s="195"/>
    </row>
    <row r="2464" spans="1:12" x14ac:dyDescent="0.25">
      <c r="A2464" s="195"/>
      <c r="B2464" s="195"/>
      <c r="C2464" s="195"/>
      <c r="D2464" s="195"/>
      <c r="E2464" s="195"/>
      <c r="F2464" s="195"/>
      <c r="G2464" s="195"/>
      <c r="H2464" s="195"/>
      <c r="I2464" s="195"/>
      <c r="J2464" s="195"/>
      <c r="K2464" s="195"/>
      <c r="L2464" s="195"/>
    </row>
    <row r="2465" spans="1:12" x14ac:dyDescent="0.25">
      <c r="A2465" s="195"/>
      <c r="B2465" s="195"/>
      <c r="C2465" s="195"/>
      <c r="D2465" s="195"/>
      <c r="E2465" s="195"/>
      <c r="F2465" s="195"/>
      <c r="G2465" s="195"/>
      <c r="H2465" s="195"/>
      <c r="I2465" s="195"/>
      <c r="J2465" s="195"/>
      <c r="K2465" s="195"/>
      <c r="L2465" s="195"/>
    </row>
    <row r="2466" spans="1:12" x14ac:dyDescent="0.25">
      <c r="A2466" s="195"/>
      <c r="B2466" s="195"/>
      <c r="C2466" s="195"/>
      <c r="D2466" s="195"/>
      <c r="E2466" s="195"/>
      <c r="F2466" s="195"/>
      <c r="G2466" s="195"/>
      <c r="H2466" s="195"/>
      <c r="I2466" s="195"/>
      <c r="J2466" s="195"/>
      <c r="K2466" s="195"/>
      <c r="L2466" s="195"/>
    </row>
    <row r="2467" spans="1:12" x14ac:dyDescent="0.25">
      <c r="A2467" s="195"/>
      <c r="B2467" s="195"/>
      <c r="C2467" s="195"/>
      <c r="D2467" s="195"/>
      <c r="E2467" s="195"/>
      <c r="F2467" s="195"/>
      <c r="G2467" s="195"/>
      <c r="H2467" s="195"/>
      <c r="I2467" s="195"/>
      <c r="J2467" s="195"/>
      <c r="K2467" s="195"/>
      <c r="L2467" s="195"/>
    </row>
    <row r="2468" spans="1:12" x14ac:dyDescent="0.25">
      <c r="A2468" s="195"/>
      <c r="B2468" s="195"/>
      <c r="C2468" s="195"/>
      <c r="D2468" s="195"/>
      <c r="E2468" s="195"/>
      <c r="F2468" s="195"/>
      <c r="G2468" s="195"/>
      <c r="H2468" s="195"/>
      <c r="I2468" s="195"/>
      <c r="J2468" s="195"/>
      <c r="K2468" s="195"/>
      <c r="L2468" s="195"/>
    </row>
    <row r="2469" spans="1:12" x14ac:dyDescent="0.25">
      <c r="A2469" s="195"/>
      <c r="B2469" s="195"/>
      <c r="C2469" s="195"/>
      <c r="D2469" s="195"/>
      <c r="E2469" s="195"/>
      <c r="F2469" s="195"/>
      <c r="G2469" s="195"/>
      <c r="H2469" s="195"/>
      <c r="I2469" s="195"/>
      <c r="J2469" s="195"/>
      <c r="K2469" s="195"/>
      <c r="L2469" s="195"/>
    </row>
    <row r="2470" spans="1:12" x14ac:dyDescent="0.25">
      <c r="A2470" s="195"/>
      <c r="B2470" s="195"/>
      <c r="C2470" s="195"/>
      <c r="D2470" s="195"/>
      <c r="E2470" s="195"/>
      <c r="F2470" s="195"/>
      <c r="G2470" s="195"/>
      <c r="H2470" s="195"/>
      <c r="I2470" s="195"/>
      <c r="J2470" s="195"/>
      <c r="K2470" s="195"/>
      <c r="L2470" s="195"/>
    </row>
    <row r="2471" spans="1:12" x14ac:dyDescent="0.25">
      <c r="A2471" s="195"/>
      <c r="B2471" s="195"/>
      <c r="C2471" s="195"/>
      <c r="D2471" s="195"/>
      <c r="E2471" s="195"/>
      <c r="F2471" s="195"/>
      <c r="G2471" s="195"/>
      <c r="H2471" s="195"/>
      <c r="I2471" s="195"/>
      <c r="J2471" s="195"/>
      <c r="K2471" s="195"/>
      <c r="L2471" s="195"/>
    </row>
    <row r="2472" spans="1:12" x14ac:dyDescent="0.25">
      <c r="A2472" s="195"/>
      <c r="B2472" s="195"/>
      <c r="C2472" s="195"/>
      <c r="D2472" s="195"/>
      <c r="E2472" s="195"/>
      <c r="F2472" s="195"/>
      <c r="G2472" s="195"/>
      <c r="H2472" s="195"/>
      <c r="I2472" s="195"/>
      <c r="J2472" s="195"/>
      <c r="K2472" s="195"/>
      <c r="L2472" s="195"/>
    </row>
    <row r="2473" spans="1:12" x14ac:dyDescent="0.25">
      <c r="A2473" s="195"/>
      <c r="B2473" s="195"/>
      <c r="C2473" s="195"/>
      <c r="D2473" s="195"/>
      <c r="E2473" s="195"/>
      <c r="F2473" s="195"/>
      <c r="G2473" s="195"/>
      <c r="H2473" s="195"/>
      <c r="I2473" s="195"/>
      <c r="J2473" s="195"/>
      <c r="K2473" s="195"/>
      <c r="L2473" s="195"/>
    </row>
    <row r="2474" spans="1:12" x14ac:dyDescent="0.25">
      <c r="A2474" s="195"/>
      <c r="B2474" s="195"/>
      <c r="C2474" s="195"/>
      <c r="D2474" s="195"/>
      <c r="E2474" s="195"/>
      <c r="F2474" s="195"/>
      <c r="G2474" s="195"/>
      <c r="H2474" s="195"/>
      <c r="I2474" s="195"/>
      <c r="J2474" s="195"/>
      <c r="K2474" s="195"/>
      <c r="L2474" s="195"/>
    </row>
    <row r="2475" spans="1:12" x14ac:dyDescent="0.25">
      <c r="A2475" s="195"/>
      <c r="B2475" s="195"/>
      <c r="C2475" s="195"/>
      <c r="D2475" s="195"/>
      <c r="E2475" s="195"/>
      <c r="F2475" s="195"/>
      <c r="G2475" s="195"/>
      <c r="H2475" s="195"/>
      <c r="I2475" s="195"/>
      <c r="J2475" s="195"/>
      <c r="K2475" s="195"/>
      <c r="L2475" s="195"/>
    </row>
    <row r="2476" spans="1:12" x14ac:dyDescent="0.25">
      <c r="A2476" s="195"/>
      <c r="B2476" s="195"/>
      <c r="C2476" s="195"/>
      <c r="D2476" s="195"/>
      <c r="E2476" s="195"/>
      <c r="F2476" s="195"/>
      <c r="G2476" s="195"/>
      <c r="H2476" s="195"/>
      <c r="I2476" s="195"/>
      <c r="J2476" s="195"/>
      <c r="K2476" s="195"/>
      <c r="L2476" s="195"/>
    </row>
    <row r="2477" spans="1:12" x14ac:dyDescent="0.25">
      <c r="A2477" s="195"/>
      <c r="B2477" s="195"/>
      <c r="C2477" s="195"/>
      <c r="D2477" s="195"/>
      <c r="E2477" s="195"/>
      <c r="F2477" s="195"/>
      <c r="G2477" s="195"/>
      <c r="H2477" s="195"/>
      <c r="I2477" s="195"/>
      <c r="J2477" s="195"/>
      <c r="K2477" s="195"/>
      <c r="L2477" s="195"/>
    </row>
    <row r="2478" spans="1:12" x14ac:dyDescent="0.25">
      <c r="A2478" s="195"/>
      <c r="B2478" s="195"/>
      <c r="C2478" s="195"/>
      <c r="D2478" s="195"/>
      <c r="E2478" s="195"/>
      <c r="F2478" s="195"/>
      <c r="G2478" s="195"/>
      <c r="H2478" s="195"/>
      <c r="I2478" s="195"/>
      <c r="J2478" s="195"/>
      <c r="K2478" s="195"/>
      <c r="L2478" s="195"/>
    </row>
    <row r="2479" spans="1:12" x14ac:dyDescent="0.25">
      <c r="A2479" s="195"/>
      <c r="B2479" s="195"/>
      <c r="C2479" s="195"/>
      <c r="D2479" s="195"/>
      <c r="E2479" s="195"/>
      <c r="F2479" s="195"/>
      <c r="G2479" s="195"/>
      <c r="H2479" s="195"/>
      <c r="I2479" s="195"/>
      <c r="J2479" s="195"/>
      <c r="K2479" s="195"/>
      <c r="L2479" s="195"/>
    </row>
    <row r="2480" spans="1:12" x14ac:dyDescent="0.25">
      <c r="A2480" s="195"/>
      <c r="B2480" s="195"/>
      <c r="C2480" s="195"/>
      <c r="D2480" s="195"/>
      <c r="E2480" s="195"/>
      <c r="F2480" s="195"/>
      <c r="G2480" s="195"/>
      <c r="H2480" s="195"/>
      <c r="I2480" s="195"/>
      <c r="J2480" s="195"/>
      <c r="K2480" s="195"/>
      <c r="L2480" s="195"/>
    </row>
    <row r="2481" spans="1:12" x14ac:dyDescent="0.25">
      <c r="A2481" s="195"/>
      <c r="B2481" s="195"/>
      <c r="C2481" s="195"/>
      <c r="D2481" s="195"/>
      <c r="E2481" s="195"/>
      <c r="F2481" s="195"/>
      <c r="G2481" s="195"/>
      <c r="H2481" s="195"/>
      <c r="I2481" s="195"/>
      <c r="J2481" s="195"/>
      <c r="K2481" s="195"/>
      <c r="L2481" s="195"/>
    </row>
    <row r="2482" spans="1:12" x14ac:dyDescent="0.25">
      <c r="A2482" s="195"/>
      <c r="B2482" s="195"/>
      <c r="C2482" s="195"/>
      <c r="D2482" s="195"/>
      <c r="E2482" s="195"/>
      <c r="F2482" s="195"/>
      <c r="G2482" s="195"/>
      <c r="H2482" s="195"/>
      <c r="I2482" s="195"/>
      <c r="J2482" s="195"/>
      <c r="K2482" s="195"/>
      <c r="L2482" s="195"/>
    </row>
    <row r="2483" spans="1:12" x14ac:dyDescent="0.25">
      <c r="A2483" s="195"/>
      <c r="B2483" s="195"/>
      <c r="C2483" s="195"/>
      <c r="D2483" s="195"/>
      <c r="E2483" s="195"/>
      <c r="F2483" s="195"/>
      <c r="G2483" s="195"/>
      <c r="H2483" s="195"/>
      <c r="I2483" s="195"/>
      <c r="J2483" s="195"/>
      <c r="K2483" s="195"/>
      <c r="L2483" s="195"/>
    </row>
    <row r="2484" spans="1:12" x14ac:dyDescent="0.25">
      <c r="A2484" s="195"/>
      <c r="B2484" s="195"/>
      <c r="C2484" s="195"/>
      <c r="D2484" s="195"/>
      <c r="E2484" s="195"/>
      <c r="F2484" s="195"/>
      <c r="G2484" s="195"/>
      <c r="H2484" s="195"/>
      <c r="I2484" s="195"/>
      <c r="J2484" s="195"/>
      <c r="K2484" s="195"/>
      <c r="L2484" s="195"/>
    </row>
    <row r="2485" spans="1:12" x14ac:dyDescent="0.25">
      <c r="A2485" s="195"/>
      <c r="B2485" s="195"/>
      <c r="C2485" s="195"/>
      <c r="D2485" s="195"/>
      <c r="E2485" s="195"/>
      <c r="F2485" s="195"/>
      <c r="G2485" s="195"/>
      <c r="H2485" s="195"/>
      <c r="I2485" s="195"/>
      <c r="J2485" s="195"/>
      <c r="K2485" s="195"/>
      <c r="L2485" s="195"/>
    </row>
    <row r="2486" spans="1:12" x14ac:dyDescent="0.25">
      <c r="A2486" s="195"/>
      <c r="B2486" s="195"/>
      <c r="C2486" s="195"/>
      <c r="D2486" s="195"/>
      <c r="E2486" s="195"/>
      <c r="F2486" s="195"/>
      <c r="G2486" s="195"/>
      <c r="H2486" s="195"/>
      <c r="I2486" s="195"/>
      <c r="J2486" s="195"/>
      <c r="K2486" s="195"/>
      <c r="L2486" s="195"/>
    </row>
    <row r="2487" spans="1:12" x14ac:dyDescent="0.25">
      <c r="A2487" s="195"/>
      <c r="B2487" s="195"/>
      <c r="C2487" s="195"/>
      <c r="D2487" s="195"/>
      <c r="E2487" s="195"/>
      <c r="F2487" s="195"/>
      <c r="G2487" s="195"/>
      <c r="H2487" s="195"/>
      <c r="I2487" s="195"/>
      <c r="J2487" s="195"/>
      <c r="K2487" s="195"/>
      <c r="L2487" s="195"/>
    </row>
    <row r="2488" spans="1:12" x14ac:dyDescent="0.25">
      <c r="A2488" s="195"/>
      <c r="B2488" s="195"/>
      <c r="C2488" s="195"/>
      <c r="D2488" s="195"/>
      <c r="E2488" s="195"/>
      <c r="F2488" s="195"/>
      <c r="G2488" s="195"/>
      <c r="H2488" s="195"/>
      <c r="I2488" s="195"/>
      <c r="J2488" s="195"/>
      <c r="K2488" s="195"/>
      <c r="L2488" s="195"/>
    </row>
    <row r="2489" spans="1:12" x14ac:dyDescent="0.25">
      <c r="A2489" s="195"/>
      <c r="B2489" s="195"/>
      <c r="C2489" s="195"/>
      <c r="D2489" s="195"/>
      <c r="E2489" s="195"/>
      <c r="F2489" s="195"/>
      <c r="G2489" s="195"/>
      <c r="H2489" s="195"/>
      <c r="I2489" s="195"/>
      <c r="J2489" s="195"/>
      <c r="K2489" s="195"/>
      <c r="L2489" s="195"/>
    </row>
    <row r="2490" spans="1:12" x14ac:dyDescent="0.25">
      <c r="A2490" s="195"/>
      <c r="B2490" s="195"/>
      <c r="C2490" s="195"/>
      <c r="D2490" s="195"/>
      <c r="E2490" s="195"/>
      <c r="F2490" s="195"/>
      <c r="G2490" s="195"/>
      <c r="H2490" s="195"/>
      <c r="I2490" s="195"/>
      <c r="J2490" s="195"/>
      <c r="K2490" s="195"/>
      <c r="L2490" s="195"/>
    </row>
    <row r="2491" spans="1:12" x14ac:dyDescent="0.25">
      <c r="A2491" s="195"/>
      <c r="B2491" s="195"/>
      <c r="C2491" s="195"/>
      <c r="D2491" s="195"/>
      <c r="E2491" s="195"/>
      <c r="F2491" s="195"/>
      <c r="G2491" s="195"/>
      <c r="H2491" s="195"/>
      <c r="I2491" s="195"/>
      <c r="J2491" s="195"/>
      <c r="K2491" s="195"/>
      <c r="L2491" s="195"/>
    </row>
    <row r="2492" spans="1:12" x14ac:dyDescent="0.25">
      <c r="A2492" s="195"/>
      <c r="B2492" s="195"/>
      <c r="C2492" s="195"/>
      <c r="D2492" s="195"/>
      <c r="E2492" s="195"/>
      <c r="F2492" s="195"/>
      <c r="G2492" s="195"/>
      <c r="H2492" s="195"/>
      <c r="I2492" s="195"/>
      <c r="J2492" s="195"/>
      <c r="K2492" s="195"/>
      <c r="L2492" s="195"/>
    </row>
    <row r="2493" spans="1:12" x14ac:dyDescent="0.25">
      <c r="A2493" s="195"/>
      <c r="B2493" s="195"/>
      <c r="C2493" s="195"/>
      <c r="D2493" s="195"/>
      <c r="E2493" s="195"/>
      <c r="F2493" s="195"/>
      <c r="G2493" s="195"/>
      <c r="H2493" s="195"/>
      <c r="I2493" s="195"/>
      <c r="J2493" s="195"/>
      <c r="K2493" s="195"/>
      <c r="L2493" s="195"/>
    </row>
    <row r="2494" spans="1:12" x14ac:dyDescent="0.25">
      <c r="A2494" s="195"/>
      <c r="B2494" s="195"/>
      <c r="C2494" s="195"/>
      <c r="D2494" s="195"/>
      <c r="E2494" s="195"/>
      <c r="F2494" s="195"/>
      <c r="G2494" s="195"/>
      <c r="H2494" s="195"/>
      <c r="I2494" s="195"/>
      <c r="J2494" s="195"/>
      <c r="K2494" s="195"/>
      <c r="L2494" s="195"/>
    </row>
    <row r="2495" spans="1:12" x14ac:dyDescent="0.25">
      <c r="A2495" s="195"/>
      <c r="B2495" s="195"/>
      <c r="C2495" s="195"/>
      <c r="D2495" s="195"/>
      <c r="E2495" s="195"/>
      <c r="F2495" s="195"/>
      <c r="G2495" s="195"/>
      <c r="H2495" s="195"/>
      <c r="I2495" s="195"/>
      <c r="J2495" s="195"/>
      <c r="K2495" s="195"/>
      <c r="L2495" s="195"/>
    </row>
    <row r="2496" spans="1:12" x14ac:dyDescent="0.25">
      <c r="A2496" s="195"/>
      <c r="B2496" s="195"/>
      <c r="C2496" s="195"/>
      <c r="D2496" s="195"/>
      <c r="E2496" s="195"/>
      <c r="F2496" s="195"/>
      <c r="G2496" s="195"/>
      <c r="H2496" s="195"/>
      <c r="I2496" s="195"/>
      <c r="J2496" s="195"/>
      <c r="K2496" s="195"/>
      <c r="L2496" s="195"/>
    </row>
    <row r="2497" spans="1:12" x14ac:dyDescent="0.25">
      <c r="A2497" s="195"/>
      <c r="B2497" s="195"/>
      <c r="C2497" s="195"/>
      <c r="D2497" s="195"/>
      <c r="E2497" s="195"/>
      <c r="F2497" s="195"/>
      <c r="G2497" s="195"/>
      <c r="H2497" s="195"/>
      <c r="I2497" s="195"/>
      <c r="J2497" s="195"/>
      <c r="K2497" s="195"/>
      <c r="L2497" s="195"/>
    </row>
    <row r="2498" spans="1:12" x14ac:dyDescent="0.25">
      <c r="A2498" s="195"/>
      <c r="B2498" s="195"/>
      <c r="C2498" s="195"/>
      <c r="D2498" s="195"/>
      <c r="E2498" s="195"/>
      <c r="F2498" s="195"/>
      <c r="G2498" s="195"/>
      <c r="H2498" s="195"/>
      <c r="I2498" s="195"/>
      <c r="J2498" s="195"/>
      <c r="K2498" s="195"/>
      <c r="L2498" s="195"/>
    </row>
    <row r="2499" spans="1:12" x14ac:dyDescent="0.25">
      <c r="A2499" s="195"/>
      <c r="B2499" s="195"/>
      <c r="C2499" s="195"/>
      <c r="D2499" s="195"/>
      <c r="E2499" s="195"/>
      <c r="F2499" s="195"/>
      <c r="G2499" s="195"/>
      <c r="H2499" s="195"/>
      <c r="I2499" s="195"/>
      <c r="J2499" s="195"/>
      <c r="K2499" s="195"/>
      <c r="L2499" s="195"/>
    </row>
    <row r="2500" spans="1:12" x14ac:dyDescent="0.25">
      <c r="A2500" s="195"/>
      <c r="B2500" s="195"/>
      <c r="C2500" s="195"/>
      <c r="D2500" s="195"/>
      <c r="E2500" s="195"/>
      <c r="F2500" s="195"/>
      <c r="G2500" s="195"/>
      <c r="H2500" s="195"/>
      <c r="I2500" s="195"/>
      <c r="J2500" s="195"/>
      <c r="K2500" s="195"/>
      <c r="L2500" s="195"/>
    </row>
    <row r="2501" spans="1:12" x14ac:dyDescent="0.25">
      <c r="A2501" s="195"/>
      <c r="B2501" s="195"/>
      <c r="C2501" s="195"/>
      <c r="D2501" s="195"/>
      <c r="E2501" s="195"/>
      <c r="F2501" s="195"/>
      <c r="G2501" s="195"/>
      <c r="H2501" s="195"/>
      <c r="I2501" s="195"/>
      <c r="J2501" s="195"/>
      <c r="K2501" s="195"/>
      <c r="L2501" s="195"/>
    </row>
    <row r="2502" spans="1:12" x14ac:dyDescent="0.25">
      <c r="A2502" s="195"/>
      <c r="B2502" s="195"/>
      <c r="C2502" s="195"/>
      <c r="D2502" s="195"/>
      <c r="E2502" s="195"/>
      <c r="F2502" s="195"/>
      <c r="G2502" s="195"/>
      <c r="H2502" s="195"/>
      <c r="I2502" s="195"/>
      <c r="J2502" s="195"/>
      <c r="K2502" s="195"/>
      <c r="L2502" s="195"/>
    </row>
    <row r="2503" spans="1:12" x14ac:dyDescent="0.25">
      <c r="A2503" s="195"/>
      <c r="B2503" s="195"/>
      <c r="C2503" s="195"/>
      <c r="D2503" s="195"/>
      <c r="E2503" s="195"/>
      <c r="F2503" s="195"/>
      <c r="G2503" s="195"/>
      <c r="H2503" s="195"/>
      <c r="I2503" s="195"/>
      <c r="J2503" s="195"/>
      <c r="K2503" s="195"/>
      <c r="L2503" s="195"/>
    </row>
    <row r="2504" spans="1:12" x14ac:dyDescent="0.25">
      <c r="A2504" s="195"/>
      <c r="B2504" s="195"/>
      <c r="C2504" s="195"/>
      <c r="D2504" s="195"/>
      <c r="E2504" s="195"/>
      <c r="F2504" s="195"/>
      <c r="G2504" s="195"/>
      <c r="H2504" s="195"/>
      <c r="I2504" s="195"/>
      <c r="J2504" s="195"/>
      <c r="K2504" s="195"/>
      <c r="L2504" s="195"/>
    </row>
    <row r="2505" spans="1:12" x14ac:dyDescent="0.25">
      <c r="A2505" s="195"/>
      <c r="B2505" s="195"/>
      <c r="C2505" s="195"/>
      <c r="D2505" s="195"/>
      <c r="E2505" s="195"/>
      <c r="F2505" s="195"/>
      <c r="G2505" s="195"/>
      <c r="H2505" s="195"/>
      <c r="I2505" s="195"/>
      <c r="J2505" s="195"/>
      <c r="K2505" s="195"/>
      <c r="L2505" s="195"/>
    </row>
    <row r="2506" spans="1:12" x14ac:dyDescent="0.25">
      <c r="A2506" s="195"/>
      <c r="B2506" s="195"/>
      <c r="C2506" s="195"/>
      <c r="D2506" s="195"/>
      <c r="E2506" s="195"/>
      <c r="F2506" s="195"/>
      <c r="G2506" s="195"/>
      <c r="H2506" s="195"/>
      <c r="I2506" s="195"/>
      <c r="J2506" s="195"/>
      <c r="K2506" s="195"/>
      <c r="L2506" s="195"/>
    </row>
    <row r="2507" spans="1:12" x14ac:dyDescent="0.25">
      <c r="A2507" s="195"/>
      <c r="B2507" s="195"/>
      <c r="C2507" s="195"/>
      <c r="D2507" s="195"/>
      <c r="E2507" s="195"/>
      <c r="F2507" s="195"/>
      <c r="G2507" s="195"/>
      <c r="H2507" s="195"/>
      <c r="I2507" s="195"/>
      <c r="J2507" s="195"/>
      <c r="K2507" s="195"/>
      <c r="L2507" s="195"/>
    </row>
    <row r="2508" spans="1:12" x14ac:dyDescent="0.25">
      <c r="A2508" s="195"/>
      <c r="B2508" s="195"/>
      <c r="C2508" s="195"/>
      <c r="D2508" s="195"/>
      <c r="E2508" s="195"/>
      <c r="F2508" s="195"/>
      <c r="G2508" s="195"/>
      <c r="H2508" s="195"/>
      <c r="I2508" s="195"/>
      <c r="J2508" s="195"/>
      <c r="K2508" s="195"/>
      <c r="L2508" s="195"/>
    </row>
    <row r="2509" spans="1:12" x14ac:dyDescent="0.25">
      <c r="A2509" s="195"/>
      <c r="B2509" s="195"/>
      <c r="C2509" s="195"/>
      <c r="D2509" s="195"/>
      <c r="E2509" s="195"/>
      <c r="F2509" s="195"/>
      <c r="G2509" s="195"/>
      <c r="H2509" s="195"/>
      <c r="I2509" s="195"/>
      <c r="J2509" s="195"/>
      <c r="K2509" s="195"/>
      <c r="L2509" s="195"/>
    </row>
    <row r="2510" spans="1:12" x14ac:dyDescent="0.25">
      <c r="A2510" s="195"/>
      <c r="B2510" s="195"/>
      <c r="C2510" s="195"/>
      <c r="D2510" s="195"/>
      <c r="E2510" s="195"/>
      <c r="F2510" s="195"/>
      <c r="G2510" s="195"/>
      <c r="H2510" s="195"/>
      <c r="I2510" s="195"/>
      <c r="J2510" s="195"/>
      <c r="K2510" s="195"/>
      <c r="L2510" s="195"/>
    </row>
    <row r="2511" spans="1:12" x14ac:dyDescent="0.25">
      <c r="A2511" s="195"/>
      <c r="B2511" s="195"/>
      <c r="C2511" s="195"/>
      <c r="D2511" s="195"/>
      <c r="E2511" s="195"/>
      <c r="F2511" s="195"/>
      <c r="G2511" s="195"/>
      <c r="H2511" s="195"/>
      <c r="I2511" s="195"/>
      <c r="J2511" s="195"/>
      <c r="K2511" s="195"/>
      <c r="L2511" s="195"/>
    </row>
    <row r="2512" spans="1:12" x14ac:dyDescent="0.25">
      <c r="A2512" s="195"/>
      <c r="B2512" s="195"/>
      <c r="C2512" s="195"/>
      <c r="D2512" s="195"/>
      <c r="E2512" s="195"/>
      <c r="F2512" s="195"/>
      <c r="G2512" s="195"/>
      <c r="H2512" s="195"/>
      <c r="I2512" s="195"/>
      <c r="J2512" s="195"/>
      <c r="K2512" s="195"/>
      <c r="L2512" s="195"/>
    </row>
    <row r="2513" spans="1:12" x14ac:dyDescent="0.25">
      <c r="A2513" s="195"/>
      <c r="B2513" s="195"/>
      <c r="C2513" s="195"/>
      <c r="D2513" s="195"/>
      <c r="E2513" s="195"/>
      <c r="F2513" s="195"/>
      <c r="G2513" s="195"/>
      <c r="H2513" s="195"/>
      <c r="I2513" s="195"/>
      <c r="J2513" s="195"/>
      <c r="K2513" s="195"/>
      <c r="L2513" s="195"/>
    </row>
    <row r="2514" spans="1:12" x14ac:dyDescent="0.25">
      <c r="A2514" s="195"/>
      <c r="B2514" s="195"/>
      <c r="C2514" s="195"/>
      <c r="D2514" s="195"/>
      <c r="E2514" s="195"/>
      <c r="F2514" s="195"/>
      <c r="G2514" s="195"/>
      <c r="H2514" s="195"/>
      <c r="I2514" s="195"/>
      <c r="J2514" s="195"/>
      <c r="K2514" s="195"/>
      <c r="L2514" s="195"/>
    </row>
    <row r="2515" spans="1:12" x14ac:dyDescent="0.25">
      <c r="A2515" s="195"/>
      <c r="B2515" s="195"/>
      <c r="C2515" s="195"/>
      <c r="D2515" s="195"/>
      <c r="E2515" s="195"/>
      <c r="F2515" s="195"/>
      <c r="G2515" s="195"/>
      <c r="H2515" s="195"/>
      <c r="I2515" s="195"/>
      <c r="J2515" s="195"/>
      <c r="K2515" s="195"/>
      <c r="L2515" s="195"/>
    </row>
    <row r="2516" spans="1:12" x14ac:dyDescent="0.25">
      <c r="A2516" s="195"/>
      <c r="B2516" s="195"/>
      <c r="C2516" s="195"/>
      <c r="D2516" s="195"/>
      <c r="E2516" s="195"/>
      <c r="F2516" s="195"/>
      <c r="G2516" s="195"/>
      <c r="H2516" s="195"/>
      <c r="I2516" s="195"/>
      <c r="J2516" s="195"/>
      <c r="K2516" s="195"/>
      <c r="L2516" s="195"/>
    </row>
    <row r="2517" spans="1:12" x14ac:dyDescent="0.25">
      <c r="A2517" s="195"/>
      <c r="B2517" s="195"/>
      <c r="C2517" s="195"/>
      <c r="D2517" s="195"/>
      <c r="E2517" s="195"/>
      <c r="F2517" s="195"/>
      <c r="G2517" s="195"/>
      <c r="H2517" s="195"/>
      <c r="I2517" s="195"/>
      <c r="J2517" s="195"/>
      <c r="K2517" s="195"/>
      <c r="L2517" s="195"/>
    </row>
    <row r="2518" spans="1:12" x14ac:dyDescent="0.25">
      <c r="A2518" s="195"/>
      <c r="B2518" s="195"/>
      <c r="C2518" s="195"/>
      <c r="D2518" s="195"/>
      <c r="E2518" s="195"/>
      <c r="F2518" s="195"/>
      <c r="G2518" s="195"/>
      <c r="H2518" s="195"/>
      <c r="I2518" s="195"/>
      <c r="J2518" s="195"/>
      <c r="K2518" s="195"/>
      <c r="L2518" s="195"/>
    </row>
    <row r="2519" spans="1:12" x14ac:dyDescent="0.25">
      <c r="A2519" s="195"/>
      <c r="B2519" s="195"/>
      <c r="C2519" s="195"/>
      <c r="D2519" s="195"/>
      <c r="E2519" s="195"/>
      <c r="F2519" s="195"/>
      <c r="G2519" s="195"/>
      <c r="H2519" s="195"/>
      <c r="I2519" s="195"/>
      <c r="J2519" s="195"/>
      <c r="K2519" s="195"/>
      <c r="L2519" s="195"/>
    </row>
    <row r="2520" spans="1:12" x14ac:dyDescent="0.25">
      <c r="A2520" s="195"/>
      <c r="B2520" s="195"/>
      <c r="C2520" s="195"/>
      <c r="D2520" s="195"/>
      <c r="E2520" s="195"/>
      <c r="F2520" s="195"/>
      <c r="G2520" s="195"/>
      <c r="H2520" s="195"/>
      <c r="I2520" s="195"/>
      <c r="J2520" s="195"/>
      <c r="K2520" s="195"/>
      <c r="L2520" s="195"/>
    </row>
    <row r="2521" spans="1:12" x14ac:dyDescent="0.25">
      <c r="A2521" s="195"/>
      <c r="B2521" s="195"/>
      <c r="C2521" s="195"/>
      <c r="D2521" s="195"/>
      <c r="E2521" s="195"/>
      <c r="F2521" s="195"/>
      <c r="G2521" s="195"/>
      <c r="H2521" s="195"/>
      <c r="I2521" s="195"/>
      <c r="J2521" s="195"/>
      <c r="K2521" s="195"/>
      <c r="L2521" s="195"/>
    </row>
    <row r="2522" spans="1:12" x14ac:dyDescent="0.25">
      <c r="A2522" s="195"/>
      <c r="B2522" s="195"/>
      <c r="C2522" s="195"/>
      <c r="D2522" s="195"/>
      <c r="E2522" s="195"/>
      <c r="F2522" s="195"/>
      <c r="G2522" s="195"/>
      <c r="H2522" s="195"/>
      <c r="I2522" s="195"/>
      <c r="J2522" s="195"/>
      <c r="K2522" s="195"/>
      <c r="L2522" s="195"/>
    </row>
    <row r="2523" spans="1:12" x14ac:dyDescent="0.25">
      <c r="A2523" s="195"/>
      <c r="B2523" s="195"/>
      <c r="C2523" s="195"/>
      <c r="D2523" s="195"/>
      <c r="E2523" s="195"/>
      <c r="F2523" s="195"/>
      <c r="G2523" s="195"/>
      <c r="H2523" s="195"/>
      <c r="I2523" s="195"/>
      <c r="J2523" s="195"/>
      <c r="K2523" s="195"/>
      <c r="L2523" s="195"/>
    </row>
    <row r="2524" spans="1:12" x14ac:dyDescent="0.25">
      <c r="A2524" s="195"/>
      <c r="B2524" s="195"/>
      <c r="C2524" s="195"/>
      <c r="D2524" s="195"/>
      <c r="E2524" s="195"/>
      <c r="F2524" s="195"/>
      <c r="G2524" s="195"/>
      <c r="H2524" s="195"/>
      <c r="I2524" s="195"/>
      <c r="J2524" s="195"/>
      <c r="K2524" s="195"/>
      <c r="L2524" s="195"/>
    </row>
    <row r="2525" spans="1:12" x14ac:dyDescent="0.25">
      <c r="A2525" s="195"/>
      <c r="B2525" s="195"/>
      <c r="C2525" s="195"/>
      <c r="D2525" s="195"/>
      <c r="E2525" s="195"/>
      <c r="F2525" s="195"/>
      <c r="G2525" s="195"/>
      <c r="H2525" s="195"/>
      <c r="I2525" s="195"/>
      <c r="J2525" s="195"/>
      <c r="K2525" s="195"/>
      <c r="L2525" s="195"/>
    </row>
    <row r="2526" spans="1:12" x14ac:dyDescent="0.25">
      <c r="A2526" s="195"/>
      <c r="B2526" s="195"/>
      <c r="C2526" s="195"/>
      <c r="D2526" s="195"/>
      <c r="E2526" s="195"/>
      <c r="F2526" s="195"/>
      <c r="G2526" s="195"/>
      <c r="H2526" s="195"/>
      <c r="I2526" s="195"/>
      <c r="J2526" s="195"/>
      <c r="K2526" s="195"/>
      <c r="L2526" s="195"/>
    </row>
    <row r="2527" spans="1:12" x14ac:dyDescent="0.25">
      <c r="A2527" s="195"/>
      <c r="B2527" s="195"/>
      <c r="C2527" s="195"/>
      <c r="D2527" s="195"/>
      <c r="E2527" s="195"/>
      <c r="F2527" s="195"/>
      <c r="G2527" s="195"/>
      <c r="H2527" s="195"/>
      <c r="I2527" s="195"/>
      <c r="J2527" s="195"/>
      <c r="K2527" s="195"/>
      <c r="L2527" s="195"/>
    </row>
    <row r="2528" spans="1:12" x14ac:dyDescent="0.25">
      <c r="A2528" s="195"/>
      <c r="B2528" s="195"/>
      <c r="C2528" s="195"/>
      <c r="D2528" s="195"/>
      <c r="E2528" s="195"/>
      <c r="F2528" s="195"/>
      <c r="G2528" s="195"/>
      <c r="H2528" s="195"/>
      <c r="I2528" s="195"/>
      <c r="J2528" s="195"/>
      <c r="K2528" s="195"/>
      <c r="L2528" s="195"/>
    </row>
    <row r="2529" spans="1:12" x14ac:dyDescent="0.25">
      <c r="A2529" s="195"/>
      <c r="B2529" s="195"/>
      <c r="C2529" s="195"/>
      <c r="D2529" s="195"/>
      <c r="E2529" s="195"/>
      <c r="F2529" s="195"/>
      <c r="G2529" s="195"/>
      <c r="H2529" s="195"/>
      <c r="I2529" s="195"/>
      <c r="J2529" s="195"/>
      <c r="K2529" s="195"/>
      <c r="L2529" s="195"/>
    </row>
    <row r="2530" spans="1:12" x14ac:dyDescent="0.25">
      <c r="A2530" s="195"/>
      <c r="B2530" s="195"/>
      <c r="C2530" s="195"/>
      <c r="D2530" s="195"/>
      <c r="E2530" s="195"/>
      <c r="F2530" s="195"/>
      <c r="G2530" s="195"/>
      <c r="H2530" s="195"/>
      <c r="I2530" s="195"/>
      <c r="J2530" s="195"/>
      <c r="K2530" s="195"/>
      <c r="L2530" s="195"/>
    </row>
    <row r="2531" spans="1:12" x14ac:dyDescent="0.25">
      <c r="A2531" s="195"/>
      <c r="B2531" s="195"/>
      <c r="C2531" s="195"/>
      <c r="D2531" s="195"/>
      <c r="E2531" s="195"/>
      <c r="F2531" s="195"/>
      <c r="G2531" s="195"/>
      <c r="H2531" s="195"/>
      <c r="I2531" s="195"/>
      <c r="J2531" s="195"/>
      <c r="K2531" s="195"/>
      <c r="L2531" s="195"/>
    </row>
    <row r="2532" spans="1:12" x14ac:dyDescent="0.25">
      <c r="A2532" s="195"/>
      <c r="B2532" s="195"/>
      <c r="C2532" s="195"/>
      <c r="D2532" s="195"/>
      <c r="E2532" s="195"/>
      <c r="F2532" s="195"/>
      <c r="G2532" s="195"/>
      <c r="H2532" s="195"/>
      <c r="I2532" s="195"/>
      <c r="J2532" s="195"/>
      <c r="K2532" s="195"/>
      <c r="L2532" s="195"/>
    </row>
    <row r="2533" spans="1:12" x14ac:dyDescent="0.25">
      <c r="A2533" s="195"/>
      <c r="B2533" s="195"/>
      <c r="C2533" s="195"/>
      <c r="D2533" s="195"/>
      <c r="E2533" s="195"/>
      <c r="F2533" s="195"/>
      <c r="G2533" s="195"/>
      <c r="H2533" s="195"/>
      <c r="I2533" s="195"/>
      <c r="J2533" s="195"/>
      <c r="K2533" s="195"/>
      <c r="L2533" s="195"/>
    </row>
    <row r="2534" spans="1:12" x14ac:dyDescent="0.25">
      <c r="A2534" s="195"/>
      <c r="B2534" s="195"/>
      <c r="C2534" s="195"/>
      <c r="D2534" s="195"/>
      <c r="E2534" s="195"/>
      <c r="F2534" s="195"/>
      <c r="G2534" s="195"/>
      <c r="H2534" s="195"/>
      <c r="I2534" s="195"/>
      <c r="J2534" s="195"/>
      <c r="K2534" s="195"/>
      <c r="L2534" s="195"/>
    </row>
    <row r="2535" spans="1:12" x14ac:dyDescent="0.25">
      <c r="A2535" s="195"/>
      <c r="B2535" s="195"/>
      <c r="C2535" s="195"/>
      <c r="D2535" s="195"/>
      <c r="E2535" s="195"/>
      <c r="F2535" s="195"/>
      <c r="G2535" s="195"/>
      <c r="H2535" s="195"/>
      <c r="I2535" s="195"/>
      <c r="J2535" s="195"/>
      <c r="K2535" s="195"/>
      <c r="L2535" s="195"/>
    </row>
    <row r="2536" spans="1:12" x14ac:dyDescent="0.25">
      <c r="A2536" s="195"/>
      <c r="B2536" s="195"/>
      <c r="C2536" s="195"/>
      <c r="D2536" s="195"/>
      <c r="E2536" s="195"/>
      <c r="F2536" s="195"/>
      <c r="G2536" s="195"/>
      <c r="H2536" s="195"/>
      <c r="I2536" s="195"/>
      <c r="J2536" s="195"/>
      <c r="K2536" s="195"/>
      <c r="L2536" s="195"/>
    </row>
    <row r="2537" spans="1:12" x14ac:dyDescent="0.25">
      <c r="A2537" s="195"/>
      <c r="L2537" s="195"/>
    </row>
  </sheetData>
  <sheetProtection selectLockedCells="1"/>
  <protectedRanges>
    <protectedRange sqref="B51:C52 D48:D52 E48:J49" name="Plage3"/>
    <protectedRange sqref="B44 A42:A45" name="Plage3_1"/>
    <protectedRange sqref="I15 I17:I18 I20:I28 I30:I33 I35:I40 I42" name="Plage2"/>
    <protectedRange sqref="B45:C45" name="Plage3_2_1_2_1"/>
    <protectedRange sqref="F45:K47" name="Plage3_2"/>
  </protectedRanges>
  <customSheetViews>
    <customSheetView guid="{5FB36879-52E5-4A28-A554-511D43C212A3}" showRuler="0">
      <selection activeCell="I14" sqref="I14:K42"/>
      <pageMargins left="0.39370078740157483" right="0" top="1.3779527559055118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ALY-C386PR3A du 02 Avril 2007</oddFooter>
      </headerFooter>
    </customSheetView>
  </customSheetViews>
  <mergeCells count="47">
    <mergeCell ref="A1:L1"/>
    <mergeCell ref="A2:L2"/>
    <mergeCell ref="A3:L3"/>
    <mergeCell ref="C5:D5"/>
    <mergeCell ref="F5:G5"/>
    <mergeCell ref="H5:K5"/>
    <mergeCell ref="H7:I7"/>
    <mergeCell ref="C7:D7"/>
    <mergeCell ref="C10:D10"/>
    <mergeCell ref="H10:J10"/>
    <mergeCell ref="F9:H9"/>
    <mergeCell ref="F10:G10"/>
    <mergeCell ref="B29:H29"/>
    <mergeCell ref="B34:H34"/>
    <mergeCell ref="C30:H30"/>
    <mergeCell ref="B59:H59"/>
    <mergeCell ref="B57:H57"/>
    <mergeCell ref="B38:H38"/>
    <mergeCell ref="B30:B33"/>
    <mergeCell ref="B41:H41"/>
    <mergeCell ref="C32:H32"/>
    <mergeCell ref="C33:H33"/>
    <mergeCell ref="B36:H36"/>
    <mergeCell ref="C64:H64"/>
    <mergeCell ref="B62:H62"/>
    <mergeCell ref="B60:H60"/>
    <mergeCell ref="B61:H61"/>
    <mergeCell ref="B42:H42"/>
    <mergeCell ref="B58:H58"/>
    <mergeCell ref="C53:K53"/>
    <mergeCell ref="I54:K54"/>
    <mergeCell ref="H11:J11"/>
    <mergeCell ref="B56:H56"/>
    <mergeCell ref="C31:H31"/>
    <mergeCell ref="B15:H15"/>
    <mergeCell ref="B39:H39"/>
    <mergeCell ref="B37:H37"/>
    <mergeCell ref="B35:H35"/>
    <mergeCell ref="B40:H40"/>
    <mergeCell ref="B44:C44"/>
    <mergeCell ref="B45:C45"/>
    <mergeCell ref="F44:K44"/>
    <mergeCell ref="B14:H14"/>
    <mergeCell ref="B17:H17"/>
    <mergeCell ref="B18:H18"/>
    <mergeCell ref="B16:H16"/>
    <mergeCell ref="B19:H19"/>
  </mergeCells>
  <phoneticPr fontId="2" type="noConversion"/>
  <printOptions horizontalCentered="1" verticalCentered="1"/>
  <pageMargins left="0.39370078740157483" right="0" top="1.3779527559055118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ALY-C386PR3A du 02 Avril 2007</oddFooter>
  </headerFooter>
  <legacyDrawingHF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36">
    <tabColor indexed="57"/>
  </sheetPr>
  <dimension ref="A1:L2537"/>
  <sheetViews>
    <sheetView zoomScaleNormal="100" workbookViewId="0">
      <selection activeCell="I15" sqref="I15"/>
    </sheetView>
  </sheetViews>
  <sheetFormatPr baseColWidth="10" defaultRowHeight="15.75" x14ac:dyDescent="0.25"/>
  <cols>
    <col min="1" max="1" width="5.85546875" style="188" customWidth="1"/>
    <col min="2" max="2" width="11.42578125" style="188"/>
    <col min="3" max="3" width="14.5703125" style="188" bestFit="1" customWidth="1"/>
    <col min="4" max="5" width="11.42578125" style="188"/>
    <col min="6" max="6" width="8" style="188" customWidth="1"/>
    <col min="7" max="7" width="8.42578125" style="188" customWidth="1"/>
    <col min="8" max="8" width="5.42578125" style="188" customWidth="1"/>
    <col min="9" max="9" width="3.5703125" style="188" customWidth="1"/>
    <col min="10" max="10" width="2.42578125" style="188" customWidth="1"/>
    <col min="11" max="11" width="5.28515625" style="188" customWidth="1"/>
    <col min="12" max="12" width="5.85546875" style="188" customWidth="1"/>
    <col min="13" max="16384" width="11.42578125" style="188"/>
  </cols>
  <sheetData>
    <row r="1" spans="1:12" ht="21.75" customHeight="1" thickTop="1" x14ac:dyDescent="0.25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27.75" customHeight="1" thickBot="1" x14ac:dyDescent="0.3">
      <c r="A2" s="666" t="s">
        <v>165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5">
      <c r="A3" s="721" t="s">
        <v>129</v>
      </c>
      <c r="B3" s="721"/>
      <c r="C3" s="721"/>
      <c r="D3" s="721"/>
      <c r="E3" s="721"/>
      <c r="F3" s="721"/>
      <c r="G3" s="721"/>
      <c r="H3" s="721"/>
      <c r="I3" s="721"/>
      <c r="J3" s="721"/>
      <c r="K3" s="721"/>
      <c r="L3" s="721"/>
    </row>
    <row r="4" spans="1:12" ht="8.25" customHeight="1" x14ac:dyDescent="0.25">
      <c r="C4" s="189"/>
      <c r="D4" s="189"/>
      <c r="E4" s="189"/>
      <c r="F4" s="190"/>
      <c r="G4" s="190"/>
      <c r="H4" s="190"/>
      <c r="I4" s="167"/>
      <c r="J4" s="167"/>
    </row>
    <row r="5" spans="1:12" ht="15" customHeight="1" x14ac:dyDescent="0.25">
      <c r="B5" s="191" t="s">
        <v>0</v>
      </c>
      <c r="C5" s="669" t="str">
        <f>IF('Page de garde'!B23="", "",'Page de garde'!B23)</f>
        <v/>
      </c>
      <c r="D5" s="671"/>
      <c r="E5" s="193"/>
      <c r="F5" s="682" t="s">
        <v>1</v>
      </c>
      <c r="G5" s="683"/>
      <c r="H5" s="669" t="str">
        <f>IF('Page de garde'!D23="", "", 'Page de garde'!D23)</f>
        <v/>
      </c>
      <c r="I5" s="670"/>
      <c r="J5" s="670"/>
      <c r="K5" s="671"/>
      <c r="L5" s="195"/>
    </row>
    <row r="6" spans="1:12" ht="7.5" customHeight="1" x14ac:dyDescent="0.25">
      <c r="A6" s="195"/>
      <c r="B6" s="196"/>
      <c r="C6" s="197"/>
      <c r="D6" s="197"/>
      <c r="E6" s="193"/>
      <c r="F6" s="198"/>
      <c r="G6" s="198"/>
      <c r="H6" s="199"/>
      <c r="I6" s="199"/>
      <c r="J6" s="200"/>
      <c r="K6" s="195"/>
      <c r="L6" s="195"/>
    </row>
    <row r="7" spans="1:12" ht="15" customHeight="1" x14ac:dyDescent="0.25">
      <c r="A7" s="195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161)",IF(AND('Page de garde'!$D$8="X",'Page de garde'!$D$9=""),"(min 161)",IF(AND('Page de garde'!$D$8="",'Page de garde'!$D$9="X"), "(min 12/20)",IF(AND('Page de garde'!$D$8="X",'Page de garde'!$D$9="X"),"(min 161)",""))))</f>
        <v>(min 161)</v>
      </c>
      <c r="H7" s="680" t="str">
        <f>IF(H5="","",SUM(I14,I16,I19,I29,I34,I41))</f>
        <v/>
      </c>
      <c r="I7" s="681"/>
      <c r="J7" s="204" t="s">
        <v>3</v>
      </c>
      <c r="K7" s="192" t="str">
        <f>IF(H7="", "190", IF(I15="", 0, K15)+IF(I17="", 0, K17)+IF(I18="", 0, K18)+IF(I20="", 0, K20)+IF(I21="", 0, K21)+IF(I22="", 0, K22)+IF(I23="", 0, K23)+IF(I24="", 0, K24)+IF(I25="", 0, K25)+IF(I26="", 0, K26)+IF(I27="", 0, K27)+IF(I28="", 0, K28)+IF(I30="", 0, K30)+IF(I31="", 0, K31)+IF(I32="", 0, K32)+IF(I33="", 0, K33)+IF(I35="", 0, K35)+IF(I36="", 0, K36)+IF(I37="", 0, K37)+IF(I38="", 0, K38)+IF(I39="", 0, K39)+IF(I40="", 0, K40)+IF(I42="", 0, K42))</f>
        <v>190</v>
      </c>
      <c r="L7" s="195"/>
    </row>
    <row r="8" spans="1:12" ht="15" customHeight="1" x14ac:dyDescent="0.25">
      <c r="A8" s="195"/>
      <c r="B8" s="196"/>
      <c r="C8" s="205"/>
      <c r="D8" s="206"/>
      <c r="E8" s="193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195"/>
    </row>
    <row r="9" spans="1:12" s="246" customFormat="1" ht="9" customHeight="1" x14ac:dyDescent="0.25">
      <c r="A9" s="245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45"/>
    </row>
    <row r="10" spans="1:12" ht="15" customHeight="1" x14ac:dyDescent="0.25">
      <c r="A10" s="195"/>
      <c r="B10" s="194" t="s">
        <v>4</v>
      </c>
      <c r="C10" s="669" t="str">
        <f>IF('Page de garde'!G13="","",'Page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IF(H7&gt;=161, "X", ""),IF(AND('Page de garde'!$D$8="",'Page de garde'!$D$9="X"), IF(H7/K7*20&gt;=12, "X", ""),IF(AND('Page de garde'!$D$8="X",'Page de garde'!$D$9="X"),IF(H7&gt;=161, "X", ""),"")))))</f>
        <v/>
      </c>
      <c r="L10" s="195"/>
    </row>
    <row r="11" spans="1:12" ht="15" customHeight="1" x14ac:dyDescent="0.25">
      <c r="A11" s="195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IF(H7&lt;161, "X", ""),IF(AND('Page de garde'!$D$8="",'Page de garde'!$D$9="X"), IF(H7/K7*20&lt;12, "X", ""),IF(AND('Page de garde'!$D$8="X",'Page de garde'!$D$9="X"), IF(H7&lt;161, "X", ""),"")))))</f>
        <v/>
      </c>
      <c r="L11" s="195"/>
    </row>
    <row r="12" spans="1:12" ht="12.75" customHeight="1" x14ac:dyDescent="0.25">
      <c r="A12" s="195"/>
      <c r="B12" s="136" t="str">
        <f>IF(AND('Page de garde'!$D$8="",'Page de garde'!$D$9=""), "Pour être reçu, le candidat doit obtenir un minimum de 161 points sur 230",IF(AND('Page de garde'!$D$8="X",'Page de garde'!$D$9=""),"Pour être reçu, le candidat doit obtenir un minimum de 161 points sur 230",IF(AND('Page de garde'!$D$8="",'Page de garde'!$D$9="X"), "Pour être reçu, le candidat doit obtenir un minimum de 12/20.",IF(AND('Page de garde'!$D$8="X",'Page de garde'!$D$9="X"),"Pour être reçu, le candidat doit obtenir un minimum de 161 points sur 230",""))))</f>
        <v>Pour être reçu, le candidat doit obtenir un minimum de 161 points sur 230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</row>
    <row r="13" spans="1:12" ht="12.75" customHeight="1" thickBot="1" x14ac:dyDescent="0.3">
      <c r="A13" s="195"/>
      <c r="B13" s="136"/>
      <c r="C13" s="212"/>
      <c r="D13" s="212"/>
      <c r="E13" s="212"/>
      <c r="F13" s="212"/>
      <c r="G13" s="212"/>
      <c r="H13" s="212"/>
      <c r="I13" s="195"/>
      <c r="J13" s="195"/>
      <c r="K13" s="195"/>
      <c r="L13" s="195"/>
    </row>
    <row r="14" spans="1:12" ht="16.5" thickBot="1" x14ac:dyDescent="0.3">
      <c r="A14" s="195"/>
      <c r="B14" s="639" t="s">
        <v>48</v>
      </c>
      <c r="C14" s="640"/>
      <c r="D14" s="640"/>
      <c r="E14" s="640"/>
      <c r="F14" s="640"/>
      <c r="G14" s="640"/>
      <c r="H14" s="641"/>
      <c r="I14" s="215" t="str">
        <f>IF(I15="", "", SUM(I15))</f>
        <v/>
      </c>
      <c r="J14" s="216" t="s">
        <v>3</v>
      </c>
      <c r="K14" s="217">
        <v>10</v>
      </c>
      <c r="L14" s="195"/>
    </row>
    <row r="15" spans="1:12" ht="15.75" customHeight="1" thickBot="1" x14ac:dyDescent="0.3">
      <c r="A15" s="195"/>
      <c r="B15" s="642" t="s">
        <v>49</v>
      </c>
      <c r="C15" s="643"/>
      <c r="D15" s="643"/>
      <c r="E15" s="643"/>
      <c r="F15" s="643"/>
      <c r="G15" s="643"/>
      <c r="H15" s="644"/>
      <c r="I15" s="236"/>
      <c r="J15" s="219" t="s">
        <v>3</v>
      </c>
      <c r="K15" s="220">
        <v>10</v>
      </c>
      <c r="L15" s="195"/>
    </row>
    <row r="16" spans="1:12" ht="16.5" thickBot="1" x14ac:dyDescent="0.3">
      <c r="A16" s="195"/>
      <c r="B16" s="653" t="s">
        <v>7</v>
      </c>
      <c r="C16" s="654"/>
      <c r="D16" s="654"/>
      <c r="E16" s="654"/>
      <c r="F16" s="654"/>
      <c r="G16" s="654"/>
      <c r="H16" s="655"/>
      <c r="I16" s="215" t="str">
        <f>IF(I17="", "", SUM(I17,I18))</f>
        <v/>
      </c>
      <c r="J16" s="216" t="s">
        <v>3</v>
      </c>
      <c r="K16" s="217">
        <v>20</v>
      </c>
      <c r="L16" s="195"/>
    </row>
    <row r="17" spans="1:12" x14ac:dyDescent="0.25">
      <c r="A17" s="195"/>
      <c r="B17" s="656" t="s">
        <v>50</v>
      </c>
      <c r="C17" s="657"/>
      <c r="D17" s="657"/>
      <c r="E17" s="657"/>
      <c r="F17" s="657"/>
      <c r="G17" s="658"/>
      <c r="H17" s="659"/>
      <c r="I17" s="237"/>
      <c r="J17" s="219" t="s">
        <v>3</v>
      </c>
      <c r="K17" s="220">
        <v>10</v>
      </c>
      <c r="L17" s="195"/>
    </row>
    <row r="18" spans="1:12" ht="16.5" thickBot="1" x14ac:dyDescent="0.3">
      <c r="A18" s="195"/>
      <c r="B18" s="645" t="s">
        <v>51</v>
      </c>
      <c r="C18" s="646"/>
      <c r="D18" s="646"/>
      <c r="E18" s="646"/>
      <c r="F18" s="646"/>
      <c r="G18" s="647"/>
      <c r="H18" s="648"/>
      <c r="I18" s="238"/>
      <c r="J18" s="221" t="s">
        <v>3</v>
      </c>
      <c r="K18" s="222">
        <v>10</v>
      </c>
      <c r="L18" s="195"/>
    </row>
    <row r="19" spans="1:12" ht="15.75" customHeight="1" thickBot="1" x14ac:dyDescent="0.3">
      <c r="A19" s="195"/>
      <c r="B19" s="639" t="s">
        <v>52</v>
      </c>
      <c r="C19" s="640"/>
      <c r="D19" s="640"/>
      <c r="E19" s="640"/>
      <c r="F19" s="640"/>
      <c r="G19" s="640"/>
      <c r="H19" s="641"/>
      <c r="I19" s="215" t="str">
        <f>IF(I20="", "", SUM(I20:I28))</f>
        <v/>
      </c>
      <c r="J19" s="216" t="s">
        <v>3</v>
      </c>
      <c r="K19" s="217">
        <v>90</v>
      </c>
      <c r="L19" s="195"/>
    </row>
    <row r="20" spans="1:12" ht="16.5" customHeight="1" x14ac:dyDescent="0.25">
      <c r="A20" s="195"/>
      <c r="B20" s="247" t="s">
        <v>53</v>
      </c>
      <c r="C20" s="248"/>
      <c r="D20" s="248"/>
      <c r="E20" s="248"/>
      <c r="F20" s="248"/>
      <c r="G20" s="248"/>
      <c r="H20" s="249"/>
      <c r="I20" s="236"/>
      <c r="J20" s="219" t="s">
        <v>3</v>
      </c>
      <c r="K20" s="220">
        <v>10</v>
      </c>
      <c r="L20" s="195"/>
    </row>
    <row r="21" spans="1:12" ht="15.75" customHeight="1" x14ac:dyDescent="0.25">
      <c r="A21" s="195"/>
      <c r="B21" s="250" t="s">
        <v>57</v>
      </c>
      <c r="C21" s="251"/>
      <c r="D21" s="251"/>
      <c r="E21" s="251"/>
      <c r="F21" s="251"/>
      <c r="G21" s="251"/>
      <c r="H21" s="252"/>
      <c r="I21" s="239"/>
      <c r="J21" s="221" t="s">
        <v>3</v>
      </c>
      <c r="K21" s="222">
        <v>10</v>
      </c>
      <c r="L21" s="195"/>
    </row>
    <row r="22" spans="1:12" ht="15.75" customHeight="1" x14ac:dyDescent="0.25">
      <c r="A22" s="195"/>
      <c r="B22" s="250" t="s">
        <v>132</v>
      </c>
      <c r="C22" s="253"/>
      <c r="D22" s="253"/>
      <c r="E22" s="253"/>
      <c r="F22" s="253"/>
      <c r="G22" s="253"/>
      <c r="H22" s="254"/>
      <c r="I22" s="239"/>
      <c r="J22" s="221" t="s">
        <v>3</v>
      </c>
      <c r="K22" s="222">
        <v>10</v>
      </c>
      <c r="L22" s="195"/>
    </row>
    <row r="23" spans="1:12" ht="15.75" customHeight="1" x14ac:dyDescent="0.25">
      <c r="A23" s="195"/>
      <c r="B23" s="250" t="s">
        <v>135</v>
      </c>
      <c r="C23" s="253"/>
      <c r="D23" s="253"/>
      <c r="E23" s="253"/>
      <c r="F23" s="253"/>
      <c r="G23" s="253"/>
      <c r="H23" s="254"/>
      <c r="I23" s="239"/>
      <c r="J23" s="221" t="s">
        <v>3</v>
      </c>
      <c r="K23" s="222">
        <v>10</v>
      </c>
      <c r="L23" s="195"/>
    </row>
    <row r="24" spans="1:12" ht="15.75" customHeight="1" x14ac:dyDescent="0.25">
      <c r="A24" s="195"/>
      <c r="B24" s="250" t="s">
        <v>134</v>
      </c>
      <c r="C24" s="251"/>
      <c r="D24" s="251"/>
      <c r="E24" s="251"/>
      <c r="F24" s="251"/>
      <c r="G24" s="251"/>
      <c r="H24" s="252"/>
      <c r="I24" s="239"/>
      <c r="J24" s="221" t="s">
        <v>3</v>
      </c>
      <c r="K24" s="222">
        <v>10</v>
      </c>
      <c r="L24" s="195"/>
    </row>
    <row r="25" spans="1:12" ht="15.75" customHeight="1" x14ac:dyDescent="0.25">
      <c r="A25" s="195"/>
      <c r="B25" s="250" t="s">
        <v>145</v>
      </c>
      <c r="C25" s="251"/>
      <c r="D25" s="251"/>
      <c r="E25" s="251"/>
      <c r="F25" s="251"/>
      <c r="G25" s="251"/>
      <c r="H25" s="252"/>
      <c r="I25" s="239"/>
      <c r="J25" s="221" t="s">
        <v>3</v>
      </c>
      <c r="K25" s="222">
        <v>10</v>
      </c>
      <c r="L25" s="195"/>
    </row>
    <row r="26" spans="1:12" ht="15.75" customHeight="1" x14ac:dyDescent="0.25">
      <c r="A26" s="195"/>
      <c r="B26" s="250" t="s">
        <v>58</v>
      </c>
      <c r="C26" s="251"/>
      <c r="D26" s="251"/>
      <c r="E26" s="251"/>
      <c r="F26" s="251"/>
      <c r="G26" s="251"/>
      <c r="H26" s="252"/>
      <c r="I26" s="239"/>
      <c r="J26" s="221" t="s">
        <v>3</v>
      </c>
      <c r="K26" s="222">
        <v>10</v>
      </c>
      <c r="L26" s="195"/>
    </row>
    <row r="27" spans="1:12" ht="15.75" customHeight="1" x14ac:dyDescent="0.25">
      <c r="A27" s="195"/>
      <c r="B27" s="250" t="s">
        <v>141</v>
      </c>
      <c r="C27" s="253"/>
      <c r="D27" s="253"/>
      <c r="E27" s="253"/>
      <c r="F27" s="253"/>
      <c r="G27" s="253"/>
      <c r="H27" s="254"/>
      <c r="I27" s="239"/>
      <c r="J27" s="221" t="s">
        <v>3</v>
      </c>
      <c r="K27" s="222">
        <v>10</v>
      </c>
      <c r="L27" s="195"/>
    </row>
    <row r="28" spans="1:12" ht="16.5" customHeight="1" thickBot="1" x14ac:dyDescent="0.3">
      <c r="A28" s="195"/>
      <c r="B28" s="255" t="s">
        <v>59</v>
      </c>
      <c r="C28" s="256"/>
      <c r="D28" s="256"/>
      <c r="E28" s="256"/>
      <c r="F28" s="256"/>
      <c r="G28" s="256"/>
      <c r="H28" s="257"/>
      <c r="I28" s="240"/>
      <c r="J28" s="223" t="s">
        <v>3</v>
      </c>
      <c r="K28" s="224">
        <v>10</v>
      </c>
      <c r="L28" s="195"/>
    </row>
    <row r="29" spans="1:12" ht="16.5" thickBot="1" x14ac:dyDescent="0.3">
      <c r="A29" s="195"/>
      <c r="B29" s="708" t="s">
        <v>139</v>
      </c>
      <c r="C29" s="709"/>
      <c r="D29" s="709"/>
      <c r="E29" s="709"/>
      <c r="F29" s="709"/>
      <c r="G29" s="709"/>
      <c r="H29" s="710"/>
      <c r="I29" s="258" t="str">
        <f>IF(I30="", "", SUM(I30:I33))</f>
        <v/>
      </c>
      <c r="J29" s="225" t="s">
        <v>3</v>
      </c>
      <c r="K29" s="226">
        <v>40</v>
      </c>
      <c r="L29" s="195"/>
    </row>
    <row r="30" spans="1:12" ht="15.75" customHeight="1" x14ac:dyDescent="0.25">
      <c r="A30" s="259"/>
      <c r="B30" s="713" t="s">
        <v>140</v>
      </c>
      <c r="C30" s="658" t="s">
        <v>60</v>
      </c>
      <c r="D30" s="711"/>
      <c r="E30" s="711"/>
      <c r="F30" s="711"/>
      <c r="G30" s="711"/>
      <c r="H30" s="712"/>
      <c r="I30" s="266"/>
      <c r="J30" s="260" t="s">
        <v>3</v>
      </c>
      <c r="K30" s="261">
        <v>10</v>
      </c>
      <c r="L30" s="195"/>
    </row>
    <row r="31" spans="1:12" ht="15.75" customHeight="1" x14ac:dyDescent="0.25">
      <c r="A31" s="259"/>
      <c r="B31" s="714"/>
      <c r="C31" s="636" t="s">
        <v>61</v>
      </c>
      <c r="D31" s="706"/>
      <c r="E31" s="706"/>
      <c r="F31" s="706"/>
      <c r="G31" s="706"/>
      <c r="H31" s="707"/>
      <c r="I31" s="238"/>
      <c r="J31" s="221" t="s">
        <v>3</v>
      </c>
      <c r="K31" s="222">
        <v>10</v>
      </c>
      <c r="L31" s="195"/>
    </row>
    <row r="32" spans="1:12" ht="15.75" customHeight="1" x14ac:dyDescent="0.25">
      <c r="A32" s="259"/>
      <c r="B32" s="714"/>
      <c r="C32" s="631" t="s">
        <v>62</v>
      </c>
      <c r="D32" s="716"/>
      <c r="E32" s="716"/>
      <c r="F32" s="716"/>
      <c r="G32" s="716"/>
      <c r="H32" s="717"/>
      <c r="I32" s="238"/>
      <c r="J32" s="221" t="s">
        <v>3</v>
      </c>
      <c r="K32" s="222">
        <v>10</v>
      </c>
      <c r="L32" s="195"/>
    </row>
    <row r="33" spans="1:12" ht="15.75" customHeight="1" thickBot="1" x14ac:dyDescent="0.3">
      <c r="A33" s="259"/>
      <c r="B33" s="715"/>
      <c r="C33" s="718" t="s">
        <v>63</v>
      </c>
      <c r="D33" s="719"/>
      <c r="E33" s="719"/>
      <c r="F33" s="719"/>
      <c r="G33" s="719"/>
      <c r="H33" s="720"/>
      <c r="I33" s="238"/>
      <c r="J33" s="221" t="s">
        <v>3</v>
      </c>
      <c r="K33" s="222">
        <v>10</v>
      </c>
      <c r="L33" s="195"/>
    </row>
    <row r="34" spans="1:12" ht="15.75" customHeight="1" thickBot="1" x14ac:dyDescent="0.3">
      <c r="A34" s="195"/>
      <c r="B34" s="653" t="s">
        <v>64</v>
      </c>
      <c r="C34" s="654"/>
      <c r="D34" s="654"/>
      <c r="E34" s="654"/>
      <c r="F34" s="654"/>
      <c r="G34" s="654"/>
      <c r="H34" s="655"/>
      <c r="I34" s="258" t="str">
        <f>IF(I35="", "", SUM(I35:I40))</f>
        <v/>
      </c>
      <c r="J34" s="225" t="s">
        <v>3</v>
      </c>
      <c r="K34" s="226">
        <v>60</v>
      </c>
      <c r="L34" s="195"/>
    </row>
    <row r="35" spans="1:12" ht="15.75" customHeight="1" x14ac:dyDescent="0.25">
      <c r="A35" s="195"/>
      <c r="B35" s="656" t="s">
        <v>65</v>
      </c>
      <c r="C35" s="657"/>
      <c r="D35" s="657"/>
      <c r="E35" s="657"/>
      <c r="F35" s="657"/>
      <c r="G35" s="658"/>
      <c r="H35" s="659"/>
      <c r="I35" s="266"/>
      <c r="J35" s="260" t="s">
        <v>3</v>
      </c>
      <c r="K35" s="261">
        <v>10</v>
      </c>
      <c r="L35" s="195"/>
    </row>
    <row r="36" spans="1:12" ht="15.75" customHeight="1" x14ac:dyDescent="0.25">
      <c r="A36" s="195"/>
      <c r="B36" s="634" t="s">
        <v>66</v>
      </c>
      <c r="C36" s="635"/>
      <c r="D36" s="635"/>
      <c r="E36" s="635"/>
      <c r="F36" s="635"/>
      <c r="G36" s="636"/>
      <c r="H36" s="637"/>
      <c r="I36" s="238"/>
      <c r="J36" s="221" t="s">
        <v>3</v>
      </c>
      <c r="K36" s="222">
        <v>10</v>
      </c>
      <c r="L36" s="195"/>
    </row>
    <row r="37" spans="1:12" ht="15.75" customHeight="1" x14ac:dyDescent="0.25">
      <c r="A37" s="195"/>
      <c r="B37" s="634" t="s">
        <v>67</v>
      </c>
      <c r="C37" s="635"/>
      <c r="D37" s="635"/>
      <c r="E37" s="635"/>
      <c r="F37" s="635"/>
      <c r="G37" s="636"/>
      <c r="H37" s="637"/>
      <c r="I37" s="238"/>
      <c r="J37" s="221" t="s">
        <v>3</v>
      </c>
      <c r="K37" s="222">
        <v>10</v>
      </c>
      <c r="L37" s="195"/>
    </row>
    <row r="38" spans="1:12" x14ac:dyDescent="0.25">
      <c r="A38" s="195"/>
      <c r="B38" s="634" t="s">
        <v>68</v>
      </c>
      <c r="C38" s="635"/>
      <c r="D38" s="635"/>
      <c r="E38" s="635"/>
      <c r="F38" s="635"/>
      <c r="G38" s="636"/>
      <c r="H38" s="637"/>
      <c r="I38" s="238"/>
      <c r="J38" s="221" t="s">
        <v>3</v>
      </c>
      <c r="K38" s="222">
        <v>10</v>
      </c>
      <c r="L38" s="195"/>
    </row>
    <row r="39" spans="1:12" ht="15.75" customHeight="1" x14ac:dyDescent="0.25">
      <c r="A39" s="195"/>
      <c r="B39" s="629" t="s">
        <v>69</v>
      </c>
      <c r="C39" s="630"/>
      <c r="D39" s="630"/>
      <c r="E39" s="630"/>
      <c r="F39" s="630"/>
      <c r="G39" s="631"/>
      <c r="H39" s="632"/>
      <c r="I39" s="238"/>
      <c r="J39" s="221" t="s">
        <v>3</v>
      </c>
      <c r="K39" s="222">
        <v>10</v>
      </c>
      <c r="L39" s="195"/>
    </row>
    <row r="40" spans="1:12" ht="16.5" thickBot="1" x14ac:dyDescent="0.3">
      <c r="A40" s="195"/>
      <c r="B40" s="645" t="s">
        <v>54</v>
      </c>
      <c r="C40" s="646"/>
      <c r="D40" s="646"/>
      <c r="E40" s="646"/>
      <c r="F40" s="646"/>
      <c r="G40" s="647"/>
      <c r="H40" s="648"/>
      <c r="I40" s="238"/>
      <c r="J40" s="221" t="s">
        <v>3</v>
      </c>
      <c r="K40" s="222">
        <v>10</v>
      </c>
      <c r="L40" s="195"/>
    </row>
    <row r="41" spans="1:12" ht="16.5" thickBot="1" x14ac:dyDescent="0.3">
      <c r="A41" s="195"/>
      <c r="B41" s="708" t="s">
        <v>70</v>
      </c>
      <c r="C41" s="709"/>
      <c r="D41" s="709"/>
      <c r="E41" s="709"/>
      <c r="F41" s="709"/>
      <c r="G41" s="709"/>
      <c r="H41" s="709"/>
      <c r="I41" s="215" t="str">
        <f>IF(I42="", "", SUM(I42))</f>
        <v/>
      </c>
      <c r="J41" s="225" t="s">
        <v>3</v>
      </c>
      <c r="K41" s="226">
        <v>10</v>
      </c>
      <c r="L41" s="195"/>
    </row>
    <row r="42" spans="1:12" ht="16.5" thickBot="1" x14ac:dyDescent="0.3">
      <c r="A42" s="229"/>
      <c r="B42" s="642" t="s">
        <v>55</v>
      </c>
      <c r="C42" s="643"/>
      <c r="D42" s="643"/>
      <c r="E42" s="643"/>
      <c r="F42" s="643"/>
      <c r="G42" s="643"/>
      <c r="H42" s="643"/>
      <c r="I42" s="267"/>
      <c r="J42" s="262" t="s">
        <v>3</v>
      </c>
      <c r="K42" s="218">
        <v>10</v>
      </c>
      <c r="L42" s="195"/>
    </row>
    <row r="43" spans="1:12" ht="16.5" thickBot="1" x14ac:dyDescent="0.3">
      <c r="A43" s="229"/>
      <c r="B43" s="263"/>
      <c r="L43" s="195"/>
    </row>
    <row r="44" spans="1:12" ht="16.5" thickBot="1" x14ac:dyDescent="0.3">
      <c r="A44" s="231"/>
      <c r="B44" s="626" t="s">
        <v>8</v>
      </c>
      <c r="C44" s="627"/>
      <c r="F44" s="628"/>
      <c r="G44" s="628"/>
      <c r="H44" s="628"/>
      <c r="I44" s="628"/>
      <c r="J44" s="628"/>
      <c r="K44" s="628"/>
      <c r="L44" s="195"/>
    </row>
    <row r="45" spans="1:12" ht="16.5" thickBot="1" x14ac:dyDescent="0.3">
      <c r="A45" s="231"/>
      <c r="B45" s="650" t="str">
        <f>IF('Page de garde'!$C$27="", "", 'Page de garde'!$C$27)</f>
        <v>Serge</v>
      </c>
      <c r="C45" s="651"/>
      <c r="F45" s="198"/>
      <c r="G45" s="198"/>
      <c r="H45" s="198"/>
      <c r="I45" s="198"/>
      <c r="J45" s="198"/>
      <c r="K45" s="230"/>
      <c r="L45" s="195"/>
    </row>
    <row r="46" spans="1:12" x14ac:dyDescent="0.25">
      <c r="A46" s="195"/>
      <c r="F46" s="198"/>
      <c r="G46" s="198"/>
      <c r="H46" s="198"/>
      <c r="I46" s="198"/>
      <c r="J46" s="198"/>
      <c r="K46" s="230"/>
      <c r="L46" s="195"/>
    </row>
    <row r="47" spans="1:12" ht="15.75" customHeight="1" x14ac:dyDescent="0.25">
      <c r="A47" s="195"/>
      <c r="D47" s="195"/>
      <c r="F47" s="198"/>
      <c r="G47" s="198"/>
      <c r="H47" s="198"/>
      <c r="I47" s="198"/>
      <c r="J47" s="198"/>
      <c r="K47" s="230"/>
      <c r="L47" s="195"/>
    </row>
    <row r="48" spans="1:12" ht="15.75" customHeight="1" x14ac:dyDescent="0.25">
      <c r="A48" s="195"/>
      <c r="D48" s="229"/>
      <c r="E48" s="231"/>
      <c r="F48" s="264"/>
      <c r="G48" s="264"/>
      <c r="H48" s="229"/>
      <c r="I48" s="229"/>
      <c r="J48" s="229"/>
      <c r="K48" s="199"/>
      <c r="L48" s="198"/>
    </row>
    <row r="49" spans="1:12" ht="15.75" customHeight="1" x14ac:dyDescent="0.25">
      <c r="A49" s="195"/>
      <c r="B49" s="195"/>
      <c r="C49" s="195"/>
      <c r="D49" s="228"/>
      <c r="E49" s="231"/>
      <c r="F49" s="264"/>
      <c r="G49" s="264"/>
      <c r="H49" s="229"/>
      <c r="I49" s="229"/>
      <c r="J49" s="229"/>
      <c r="K49" s="235"/>
      <c r="L49" s="242"/>
    </row>
    <row r="50" spans="1:12" x14ac:dyDescent="0.25">
      <c r="A50" s="195"/>
      <c r="B50" s="195"/>
      <c r="C50" s="195"/>
      <c r="D50" s="228"/>
      <c r="E50" s="265"/>
      <c r="F50" s="265"/>
      <c r="G50" s="265"/>
      <c r="H50" s="265"/>
      <c r="I50" s="265"/>
      <c r="J50" s="265"/>
      <c r="K50" s="199"/>
      <c r="L50" s="243"/>
    </row>
    <row r="51" spans="1:12" x14ac:dyDescent="0.25">
      <c r="A51" s="195"/>
      <c r="B51" s="231"/>
      <c r="C51" s="231"/>
      <c r="D51" s="231"/>
      <c r="K51" s="235"/>
      <c r="L51" s="243"/>
    </row>
    <row r="52" spans="1:12" x14ac:dyDescent="0.25">
      <c r="A52" s="195"/>
      <c r="B52" s="231"/>
      <c r="C52" s="231"/>
      <c r="D52" s="231"/>
      <c r="K52" s="235"/>
      <c r="L52" s="243"/>
    </row>
    <row r="53" spans="1:12" x14ac:dyDescent="0.25">
      <c r="A53" s="195"/>
      <c r="B53" s="195"/>
      <c r="C53" s="649"/>
      <c r="D53" s="649"/>
      <c r="E53" s="649"/>
      <c r="F53" s="649"/>
      <c r="G53" s="649"/>
      <c r="H53" s="649"/>
      <c r="I53" s="649"/>
      <c r="J53" s="649"/>
      <c r="K53" s="649"/>
      <c r="L53" s="243"/>
    </row>
    <row r="54" spans="1:12" x14ac:dyDescent="0.25">
      <c r="A54" s="195"/>
      <c r="B54" s="195"/>
      <c r="C54" s="229"/>
      <c r="D54" s="229"/>
      <c r="E54" s="229"/>
      <c r="F54" s="229"/>
      <c r="G54" s="229"/>
      <c r="H54" s="229"/>
      <c r="I54" s="638"/>
      <c r="J54" s="638"/>
      <c r="K54" s="638"/>
      <c r="L54" s="243"/>
    </row>
    <row r="55" spans="1:12" ht="15.75" customHeight="1" x14ac:dyDescent="0.25">
      <c r="A55" s="195"/>
      <c r="B55" s="230"/>
      <c r="C55" s="198"/>
      <c r="D55" s="198"/>
      <c r="E55" s="198"/>
      <c r="F55" s="198"/>
      <c r="G55" s="198"/>
      <c r="H55" s="198"/>
      <c r="I55" s="198"/>
      <c r="J55" s="198"/>
      <c r="K55" s="198"/>
      <c r="L55" s="242"/>
    </row>
    <row r="56" spans="1:12" ht="15.75" customHeight="1" x14ac:dyDescent="0.25">
      <c r="A56" s="195"/>
      <c r="B56" s="689"/>
      <c r="C56" s="689"/>
      <c r="D56" s="689"/>
      <c r="E56" s="689"/>
      <c r="F56" s="689"/>
      <c r="G56" s="689"/>
      <c r="H56" s="689"/>
      <c r="I56" s="243"/>
      <c r="J56" s="243"/>
      <c r="K56" s="243"/>
      <c r="L56" s="242"/>
    </row>
    <row r="57" spans="1:12" x14ac:dyDescent="0.25">
      <c r="A57" s="195"/>
      <c r="B57" s="689"/>
      <c r="C57" s="689"/>
      <c r="D57" s="689"/>
      <c r="E57" s="689"/>
      <c r="F57" s="689"/>
      <c r="G57" s="689"/>
      <c r="H57" s="689"/>
      <c r="I57" s="243"/>
      <c r="J57" s="243"/>
      <c r="K57" s="243"/>
      <c r="L57" s="243"/>
    </row>
    <row r="58" spans="1:12" x14ac:dyDescent="0.25">
      <c r="A58" s="195"/>
      <c r="B58" s="689"/>
      <c r="C58" s="689"/>
      <c r="D58" s="689"/>
      <c r="E58" s="689"/>
      <c r="F58" s="689"/>
      <c r="G58" s="689"/>
      <c r="H58" s="689"/>
      <c r="I58" s="243"/>
      <c r="J58" s="243"/>
      <c r="K58" s="243"/>
      <c r="L58" s="243"/>
    </row>
    <row r="59" spans="1:12" x14ac:dyDescent="0.25">
      <c r="A59" s="195"/>
      <c r="B59" s="689"/>
      <c r="C59" s="689"/>
      <c r="D59" s="689"/>
      <c r="E59" s="689"/>
      <c r="F59" s="689"/>
      <c r="G59" s="689"/>
      <c r="H59" s="689"/>
      <c r="I59" s="243"/>
      <c r="J59" s="243"/>
      <c r="K59" s="243"/>
      <c r="L59" s="243"/>
    </row>
    <row r="60" spans="1:12" x14ac:dyDescent="0.25">
      <c r="A60" s="195"/>
      <c r="B60" s="689"/>
      <c r="C60" s="689"/>
      <c r="D60" s="689"/>
      <c r="E60" s="689"/>
      <c r="F60" s="689"/>
      <c r="G60" s="689"/>
      <c r="H60" s="689"/>
      <c r="I60" s="243"/>
      <c r="J60" s="243"/>
      <c r="K60" s="243"/>
      <c r="L60" s="243"/>
    </row>
    <row r="61" spans="1:12" x14ac:dyDescent="0.25">
      <c r="A61" s="195"/>
      <c r="B61" s="689"/>
      <c r="C61" s="689"/>
      <c r="D61" s="689"/>
      <c r="E61" s="689"/>
      <c r="F61" s="689"/>
      <c r="G61" s="689"/>
      <c r="H61" s="689"/>
      <c r="I61" s="243"/>
      <c r="J61" s="243"/>
      <c r="K61" s="243"/>
      <c r="L61" s="243"/>
    </row>
    <row r="62" spans="1:12" x14ac:dyDescent="0.25">
      <c r="A62" s="195"/>
      <c r="B62" s="689"/>
      <c r="C62" s="689"/>
      <c r="D62" s="689"/>
      <c r="E62" s="689"/>
      <c r="F62" s="689"/>
      <c r="G62" s="689"/>
      <c r="H62" s="689"/>
      <c r="I62" s="243"/>
      <c r="J62" s="243"/>
      <c r="K62" s="243"/>
      <c r="L62" s="243"/>
    </row>
    <row r="63" spans="1:12" x14ac:dyDescent="0.25">
      <c r="A63" s="195"/>
      <c r="B63" s="230"/>
      <c r="C63" s="198"/>
      <c r="D63" s="198"/>
      <c r="E63" s="198"/>
      <c r="F63" s="198"/>
      <c r="G63" s="198"/>
      <c r="H63" s="198"/>
      <c r="I63" s="198"/>
      <c r="J63" s="198"/>
      <c r="K63" s="198"/>
      <c r="L63" s="243"/>
    </row>
    <row r="64" spans="1:12" x14ac:dyDescent="0.25">
      <c r="A64" s="195"/>
      <c r="B64" s="230"/>
      <c r="C64" s="689"/>
      <c r="D64" s="689"/>
      <c r="E64" s="689"/>
      <c r="F64" s="689"/>
      <c r="G64" s="689"/>
      <c r="H64" s="689"/>
      <c r="I64" s="243"/>
      <c r="J64" s="243"/>
      <c r="K64" s="243"/>
      <c r="L64" s="198"/>
    </row>
    <row r="65" spans="1:12" x14ac:dyDescent="0.25">
      <c r="A65" s="195"/>
      <c r="B65" s="230"/>
      <c r="C65" s="230"/>
      <c r="D65" s="230"/>
      <c r="E65" s="230"/>
      <c r="F65" s="230"/>
      <c r="G65" s="230"/>
      <c r="H65" s="230"/>
      <c r="I65" s="244"/>
      <c r="J65" s="244"/>
      <c r="K65" s="244"/>
      <c r="L65" s="243"/>
    </row>
    <row r="66" spans="1:12" x14ac:dyDescent="0.25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244"/>
    </row>
    <row r="67" spans="1:12" x14ac:dyDescent="0.25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</row>
    <row r="68" spans="1:12" x14ac:dyDescent="0.25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</row>
    <row r="69" spans="1:12" x14ac:dyDescent="0.25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</row>
    <row r="70" spans="1:12" x14ac:dyDescent="0.25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</row>
    <row r="71" spans="1:12" x14ac:dyDescent="0.25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</row>
    <row r="72" spans="1:12" x14ac:dyDescent="0.25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</row>
    <row r="73" spans="1:12" x14ac:dyDescent="0.25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</row>
    <row r="74" spans="1:12" x14ac:dyDescent="0.25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</row>
    <row r="75" spans="1:12" x14ac:dyDescent="0.25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</row>
    <row r="76" spans="1:12" x14ac:dyDescent="0.25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</row>
    <row r="77" spans="1:12" x14ac:dyDescent="0.25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</row>
    <row r="78" spans="1:12" x14ac:dyDescent="0.25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</row>
    <row r="79" spans="1:12" x14ac:dyDescent="0.25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</row>
    <row r="80" spans="1:12" x14ac:dyDescent="0.25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</row>
    <row r="81" spans="1:12" x14ac:dyDescent="0.25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</row>
    <row r="82" spans="1:12" x14ac:dyDescent="0.25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1:12" x14ac:dyDescent="0.25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</row>
    <row r="84" spans="1:12" x14ac:dyDescent="0.25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</row>
    <row r="85" spans="1:12" x14ac:dyDescent="0.25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</row>
    <row r="86" spans="1:12" x14ac:dyDescent="0.25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</row>
    <row r="87" spans="1:12" x14ac:dyDescent="0.25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</row>
    <row r="88" spans="1:12" x14ac:dyDescent="0.25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</row>
    <row r="89" spans="1:12" x14ac:dyDescent="0.25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</row>
    <row r="90" spans="1:12" x14ac:dyDescent="0.25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</row>
    <row r="91" spans="1:12" x14ac:dyDescent="0.25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</row>
    <row r="92" spans="1:12" x14ac:dyDescent="0.25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</row>
    <row r="93" spans="1:12" x14ac:dyDescent="0.25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</row>
    <row r="94" spans="1:12" x14ac:dyDescent="0.25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</row>
    <row r="95" spans="1:12" x14ac:dyDescent="0.25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</row>
    <row r="96" spans="1:12" x14ac:dyDescent="0.25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</row>
    <row r="97" spans="1:12" x14ac:dyDescent="0.25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</row>
    <row r="98" spans="1:12" x14ac:dyDescent="0.25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</row>
    <row r="99" spans="1:12" x14ac:dyDescent="0.25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</row>
    <row r="100" spans="1:12" x14ac:dyDescent="0.25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</row>
    <row r="101" spans="1:12" x14ac:dyDescent="0.25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</row>
    <row r="102" spans="1:12" x14ac:dyDescent="0.25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</row>
    <row r="103" spans="1:12" x14ac:dyDescent="0.25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</row>
    <row r="104" spans="1:12" x14ac:dyDescent="0.25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</row>
    <row r="105" spans="1:12" x14ac:dyDescent="0.25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</row>
    <row r="106" spans="1:12" x14ac:dyDescent="0.25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</row>
    <row r="107" spans="1:12" x14ac:dyDescent="0.25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</row>
    <row r="108" spans="1:12" x14ac:dyDescent="0.25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</row>
    <row r="109" spans="1:12" x14ac:dyDescent="0.25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</row>
    <row r="110" spans="1:12" x14ac:dyDescent="0.25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</row>
    <row r="111" spans="1:12" x14ac:dyDescent="0.25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</row>
    <row r="112" spans="1:12" x14ac:dyDescent="0.25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</row>
    <row r="113" spans="1:12" x14ac:dyDescent="0.25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</row>
    <row r="114" spans="1:12" x14ac:dyDescent="0.25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</row>
    <row r="115" spans="1:12" x14ac:dyDescent="0.25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</row>
    <row r="116" spans="1:12" x14ac:dyDescent="0.25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</row>
    <row r="117" spans="1:12" x14ac:dyDescent="0.25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</row>
    <row r="118" spans="1:12" x14ac:dyDescent="0.25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</row>
    <row r="119" spans="1:12" x14ac:dyDescent="0.25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</row>
    <row r="120" spans="1:12" x14ac:dyDescent="0.25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</row>
    <row r="121" spans="1:12" x14ac:dyDescent="0.25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</row>
    <row r="122" spans="1:12" x14ac:dyDescent="0.25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</row>
    <row r="123" spans="1:12" x14ac:dyDescent="0.25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</row>
    <row r="124" spans="1:12" x14ac:dyDescent="0.25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</row>
    <row r="125" spans="1:12" x14ac:dyDescent="0.25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</row>
    <row r="126" spans="1:12" x14ac:dyDescent="0.25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</row>
    <row r="127" spans="1:12" x14ac:dyDescent="0.25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</row>
    <row r="128" spans="1:12" x14ac:dyDescent="0.25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</row>
    <row r="129" spans="1:12" x14ac:dyDescent="0.25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</row>
    <row r="130" spans="1:12" x14ac:dyDescent="0.25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</row>
    <row r="131" spans="1:12" x14ac:dyDescent="0.25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</row>
    <row r="132" spans="1:12" x14ac:dyDescent="0.25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</row>
    <row r="133" spans="1:12" x14ac:dyDescent="0.25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</row>
    <row r="134" spans="1:12" x14ac:dyDescent="0.25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</row>
    <row r="135" spans="1:12" x14ac:dyDescent="0.25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</row>
    <row r="136" spans="1:12" x14ac:dyDescent="0.25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</row>
    <row r="137" spans="1:12" x14ac:dyDescent="0.25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</row>
    <row r="138" spans="1:12" x14ac:dyDescent="0.25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</row>
    <row r="139" spans="1:12" x14ac:dyDescent="0.25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</row>
    <row r="140" spans="1:12" x14ac:dyDescent="0.25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</row>
    <row r="141" spans="1:12" x14ac:dyDescent="0.25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</row>
    <row r="142" spans="1:12" x14ac:dyDescent="0.25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</row>
    <row r="143" spans="1:12" x14ac:dyDescent="0.25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</row>
    <row r="144" spans="1:12" x14ac:dyDescent="0.25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</row>
    <row r="145" spans="1:12" x14ac:dyDescent="0.25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</row>
    <row r="146" spans="1:12" x14ac:dyDescent="0.25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</row>
    <row r="147" spans="1:12" x14ac:dyDescent="0.25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</row>
    <row r="148" spans="1:12" x14ac:dyDescent="0.25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</row>
    <row r="149" spans="1:12" x14ac:dyDescent="0.25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</row>
    <row r="150" spans="1:12" x14ac:dyDescent="0.25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</row>
    <row r="151" spans="1:12" x14ac:dyDescent="0.25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</row>
    <row r="152" spans="1:12" x14ac:dyDescent="0.25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</row>
    <row r="153" spans="1:12" x14ac:dyDescent="0.25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</row>
    <row r="154" spans="1:12" x14ac:dyDescent="0.25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</row>
    <row r="155" spans="1:12" x14ac:dyDescent="0.25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</row>
    <row r="156" spans="1:12" x14ac:dyDescent="0.25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</row>
    <row r="157" spans="1:12" x14ac:dyDescent="0.25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</row>
    <row r="158" spans="1:12" x14ac:dyDescent="0.25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</row>
    <row r="159" spans="1:12" x14ac:dyDescent="0.25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</row>
    <row r="160" spans="1:12" x14ac:dyDescent="0.25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</row>
    <row r="161" spans="1:12" x14ac:dyDescent="0.25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</row>
    <row r="162" spans="1:12" x14ac:dyDescent="0.25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</row>
    <row r="163" spans="1:12" x14ac:dyDescent="0.25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</row>
    <row r="164" spans="1:12" x14ac:dyDescent="0.25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</row>
    <row r="165" spans="1:12" x14ac:dyDescent="0.25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</row>
    <row r="166" spans="1:12" x14ac:dyDescent="0.25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</row>
    <row r="167" spans="1:12" x14ac:dyDescent="0.25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</row>
    <row r="168" spans="1:12" x14ac:dyDescent="0.25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</row>
    <row r="169" spans="1:12" x14ac:dyDescent="0.25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</row>
    <row r="170" spans="1:12" x14ac:dyDescent="0.25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</row>
    <row r="171" spans="1:12" x14ac:dyDescent="0.25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</row>
    <row r="172" spans="1:12" x14ac:dyDescent="0.25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</row>
    <row r="173" spans="1:12" x14ac:dyDescent="0.25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</row>
    <row r="174" spans="1:12" x14ac:dyDescent="0.25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</row>
    <row r="175" spans="1:12" x14ac:dyDescent="0.25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</row>
    <row r="176" spans="1:12" x14ac:dyDescent="0.25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</row>
    <row r="177" spans="1:12" x14ac:dyDescent="0.25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</row>
    <row r="178" spans="1:12" x14ac:dyDescent="0.25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</row>
    <row r="179" spans="1:12" x14ac:dyDescent="0.25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</row>
    <row r="180" spans="1:12" x14ac:dyDescent="0.25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</row>
    <row r="181" spans="1:12" x14ac:dyDescent="0.25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</row>
    <row r="182" spans="1:12" x14ac:dyDescent="0.25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</row>
    <row r="183" spans="1:12" x14ac:dyDescent="0.25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</row>
    <row r="184" spans="1:12" x14ac:dyDescent="0.25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</row>
    <row r="185" spans="1:12" x14ac:dyDescent="0.25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</row>
    <row r="186" spans="1:12" x14ac:dyDescent="0.25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</row>
    <row r="187" spans="1:12" x14ac:dyDescent="0.25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</row>
    <row r="188" spans="1:12" x14ac:dyDescent="0.25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</row>
    <row r="189" spans="1:12" x14ac:dyDescent="0.25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</row>
    <row r="190" spans="1:12" x14ac:dyDescent="0.25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</row>
    <row r="191" spans="1:12" x14ac:dyDescent="0.25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</row>
    <row r="192" spans="1:12" x14ac:dyDescent="0.25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</row>
    <row r="193" spans="1:12" x14ac:dyDescent="0.25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</row>
    <row r="194" spans="1:12" x14ac:dyDescent="0.25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</row>
    <row r="195" spans="1:12" x14ac:dyDescent="0.25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</row>
    <row r="196" spans="1:12" x14ac:dyDescent="0.25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</row>
    <row r="197" spans="1:12" x14ac:dyDescent="0.25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</row>
    <row r="198" spans="1:12" x14ac:dyDescent="0.25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</row>
    <row r="199" spans="1:12" x14ac:dyDescent="0.25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</row>
    <row r="200" spans="1:12" x14ac:dyDescent="0.25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</row>
    <row r="201" spans="1:12" x14ac:dyDescent="0.25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</row>
    <row r="202" spans="1:12" x14ac:dyDescent="0.25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</row>
    <row r="203" spans="1:12" x14ac:dyDescent="0.25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</row>
    <row r="204" spans="1:12" x14ac:dyDescent="0.25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</row>
    <row r="205" spans="1:12" x14ac:dyDescent="0.25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</row>
    <row r="206" spans="1:12" x14ac:dyDescent="0.25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</row>
    <row r="207" spans="1:12" x14ac:dyDescent="0.25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</row>
    <row r="208" spans="1:12" x14ac:dyDescent="0.25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</row>
    <row r="209" spans="1:12" x14ac:dyDescent="0.25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</row>
    <row r="210" spans="1:12" x14ac:dyDescent="0.25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</row>
    <row r="211" spans="1:12" x14ac:dyDescent="0.25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</row>
    <row r="212" spans="1:12" x14ac:dyDescent="0.25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</row>
    <row r="213" spans="1:12" x14ac:dyDescent="0.25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</row>
    <row r="214" spans="1:12" x14ac:dyDescent="0.25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</row>
    <row r="215" spans="1:12" x14ac:dyDescent="0.25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</row>
    <row r="216" spans="1:12" x14ac:dyDescent="0.25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</row>
    <row r="217" spans="1:12" x14ac:dyDescent="0.25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</row>
    <row r="218" spans="1:12" x14ac:dyDescent="0.25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</row>
    <row r="219" spans="1:12" x14ac:dyDescent="0.25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</row>
    <row r="220" spans="1:12" x14ac:dyDescent="0.25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</row>
    <row r="221" spans="1:12" x14ac:dyDescent="0.25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</row>
    <row r="222" spans="1:12" x14ac:dyDescent="0.25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</row>
    <row r="223" spans="1:12" x14ac:dyDescent="0.25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</row>
    <row r="224" spans="1:12" x14ac:dyDescent="0.25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</row>
    <row r="225" spans="1:12" x14ac:dyDescent="0.25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</row>
    <row r="226" spans="1:12" x14ac:dyDescent="0.25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</row>
    <row r="227" spans="1:12" x14ac:dyDescent="0.25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</row>
    <row r="228" spans="1:12" x14ac:dyDescent="0.25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</row>
    <row r="229" spans="1:12" x14ac:dyDescent="0.25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</row>
    <row r="230" spans="1:12" x14ac:dyDescent="0.25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</row>
    <row r="231" spans="1:12" x14ac:dyDescent="0.25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</row>
    <row r="232" spans="1:12" x14ac:dyDescent="0.25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</row>
    <row r="233" spans="1:12" x14ac:dyDescent="0.25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</row>
    <row r="234" spans="1:12" x14ac:dyDescent="0.25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</row>
    <row r="235" spans="1:12" x14ac:dyDescent="0.25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</row>
    <row r="236" spans="1:12" x14ac:dyDescent="0.25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</row>
    <row r="237" spans="1:12" x14ac:dyDescent="0.25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</row>
    <row r="238" spans="1:12" x14ac:dyDescent="0.25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</row>
    <row r="239" spans="1:12" x14ac:dyDescent="0.25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</row>
    <row r="240" spans="1:12" x14ac:dyDescent="0.25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</row>
    <row r="241" spans="1:12" x14ac:dyDescent="0.25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</row>
    <row r="242" spans="1:12" x14ac:dyDescent="0.25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</row>
    <row r="243" spans="1:12" x14ac:dyDescent="0.25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</row>
    <row r="244" spans="1:12" x14ac:dyDescent="0.25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</row>
    <row r="245" spans="1:12" x14ac:dyDescent="0.25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</row>
    <row r="246" spans="1:12" x14ac:dyDescent="0.25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</row>
    <row r="247" spans="1:12" x14ac:dyDescent="0.25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</row>
    <row r="248" spans="1:12" x14ac:dyDescent="0.25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</row>
    <row r="249" spans="1:12" x14ac:dyDescent="0.25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</row>
    <row r="250" spans="1:12" x14ac:dyDescent="0.25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</row>
    <row r="251" spans="1:12" x14ac:dyDescent="0.25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</row>
    <row r="252" spans="1:12" x14ac:dyDescent="0.25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</row>
    <row r="253" spans="1:12" x14ac:dyDescent="0.25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</row>
    <row r="254" spans="1:12" x14ac:dyDescent="0.25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</row>
    <row r="255" spans="1:12" x14ac:dyDescent="0.25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</row>
    <row r="256" spans="1:12" x14ac:dyDescent="0.25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</row>
    <row r="257" spans="1:12" x14ac:dyDescent="0.25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</row>
    <row r="258" spans="1:12" x14ac:dyDescent="0.25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</row>
    <row r="259" spans="1:12" x14ac:dyDescent="0.25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</row>
    <row r="260" spans="1:12" x14ac:dyDescent="0.25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</row>
    <row r="261" spans="1:12" x14ac:dyDescent="0.25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</row>
    <row r="262" spans="1:12" x14ac:dyDescent="0.25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</row>
    <row r="263" spans="1:12" x14ac:dyDescent="0.25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</row>
    <row r="264" spans="1:12" x14ac:dyDescent="0.25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</row>
    <row r="265" spans="1:12" x14ac:dyDescent="0.25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</row>
    <row r="266" spans="1:12" x14ac:dyDescent="0.25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</row>
    <row r="267" spans="1:12" x14ac:dyDescent="0.25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</row>
    <row r="268" spans="1:12" x14ac:dyDescent="0.25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</row>
    <row r="269" spans="1:12" x14ac:dyDescent="0.25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</row>
    <row r="270" spans="1:12" x14ac:dyDescent="0.25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</row>
    <row r="271" spans="1:12" x14ac:dyDescent="0.25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</row>
    <row r="272" spans="1:12" x14ac:dyDescent="0.25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</row>
    <row r="273" spans="1:12" x14ac:dyDescent="0.25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</row>
    <row r="274" spans="1:12" x14ac:dyDescent="0.25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</row>
    <row r="275" spans="1:12" x14ac:dyDescent="0.25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</row>
    <row r="276" spans="1:12" x14ac:dyDescent="0.25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</row>
    <row r="277" spans="1:12" x14ac:dyDescent="0.25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</row>
    <row r="278" spans="1:12" x14ac:dyDescent="0.25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</row>
    <row r="279" spans="1:12" x14ac:dyDescent="0.25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</row>
    <row r="280" spans="1:12" x14ac:dyDescent="0.25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</row>
    <row r="281" spans="1:12" x14ac:dyDescent="0.25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</row>
    <row r="282" spans="1:12" x14ac:dyDescent="0.25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</row>
    <row r="283" spans="1:12" x14ac:dyDescent="0.25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</row>
    <row r="284" spans="1:12" x14ac:dyDescent="0.25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</row>
    <row r="285" spans="1:12" x14ac:dyDescent="0.25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</row>
    <row r="286" spans="1:12" x14ac:dyDescent="0.25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</row>
    <row r="287" spans="1:12" x14ac:dyDescent="0.25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</row>
    <row r="288" spans="1:12" x14ac:dyDescent="0.25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</row>
    <row r="289" spans="1:12" x14ac:dyDescent="0.25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</row>
    <row r="290" spans="1:12" x14ac:dyDescent="0.25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</row>
    <row r="291" spans="1:12" x14ac:dyDescent="0.25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</row>
    <row r="292" spans="1:12" x14ac:dyDescent="0.25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</row>
    <row r="293" spans="1:12" x14ac:dyDescent="0.25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</row>
    <row r="294" spans="1:12" x14ac:dyDescent="0.25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</row>
    <row r="295" spans="1:12" x14ac:dyDescent="0.25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</row>
    <row r="296" spans="1:12" x14ac:dyDescent="0.25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</row>
    <row r="297" spans="1:12" x14ac:dyDescent="0.25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</row>
    <row r="298" spans="1:12" x14ac:dyDescent="0.25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</row>
    <row r="299" spans="1:12" x14ac:dyDescent="0.25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</row>
    <row r="300" spans="1:12" x14ac:dyDescent="0.25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</row>
    <row r="301" spans="1:12" x14ac:dyDescent="0.25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</row>
    <row r="302" spans="1:12" x14ac:dyDescent="0.25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</row>
    <row r="303" spans="1:12" x14ac:dyDescent="0.25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</row>
    <row r="304" spans="1:12" x14ac:dyDescent="0.25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</row>
    <row r="305" spans="1:12" x14ac:dyDescent="0.25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</row>
    <row r="306" spans="1:12" x14ac:dyDescent="0.25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</row>
    <row r="307" spans="1:12" x14ac:dyDescent="0.25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</row>
    <row r="308" spans="1:12" x14ac:dyDescent="0.25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</row>
    <row r="309" spans="1:12" x14ac:dyDescent="0.25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</row>
    <row r="310" spans="1:12" x14ac:dyDescent="0.25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</row>
    <row r="311" spans="1:12" x14ac:dyDescent="0.25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</row>
    <row r="312" spans="1:12" x14ac:dyDescent="0.25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</row>
    <row r="313" spans="1:12" x14ac:dyDescent="0.25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</row>
    <row r="314" spans="1:12" x14ac:dyDescent="0.25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</row>
    <row r="315" spans="1:12" x14ac:dyDescent="0.25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</row>
    <row r="316" spans="1:12" x14ac:dyDescent="0.25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</row>
    <row r="317" spans="1:12" x14ac:dyDescent="0.25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</row>
    <row r="318" spans="1:12" x14ac:dyDescent="0.25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</row>
    <row r="319" spans="1:12" x14ac:dyDescent="0.25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</row>
    <row r="320" spans="1:12" x14ac:dyDescent="0.25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</row>
    <row r="321" spans="1:12" x14ac:dyDescent="0.25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</row>
    <row r="322" spans="1:12" x14ac:dyDescent="0.25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</row>
    <row r="323" spans="1:12" x14ac:dyDescent="0.25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</row>
    <row r="324" spans="1:12" x14ac:dyDescent="0.25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</row>
    <row r="325" spans="1:12" x14ac:dyDescent="0.25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</row>
    <row r="326" spans="1:12" x14ac:dyDescent="0.25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</row>
    <row r="327" spans="1:12" x14ac:dyDescent="0.25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</row>
    <row r="328" spans="1:12" x14ac:dyDescent="0.25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</row>
    <row r="329" spans="1:12" x14ac:dyDescent="0.25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</row>
    <row r="330" spans="1:12" x14ac:dyDescent="0.25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</row>
    <row r="331" spans="1:12" x14ac:dyDescent="0.25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</row>
    <row r="332" spans="1:12" x14ac:dyDescent="0.25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</row>
    <row r="333" spans="1:12" x14ac:dyDescent="0.25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</row>
    <row r="334" spans="1:12" x14ac:dyDescent="0.25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</row>
    <row r="335" spans="1:12" x14ac:dyDescent="0.25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</row>
    <row r="336" spans="1:12" x14ac:dyDescent="0.25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</row>
    <row r="337" spans="1:12" x14ac:dyDescent="0.25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</row>
    <row r="338" spans="1:12" x14ac:dyDescent="0.25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</row>
    <row r="339" spans="1:12" x14ac:dyDescent="0.25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</row>
    <row r="340" spans="1:12" x14ac:dyDescent="0.25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</row>
    <row r="341" spans="1:12" x14ac:dyDescent="0.25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</row>
    <row r="342" spans="1:12" x14ac:dyDescent="0.25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</row>
    <row r="343" spans="1:12" x14ac:dyDescent="0.25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</row>
    <row r="344" spans="1:12" x14ac:dyDescent="0.25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</row>
    <row r="345" spans="1:12" x14ac:dyDescent="0.25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</row>
    <row r="346" spans="1:12" x14ac:dyDescent="0.25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</row>
    <row r="347" spans="1:12" x14ac:dyDescent="0.25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</row>
    <row r="348" spans="1:12" x14ac:dyDescent="0.25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</row>
    <row r="349" spans="1:12" x14ac:dyDescent="0.25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</row>
    <row r="350" spans="1:12" x14ac:dyDescent="0.25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</row>
    <row r="351" spans="1:12" x14ac:dyDescent="0.25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</row>
    <row r="352" spans="1:12" x14ac:dyDescent="0.25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</row>
    <row r="353" spans="1:12" x14ac:dyDescent="0.25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</row>
    <row r="354" spans="1:12" x14ac:dyDescent="0.25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</row>
    <row r="355" spans="1:12" x14ac:dyDescent="0.25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</row>
    <row r="356" spans="1:12" x14ac:dyDescent="0.25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</row>
    <row r="357" spans="1:12" x14ac:dyDescent="0.25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</row>
    <row r="358" spans="1:12" x14ac:dyDescent="0.25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</row>
    <row r="359" spans="1:12" x14ac:dyDescent="0.25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</row>
    <row r="360" spans="1:12" x14ac:dyDescent="0.25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</row>
    <row r="361" spans="1:12" x14ac:dyDescent="0.25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</row>
    <row r="362" spans="1:12" x14ac:dyDescent="0.25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</row>
    <row r="363" spans="1:12" x14ac:dyDescent="0.25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</row>
    <row r="364" spans="1:12" x14ac:dyDescent="0.25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</row>
    <row r="365" spans="1:12" x14ac:dyDescent="0.25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</row>
    <row r="366" spans="1:12" x14ac:dyDescent="0.25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</row>
    <row r="367" spans="1:12" x14ac:dyDescent="0.25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</row>
    <row r="368" spans="1:12" x14ac:dyDescent="0.25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</row>
    <row r="369" spans="1:12" x14ac:dyDescent="0.25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</row>
    <row r="370" spans="1:12" x14ac:dyDescent="0.25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</row>
    <row r="371" spans="1:12" x14ac:dyDescent="0.25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</row>
    <row r="372" spans="1:12" x14ac:dyDescent="0.25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</row>
    <row r="373" spans="1:12" x14ac:dyDescent="0.25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</row>
    <row r="374" spans="1:12" x14ac:dyDescent="0.25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</row>
    <row r="375" spans="1:12" x14ac:dyDescent="0.25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</row>
    <row r="376" spans="1:12" x14ac:dyDescent="0.25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</row>
    <row r="377" spans="1:12" x14ac:dyDescent="0.25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</row>
    <row r="378" spans="1:12" x14ac:dyDescent="0.25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</row>
    <row r="379" spans="1:12" x14ac:dyDescent="0.25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</row>
    <row r="380" spans="1:12" x14ac:dyDescent="0.25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</row>
    <row r="381" spans="1:12" x14ac:dyDescent="0.25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</row>
    <row r="382" spans="1:12" x14ac:dyDescent="0.25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</row>
    <row r="383" spans="1:12" x14ac:dyDescent="0.25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</row>
    <row r="384" spans="1:12" x14ac:dyDescent="0.25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</row>
    <row r="385" spans="1:12" x14ac:dyDescent="0.25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</row>
    <row r="386" spans="1:12" x14ac:dyDescent="0.25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</row>
    <row r="387" spans="1:12" x14ac:dyDescent="0.25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</row>
    <row r="388" spans="1:12" x14ac:dyDescent="0.25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</row>
    <row r="389" spans="1:12" x14ac:dyDescent="0.25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</row>
    <row r="390" spans="1:12" x14ac:dyDescent="0.25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</row>
    <row r="391" spans="1:12" x14ac:dyDescent="0.25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</row>
    <row r="392" spans="1:12" x14ac:dyDescent="0.25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</row>
    <row r="393" spans="1:12" x14ac:dyDescent="0.25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</row>
    <row r="394" spans="1:12" x14ac:dyDescent="0.25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</row>
    <row r="395" spans="1:12" x14ac:dyDescent="0.25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</row>
    <row r="396" spans="1:12" x14ac:dyDescent="0.25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</row>
    <row r="397" spans="1:12" x14ac:dyDescent="0.25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</row>
    <row r="398" spans="1:12" x14ac:dyDescent="0.25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</row>
    <row r="399" spans="1:12" x14ac:dyDescent="0.25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</row>
    <row r="400" spans="1:12" x14ac:dyDescent="0.25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</row>
    <row r="401" spans="1:12" x14ac:dyDescent="0.25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</row>
    <row r="402" spans="1:12" x14ac:dyDescent="0.25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</row>
    <row r="403" spans="1:12" x14ac:dyDescent="0.25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</row>
    <row r="404" spans="1:12" x14ac:dyDescent="0.25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</row>
    <row r="405" spans="1:12" x14ac:dyDescent="0.25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</row>
    <row r="406" spans="1:12" x14ac:dyDescent="0.25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</row>
    <row r="407" spans="1:12" x14ac:dyDescent="0.25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</row>
    <row r="408" spans="1:12" x14ac:dyDescent="0.25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</row>
    <row r="409" spans="1:12" x14ac:dyDescent="0.25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</row>
    <row r="410" spans="1:12" x14ac:dyDescent="0.25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</row>
    <row r="411" spans="1:12" x14ac:dyDescent="0.25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</row>
    <row r="412" spans="1:12" x14ac:dyDescent="0.25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</row>
    <row r="413" spans="1:12" x14ac:dyDescent="0.25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</row>
    <row r="414" spans="1:12" x14ac:dyDescent="0.25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</row>
    <row r="415" spans="1:12" x14ac:dyDescent="0.25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</row>
    <row r="416" spans="1:12" x14ac:dyDescent="0.25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</row>
    <row r="417" spans="1:12" x14ac:dyDescent="0.25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</row>
    <row r="418" spans="1:12" x14ac:dyDescent="0.25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</row>
    <row r="419" spans="1:12" x14ac:dyDescent="0.25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</row>
    <row r="420" spans="1:12" x14ac:dyDescent="0.25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</row>
    <row r="421" spans="1:12" x14ac:dyDescent="0.25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</row>
    <row r="422" spans="1:12" x14ac:dyDescent="0.25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</row>
    <row r="423" spans="1:12" x14ac:dyDescent="0.25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</row>
    <row r="424" spans="1:12" x14ac:dyDescent="0.25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</row>
    <row r="425" spans="1:12" x14ac:dyDescent="0.25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</row>
    <row r="426" spans="1:12" x14ac:dyDescent="0.25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</row>
    <row r="427" spans="1:12" x14ac:dyDescent="0.25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</row>
    <row r="428" spans="1:12" x14ac:dyDescent="0.25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</row>
    <row r="429" spans="1:12" x14ac:dyDescent="0.25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</row>
    <row r="430" spans="1:12" x14ac:dyDescent="0.25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</row>
    <row r="431" spans="1:12" x14ac:dyDescent="0.25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</row>
    <row r="432" spans="1:12" x14ac:dyDescent="0.25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</row>
    <row r="433" spans="1:12" x14ac:dyDescent="0.25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</row>
    <row r="434" spans="1:12" x14ac:dyDescent="0.25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</row>
    <row r="435" spans="1:12" x14ac:dyDescent="0.25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</row>
    <row r="436" spans="1:12" x14ac:dyDescent="0.25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</row>
    <row r="437" spans="1:12" x14ac:dyDescent="0.25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</row>
    <row r="438" spans="1:12" x14ac:dyDescent="0.25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</row>
    <row r="439" spans="1:12" x14ac:dyDescent="0.25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</row>
    <row r="440" spans="1:12" x14ac:dyDescent="0.25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</row>
    <row r="441" spans="1:12" x14ac:dyDescent="0.25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</row>
    <row r="442" spans="1:12" x14ac:dyDescent="0.25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</row>
    <row r="443" spans="1:12" x14ac:dyDescent="0.25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</row>
    <row r="444" spans="1:12" x14ac:dyDescent="0.25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</row>
    <row r="445" spans="1:12" x14ac:dyDescent="0.25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</row>
    <row r="446" spans="1:12" x14ac:dyDescent="0.25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</row>
    <row r="447" spans="1:12" x14ac:dyDescent="0.25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</row>
    <row r="448" spans="1:12" x14ac:dyDescent="0.25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</row>
    <row r="449" spans="1:12" x14ac:dyDescent="0.25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</row>
    <row r="450" spans="1:12" x14ac:dyDescent="0.25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</row>
    <row r="451" spans="1:12" x14ac:dyDescent="0.25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</row>
    <row r="452" spans="1:12" x14ac:dyDescent="0.25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</row>
    <row r="453" spans="1:12" x14ac:dyDescent="0.25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</row>
    <row r="454" spans="1:12" x14ac:dyDescent="0.25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</row>
    <row r="455" spans="1:12" x14ac:dyDescent="0.25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</row>
    <row r="456" spans="1:12" x14ac:dyDescent="0.25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</row>
    <row r="457" spans="1:12" x14ac:dyDescent="0.25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</row>
    <row r="458" spans="1:12" x14ac:dyDescent="0.25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</row>
    <row r="459" spans="1:12" x14ac:dyDescent="0.25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</row>
    <row r="460" spans="1:12" x14ac:dyDescent="0.25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</row>
    <row r="461" spans="1:12" x14ac:dyDescent="0.25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</row>
    <row r="462" spans="1:12" x14ac:dyDescent="0.25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</row>
    <row r="463" spans="1:12" x14ac:dyDescent="0.25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</row>
    <row r="464" spans="1:12" x14ac:dyDescent="0.25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</row>
    <row r="465" spans="1:12" x14ac:dyDescent="0.25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</row>
    <row r="466" spans="1:12" x14ac:dyDescent="0.25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</row>
    <row r="467" spans="1:12" x14ac:dyDescent="0.25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</row>
    <row r="468" spans="1:12" x14ac:dyDescent="0.25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</row>
    <row r="469" spans="1:12" x14ac:dyDescent="0.25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</row>
    <row r="470" spans="1:12" x14ac:dyDescent="0.25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</row>
    <row r="471" spans="1:12" x14ac:dyDescent="0.25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</row>
    <row r="472" spans="1:12" x14ac:dyDescent="0.25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</row>
    <row r="473" spans="1:12" x14ac:dyDescent="0.25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</row>
    <row r="474" spans="1:12" x14ac:dyDescent="0.25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</row>
    <row r="475" spans="1:12" x14ac:dyDescent="0.25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</row>
    <row r="476" spans="1:12" x14ac:dyDescent="0.25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</row>
    <row r="477" spans="1:12" x14ac:dyDescent="0.25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</row>
    <row r="478" spans="1:12" x14ac:dyDescent="0.25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</row>
    <row r="479" spans="1:12" x14ac:dyDescent="0.25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</row>
    <row r="480" spans="1:12" x14ac:dyDescent="0.25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</row>
    <row r="481" spans="1:12" x14ac:dyDescent="0.25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</row>
    <row r="482" spans="1:12" x14ac:dyDescent="0.25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</row>
    <row r="483" spans="1:12" x14ac:dyDescent="0.25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</row>
    <row r="484" spans="1:12" x14ac:dyDescent="0.25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</row>
    <row r="485" spans="1:12" x14ac:dyDescent="0.25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</row>
    <row r="486" spans="1:12" x14ac:dyDescent="0.25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</row>
    <row r="487" spans="1:12" x14ac:dyDescent="0.25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</row>
    <row r="488" spans="1:12" x14ac:dyDescent="0.25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</row>
    <row r="489" spans="1:12" x14ac:dyDescent="0.25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</row>
    <row r="490" spans="1:12" x14ac:dyDescent="0.25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</row>
    <row r="491" spans="1:12" x14ac:dyDescent="0.25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</row>
    <row r="492" spans="1:12" x14ac:dyDescent="0.25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</row>
    <row r="493" spans="1:12" x14ac:dyDescent="0.25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</row>
    <row r="494" spans="1:12" x14ac:dyDescent="0.25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</row>
    <row r="495" spans="1:12" x14ac:dyDescent="0.25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</row>
    <row r="496" spans="1:12" x14ac:dyDescent="0.25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</row>
    <row r="497" spans="1:12" x14ac:dyDescent="0.25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</row>
    <row r="498" spans="1:12" x14ac:dyDescent="0.25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</row>
    <row r="499" spans="1:12" x14ac:dyDescent="0.25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</row>
    <row r="500" spans="1:12" x14ac:dyDescent="0.25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</row>
    <row r="501" spans="1:12" x14ac:dyDescent="0.25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</row>
    <row r="502" spans="1:12" x14ac:dyDescent="0.25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</row>
    <row r="503" spans="1:12" x14ac:dyDescent="0.25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</row>
    <row r="504" spans="1:12" x14ac:dyDescent="0.25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</row>
    <row r="505" spans="1:12" x14ac:dyDescent="0.25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</row>
    <row r="506" spans="1:12" x14ac:dyDescent="0.25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</row>
    <row r="507" spans="1:12" x14ac:dyDescent="0.25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</row>
    <row r="508" spans="1:12" x14ac:dyDescent="0.25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</row>
    <row r="509" spans="1:12" x14ac:dyDescent="0.25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</row>
    <row r="510" spans="1:12" x14ac:dyDescent="0.25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</row>
    <row r="511" spans="1:12" x14ac:dyDescent="0.25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</row>
    <row r="512" spans="1:12" x14ac:dyDescent="0.25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</row>
    <row r="513" spans="1:12" x14ac:dyDescent="0.25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</row>
    <row r="514" spans="1:12" x14ac:dyDescent="0.25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</row>
    <row r="515" spans="1:12" x14ac:dyDescent="0.25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</row>
    <row r="516" spans="1:12" x14ac:dyDescent="0.25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</row>
    <row r="517" spans="1:12" x14ac:dyDescent="0.25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</row>
    <row r="518" spans="1:12" x14ac:dyDescent="0.25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</row>
    <row r="519" spans="1:12" x14ac:dyDescent="0.25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</row>
    <row r="520" spans="1:12" x14ac:dyDescent="0.25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</row>
    <row r="521" spans="1:12" x14ac:dyDescent="0.25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</row>
    <row r="522" spans="1:12" x14ac:dyDescent="0.25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</row>
    <row r="523" spans="1:12" x14ac:dyDescent="0.25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</row>
    <row r="524" spans="1:12" x14ac:dyDescent="0.25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</row>
    <row r="525" spans="1:12" x14ac:dyDescent="0.25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</row>
    <row r="526" spans="1:12" x14ac:dyDescent="0.25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</row>
    <row r="527" spans="1:12" x14ac:dyDescent="0.25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</row>
    <row r="528" spans="1:12" x14ac:dyDescent="0.25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</row>
    <row r="529" spans="1:12" x14ac:dyDescent="0.25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</row>
    <row r="530" spans="1:12" x14ac:dyDescent="0.25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</row>
    <row r="531" spans="1:12" x14ac:dyDescent="0.25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</row>
    <row r="532" spans="1:12" x14ac:dyDescent="0.25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</row>
    <row r="533" spans="1:12" x14ac:dyDescent="0.25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</row>
    <row r="534" spans="1:12" x14ac:dyDescent="0.25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</row>
    <row r="535" spans="1:12" x14ac:dyDescent="0.25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</row>
    <row r="536" spans="1:12" x14ac:dyDescent="0.25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</row>
    <row r="537" spans="1:12" x14ac:dyDescent="0.25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</row>
    <row r="538" spans="1:12" x14ac:dyDescent="0.25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</row>
    <row r="539" spans="1:12" x14ac:dyDescent="0.25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</row>
    <row r="540" spans="1:12" x14ac:dyDescent="0.25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</row>
    <row r="541" spans="1:12" x14ac:dyDescent="0.25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</row>
    <row r="542" spans="1:12" x14ac:dyDescent="0.25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</row>
    <row r="543" spans="1:12" x14ac:dyDescent="0.25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</row>
    <row r="544" spans="1:12" x14ac:dyDescent="0.25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</row>
    <row r="545" spans="1:12" x14ac:dyDescent="0.25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</row>
    <row r="546" spans="1:12" x14ac:dyDescent="0.25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</row>
    <row r="547" spans="1:12" x14ac:dyDescent="0.25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</row>
    <row r="548" spans="1:12" x14ac:dyDescent="0.25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</row>
    <row r="549" spans="1:12" x14ac:dyDescent="0.25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</row>
    <row r="550" spans="1:12" x14ac:dyDescent="0.25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</row>
    <row r="551" spans="1:12" x14ac:dyDescent="0.25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</row>
    <row r="552" spans="1:12" x14ac:dyDescent="0.25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</row>
    <row r="553" spans="1:12" x14ac:dyDescent="0.25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</row>
    <row r="554" spans="1:12" x14ac:dyDescent="0.25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</row>
    <row r="555" spans="1:12" x14ac:dyDescent="0.25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</row>
    <row r="556" spans="1:12" x14ac:dyDescent="0.25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</row>
    <row r="557" spans="1:12" x14ac:dyDescent="0.25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</row>
    <row r="558" spans="1:12" x14ac:dyDescent="0.25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</row>
    <row r="559" spans="1:12" x14ac:dyDescent="0.25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</row>
    <row r="560" spans="1:12" x14ac:dyDescent="0.25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</row>
    <row r="561" spans="1:12" x14ac:dyDescent="0.25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</row>
    <row r="562" spans="1:12" x14ac:dyDescent="0.25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</row>
    <row r="563" spans="1:12" x14ac:dyDescent="0.25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</row>
    <row r="564" spans="1:12" x14ac:dyDescent="0.25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</row>
    <row r="565" spans="1:12" x14ac:dyDescent="0.25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</row>
    <row r="566" spans="1:12" x14ac:dyDescent="0.25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</row>
    <row r="567" spans="1:12" x14ac:dyDescent="0.25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</row>
    <row r="568" spans="1:12" x14ac:dyDescent="0.25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</row>
    <row r="569" spans="1:12" x14ac:dyDescent="0.25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</row>
    <row r="570" spans="1:12" x14ac:dyDescent="0.25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</row>
    <row r="571" spans="1:12" x14ac:dyDescent="0.25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</row>
    <row r="572" spans="1:12" x14ac:dyDescent="0.25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</row>
    <row r="573" spans="1:12" x14ac:dyDescent="0.25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</row>
    <row r="574" spans="1:12" x14ac:dyDescent="0.25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</row>
    <row r="575" spans="1:12" x14ac:dyDescent="0.25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</row>
    <row r="576" spans="1:12" x14ac:dyDescent="0.25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</row>
    <row r="577" spans="1:12" x14ac:dyDescent="0.25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</row>
    <row r="578" spans="1:12" x14ac:dyDescent="0.25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</row>
    <row r="579" spans="1:12" x14ac:dyDescent="0.25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</row>
    <row r="580" spans="1:12" x14ac:dyDescent="0.25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</row>
    <row r="581" spans="1:12" x14ac:dyDescent="0.25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</row>
    <row r="582" spans="1:12" x14ac:dyDescent="0.25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</row>
    <row r="583" spans="1:12" x14ac:dyDescent="0.25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</row>
    <row r="584" spans="1:12" x14ac:dyDescent="0.25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</row>
    <row r="585" spans="1:12" x14ac:dyDescent="0.25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</row>
    <row r="586" spans="1:12" x14ac:dyDescent="0.25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</row>
    <row r="587" spans="1:12" x14ac:dyDescent="0.25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</row>
    <row r="588" spans="1:12" x14ac:dyDescent="0.25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</row>
    <row r="589" spans="1:12" x14ac:dyDescent="0.25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</row>
    <row r="590" spans="1:12" x14ac:dyDescent="0.25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</row>
    <row r="591" spans="1:12" x14ac:dyDescent="0.25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</row>
    <row r="592" spans="1:12" x14ac:dyDescent="0.25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</row>
    <row r="593" spans="1:12" x14ac:dyDescent="0.25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</row>
    <row r="594" spans="1:12" x14ac:dyDescent="0.25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</row>
    <row r="595" spans="1:12" x14ac:dyDescent="0.25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</row>
    <row r="596" spans="1:12" x14ac:dyDescent="0.25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</row>
    <row r="597" spans="1:12" x14ac:dyDescent="0.25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</row>
    <row r="598" spans="1:12" x14ac:dyDescent="0.25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</row>
    <row r="599" spans="1:12" x14ac:dyDescent="0.25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</row>
    <row r="600" spans="1:12" x14ac:dyDescent="0.25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</row>
    <row r="601" spans="1:12" x14ac:dyDescent="0.25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</row>
    <row r="602" spans="1:12" x14ac:dyDescent="0.25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</row>
    <row r="603" spans="1:12" x14ac:dyDescent="0.25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</row>
    <row r="604" spans="1:12" x14ac:dyDescent="0.25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</row>
    <row r="605" spans="1:12" x14ac:dyDescent="0.25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</row>
    <row r="606" spans="1:12" x14ac:dyDescent="0.25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</row>
    <row r="607" spans="1:12" x14ac:dyDescent="0.25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</row>
    <row r="608" spans="1:12" x14ac:dyDescent="0.25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</row>
    <row r="609" spans="1:12" x14ac:dyDescent="0.25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</row>
    <row r="610" spans="1:12" x14ac:dyDescent="0.25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</row>
    <row r="611" spans="1:12" x14ac:dyDescent="0.25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</row>
    <row r="612" spans="1:12" x14ac:dyDescent="0.25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</row>
    <row r="613" spans="1:12" x14ac:dyDescent="0.25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</row>
    <row r="614" spans="1:12" x14ac:dyDescent="0.25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</row>
    <row r="615" spans="1:12" x14ac:dyDescent="0.25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</row>
    <row r="616" spans="1:12" x14ac:dyDescent="0.25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</row>
    <row r="617" spans="1:12" x14ac:dyDescent="0.25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</row>
    <row r="618" spans="1:12" x14ac:dyDescent="0.25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</row>
    <row r="619" spans="1:12" x14ac:dyDescent="0.25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</row>
    <row r="620" spans="1:12" x14ac:dyDescent="0.25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</row>
    <row r="621" spans="1:12" x14ac:dyDescent="0.25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</row>
    <row r="622" spans="1:12" x14ac:dyDescent="0.25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</row>
    <row r="623" spans="1:12" x14ac:dyDescent="0.25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</row>
    <row r="624" spans="1:12" x14ac:dyDescent="0.25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</row>
    <row r="625" spans="1:12" x14ac:dyDescent="0.25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</row>
    <row r="626" spans="1:12" x14ac:dyDescent="0.25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</row>
    <row r="627" spans="1:12" x14ac:dyDescent="0.25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</row>
    <row r="628" spans="1:12" x14ac:dyDescent="0.25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</row>
    <row r="629" spans="1:12" x14ac:dyDescent="0.25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</row>
    <row r="630" spans="1:12" x14ac:dyDescent="0.25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</row>
    <row r="631" spans="1:12" x14ac:dyDescent="0.25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</row>
    <row r="632" spans="1:12" x14ac:dyDescent="0.25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</row>
    <row r="633" spans="1:12" x14ac:dyDescent="0.25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</row>
    <row r="634" spans="1:12" x14ac:dyDescent="0.25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</row>
    <row r="635" spans="1:12" x14ac:dyDescent="0.25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</row>
    <row r="636" spans="1:12" x14ac:dyDescent="0.25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</row>
    <row r="637" spans="1:12" x14ac:dyDescent="0.25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</row>
    <row r="638" spans="1:12" x14ac:dyDescent="0.25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</row>
    <row r="639" spans="1:12" x14ac:dyDescent="0.25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</row>
    <row r="640" spans="1:12" x14ac:dyDescent="0.25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</row>
    <row r="641" spans="1:12" x14ac:dyDescent="0.25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</row>
    <row r="642" spans="1:12" x14ac:dyDescent="0.25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</row>
    <row r="643" spans="1:12" x14ac:dyDescent="0.25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</row>
    <row r="644" spans="1:12" x14ac:dyDescent="0.25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</row>
    <row r="645" spans="1:12" x14ac:dyDescent="0.25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</row>
    <row r="646" spans="1:12" x14ac:dyDescent="0.25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</row>
    <row r="647" spans="1:12" x14ac:dyDescent="0.25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</row>
    <row r="648" spans="1:12" x14ac:dyDescent="0.25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</row>
    <row r="649" spans="1:12" x14ac:dyDescent="0.25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</row>
    <row r="650" spans="1:12" x14ac:dyDescent="0.25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</row>
    <row r="651" spans="1:12" x14ac:dyDescent="0.25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</row>
    <row r="652" spans="1:12" x14ac:dyDescent="0.25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</row>
    <row r="653" spans="1:12" x14ac:dyDescent="0.25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</row>
    <row r="654" spans="1:12" x14ac:dyDescent="0.25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</row>
    <row r="655" spans="1:12" x14ac:dyDescent="0.25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</row>
    <row r="656" spans="1:12" x14ac:dyDescent="0.25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</row>
    <row r="657" spans="1:12" x14ac:dyDescent="0.25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</row>
    <row r="658" spans="1:12" x14ac:dyDescent="0.25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</row>
    <row r="659" spans="1:12" x14ac:dyDescent="0.25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</row>
    <row r="660" spans="1:12" x14ac:dyDescent="0.25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</row>
    <row r="661" spans="1:12" x14ac:dyDescent="0.25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</row>
    <row r="662" spans="1:12" x14ac:dyDescent="0.25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</row>
    <row r="663" spans="1:12" x14ac:dyDescent="0.25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</row>
    <row r="664" spans="1:12" x14ac:dyDescent="0.25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</row>
    <row r="665" spans="1:12" x14ac:dyDescent="0.25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</row>
    <row r="666" spans="1:12" x14ac:dyDescent="0.25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</row>
    <row r="667" spans="1:12" x14ac:dyDescent="0.25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</row>
    <row r="668" spans="1:12" x14ac:dyDescent="0.25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</row>
    <row r="669" spans="1:12" x14ac:dyDescent="0.25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</row>
    <row r="670" spans="1:12" x14ac:dyDescent="0.25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</row>
    <row r="671" spans="1:12" x14ac:dyDescent="0.25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</row>
    <row r="672" spans="1:12" x14ac:dyDescent="0.25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</row>
    <row r="673" spans="1:12" x14ac:dyDescent="0.25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</row>
    <row r="674" spans="1:12" x14ac:dyDescent="0.25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</row>
    <row r="675" spans="1:12" x14ac:dyDescent="0.25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</row>
    <row r="676" spans="1:12" x14ac:dyDescent="0.25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</row>
    <row r="677" spans="1:12" x14ac:dyDescent="0.25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</row>
    <row r="678" spans="1:12" x14ac:dyDescent="0.25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</row>
    <row r="679" spans="1:12" x14ac:dyDescent="0.25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</row>
    <row r="680" spans="1:12" x14ac:dyDescent="0.25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</row>
    <row r="681" spans="1:12" x14ac:dyDescent="0.25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</row>
    <row r="682" spans="1:12" x14ac:dyDescent="0.25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</row>
    <row r="683" spans="1:12" x14ac:dyDescent="0.25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</row>
    <row r="684" spans="1:12" x14ac:dyDescent="0.25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</row>
    <row r="685" spans="1:12" x14ac:dyDescent="0.25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</row>
    <row r="686" spans="1:12" x14ac:dyDescent="0.25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</row>
    <row r="687" spans="1:12" x14ac:dyDescent="0.25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</row>
    <row r="688" spans="1:12" x14ac:dyDescent="0.25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</row>
    <row r="689" spans="1:12" x14ac:dyDescent="0.25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</row>
    <row r="690" spans="1:12" x14ac:dyDescent="0.25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</row>
    <row r="691" spans="1:12" x14ac:dyDescent="0.25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</row>
    <row r="692" spans="1:12" x14ac:dyDescent="0.25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</row>
    <row r="693" spans="1:12" x14ac:dyDescent="0.25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</row>
    <row r="694" spans="1:12" x14ac:dyDescent="0.25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</row>
    <row r="695" spans="1:12" x14ac:dyDescent="0.25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</row>
    <row r="696" spans="1:12" x14ac:dyDescent="0.25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</row>
    <row r="697" spans="1:12" x14ac:dyDescent="0.25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</row>
    <row r="698" spans="1:12" x14ac:dyDescent="0.25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</row>
    <row r="699" spans="1:12" x14ac:dyDescent="0.25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</row>
    <row r="700" spans="1:12" x14ac:dyDescent="0.25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</row>
    <row r="701" spans="1:12" x14ac:dyDescent="0.25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</row>
    <row r="702" spans="1:12" x14ac:dyDescent="0.25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</row>
    <row r="703" spans="1:12" x14ac:dyDescent="0.25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</row>
    <row r="704" spans="1:12" x14ac:dyDescent="0.25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</row>
    <row r="705" spans="1:12" x14ac:dyDescent="0.25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</row>
    <row r="706" spans="1:12" x14ac:dyDescent="0.25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</row>
    <row r="707" spans="1:12" x14ac:dyDescent="0.25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</row>
    <row r="708" spans="1:12" x14ac:dyDescent="0.25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</row>
    <row r="709" spans="1:12" x14ac:dyDescent="0.25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</row>
    <row r="710" spans="1:12" x14ac:dyDescent="0.25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</row>
    <row r="711" spans="1:12" x14ac:dyDescent="0.25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</row>
    <row r="712" spans="1:12" x14ac:dyDescent="0.25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</row>
    <row r="713" spans="1:12" x14ac:dyDescent="0.25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</row>
    <row r="714" spans="1:12" x14ac:dyDescent="0.25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</row>
    <row r="715" spans="1:12" x14ac:dyDescent="0.25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</row>
    <row r="716" spans="1:12" x14ac:dyDescent="0.25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</row>
    <row r="717" spans="1:12" x14ac:dyDescent="0.25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</row>
    <row r="718" spans="1:12" x14ac:dyDescent="0.25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</row>
    <row r="719" spans="1:12" x14ac:dyDescent="0.25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</row>
    <row r="720" spans="1:12" x14ac:dyDescent="0.25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</row>
    <row r="721" spans="1:12" x14ac:dyDescent="0.25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</row>
    <row r="722" spans="1:12" x14ac:dyDescent="0.25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</row>
    <row r="723" spans="1:12" x14ac:dyDescent="0.25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</row>
    <row r="724" spans="1:12" x14ac:dyDescent="0.25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</row>
    <row r="725" spans="1:12" x14ac:dyDescent="0.25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</row>
    <row r="726" spans="1:12" x14ac:dyDescent="0.25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</row>
    <row r="727" spans="1:12" x14ac:dyDescent="0.25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</row>
    <row r="728" spans="1:12" x14ac:dyDescent="0.25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</row>
    <row r="729" spans="1:12" x14ac:dyDescent="0.25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</row>
    <row r="730" spans="1:12" x14ac:dyDescent="0.25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</row>
    <row r="731" spans="1:12" x14ac:dyDescent="0.25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</row>
    <row r="732" spans="1:12" x14ac:dyDescent="0.25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</row>
    <row r="733" spans="1:12" x14ac:dyDescent="0.25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</row>
    <row r="734" spans="1:12" x14ac:dyDescent="0.25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</row>
    <row r="735" spans="1:12" x14ac:dyDescent="0.25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</row>
    <row r="736" spans="1:12" x14ac:dyDescent="0.25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</row>
    <row r="737" spans="1:12" x14ac:dyDescent="0.25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</row>
    <row r="738" spans="1:12" x14ac:dyDescent="0.25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</row>
    <row r="739" spans="1:12" x14ac:dyDescent="0.25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</row>
    <row r="740" spans="1:12" x14ac:dyDescent="0.25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</row>
    <row r="741" spans="1:12" x14ac:dyDescent="0.25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</row>
    <row r="742" spans="1:12" x14ac:dyDescent="0.25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</row>
    <row r="743" spans="1:12" x14ac:dyDescent="0.25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</row>
    <row r="744" spans="1:12" x14ac:dyDescent="0.25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</row>
    <row r="745" spans="1:12" x14ac:dyDescent="0.25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</row>
    <row r="746" spans="1:12" x14ac:dyDescent="0.25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</row>
    <row r="747" spans="1:12" x14ac:dyDescent="0.25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</row>
    <row r="748" spans="1:12" x14ac:dyDescent="0.25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</row>
    <row r="749" spans="1:12" x14ac:dyDescent="0.25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</row>
    <row r="750" spans="1:12" x14ac:dyDescent="0.25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</row>
    <row r="751" spans="1:12" x14ac:dyDescent="0.25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</row>
    <row r="752" spans="1:12" x14ac:dyDescent="0.25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</row>
    <row r="753" spans="1:12" x14ac:dyDescent="0.25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</row>
    <row r="754" spans="1:12" x14ac:dyDescent="0.25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</row>
    <row r="755" spans="1:12" x14ac:dyDescent="0.25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</row>
    <row r="756" spans="1:12" x14ac:dyDescent="0.25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</row>
    <row r="757" spans="1:12" x14ac:dyDescent="0.25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</row>
    <row r="758" spans="1:12" x14ac:dyDescent="0.25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</row>
    <row r="759" spans="1:12" x14ac:dyDescent="0.25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</row>
    <row r="760" spans="1:12" x14ac:dyDescent="0.25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</row>
    <row r="761" spans="1:12" x14ac:dyDescent="0.25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</row>
    <row r="762" spans="1:12" x14ac:dyDescent="0.25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</row>
    <row r="763" spans="1:12" x14ac:dyDescent="0.25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</row>
    <row r="764" spans="1:12" x14ac:dyDescent="0.25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</row>
    <row r="765" spans="1:12" x14ac:dyDescent="0.25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</row>
    <row r="766" spans="1:12" x14ac:dyDescent="0.25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</row>
    <row r="767" spans="1:12" x14ac:dyDescent="0.25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</row>
    <row r="768" spans="1:12" x14ac:dyDescent="0.25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</row>
    <row r="769" spans="1:12" x14ac:dyDescent="0.25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</row>
    <row r="770" spans="1:12" x14ac:dyDescent="0.25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</row>
    <row r="771" spans="1:12" x14ac:dyDescent="0.25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</row>
    <row r="772" spans="1:12" x14ac:dyDescent="0.25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</row>
    <row r="773" spans="1:12" x14ac:dyDescent="0.25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</row>
    <row r="774" spans="1:12" x14ac:dyDescent="0.25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</row>
    <row r="775" spans="1:12" x14ac:dyDescent="0.25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</row>
    <row r="776" spans="1:12" x14ac:dyDescent="0.25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</row>
    <row r="777" spans="1:12" x14ac:dyDescent="0.25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</row>
    <row r="778" spans="1:12" x14ac:dyDescent="0.25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</row>
    <row r="779" spans="1:12" x14ac:dyDescent="0.25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</row>
    <row r="780" spans="1:12" x14ac:dyDescent="0.25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</row>
    <row r="781" spans="1:12" x14ac:dyDescent="0.25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</row>
    <row r="782" spans="1:12" x14ac:dyDescent="0.25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</row>
    <row r="783" spans="1:12" x14ac:dyDescent="0.25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</row>
    <row r="784" spans="1:12" x14ac:dyDescent="0.25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</row>
    <row r="785" spans="1:12" x14ac:dyDescent="0.25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</row>
    <row r="786" spans="1:12" x14ac:dyDescent="0.25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</row>
    <row r="787" spans="1:12" x14ac:dyDescent="0.25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</row>
    <row r="788" spans="1:12" x14ac:dyDescent="0.25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</row>
    <row r="789" spans="1:12" x14ac:dyDescent="0.25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</row>
    <row r="790" spans="1:12" x14ac:dyDescent="0.25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</row>
    <row r="791" spans="1:12" x14ac:dyDescent="0.25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</row>
    <row r="792" spans="1:12" x14ac:dyDescent="0.25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</row>
    <row r="793" spans="1:12" x14ac:dyDescent="0.25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</row>
    <row r="794" spans="1:12" x14ac:dyDescent="0.25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</row>
    <row r="795" spans="1:12" x14ac:dyDescent="0.25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</row>
    <row r="796" spans="1:12" x14ac:dyDescent="0.25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</row>
    <row r="797" spans="1:12" x14ac:dyDescent="0.25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</row>
    <row r="798" spans="1:12" x14ac:dyDescent="0.25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</row>
    <row r="799" spans="1:12" x14ac:dyDescent="0.25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</row>
    <row r="800" spans="1:12" x14ac:dyDescent="0.25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</row>
    <row r="801" spans="1:12" x14ac:dyDescent="0.25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</row>
    <row r="802" spans="1:12" x14ac:dyDescent="0.25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</row>
    <row r="803" spans="1:12" x14ac:dyDescent="0.25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</row>
    <row r="804" spans="1:12" x14ac:dyDescent="0.25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</row>
    <row r="805" spans="1:12" x14ac:dyDescent="0.25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</row>
    <row r="806" spans="1:12" x14ac:dyDescent="0.25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</row>
    <row r="807" spans="1:12" x14ac:dyDescent="0.25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</row>
    <row r="808" spans="1:12" x14ac:dyDescent="0.25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</row>
    <row r="809" spans="1:12" x14ac:dyDescent="0.25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</row>
    <row r="810" spans="1:12" x14ac:dyDescent="0.25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</row>
    <row r="811" spans="1:12" x14ac:dyDescent="0.25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</row>
    <row r="812" spans="1:12" x14ac:dyDescent="0.25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</row>
    <row r="813" spans="1:12" x14ac:dyDescent="0.25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</row>
    <row r="814" spans="1:12" x14ac:dyDescent="0.25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</row>
    <row r="815" spans="1:12" x14ac:dyDescent="0.25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</row>
    <row r="816" spans="1:12" x14ac:dyDescent="0.25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</row>
    <row r="817" spans="1:12" x14ac:dyDescent="0.25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</row>
    <row r="818" spans="1:12" x14ac:dyDescent="0.25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</row>
    <row r="819" spans="1:12" x14ac:dyDescent="0.25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</row>
    <row r="820" spans="1:12" x14ac:dyDescent="0.25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</row>
    <row r="821" spans="1:12" x14ac:dyDescent="0.25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</row>
    <row r="822" spans="1:12" x14ac:dyDescent="0.25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</row>
    <row r="823" spans="1:12" x14ac:dyDescent="0.25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</row>
    <row r="824" spans="1:12" x14ac:dyDescent="0.25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</row>
    <row r="825" spans="1:12" x14ac:dyDescent="0.25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</row>
    <row r="826" spans="1:12" x14ac:dyDescent="0.25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</row>
    <row r="827" spans="1:12" x14ac:dyDescent="0.25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</row>
    <row r="828" spans="1:12" x14ac:dyDescent="0.25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</row>
    <row r="829" spans="1:12" x14ac:dyDescent="0.25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</row>
    <row r="830" spans="1:12" x14ac:dyDescent="0.25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</row>
    <row r="831" spans="1:12" x14ac:dyDescent="0.25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</row>
    <row r="832" spans="1:12" x14ac:dyDescent="0.25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</row>
    <row r="833" spans="1:12" x14ac:dyDescent="0.25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</row>
    <row r="834" spans="1:12" x14ac:dyDescent="0.25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</row>
    <row r="835" spans="1:12" x14ac:dyDescent="0.25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</row>
    <row r="836" spans="1:12" x14ac:dyDescent="0.25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</row>
    <row r="837" spans="1:12" x14ac:dyDescent="0.25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</row>
    <row r="838" spans="1:12" x14ac:dyDescent="0.25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</row>
    <row r="839" spans="1:12" x14ac:dyDescent="0.25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</row>
    <row r="840" spans="1:12" x14ac:dyDescent="0.25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</row>
    <row r="841" spans="1:12" x14ac:dyDescent="0.25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</row>
    <row r="842" spans="1:12" x14ac:dyDescent="0.25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</row>
    <row r="843" spans="1:12" x14ac:dyDescent="0.25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</row>
    <row r="844" spans="1:12" x14ac:dyDescent="0.25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</row>
    <row r="845" spans="1:12" x14ac:dyDescent="0.25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</row>
    <row r="846" spans="1:12" x14ac:dyDescent="0.25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</row>
    <row r="847" spans="1:12" x14ac:dyDescent="0.25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</row>
    <row r="848" spans="1:12" x14ac:dyDescent="0.25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</row>
    <row r="849" spans="1:12" x14ac:dyDescent="0.25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</row>
    <row r="850" spans="1:12" x14ac:dyDescent="0.25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</row>
    <row r="851" spans="1:12" x14ac:dyDescent="0.25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</row>
    <row r="852" spans="1:12" x14ac:dyDescent="0.25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</row>
    <row r="853" spans="1:12" x14ac:dyDescent="0.25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</row>
    <row r="854" spans="1:12" x14ac:dyDescent="0.25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</row>
    <row r="855" spans="1:12" x14ac:dyDescent="0.25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</row>
    <row r="856" spans="1:12" x14ac:dyDescent="0.25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</row>
    <row r="857" spans="1:12" x14ac:dyDescent="0.25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</row>
    <row r="858" spans="1:12" x14ac:dyDescent="0.25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</row>
    <row r="859" spans="1:12" x14ac:dyDescent="0.25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</row>
    <row r="860" spans="1:12" x14ac:dyDescent="0.25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</row>
    <row r="861" spans="1:12" x14ac:dyDescent="0.25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</row>
    <row r="862" spans="1:12" x14ac:dyDescent="0.25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</row>
    <row r="863" spans="1:12" x14ac:dyDescent="0.25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</row>
    <row r="864" spans="1:12" x14ac:dyDescent="0.25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</row>
    <row r="865" spans="1:12" x14ac:dyDescent="0.25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</row>
    <row r="866" spans="1:12" x14ac:dyDescent="0.25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</row>
    <row r="867" spans="1:12" x14ac:dyDescent="0.25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</row>
    <row r="868" spans="1:12" x14ac:dyDescent="0.25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</row>
    <row r="869" spans="1:12" x14ac:dyDescent="0.25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</row>
    <row r="870" spans="1:12" x14ac:dyDescent="0.25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</row>
    <row r="871" spans="1:12" x14ac:dyDescent="0.25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</row>
    <row r="872" spans="1:12" x14ac:dyDescent="0.25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</row>
    <row r="873" spans="1:12" x14ac:dyDescent="0.25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</row>
    <row r="874" spans="1:12" x14ac:dyDescent="0.25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</row>
    <row r="875" spans="1:12" x14ac:dyDescent="0.25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</row>
    <row r="876" spans="1:12" x14ac:dyDescent="0.25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</row>
    <row r="877" spans="1:12" x14ac:dyDescent="0.25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</row>
    <row r="878" spans="1:12" x14ac:dyDescent="0.25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</row>
    <row r="879" spans="1:12" x14ac:dyDescent="0.25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</row>
    <row r="880" spans="1:12" x14ac:dyDescent="0.25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</row>
    <row r="881" spans="1:12" x14ac:dyDescent="0.25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</row>
    <row r="882" spans="1:12" x14ac:dyDescent="0.25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</row>
    <row r="883" spans="1:12" x14ac:dyDescent="0.25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</row>
    <row r="884" spans="1:12" x14ac:dyDescent="0.25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</row>
    <row r="885" spans="1:12" x14ac:dyDescent="0.25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</row>
    <row r="886" spans="1:12" x14ac:dyDescent="0.25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</row>
    <row r="887" spans="1:12" x14ac:dyDescent="0.25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</row>
    <row r="888" spans="1:12" x14ac:dyDescent="0.25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</row>
    <row r="889" spans="1:12" x14ac:dyDescent="0.25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</row>
    <row r="890" spans="1:12" x14ac:dyDescent="0.25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</row>
    <row r="891" spans="1:12" x14ac:dyDescent="0.25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</row>
    <row r="892" spans="1:12" x14ac:dyDescent="0.25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</row>
    <row r="893" spans="1:12" x14ac:dyDescent="0.25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</row>
    <row r="894" spans="1:12" x14ac:dyDescent="0.25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</row>
    <row r="895" spans="1:12" x14ac:dyDescent="0.25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</row>
    <row r="896" spans="1:12" x14ac:dyDescent="0.25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</row>
    <row r="897" spans="1:12" x14ac:dyDescent="0.25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</row>
    <row r="898" spans="1:12" x14ac:dyDescent="0.25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</row>
    <row r="899" spans="1:12" x14ac:dyDescent="0.25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</row>
    <row r="900" spans="1:12" x14ac:dyDescent="0.25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</row>
    <row r="901" spans="1:12" x14ac:dyDescent="0.25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</row>
    <row r="902" spans="1:12" x14ac:dyDescent="0.25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</row>
    <row r="903" spans="1:12" x14ac:dyDescent="0.25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</row>
    <row r="904" spans="1:12" x14ac:dyDescent="0.25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</row>
    <row r="905" spans="1:12" x14ac:dyDescent="0.25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</row>
    <row r="906" spans="1:12" x14ac:dyDescent="0.25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</row>
    <row r="907" spans="1:12" x14ac:dyDescent="0.25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</row>
    <row r="908" spans="1:12" x14ac:dyDescent="0.25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</row>
    <row r="909" spans="1:12" x14ac:dyDescent="0.25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</row>
    <row r="910" spans="1:12" x14ac:dyDescent="0.25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</row>
    <row r="911" spans="1:12" x14ac:dyDescent="0.25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</row>
    <row r="912" spans="1:12" x14ac:dyDescent="0.25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</row>
    <row r="913" spans="1:12" x14ac:dyDescent="0.25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</row>
    <row r="914" spans="1:12" x14ac:dyDescent="0.25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</row>
    <row r="915" spans="1:12" x14ac:dyDescent="0.25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</row>
    <row r="916" spans="1:12" x14ac:dyDescent="0.25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</row>
    <row r="917" spans="1:12" x14ac:dyDescent="0.25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</row>
    <row r="918" spans="1:12" x14ac:dyDescent="0.25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</row>
    <row r="919" spans="1:12" x14ac:dyDescent="0.25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</row>
    <row r="920" spans="1:12" x14ac:dyDescent="0.25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</row>
    <row r="921" spans="1:12" x14ac:dyDescent="0.25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</row>
    <row r="922" spans="1:12" x14ac:dyDescent="0.25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</row>
    <row r="923" spans="1:12" x14ac:dyDescent="0.25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</row>
    <row r="924" spans="1:12" x14ac:dyDescent="0.25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</row>
    <row r="925" spans="1:12" x14ac:dyDescent="0.25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</row>
    <row r="926" spans="1:12" x14ac:dyDescent="0.25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</row>
    <row r="927" spans="1:12" x14ac:dyDescent="0.25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</row>
    <row r="928" spans="1:12" x14ac:dyDescent="0.25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</row>
    <row r="929" spans="1:12" x14ac:dyDescent="0.25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</row>
    <row r="930" spans="1:12" x14ac:dyDescent="0.25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</row>
    <row r="931" spans="1:12" x14ac:dyDescent="0.25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</row>
    <row r="932" spans="1:12" x14ac:dyDescent="0.25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</row>
    <row r="933" spans="1:12" x14ac:dyDescent="0.25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</row>
    <row r="934" spans="1:12" x14ac:dyDescent="0.25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</row>
    <row r="935" spans="1:12" x14ac:dyDescent="0.25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</row>
    <row r="936" spans="1:12" x14ac:dyDescent="0.25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</row>
    <row r="937" spans="1:12" x14ac:dyDescent="0.25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</row>
    <row r="938" spans="1:12" x14ac:dyDescent="0.25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</row>
    <row r="939" spans="1:12" x14ac:dyDescent="0.25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</row>
    <row r="940" spans="1:12" x14ac:dyDescent="0.25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</row>
    <row r="941" spans="1:12" x14ac:dyDescent="0.25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</row>
    <row r="942" spans="1:12" x14ac:dyDescent="0.25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</row>
    <row r="943" spans="1:12" x14ac:dyDescent="0.25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</row>
    <row r="944" spans="1:12" x14ac:dyDescent="0.25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</row>
    <row r="945" spans="1:12" x14ac:dyDescent="0.25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</row>
    <row r="946" spans="1:12" x14ac:dyDescent="0.25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</row>
    <row r="947" spans="1:12" x14ac:dyDescent="0.25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</row>
    <row r="948" spans="1:12" x14ac:dyDescent="0.25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</row>
    <row r="949" spans="1:12" x14ac:dyDescent="0.25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</row>
    <row r="950" spans="1:12" x14ac:dyDescent="0.25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</row>
    <row r="951" spans="1:12" x14ac:dyDescent="0.25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</row>
    <row r="952" spans="1:12" x14ac:dyDescent="0.25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</row>
    <row r="953" spans="1:12" x14ac:dyDescent="0.25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</row>
    <row r="954" spans="1:12" x14ac:dyDescent="0.25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</row>
    <row r="955" spans="1:12" x14ac:dyDescent="0.25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</row>
    <row r="956" spans="1:12" x14ac:dyDescent="0.25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</row>
    <row r="957" spans="1:12" x14ac:dyDescent="0.25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</row>
    <row r="958" spans="1:12" x14ac:dyDescent="0.25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</row>
    <row r="959" spans="1:12" x14ac:dyDescent="0.25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</row>
    <row r="960" spans="1:12" x14ac:dyDescent="0.25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</row>
    <row r="961" spans="1:12" x14ac:dyDescent="0.25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</row>
    <row r="962" spans="1:12" x14ac:dyDescent="0.25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</row>
    <row r="963" spans="1:12" x14ac:dyDescent="0.25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</row>
    <row r="964" spans="1:12" x14ac:dyDescent="0.25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</row>
    <row r="965" spans="1:12" x14ac:dyDescent="0.25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</row>
    <row r="966" spans="1:12" x14ac:dyDescent="0.25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</row>
    <row r="967" spans="1:12" x14ac:dyDescent="0.25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</row>
    <row r="968" spans="1:12" x14ac:dyDescent="0.25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</row>
    <row r="969" spans="1:12" x14ac:dyDescent="0.25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</row>
    <row r="970" spans="1:12" x14ac:dyDescent="0.25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</row>
    <row r="971" spans="1:12" x14ac:dyDescent="0.25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</row>
    <row r="972" spans="1:12" x14ac:dyDescent="0.25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</row>
    <row r="973" spans="1:12" x14ac:dyDescent="0.25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</row>
    <row r="974" spans="1:12" x14ac:dyDescent="0.25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</row>
    <row r="975" spans="1:12" x14ac:dyDescent="0.25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</row>
    <row r="976" spans="1:12" x14ac:dyDescent="0.25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</row>
    <row r="977" spans="1:12" x14ac:dyDescent="0.25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</row>
    <row r="978" spans="1:12" x14ac:dyDescent="0.25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</row>
    <row r="979" spans="1:12" x14ac:dyDescent="0.25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</row>
    <row r="980" spans="1:12" x14ac:dyDescent="0.25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</row>
    <row r="981" spans="1:12" x14ac:dyDescent="0.25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</row>
    <row r="982" spans="1:12" x14ac:dyDescent="0.25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</row>
    <row r="983" spans="1:12" x14ac:dyDescent="0.25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</row>
    <row r="984" spans="1:12" x14ac:dyDescent="0.25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</row>
    <row r="985" spans="1:12" x14ac:dyDescent="0.25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</row>
    <row r="986" spans="1:12" x14ac:dyDescent="0.25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</row>
    <row r="987" spans="1:12" x14ac:dyDescent="0.25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</row>
    <row r="988" spans="1:12" x14ac:dyDescent="0.25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</row>
    <row r="989" spans="1:12" x14ac:dyDescent="0.25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</row>
    <row r="990" spans="1:12" x14ac:dyDescent="0.25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</row>
    <row r="991" spans="1:12" x14ac:dyDescent="0.25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</row>
    <row r="992" spans="1:12" x14ac:dyDescent="0.25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</row>
    <row r="993" spans="1:12" x14ac:dyDescent="0.25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</row>
    <row r="994" spans="1:12" x14ac:dyDescent="0.25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</row>
    <row r="995" spans="1:12" x14ac:dyDescent="0.25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</row>
    <row r="996" spans="1:12" x14ac:dyDescent="0.25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</row>
    <row r="997" spans="1:12" x14ac:dyDescent="0.25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</row>
    <row r="998" spans="1:12" x14ac:dyDescent="0.25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</row>
    <row r="999" spans="1:12" x14ac:dyDescent="0.25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</row>
    <row r="1000" spans="1:12" x14ac:dyDescent="0.25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</row>
    <row r="1001" spans="1:12" x14ac:dyDescent="0.25">
      <c r="A1001" s="195"/>
      <c r="B1001" s="195"/>
      <c r="C1001" s="195"/>
      <c r="D1001" s="195"/>
      <c r="E1001" s="195"/>
      <c r="F1001" s="195"/>
      <c r="G1001" s="195"/>
      <c r="H1001" s="195"/>
      <c r="I1001" s="195"/>
      <c r="J1001" s="195"/>
      <c r="K1001" s="195"/>
      <c r="L1001" s="195"/>
    </row>
    <row r="1002" spans="1:12" x14ac:dyDescent="0.25">
      <c r="A1002" s="195"/>
      <c r="B1002" s="195"/>
      <c r="C1002" s="195"/>
      <c r="D1002" s="195"/>
      <c r="E1002" s="195"/>
      <c r="F1002" s="195"/>
      <c r="G1002" s="195"/>
      <c r="H1002" s="195"/>
      <c r="I1002" s="195"/>
      <c r="J1002" s="195"/>
      <c r="K1002" s="195"/>
      <c r="L1002" s="195"/>
    </row>
    <row r="1003" spans="1:12" x14ac:dyDescent="0.25">
      <c r="A1003" s="195"/>
      <c r="B1003" s="195"/>
      <c r="C1003" s="195"/>
      <c r="D1003" s="195"/>
      <c r="E1003" s="195"/>
      <c r="F1003" s="195"/>
      <c r="G1003" s="195"/>
      <c r="H1003" s="195"/>
      <c r="I1003" s="195"/>
      <c r="J1003" s="195"/>
      <c r="K1003" s="195"/>
      <c r="L1003" s="195"/>
    </row>
    <row r="1004" spans="1:12" x14ac:dyDescent="0.25">
      <c r="A1004" s="195"/>
      <c r="B1004" s="195"/>
      <c r="C1004" s="195"/>
      <c r="D1004" s="195"/>
      <c r="E1004" s="195"/>
      <c r="F1004" s="195"/>
      <c r="G1004" s="195"/>
      <c r="H1004" s="195"/>
      <c r="I1004" s="195"/>
      <c r="J1004" s="195"/>
      <c r="K1004" s="195"/>
      <c r="L1004" s="195"/>
    </row>
    <row r="1005" spans="1:12" x14ac:dyDescent="0.25">
      <c r="A1005" s="195"/>
      <c r="B1005" s="195"/>
      <c r="C1005" s="195"/>
      <c r="D1005" s="195"/>
      <c r="E1005" s="195"/>
      <c r="F1005" s="195"/>
      <c r="G1005" s="195"/>
      <c r="H1005" s="195"/>
      <c r="I1005" s="195"/>
      <c r="J1005" s="195"/>
      <c r="K1005" s="195"/>
      <c r="L1005" s="195"/>
    </row>
    <row r="1006" spans="1:12" x14ac:dyDescent="0.25">
      <c r="A1006" s="195"/>
      <c r="B1006" s="195"/>
      <c r="C1006" s="195"/>
      <c r="D1006" s="195"/>
      <c r="E1006" s="195"/>
      <c r="F1006" s="195"/>
      <c r="G1006" s="195"/>
      <c r="H1006" s="195"/>
      <c r="I1006" s="195"/>
      <c r="J1006" s="195"/>
      <c r="K1006" s="195"/>
      <c r="L1006" s="195"/>
    </row>
    <row r="1007" spans="1:12" x14ac:dyDescent="0.25">
      <c r="A1007" s="195"/>
      <c r="B1007" s="195"/>
      <c r="C1007" s="195"/>
      <c r="D1007" s="195"/>
      <c r="E1007" s="195"/>
      <c r="F1007" s="195"/>
      <c r="G1007" s="195"/>
      <c r="H1007" s="195"/>
      <c r="I1007" s="195"/>
      <c r="J1007" s="195"/>
      <c r="K1007" s="195"/>
      <c r="L1007" s="195"/>
    </row>
    <row r="1008" spans="1:12" x14ac:dyDescent="0.25">
      <c r="A1008" s="195"/>
      <c r="B1008" s="195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</row>
    <row r="1009" spans="1:12" x14ac:dyDescent="0.25">
      <c r="A1009" s="195"/>
      <c r="B1009" s="195"/>
      <c r="C1009" s="195"/>
      <c r="D1009" s="195"/>
      <c r="E1009" s="195"/>
      <c r="F1009" s="195"/>
      <c r="G1009" s="195"/>
      <c r="H1009" s="195"/>
      <c r="I1009" s="195"/>
      <c r="J1009" s="195"/>
      <c r="K1009" s="195"/>
      <c r="L1009" s="195"/>
    </row>
    <row r="1010" spans="1:12" x14ac:dyDescent="0.25">
      <c r="A1010" s="195"/>
      <c r="B1010" s="195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</row>
    <row r="1011" spans="1:12" x14ac:dyDescent="0.25">
      <c r="A1011" s="195"/>
      <c r="B1011" s="195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</row>
    <row r="1012" spans="1:12" x14ac:dyDescent="0.25">
      <c r="A1012" s="195"/>
      <c r="B1012" s="195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</row>
    <row r="1013" spans="1:12" x14ac:dyDescent="0.25">
      <c r="A1013" s="195"/>
      <c r="B1013" s="195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</row>
    <row r="1014" spans="1:12" x14ac:dyDescent="0.25">
      <c r="A1014" s="195"/>
      <c r="B1014" s="195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</row>
    <row r="1015" spans="1:12" x14ac:dyDescent="0.25">
      <c r="A1015" s="195"/>
      <c r="B1015" s="195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</row>
    <row r="1016" spans="1:12" x14ac:dyDescent="0.25">
      <c r="A1016" s="195"/>
      <c r="B1016" s="195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</row>
    <row r="1017" spans="1:12" x14ac:dyDescent="0.25">
      <c r="A1017" s="195"/>
      <c r="B1017" s="195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</row>
    <row r="1018" spans="1:12" x14ac:dyDescent="0.25">
      <c r="A1018" s="195"/>
      <c r="B1018" s="195"/>
      <c r="C1018" s="195"/>
      <c r="D1018" s="195"/>
      <c r="E1018" s="195"/>
      <c r="F1018" s="195"/>
      <c r="G1018" s="195"/>
      <c r="H1018" s="195"/>
      <c r="I1018" s="195"/>
      <c r="J1018" s="195"/>
      <c r="K1018" s="195"/>
      <c r="L1018" s="195"/>
    </row>
    <row r="1019" spans="1:12" x14ac:dyDescent="0.25">
      <c r="A1019" s="195"/>
      <c r="B1019" s="195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</row>
    <row r="1020" spans="1:12" x14ac:dyDescent="0.25">
      <c r="A1020" s="195"/>
      <c r="B1020" s="19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</row>
    <row r="1021" spans="1:12" x14ac:dyDescent="0.25">
      <c r="A1021" s="195"/>
      <c r="B1021" s="195"/>
      <c r="C1021" s="195"/>
      <c r="D1021" s="195"/>
      <c r="E1021" s="195"/>
      <c r="F1021" s="195"/>
      <c r="G1021" s="195"/>
      <c r="H1021" s="195"/>
      <c r="I1021" s="195"/>
      <c r="J1021" s="195"/>
      <c r="K1021" s="195"/>
      <c r="L1021" s="195"/>
    </row>
    <row r="1022" spans="1:12" x14ac:dyDescent="0.25">
      <c r="A1022" s="195"/>
      <c r="B1022" s="195"/>
      <c r="C1022" s="195"/>
      <c r="D1022" s="195"/>
      <c r="E1022" s="195"/>
      <c r="F1022" s="195"/>
      <c r="G1022" s="195"/>
      <c r="H1022" s="195"/>
      <c r="I1022" s="195"/>
      <c r="J1022" s="195"/>
      <c r="K1022" s="195"/>
      <c r="L1022" s="195"/>
    </row>
    <row r="1023" spans="1:12" x14ac:dyDescent="0.25">
      <c r="A1023" s="195"/>
      <c r="B1023" s="195"/>
      <c r="C1023" s="195"/>
      <c r="D1023" s="195"/>
      <c r="E1023" s="195"/>
      <c r="F1023" s="195"/>
      <c r="G1023" s="195"/>
      <c r="H1023" s="195"/>
      <c r="I1023" s="195"/>
      <c r="J1023" s="195"/>
      <c r="K1023" s="195"/>
      <c r="L1023" s="195"/>
    </row>
    <row r="1024" spans="1:12" x14ac:dyDescent="0.25">
      <c r="A1024" s="195"/>
      <c r="B1024" s="195"/>
      <c r="C1024" s="195"/>
      <c r="D1024" s="195"/>
      <c r="E1024" s="195"/>
      <c r="F1024" s="195"/>
      <c r="G1024" s="195"/>
      <c r="H1024" s="195"/>
      <c r="I1024" s="195"/>
      <c r="J1024" s="195"/>
      <c r="K1024" s="195"/>
      <c r="L1024" s="195"/>
    </row>
    <row r="1025" spans="1:12" x14ac:dyDescent="0.25">
      <c r="A1025" s="195"/>
      <c r="B1025" s="195"/>
      <c r="C1025" s="195"/>
      <c r="D1025" s="195"/>
      <c r="E1025" s="195"/>
      <c r="F1025" s="195"/>
      <c r="G1025" s="195"/>
      <c r="H1025" s="195"/>
      <c r="I1025" s="195"/>
      <c r="J1025" s="195"/>
      <c r="K1025" s="195"/>
      <c r="L1025" s="195"/>
    </row>
    <row r="1026" spans="1:12" x14ac:dyDescent="0.25">
      <c r="A1026" s="195"/>
      <c r="B1026" s="195"/>
      <c r="C1026" s="195"/>
      <c r="D1026" s="195"/>
      <c r="E1026" s="195"/>
      <c r="F1026" s="195"/>
      <c r="G1026" s="195"/>
      <c r="H1026" s="195"/>
      <c r="I1026" s="195"/>
      <c r="J1026" s="195"/>
      <c r="K1026" s="195"/>
      <c r="L1026" s="195"/>
    </row>
    <row r="1027" spans="1:12" x14ac:dyDescent="0.25">
      <c r="A1027" s="195"/>
      <c r="B1027" s="195"/>
      <c r="C1027" s="195"/>
      <c r="D1027" s="195"/>
      <c r="E1027" s="195"/>
      <c r="F1027" s="195"/>
      <c r="G1027" s="195"/>
      <c r="H1027" s="195"/>
      <c r="I1027" s="195"/>
      <c r="J1027" s="195"/>
      <c r="K1027" s="195"/>
      <c r="L1027" s="195"/>
    </row>
    <row r="1028" spans="1:12" x14ac:dyDescent="0.25">
      <c r="A1028" s="195"/>
      <c r="B1028" s="195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</row>
    <row r="1029" spans="1:12" x14ac:dyDescent="0.25">
      <c r="A1029" s="195"/>
      <c r="B1029" s="195"/>
      <c r="C1029" s="195"/>
      <c r="D1029" s="195"/>
      <c r="E1029" s="195"/>
      <c r="F1029" s="195"/>
      <c r="G1029" s="195"/>
      <c r="H1029" s="195"/>
      <c r="I1029" s="195"/>
      <c r="J1029" s="195"/>
      <c r="K1029" s="195"/>
      <c r="L1029" s="195"/>
    </row>
    <row r="1030" spans="1:12" x14ac:dyDescent="0.25">
      <c r="A1030" s="195"/>
      <c r="B1030" s="195"/>
      <c r="C1030" s="195"/>
      <c r="D1030" s="195"/>
      <c r="E1030" s="195"/>
      <c r="F1030" s="195"/>
      <c r="G1030" s="195"/>
      <c r="H1030" s="195"/>
      <c r="I1030" s="195"/>
      <c r="J1030" s="195"/>
      <c r="K1030" s="195"/>
      <c r="L1030" s="195"/>
    </row>
    <row r="1031" spans="1:12" x14ac:dyDescent="0.25">
      <c r="A1031" s="195"/>
      <c r="B1031" s="195"/>
      <c r="C1031" s="195"/>
      <c r="D1031" s="195"/>
      <c r="E1031" s="195"/>
      <c r="F1031" s="195"/>
      <c r="G1031" s="195"/>
      <c r="H1031" s="195"/>
      <c r="I1031" s="195"/>
      <c r="J1031" s="195"/>
      <c r="K1031" s="195"/>
      <c r="L1031" s="195"/>
    </row>
    <row r="1032" spans="1:12" x14ac:dyDescent="0.25">
      <c r="A1032" s="195"/>
      <c r="B1032" s="195"/>
      <c r="C1032" s="195"/>
      <c r="D1032" s="195"/>
      <c r="E1032" s="195"/>
      <c r="F1032" s="195"/>
      <c r="G1032" s="195"/>
      <c r="H1032" s="195"/>
      <c r="I1032" s="195"/>
      <c r="J1032" s="195"/>
      <c r="K1032" s="195"/>
      <c r="L1032" s="195"/>
    </row>
    <row r="1033" spans="1:12" x14ac:dyDescent="0.25">
      <c r="A1033" s="195"/>
      <c r="B1033" s="195"/>
      <c r="C1033" s="195"/>
      <c r="D1033" s="195"/>
      <c r="E1033" s="195"/>
      <c r="F1033" s="195"/>
      <c r="G1033" s="195"/>
      <c r="H1033" s="195"/>
      <c r="I1033" s="195"/>
      <c r="J1033" s="195"/>
      <c r="K1033" s="195"/>
      <c r="L1033" s="195"/>
    </row>
    <row r="1034" spans="1:12" x14ac:dyDescent="0.25">
      <c r="A1034" s="195"/>
      <c r="B1034" s="195"/>
      <c r="C1034" s="195"/>
      <c r="D1034" s="195"/>
      <c r="E1034" s="195"/>
      <c r="F1034" s="195"/>
      <c r="G1034" s="195"/>
      <c r="H1034" s="195"/>
      <c r="I1034" s="195"/>
      <c r="J1034" s="195"/>
      <c r="K1034" s="195"/>
      <c r="L1034" s="195"/>
    </row>
    <row r="1035" spans="1:12" x14ac:dyDescent="0.25">
      <c r="A1035" s="195"/>
      <c r="B1035" s="195"/>
      <c r="C1035" s="195"/>
      <c r="D1035" s="195"/>
      <c r="E1035" s="195"/>
      <c r="F1035" s="195"/>
      <c r="G1035" s="195"/>
      <c r="H1035" s="195"/>
      <c r="I1035" s="195"/>
      <c r="J1035" s="195"/>
      <c r="K1035" s="195"/>
      <c r="L1035" s="195"/>
    </row>
    <row r="1036" spans="1:12" x14ac:dyDescent="0.25">
      <c r="A1036" s="195"/>
      <c r="B1036" s="195"/>
      <c r="C1036" s="195"/>
      <c r="D1036" s="195"/>
      <c r="E1036" s="195"/>
      <c r="F1036" s="195"/>
      <c r="G1036" s="195"/>
      <c r="H1036" s="195"/>
      <c r="I1036" s="195"/>
      <c r="J1036" s="195"/>
      <c r="K1036" s="195"/>
      <c r="L1036" s="195"/>
    </row>
    <row r="1037" spans="1:12" x14ac:dyDescent="0.25">
      <c r="A1037" s="195"/>
      <c r="B1037" s="195"/>
      <c r="C1037" s="195"/>
      <c r="D1037" s="195"/>
      <c r="E1037" s="195"/>
      <c r="F1037" s="195"/>
      <c r="G1037" s="195"/>
      <c r="H1037" s="195"/>
      <c r="I1037" s="195"/>
      <c r="J1037" s="195"/>
      <c r="K1037" s="195"/>
      <c r="L1037" s="195"/>
    </row>
    <row r="1038" spans="1:12" x14ac:dyDescent="0.25">
      <c r="A1038" s="195"/>
      <c r="B1038" s="195"/>
      <c r="C1038" s="195"/>
      <c r="D1038" s="195"/>
      <c r="E1038" s="195"/>
      <c r="F1038" s="195"/>
      <c r="G1038" s="195"/>
      <c r="H1038" s="195"/>
      <c r="I1038" s="195"/>
      <c r="J1038" s="195"/>
      <c r="K1038" s="195"/>
      <c r="L1038" s="195"/>
    </row>
    <row r="1039" spans="1:12" x14ac:dyDescent="0.25">
      <c r="A1039" s="195"/>
      <c r="B1039" s="195"/>
      <c r="C1039" s="195"/>
      <c r="D1039" s="195"/>
      <c r="E1039" s="195"/>
      <c r="F1039" s="195"/>
      <c r="G1039" s="195"/>
      <c r="H1039" s="195"/>
      <c r="I1039" s="195"/>
      <c r="J1039" s="195"/>
      <c r="K1039" s="195"/>
      <c r="L1039" s="195"/>
    </row>
    <row r="1040" spans="1:12" x14ac:dyDescent="0.25">
      <c r="A1040" s="195"/>
      <c r="B1040" s="195"/>
      <c r="C1040" s="195"/>
      <c r="D1040" s="195"/>
      <c r="E1040" s="195"/>
      <c r="F1040" s="195"/>
      <c r="G1040" s="195"/>
      <c r="H1040" s="195"/>
      <c r="I1040" s="195"/>
      <c r="J1040" s="195"/>
      <c r="K1040" s="195"/>
      <c r="L1040" s="195"/>
    </row>
    <row r="1041" spans="1:12" x14ac:dyDescent="0.25">
      <c r="A1041" s="195"/>
      <c r="B1041" s="195"/>
      <c r="C1041" s="195"/>
      <c r="D1041" s="195"/>
      <c r="E1041" s="195"/>
      <c r="F1041" s="195"/>
      <c r="G1041" s="195"/>
      <c r="H1041" s="195"/>
      <c r="I1041" s="195"/>
      <c r="J1041" s="195"/>
      <c r="K1041" s="195"/>
      <c r="L1041" s="195"/>
    </row>
    <row r="1042" spans="1:12" x14ac:dyDescent="0.25">
      <c r="A1042" s="195"/>
      <c r="B1042" s="195"/>
      <c r="C1042" s="195"/>
      <c r="D1042" s="195"/>
      <c r="E1042" s="195"/>
      <c r="F1042" s="195"/>
      <c r="G1042" s="195"/>
      <c r="H1042" s="195"/>
      <c r="I1042" s="195"/>
      <c r="J1042" s="195"/>
      <c r="K1042" s="195"/>
      <c r="L1042" s="195"/>
    </row>
    <row r="1043" spans="1:12" x14ac:dyDescent="0.25">
      <c r="A1043" s="195"/>
      <c r="B1043" s="195"/>
      <c r="C1043" s="195"/>
      <c r="D1043" s="195"/>
      <c r="E1043" s="195"/>
      <c r="F1043" s="195"/>
      <c r="G1043" s="195"/>
      <c r="H1043" s="195"/>
      <c r="I1043" s="195"/>
      <c r="J1043" s="195"/>
      <c r="K1043" s="195"/>
      <c r="L1043" s="195"/>
    </row>
    <row r="1044" spans="1:12" x14ac:dyDescent="0.25">
      <c r="A1044" s="195"/>
      <c r="B1044" s="195"/>
      <c r="C1044" s="195"/>
      <c r="D1044" s="195"/>
      <c r="E1044" s="195"/>
      <c r="F1044" s="195"/>
      <c r="G1044" s="195"/>
      <c r="H1044" s="195"/>
      <c r="I1044" s="195"/>
      <c r="J1044" s="195"/>
      <c r="K1044" s="195"/>
      <c r="L1044" s="195"/>
    </row>
    <row r="1045" spans="1:12" x14ac:dyDescent="0.25">
      <c r="A1045" s="195"/>
      <c r="B1045" s="195"/>
      <c r="C1045" s="195"/>
      <c r="D1045" s="195"/>
      <c r="E1045" s="195"/>
      <c r="F1045" s="195"/>
      <c r="G1045" s="195"/>
      <c r="H1045" s="195"/>
      <c r="I1045" s="195"/>
      <c r="J1045" s="195"/>
      <c r="K1045" s="195"/>
      <c r="L1045" s="195"/>
    </row>
    <row r="1046" spans="1:12" x14ac:dyDescent="0.25">
      <c r="A1046" s="195"/>
      <c r="B1046" s="195"/>
      <c r="C1046" s="195"/>
      <c r="D1046" s="195"/>
      <c r="E1046" s="195"/>
      <c r="F1046" s="195"/>
      <c r="G1046" s="195"/>
      <c r="H1046" s="195"/>
      <c r="I1046" s="195"/>
      <c r="J1046" s="195"/>
      <c r="K1046" s="195"/>
      <c r="L1046" s="195"/>
    </row>
    <row r="1047" spans="1:12" x14ac:dyDescent="0.25">
      <c r="A1047" s="195"/>
      <c r="B1047" s="195"/>
      <c r="C1047" s="195"/>
      <c r="D1047" s="195"/>
      <c r="E1047" s="195"/>
      <c r="F1047" s="195"/>
      <c r="G1047" s="195"/>
      <c r="H1047" s="195"/>
      <c r="I1047" s="195"/>
      <c r="J1047" s="195"/>
      <c r="K1047" s="195"/>
      <c r="L1047" s="195"/>
    </row>
    <row r="1048" spans="1:12" x14ac:dyDescent="0.25">
      <c r="A1048" s="195"/>
      <c r="B1048" s="195"/>
      <c r="C1048" s="195"/>
      <c r="D1048" s="195"/>
      <c r="E1048" s="195"/>
      <c r="F1048" s="195"/>
      <c r="G1048" s="195"/>
      <c r="H1048" s="195"/>
      <c r="I1048" s="195"/>
      <c r="J1048" s="195"/>
      <c r="K1048" s="195"/>
      <c r="L1048" s="195"/>
    </row>
    <row r="1049" spans="1:12" x14ac:dyDescent="0.25">
      <c r="A1049" s="195"/>
      <c r="B1049" s="195"/>
      <c r="C1049" s="195"/>
      <c r="D1049" s="195"/>
      <c r="E1049" s="195"/>
      <c r="F1049" s="195"/>
      <c r="G1049" s="195"/>
      <c r="H1049" s="195"/>
      <c r="I1049" s="195"/>
      <c r="J1049" s="195"/>
      <c r="K1049" s="195"/>
      <c r="L1049" s="195"/>
    </row>
    <row r="1050" spans="1:12" x14ac:dyDescent="0.25">
      <c r="A1050" s="195"/>
      <c r="B1050" s="195"/>
      <c r="C1050" s="195"/>
      <c r="D1050" s="195"/>
      <c r="E1050" s="195"/>
      <c r="F1050" s="195"/>
      <c r="G1050" s="195"/>
      <c r="H1050" s="195"/>
      <c r="I1050" s="195"/>
      <c r="J1050" s="195"/>
      <c r="K1050" s="195"/>
      <c r="L1050" s="195"/>
    </row>
    <row r="1051" spans="1:12" x14ac:dyDescent="0.25">
      <c r="A1051" s="195"/>
      <c r="B1051" s="195"/>
      <c r="C1051" s="195"/>
      <c r="D1051" s="195"/>
      <c r="E1051" s="195"/>
      <c r="F1051" s="195"/>
      <c r="G1051" s="195"/>
      <c r="H1051" s="195"/>
      <c r="I1051" s="195"/>
      <c r="J1051" s="195"/>
      <c r="K1051" s="195"/>
      <c r="L1051" s="195"/>
    </row>
    <row r="1052" spans="1:12" x14ac:dyDescent="0.25">
      <c r="A1052" s="195"/>
      <c r="B1052" s="195"/>
      <c r="C1052" s="195"/>
      <c r="D1052" s="195"/>
      <c r="E1052" s="195"/>
      <c r="F1052" s="195"/>
      <c r="G1052" s="195"/>
      <c r="H1052" s="195"/>
      <c r="I1052" s="195"/>
      <c r="J1052" s="195"/>
      <c r="K1052" s="195"/>
      <c r="L1052" s="195"/>
    </row>
    <row r="1053" spans="1:12" x14ac:dyDescent="0.25">
      <c r="A1053" s="195"/>
      <c r="B1053" s="195"/>
      <c r="C1053" s="195"/>
      <c r="D1053" s="195"/>
      <c r="E1053" s="195"/>
      <c r="F1053" s="195"/>
      <c r="G1053" s="195"/>
      <c r="H1053" s="195"/>
      <c r="I1053" s="195"/>
      <c r="J1053" s="195"/>
      <c r="K1053" s="195"/>
      <c r="L1053" s="195"/>
    </row>
    <row r="1054" spans="1:12" x14ac:dyDescent="0.25">
      <c r="A1054" s="195"/>
      <c r="B1054" s="195"/>
      <c r="C1054" s="195"/>
      <c r="D1054" s="195"/>
      <c r="E1054" s="195"/>
      <c r="F1054" s="195"/>
      <c r="G1054" s="195"/>
      <c r="H1054" s="195"/>
      <c r="I1054" s="195"/>
      <c r="J1054" s="195"/>
      <c r="K1054" s="195"/>
      <c r="L1054" s="195"/>
    </row>
    <row r="1055" spans="1:12" x14ac:dyDescent="0.25">
      <c r="A1055" s="195"/>
      <c r="B1055" s="195"/>
      <c r="C1055" s="195"/>
      <c r="D1055" s="195"/>
      <c r="E1055" s="195"/>
      <c r="F1055" s="195"/>
      <c r="G1055" s="195"/>
      <c r="H1055" s="195"/>
      <c r="I1055" s="195"/>
      <c r="J1055" s="195"/>
      <c r="K1055" s="195"/>
      <c r="L1055" s="195"/>
    </row>
    <row r="1056" spans="1:12" x14ac:dyDescent="0.25">
      <c r="A1056" s="195"/>
      <c r="B1056" s="195"/>
      <c r="C1056" s="195"/>
      <c r="D1056" s="195"/>
      <c r="E1056" s="195"/>
      <c r="F1056" s="195"/>
      <c r="G1056" s="195"/>
      <c r="H1056" s="195"/>
      <c r="I1056" s="195"/>
      <c r="J1056" s="195"/>
      <c r="K1056" s="195"/>
      <c r="L1056" s="195"/>
    </row>
    <row r="1057" spans="1:12" x14ac:dyDescent="0.25">
      <c r="A1057" s="195"/>
      <c r="B1057" s="195"/>
      <c r="C1057" s="195"/>
      <c r="D1057" s="195"/>
      <c r="E1057" s="195"/>
      <c r="F1057" s="195"/>
      <c r="G1057" s="195"/>
      <c r="H1057" s="195"/>
      <c r="I1057" s="195"/>
      <c r="J1057" s="195"/>
      <c r="K1057" s="195"/>
      <c r="L1057" s="195"/>
    </row>
    <row r="1058" spans="1:12" x14ac:dyDescent="0.25">
      <c r="A1058" s="195"/>
      <c r="B1058" s="195"/>
      <c r="C1058" s="195"/>
      <c r="D1058" s="195"/>
      <c r="E1058" s="195"/>
      <c r="F1058" s="195"/>
      <c r="G1058" s="195"/>
      <c r="H1058" s="195"/>
      <c r="I1058" s="195"/>
      <c r="J1058" s="195"/>
      <c r="K1058" s="195"/>
      <c r="L1058" s="195"/>
    </row>
    <row r="1059" spans="1:12" x14ac:dyDescent="0.25">
      <c r="A1059" s="195"/>
      <c r="B1059" s="195"/>
      <c r="C1059" s="195"/>
      <c r="D1059" s="195"/>
      <c r="E1059" s="195"/>
      <c r="F1059" s="195"/>
      <c r="G1059" s="195"/>
      <c r="H1059" s="195"/>
      <c r="I1059" s="195"/>
      <c r="J1059" s="195"/>
      <c r="K1059" s="195"/>
      <c r="L1059" s="195"/>
    </row>
    <row r="1060" spans="1:12" x14ac:dyDescent="0.25">
      <c r="A1060" s="195"/>
      <c r="B1060" s="195"/>
      <c r="C1060" s="195"/>
      <c r="D1060" s="195"/>
      <c r="E1060" s="195"/>
      <c r="F1060" s="195"/>
      <c r="G1060" s="195"/>
      <c r="H1060" s="195"/>
      <c r="I1060" s="195"/>
      <c r="J1060" s="195"/>
      <c r="K1060" s="195"/>
      <c r="L1060" s="195"/>
    </row>
    <row r="1061" spans="1:12" x14ac:dyDescent="0.25">
      <c r="A1061" s="195"/>
      <c r="B1061" s="195"/>
      <c r="C1061" s="195"/>
      <c r="D1061" s="195"/>
      <c r="E1061" s="195"/>
      <c r="F1061" s="195"/>
      <c r="G1061" s="195"/>
      <c r="H1061" s="195"/>
      <c r="I1061" s="195"/>
      <c r="J1061" s="195"/>
      <c r="K1061" s="195"/>
      <c r="L1061" s="195"/>
    </row>
    <row r="1062" spans="1:12" x14ac:dyDescent="0.25">
      <c r="A1062" s="195"/>
      <c r="B1062" s="195"/>
      <c r="C1062" s="195"/>
      <c r="D1062" s="195"/>
      <c r="E1062" s="195"/>
      <c r="F1062" s="195"/>
      <c r="G1062" s="195"/>
      <c r="H1062" s="195"/>
      <c r="I1062" s="195"/>
      <c r="J1062" s="195"/>
      <c r="K1062" s="195"/>
      <c r="L1062" s="195"/>
    </row>
    <row r="1063" spans="1:12" x14ac:dyDescent="0.25">
      <c r="A1063" s="195"/>
      <c r="B1063" s="195"/>
      <c r="C1063" s="195"/>
      <c r="D1063" s="195"/>
      <c r="E1063" s="195"/>
      <c r="F1063" s="195"/>
      <c r="G1063" s="195"/>
      <c r="H1063" s="195"/>
      <c r="I1063" s="195"/>
      <c r="J1063" s="195"/>
      <c r="K1063" s="195"/>
      <c r="L1063" s="195"/>
    </row>
    <row r="1064" spans="1:12" x14ac:dyDescent="0.25">
      <c r="A1064" s="195"/>
      <c r="B1064" s="195"/>
      <c r="C1064" s="195"/>
      <c r="D1064" s="195"/>
      <c r="E1064" s="195"/>
      <c r="F1064" s="195"/>
      <c r="G1064" s="195"/>
      <c r="H1064" s="195"/>
      <c r="I1064" s="195"/>
      <c r="J1064" s="195"/>
      <c r="K1064" s="195"/>
      <c r="L1064" s="195"/>
    </row>
    <row r="1065" spans="1:12" x14ac:dyDescent="0.25">
      <c r="A1065" s="195"/>
      <c r="B1065" s="195"/>
      <c r="C1065" s="195"/>
      <c r="D1065" s="195"/>
      <c r="E1065" s="195"/>
      <c r="F1065" s="195"/>
      <c r="G1065" s="195"/>
      <c r="H1065" s="195"/>
      <c r="I1065" s="195"/>
      <c r="J1065" s="195"/>
      <c r="K1065" s="195"/>
      <c r="L1065" s="195"/>
    </row>
    <row r="1066" spans="1:12" x14ac:dyDescent="0.25">
      <c r="A1066" s="195"/>
      <c r="B1066" s="195"/>
      <c r="C1066" s="195"/>
      <c r="D1066" s="195"/>
      <c r="E1066" s="195"/>
      <c r="F1066" s="195"/>
      <c r="G1066" s="195"/>
      <c r="H1066" s="195"/>
      <c r="I1066" s="195"/>
      <c r="J1066" s="195"/>
      <c r="K1066" s="195"/>
      <c r="L1066" s="195"/>
    </row>
    <row r="1067" spans="1:12" x14ac:dyDescent="0.25">
      <c r="A1067" s="195"/>
      <c r="B1067" s="195"/>
      <c r="C1067" s="195"/>
      <c r="D1067" s="195"/>
      <c r="E1067" s="195"/>
      <c r="F1067" s="195"/>
      <c r="G1067" s="195"/>
      <c r="H1067" s="195"/>
      <c r="I1067" s="195"/>
      <c r="J1067" s="195"/>
      <c r="K1067" s="195"/>
      <c r="L1067" s="195"/>
    </row>
    <row r="1068" spans="1:12" x14ac:dyDescent="0.25">
      <c r="A1068" s="195"/>
      <c r="B1068" s="195"/>
      <c r="C1068" s="195"/>
      <c r="D1068" s="195"/>
      <c r="E1068" s="195"/>
      <c r="F1068" s="195"/>
      <c r="G1068" s="195"/>
      <c r="H1068" s="195"/>
      <c r="I1068" s="195"/>
      <c r="J1068" s="195"/>
      <c r="K1068" s="195"/>
      <c r="L1068" s="195"/>
    </row>
    <row r="1069" spans="1:12" x14ac:dyDescent="0.25">
      <c r="A1069" s="195"/>
      <c r="B1069" s="195"/>
      <c r="C1069" s="195"/>
      <c r="D1069" s="195"/>
      <c r="E1069" s="195"/>
      <c r="F1069" s="195"/>
      <c r="G1069" s="195"/>
      <c r="H1069" s="195"/>
      <c r="I1069" s="195"/>
      <c r="J1069" s="195"/>
      <c r="K1069" s="195"/>
      <c r="L1069" s="195"/>
    </row>
    <row r="1070" spans="1:12" x14ac:dyDescent="0.25">
      <c r="A1070" s="195"/>
      <c r="B1070" s="195"/>
      <c r="C1070" s="195"/>
      <c r="D1070" s="195"/>
      <c r="E1070" s="195"/>
      <c r="F1070" s="195"/>
      <c r="G1070" s="195"/>
      <c r="H1070" s="195"/>
      <c r="I1070" s="195"/>
      <c r="J1070" s="195"/>
      <c r="K1070" s="195"/>
      <c r="L1070" s="195"/>
    </row>
    <row r="1071" spans="1:12" x14ac:dyDescent="0.25">
      <c r="A1071" s="195"/>
      <c r="B1071" s="195"/>
      <c r="C1071" s="195"/>
      <c r="D1071" s="195"/>
      <c r="E1071" s="195"/>
      <c r="F1071" s="195"/>
      <c r="G1071" s="195"/>
      <c r="H1071" s="195"/>
      <c r="I1071" s="195"/>
      <c r="J1071" s="195"/>
      <c r="K1071" s="195"/>
      <c r="L1071" s="195"/>
    </row>
    <row r="1072" spans="1:12" x14ac:dyDescent="0.25">
      <c r="A1072" s="195"/>
      <c r="B1072" s="195"/>
      <c r="C1072" s="195"/>
      <c r="D1072" s="195"/>
      <c r="E1072" s="195"/>
      <c r="F1072" s="195"/>
      <c r="G1072" s="195"/>
      <c r="H1072" s="195"/>
      <c r="I1072" s="195"/>
      <c r="J1072" s="195"/>
      <c r="K1072" s="195"/>
      <c r="L1072" s="195"/>
    </row>
    <row r="1073" spans="1:12" x14ac:dyDescent="0.25">
      <c r="A1073" s="195"/>
      <c r="B1073" s="195"/>
      <c r="C1073" s="195"/>
      <c r="D1073" s="195"/>
      <c r="E1073" s="195"/>
      <c r="F1073" s="195"/>
      <c r="G1073" s="195"/>
      <c r="H1073" s="195"/>
      <c r="I1073" s="195"/>
      <c r="J1073" s="195"/>
      <c r="K1073" s="195"/>
      <c r="L1073" s="195"/>
    </row>
    <row r="1074" spans="1:12" x14ac:dyDescent="0.25">
      <c r="A1074" s="195"/>
      <c r="B1074" s="195"/>
      <c r="C1074" s="195"/>
      <c r="D1074" s="195"/>
      <c r="E1074" s="195"/>
      <c r="F1074" s="195"/>
      <c r="G1074" s="195"/>
      <c r="H1074" s="195"/>
      <c r="I1074" s="195"/>
      <c r="J1074" s="195"/>
      <c r="K1074" s="195"/>
      <c r="L1074" s="195"/>
    </row>
    <row r="1075" spans="1:12" x14ac:dyDescent="0.25">
      <c r="A1075" s="195"/>
      <c r="B1075" s="195"/>
      <c r="C1075" s="195"/>
      <c r="D1075" s="195"/>
      <c r="E1075" s="195"/>
      <c r="F1075" s="195"/>
      <c r="G1075" s="195"/>
      <c r="H1075" s="195"/>
      <c r="I1075" s="195"/>
      <c r="J1075" s="195"/>
      <c r="K1075" s="195"/>
      <c r="L1075" s="195"/>
    </row>
    <row r="1076" spans="1:12" x14ac:dyDescent="0.25">
      <c r="A1076" s="195"/>
      <c r="B1076" s="195"/>
      <c r="C1076" s="195"/>
      <c r="D1076" s="195"/>
      <c r="E1076" s="195"/>
      <c r="F1076" s="195"/>
      <c r="G1076" s="195"/>
      <c r="H1076" s="195"/>
      <c r="I1076" s="195"/>
      <c r="J1076" s="195"/>
      <c r="K1076" s="195"/>
      <c r="L1076" s="195"/>
    </row>
    <row r="1077" spans="1:12" x14ac:dyDescent="0.25">
      <c r="A1077" s="195"/>
      <c r="B1077" s="195"/>
      <c r="C1077" s="195"/>
      <c r="D1077" s="195"/>
      <c r="E1077" s="195"/>
      <c r="F1077" s="195"/>
      <c r="G1077" s="195"/>
      <c r="H1077" s="195"/>
      <c r="I1077" s="195"/>
      <c r="J1077" s="195"/>
      <c r="K1077" s="195"/>
      <c r="L1077" s="195"/>
    </row>
    <row r="1078" spans="1:12" x14ac:dyDescent="0.25">
      <c r="A1078" s="195"/>
      <c r="B1078" s="195"/>
      <c r="C1078" s="195"/>
      <c r="D1078" s="195"/>
      <c r="E1078" s="195"/>
      <c r="F1078" s="195"/>
      <c r="G1078" s="195"/>
      <c r="H1078" s="195"/>
      <c r="I1078" s="195"/>
      <c r="J1078" s="195"/>
      <c r="K1078" s="195"/>
      <c r="L1078" s="195"/>
    </row>
    <row r="1079" spans="1:12" x14ac:dyDescent="0.25">
      <c r="A1079" s="195"/>
      <c r="B1079" s="195"/>
      <c r="C1079" s="195"/>
      <c r="D1079" s="195"/>
      <c r="E1079" s="195"/>
      <c r="F1079" s="195"/>
      <c r="G1079" s="195"/>
      <c r="H1079" s="195"/>
      <c r="I1079" s="195"/>
      <c r="J1079" s="195"/>
      <c r="K1079" s="195"/>
      <c r="L1079" s="195"/>
    </row>
    <row r="1080" spans="1:12" x14ac:dyDescent="0.25">
      <c r="A1080" s="195"/>
      <c r="B1080" s="195"/>
      <c r="C1080" s="195"/>
      <c r="D1080" s="195"/>
      <c r="E1080" s="195"/>
      <c r="F1080" s="195"/>
      <c r="G1080" s="195"/>
      <c r="H1080" s="195"/>
      <c r="I1080" s="195"/>
      <c r="J1080" s="195"/>
      <c r="K1080" s="195"/>
      <c r="L1080" s="195"/>
    </row>
    <row r="1081" spans="1:12" x14ac:dyDescent="0.25">
      <c r="A1081" s="195"/>
      <c r="B1081" s="195"/>
      <c r="C1081" s="195"/>
      <c r="D1081" s="195"/>
      <c r="E1081" s="195"/>
      <c r="F1081" s="195"/>
      <c r="G1081" s="195"/>
      <c r="H1081" s="195"/>
      <c r="I1081" s="195"/>
      <c r="J1081" s="195"/>
      <c r="K1081" s="195"/>
      <c r="L1081" s="195"/>
    </row>
    <row r="1082" spans="1:12" x14ac:dyDescent="0.25">
      <c r="A1082" s="195"/>
      <c r="B1082" s="195"/>
      <c r="C1082" s="195"/>
      <c r="D1082" s="195"/>
      <c r="E1082" s="195"/>
      <c r="F1082" s="195"/>
      <c r="G1082" s="195"/>
      <c r="H1082" s="195"/>
      <c r="I1082" s="195"/>
      <c r="J1082" s="195"/>
      <c r="K1082" s="195"/>
      <c r="L1082" s="195"/>
    </row>
    <row r="1083" spans="1:12" x14ac:dyDescent="0.25">
      <c r="A1083" s="195"/>
      <c r="B1083" s="195"/>
      <c r="C1083" s="195"/>
      <c r="D1083" s="195"/>
      <c r="E1083" s="195"/>
      <c r="F1083" s="195"/>
      <c r="G1083" s="195"/>
      <c r="H1083" s="195"/>
      <c r="I1083" s="195"/>
      <c r="J1083" s="195"/>
      <c r="K1083" s="195"/>
      <c r="L1083" s="195"/>
    </row>
    <row r="1084" spans="1:12" x14ac:dyDescent="0.25">
      <c r="A1084" s="195"/>
      <c r="B1084" s="195"/>
      <c r="C1084" s="195"/>
      <c r="D1084" s="195"/>
      <c r="E1084" s="195"/>
      <c r="F1084" s="195"/>
      <c r="G1084" s="195"/>
      <c r="H1084" s="195"/>
      <c r="I1084" s="195"/>
      <c r="J1084" s="195"/>
      <c r="K1084" s="195"/>
      <c r="L1084" s="195"/>
    </row>
    <row r="1085" spans="1:12" x14ac:dyDescent="0.25">
      <c r="A1085" s="195"/>
      <c r="B1085" s="195"/>
      <c r="C1085" s="195"/>
      <c r="D1085" s="195"/>
      <c r="E1085" s="195"/>
      <c r="F1085" s="195"/>
      <c r="G1085" s="195"/>
      <c r="H1085" s="195"/>
      <c r="I1085" s="195"/>
      <c r="J1085" s="195"/>
      <c r="K1085" s="195"/>
      <c r="L1085" s="195"/>
    </row>
    <row r="1086" spans="1:12" x14ac:dyDescent="0.25">
      <c r="A1086" s="195"/>
      <c r="B1086" s="195"/>
      <c r="C1086" s="195"/>
      <c r="D1086" s="195"/>
      <c r="E1086" s="195"/>
      <c r="F1086" s="195"/>
      <c r="G1086" s="195"/>
      <c r="H1086" s="195"/>
      <c r="I1086" s="195"/>
      <c r="J1086" s="195"/>
      <c r="K1086" s="195"/>
      <c r="L1086" s="195"/>
    </row>
    <row r="1087" spans="1:12" x14ac:dyDescent="0.25">
      <c r="A1087" s="195"/>
      <c r="B1087" s="195"/>
      <c r="C1087" s="195"/>
      <c r="D1087" s="195"/>
      <c r="E1087" s="195"/>
      <c r="F1087" s="195"/>
      <c r="G1087" s="195"/>
      <c r="H1087" s="195"/>
      <c r="I1087" s="195"/>
      <c r="J1087" s="195"/>
      <c r="K1087" s="195"/>
      <c r="L1087" s="195"/>
    </row>
    <row r="1088" spans="1:12" x14ac:dyDescent="0.25">
      <c r="A1088" s="195"/>
      <c r="B1088" s="195"/>
      <c r="C1088" s="195"/>
      <c r="D1088" s="195"/>
      <c r="E1088" s="195"/>
      <c r="F1088" s="195"/>
      <c r="G1088" s="195"/>
      <c r="H1088" s="195"/>
      <c r="I1088" s="195"/>
      <c r="J1088" s="195"/>
      <c r="K1088" s="195"/>
      <c r="L1088" s="195"/>
    </row>
    <row r="1089" spans="1:12" x14ac:dyDescent="0.25">
      <c r="A1089" s="195"/>
      <c r="B1089" s="195"/>
      <c r="C1089" s="195"/>
      <c r="D1089" s="195"/>
      <c r="E1089" s="195"/>
      <c r="F1089" s="195"/>
      <c r="G1089" s="195"/>
      <c r="H1089" s="195"/>
      <c r="I1089" s="195"/>
      <c r="J1089" s="195"/>
      <c r="K1089" s="195"/>
      <c r="L1089" s="195"/>
    </row>
    <row r="1090" spans="1:12" x14ac:dyDescent="0.25">
      <c r="A1090" s="195"/>
      <c r="B1090" s="195"/>
      <c r="C1090" s="195"/>
      <c r="D1090" s="195"/>
      <c r="E1090" s="195"/>
      <c r="F1090" s="195"/>
      <c r="G1090" s="195"/>
      <c r="H1090" s="195"/>
      <c r="I1090" s="195"/>
      <c r="J1090" s="195"/>
      <c r="K1090" s="195"/>
      <c r="L1090" s="195"/>
    </row>
    <row r="1091" spans="1:12" x14ac:dyDescent="0.25">
      <c r="A1091" s="195"/>
      <c r="B1091" s="195"/>
      <c r="C1091" s="195"/>
      <c r="D1091" s="195"/>
      <c r="E1091" s="195"/>
      <c r="F1091" s="195"/>
      <c r="G1091" s="195"/>
      <c r="H1091" s="195"/>
      <c r="I1091" s="195"/>
      <c r="J1091" s="195"/>
      <c r="K1091" s="195"/>
      <c r="L1091" s="195"/>
    </row>
    <row r="1092" spans="1:12" x14ac:dyDescent="0.25">
      <c r="A1092" s="195"/>
      <c r="B1092" s="195"/>
      <c r="C1092" s="195"/>
      <c r="D1092" s="195"/>
      <c r="E1092" s="195"/>
      <c r="F1092" s="195"/>
      <c r="G1092" s="195"/>
      <c r="H1092" s="195"/>
      <c r="I1092" s="195"/>
      <c r="J1092" s="195"/>
      <c r="K1092" s="195"/>
      <c r="L1092" s="195"/>
    </row>
    <row r="1093" spans="1:12" x14ac:dyDescent="0.25">
      <c r="A1093" s="195"/>
      <c r="B1093" s="195"/>
      <c r="C1093" s="195"/>
      <c r="D1093" s="195"/>
      <c r="E1093" s="195"/>
      <c r="F1093" s="195"/>
      <c r="G1093" s="195"/>
      <c r="H1093" s="195"/>
      <c r="I1093" s="195"/>
      <c r="J1093" s="195"/>
      <c r="K1093" s="195"/>
      <c r="L1093" s="195"/>
    </row>
    <row r="1094" spans="1:12" x14ac:dyDescent="0.25">
      <c r="A1094" s="195"/>
      <c r="B1094" s="195"/>
      <c r="C1094" s="195"/>
      <c r="D1094" s="195"/>
      <c r="E1094" s="195"/>
      <c r="F1094" s="195"/>
      <c r="G1094" s="195"/>
      <c r="H1094" s="195"/>
      <c r="I1094" s="195"/>
      <c r="J1094" s="195"/>
      <c r="K1094" s="195"/>
      <c r="L1094" s="195"/>
    </row>
    <row r="1095" spans="1:12" x14ac:dyDescent="0.25">
      <c r="A1095" s="195"/>
      <c r="B1095" s="195"/>
      <c r="C1095" s="195"/>
      <c r="D1095" s="195"/>
      <c r="E1095" s="195"/>
      <c r="F1095" s="195"/>
      <c r="G1095" s="195"/>
      <c r="H1095" s="195"/>
      <c r="I1095" s="195"/>
      <c r="J1095" s="195"/>
      <c r="K1095" s="195"/>
      <c r="L1095" s="195"/>
    </row>
    <row r="1096" spans="1:12" x14ac:dyDescent="0.25">
      <c r="A1096" s="195"/>
      <c r="B1096" s="195"/>
      <c r="C1096" s="195"/>
      <c r="D1096" s="195"/>
      <c r="E1096" s="195"/>
      <c r="F1096" s="195"/>
      <c r="G1096" s="195"/>
      <c r="H1096" s="195"/>
      <c r="I1096" s="195"/>
      <c r="J1096" s="195"/>
      <c r="K1096" s="195"/>
      <c r="L1096" s="195"/>
    </row>
    <row r="1097" spans="1:12" x14ac:dyDescent="0.25">
      <c r="A1097" s="195"/>
      <c r="B1097" s="195"/>
      <c r="C1097" s="195"/>
      <c r="D1097" s="195"/>
      <c r="E1097" s="195"/>
      <c r="F1097" s="195"/>
      <c r="G1097" s="195"/>
      <c r="H1097" s="195"/>
      <c r="I1097" s="195"/>
      <c r="J1097" s="195"/>
      <c r="K1097" s="195"/>
      <c r="L1097" s="195"/>
    </row>
    <row r="1098" spans="1:12" x14ac:dyDescent="0.25">
      <c r="A1098" s="195"/>
      <c r="B1098" s="195"/>
      <c r="C1098" s="195"/>
      <c r="D1098" s="195"/>
      <c r="E1098" s="195"/>
      <c r="F1098" s="195"/>
      <c r="G1098" s="195"/>
      <c r="H1098" s="195"/>
      <c r="I1098" s="195"/>
      <c r="J1098" s="195"/>
      <c r="K1098" s="195"/>
      <c r="L1098" s="195"/>
    </row>
    <row r="1099" spans="1:12" x14ac:dyDescent="0.25">
      <c r="A1099" s="195"/>
      <c r="B1099" s="195"/>
      <c r="C1099" s="195"/>
      <c r="D1099" s="195"/>
      <c r="E1099" s="195"/>
      <c r="F1099" s="195"/>
      <c r="G1099" s="195"/>
      <c r="H1099" s="195"/>
      <c r="I1099" s="195"/>
      <c r="J1099" s="195"/>
      <c r="K1099" s="195"/>
      <c r="L1099" s="195"/>
    </row>
    <row r="1100" spans="1:12" x14ac:dyDescent="0.25">
      <c r="A1100" s="195"/>
      <c r="B1100" s="195"/>
      <c r="C1100" s="195"/>
      <c r="D1100" s="195"/>
      <c r="E1100" s="195"/>
      <c r="F1100" s="195"/>
      <c r="G1100" s="195"/>
      <c r="H1100" s="195"/>
      <c r="I1100" s="195"/>
      <c r="J1100" s="195"/>
      <c r="K1100" s="195"/>
      <c r="L1100" s="195"/>
    </row>
    <row r="1101" spans="1:12" x14ac:dyDescent="0.25">
      <c r="A1101" s="195"/>
      <c r="B1101" s="195"/>
      <c r="C1101" s="195"/>
      <c r="D1101" s="195"/>
      <c r="E1101" s="195"/>
      <c r="F1101" s="195"/>
      <c r="G1101" s="195"/>
      <c r="H1101" s="195"/>
      <c r="I1101" s="195"/>
      <c r="J1101" s="195"/>
      <c r="K1101" s="195"/>
      <c r="L1101" s="195"/>
    </row>
    <row r="1102" spans="1:12" x14ac:dyDescent="0.25">
      <c r="A1102" s="195"/>
      <c r="B1102" s="195"/>
      <c r="C1102" s="195"/>
      <c r="D1102" s="195"/>
      <c r="E1102" s="195"/>
      <c r="F1102" s="195"/>
      <c r="G1102" s="195"/>
      <c r="H1102" s="195"/>
      <c r="I1102" s="195"/>
      <c r="J1102" s="195"/>
      <c r="K1102" s="195"/>
      <c r="L1102" s="195"/>
    </row>
    <row r="1103" spans="1:12" x14ac:dyDescent="0.25">
      <c r="A1103" s="195"/>
      <c r="B1103" s="195"/>
      <c r="C1103" s="195"/>
      <c r="D1103" s="195"/>
      <c r="E1103" s="195"/>
      <c r="F1103" s="195"/>
      <c r="G1103" s="195"/>
      <c r="H1103" s="195"/>
      <c r="I1103" s="195"/>
      <c r="J1103" s="195"/>
      <c r="K1103" s="195"/>
      <c r="L1103" s="195"/>
    </row>
    <row r="1104" spans="1:12" x14ac:dyDescent="0.25">
      <c r="A1104" s="195"/>
      <c r="B1104" s="195"/>
      <c r="C1104" s="195"/>
      <c r="D1104" s="195"/>
      <c r="E1104" s="195"/>
      <c r="F1104" s="195"/>
      <c r="G1104" s="195"/>
      <c r="H1104" s="195"/>
      <c r="I1104" s="195"/>
      <c r="J1104" s="195"/>
      <c r="K1104" s="195"/>
      <c r="L1104" s="195"/>
    </row>
    <row r="1105" spans="1:12" x14ac:dyDescent="0.25">
      <c r="A1105" s="195"/>
      <c r="B1105" s="195"/>
      <c r="C1105" s="195"/>
      <c r="D1105" s="195"/>
      <c r="E1105" s="195"/>
      <c r="F1105" s="195"/>
      <c r="G1105" s="195"/>
      <c r="H1105" s="195"/>
      <c r="I1105" s="195"/>
      <c r="J1105" s="195"/>
      <c r="K1105" s="195"/>
      <c r="L1105" s="195"/>
    </row>
    <row r="1106" spans="1:12" x14ac:dyDescent="0.25">
      <c r="A1106" s="195"/>
      <c r="B1106" s="195"/>
      <c r="C1106" s="195"/>
      <c r="D1106" s="195"/>
      <c r="E1106" s="195"/>
      <c r="F1106" s="195"/>
      <c r="G1106" s="195"/>
      <c r="H1106" s="195"/>
      <c r="I1106" s="195"/>
      <c r="J1106" s="195"/>
      <c r="K1106" s="195"/>
      <c r="L1106" s="195"/>
    </row>
    <row r="1107" spans="1:12" x14ac:dyDescent="0.25">
      <c r="A1107" s="195"/>
      <c r="B1107" s="195"/>
      <c r="C1107" s="195"/>
      <c r="D1107" s="195"/>
      <c r="E1107" s="195"/>
      <c r="F1107" s="195"/>
      <c r="G1107" s="195"/>
      <c r="H1107" s="195"/>
      <c r="I1107" s="195"/>
      <c r="J1107" s="195"/>
      <c r="K1107" s="195"/>
      <c r="L1107" s="195"/>
    </row>
    <row r="1108" spans="1:12" x14ac:dyDescent="0.25">
      <c r="A1108" s="195"/>
      <c r="B1108" s="195"/>
      <c r="C1108" s="195"/>
      <c r="D1108" s="195"/>
      <c r="E1108" s="195"/>
      <c r="F1108" s="195"/>
      <c r="G1108" s="195"/>
      <c r="H1108" s="195"/>
      <c r="I1108" s="195"/>
      <c r="J1108" s="195"/>
      <c r="K1108" s="195"/>
      <c r="L1108" s="195"/>
    </row>
    <row r="1109" spans="1:12" x14ac:dyDescent="0.25">
      <c r="A1109" s="195"/>
      <c r="B1109" s="195"/>
      <c r="C1109" s="195"/>
      <c r="D1109" s="195"/>
      <c r="E1109" s="195"/>
      <c r="F1109" s="195"/>
      <c r="G1109" s="195"/>
      <c r="H1109" s="195"/>
      <c r="I1109" s="195"/>
      <c r="J1109" s="195"/>
      <c r="K1109" s="195"/>
      <c r="L1109" s="195"/>
    </row>
    <row r="1110" spans="1:12" x14ac:dyDescent="0.25">
      <c r="A1110" s="195"/>
      <c r="B1110" s="195"/>
      <c r="C1110" s="195"/>
      <c r="D1110" s="195"/>
      <c r="E1110" s="195"/>
      <c r="F1110" s="195"/>
      <c r="G1110" s="195"/>
      <c r="H1110" s="195"/>
      <c r="I1110" s="195"/>
      <c r="J1110" s="195"/>
      <c r="K1110" s="195"/>
      <c r="L1110" s="195"/>
    </row>
    <row r="1111" spans="1:12" x14ac:dyDescent="0.25">
      <c r="A1111" s="195"/>
      <c r="B1111" s="195"/>
      <c r="C1111" s="195"/>
      <c r="D1111" s="195"/>
      <c r="E1111" s="195"/>
      <c r="F1111" s="195"/>
      <c r="G1111" s="195"/>
      <c r="H1111" s="195"/>
      <c r="I1111" s="195"/>
      <c r="J1111" s="195"/>
      <c r="K1111" s="195"/>
      <c r="L1111" s="195"/>
    </row>
    <row r="1112" spans="1:12" x14ac:dyDescent="0.25">
      <c r="A1112" s="195"/>
      <c r="B1112" s="195"/>
      <c r="C1112" s="195"/>
      <c r="D1112" s="195"/>
      <c r="E1112" s="195"/>
      <c r="F1112" s="195"/>
      <c r="G1112" s="195"/>
      <c r="H1112" s="195"/>
      <c r="I1112" s="195"/>
      <c r="J1112" s="195"/>
      <c r="K1112" s="195"/>
      <c r="L1112" s="195"/>
    </row>
    <row r="1113" spans="1:12" x14ac:dyDescent="0.25">
      <c r="A1113" s="195"/>
      <c r="B1113" s="195"/>
      <c r="C1113" s="195"/>
      <c r="D1113" s="195"/>
      <c r="E1113" s="195"/>
      <c r="F1113" s="195"/>
      <c r="G1113" s="195"/>
      <c r="H1113" s="195"/>
      <c r="I1113" s="195"/>
      <c r="J1113" s="195"/>
      <c r="K1113" s="195"/>
      <c r="L1113" s="195"/>
    </row>
    <row r="1114" spans="1:12" x14ac:dyDescent="0.25">
      <c r="A1114" s="195"/>
      <c r="B1114" s="195"/>
      <c r="C1114" s="195"/>
      <c r="D1114" s="195"/>
      <c r="E1114" s="195"/>
      <c r="F1114" s="195"/>
      <c r="G1114" s="195"/>
      <c r="H1114" s="195"/>
      <c r="I1114" s="195"/>
      <c r="J1114" s="195"/>
      <c r="K1114" s="195"/>
      <c r="L1114" s="195"/>
    </row>
    <row r="1115" spans="1:12" x14ac:dyDescent="0.25">
      <c r="A1115" s="195"/>
      <c r="B1115" s="195"/>
      <c r="C1115" s="195"/>
      <c r="D1115" s="195"/>
      <c r="E1115" s="195"/>
      <c r="F1115" s="195"/>
      <c r="G1115" s="195"/>
      <c r="H1115" s="195"/>
      <c r="I1115" s="195"/>
      <c r="J1115" s="195"/>
      <c r="K1115" s="195"/>
      <c r="L1115" s="195"/>
    </row>
    <row r="1116" spans="1:12" x14ac:dyDescent="0.25">
      <c r="A1116" s="195"/>
      <c r="B1116" s="195"/>
      <c r="C1116" s="195"/>
      <c r="D1116" s="195"/>
      <c r="E1116" s="195"/>
      <c r="F1116" s="195"/>
      <c r="G1116" s="195"/>
      <c r="H1116" s="195"/>
      <c r="I1116" s="195"/>
      <c r="J1116" s="195"/>
      <c r="K1116" s="195"/>
      <c r="L1116" s="195"/>
    </row>
    <row r="1117" spans="1:12" x14ac:dyDescent="0.25">
      <c r="A1117" s="195"/>
      <c r="B1117" s="195"/>
      <c r="C1117" s="195"/>
      <c r="D1117" s="195"/>
      <c r="E1117" s="195"/>
      <c r="F1117" s="195"/>
      <c r="G1117" s="195"/>
      <c r="H1117" s="195"/>
      <c r="I1117" s="195"/>
      <c r="J1117" s="195"/>
      <c r="K1117" s="195"/>
      <c r="L1117" s="195"/>
    </row>
    <row r="1118" spans="1:12" x14ac:dyDescent="0.25">
      <c r="A1118" s="195"/>
      <c r="B1118" s="195"/>
      <c r="C1118" s="195"/>
      <c r="D1118" s="195"/>
      <c r="E1118" s="195"/>
      <c r="F1118" s="195"/>
      <c r="G1118" s="195"/>
      <c r="H1118" s="195"/>
      <c r="I1118" s="195"/>
      <c r="J1118" s="195"/>
      <c r="K1118" s="195"/>
      <c r="L1118" s="195"/>
    </row>
    <row r="1119" spans="1:12" x14ac:dyDescent="0.25">
      <c r="A1119" s="195"/>
      <c r="B1119" s="195"/>
      <c r="C1119" s="195"/>
      <c r="D1119" s="195"/>
      <c r="E1119" s="195"/>
      <c r="F1119" s="195"/>
      <c r="G1119" s="195"/>
      <c r="H1119" s="195"/>
      <c r="I1119" s="195"/>
      <c r="J1119" s="195"/>
      <c r="K1119" s="195"/>
      <c r="L1119" s="195"/>
    </row>
    <row r="1120" spans="1:12" x14ac:dyDescent="0.25">
      <c r="A1120" s="195"/>
      <c r="B1120" s="195"/>
      <c r="C1120" s="195"/>
      <c r="D1120" s="195"/>
      <c r="E1120" s="195"/>
      <c r="F1120" s="195"/>
      <c r="G1120" s="195"/>
      <c r="H1120" s="195"/>
      <c r="I1120" s="195"/>
      <c r="J1120" s="195"/>
      <c r="K1120" s="195"/>
      <c r="L1120" s="195"/>
    </row>
    <row r="1121" spans="1:12" x14ac:dyDescent="0.25">
      <c r="A1121" s="195"/>
      <c r="B1121" s="195"/>
      <c r="C1121" s="195"/>
      <c r="D1121" s="195"/>
      <c r="E1121" s="195"/>
      <c r="F1121" s="195"/>
      <c r="G1121" s="195"/>
      <c r="H1121" s="195"/>
      <c r="I1121" s="195"/>
      <c r="J1121" s="195"/>
      <c r="K1121" s="195"/>
      <c r="L1121" s="195"/>
    </row>
    <row r="1122" spans="1:12" x14ac:dyDescent="0.25">
      <c r="A1122" s="195"/>
      <c r="B1122" s="195"/>
      <c r="C1122" s="195"/>
      <c r="D1122" s="195"/>
      <c r="E1122" s="195"/>
      <c r="F1122" s="195"/>
      <c r="G1122" s="195"/>
      <c r="H1122" s="195"/>
      <c r="I1122" s="195"/>
      <c r="J1122" s="195"/>
      <c r="K1122" s="195"/>
      <c r="L1122" s="195"/>
    </row>
    <row r="1123" spans="1:12" x14ac:dyDescent="0.25">
      <c r="A1123" s="195"/>
      <c r="B1123" s="195"/>
      <c r="C1123" s="195"/>
      <c r="D1123" s="195"/>
      <c r="E1123" s="195"/>
      <c r="F1123" s="195"/>
      <c r="G1123" s="195"/>
      <c r="H1123" s="195"/>
      <c r="I1123" s="195"/>
      <c r="J1123" s="195"/>
      <c r="K1123" s="195"/>
      <c r="L1123" s="195"/>
    </row>
    <row r="1124" spans="1:12" x14ac:dyDescent="0.25">
      <c r="A1124" s="195"/>
      <c r="B1124" s="195"/>
      <c r="C1124" s="195"/>
      <c r="D1124" s="195"/>
      <c r="E1124" s="195"/>
      <c r="F1124" s="195"/>
      <c r="G1124" s="195"/>
      <c r="H1124" s="195"/>
      <c r="I1124" s="195"/>
      <c r="J1124" s="195"/>
      <c r="K1124" s="195"/>
      <c r="L1124" s="195"/>
    </row>
    <row r="1125" spans="1:12" x14ac:dyDescent="0.25">
      <c r="A1125" s="195"/>
      <c r="B1125" s="195"/>
      <c r="C1125" s="195"/>
      <c r="D1125" s="195"/>
      <c r="E1125" s="195"/>
      <c r="F1125" s="195"/>
      <c r="G1125" s="195"/>
      <c r="H1125" s="195"/>
      <c r="I1125" s="195"/>
      <c r="J1125" s="195"/>
      <c r="K1125" s="195"/>
      <c r="L1125" s="195"/>
    </row>
    <row r="1126" spans="1:12" x14ac:dyDescent="0.25">
      <c r="A1126" s="195"/>
      <c r="B1126" s="195"/>
      <c r="C1126" s="195"/>
      <c r="D1126" s="195"/>
      <c r="E1126" s="195"/>
      <c r="F1126" s="195"/>
      <c r="G1126" s="195"/>
      <c r="H1126" s="195"/>
      <c r="I1126" s="195"/>
      <c r="J1126" s="195"/>
      <c r="K1126" s="195"/>
      <c r="L1126" s="195"/>
    </row>
    <row r="1127" spans="1:12" x14ac:dyDescent="0.25">
      <c r="A1127" s="195"/>
      <c r="B1127" s="195"/>
      <c r="C1127" s="195"/>
      <c r="D1127" s="195"/>
      <c r="E1127" s="195"/>
      <c r="F1127" s="195"/>
      <c r="G1127" s="195"/>
      <c r="H1127" s="195"/>
      <c r="I1127" s="195"/>
      <c r="J1127" s="195"/>
      <c r="K1127" s="195"/>
      <c r="L1127" s="195"/>
    </row>
    <row r="1128" spans="1:12" x14ac:dyDescent="0.25">
      <c r="A1128" s="195"/>
      <c r="B1128" s="195"/>
      <c r="C1128" s="195"/>
      <c r="D1128" s="195"/>
      <c r="E1128" s="195"/>
      <c r="F1128" s="195"/>
      <c r="G1128" s="195"/>
      <c r="H1128" s="195"/>
      <c r="I1128" s="195"/>
      <c r="J1128" s="195"/>
      <c r="K1128" s="195"/>
      <c r="L1128" s="195"/>
    </row>
    <row r="1129" spans="1:12" x14ac:dyDescent="0.25">
      <c r="A1129" s="195"/>
      <c r="B1129" s="195"/>
      <c r="C1129" s="195"/>
      <c r="D1129" s="195"/>
      <c r="E1129" s="195"/>
      <c r="F1129" s="195"/>
      <c r="G1129" s="195"/>
      <c r="H1129" s="195"/>
      <c r="I1129" s="195"/>
      <c r="J1129" s="195"/>
      <c r="K1129" s="195"/>
      <c r="L1129" s="195"/>
    </row>
    <row r="1130" spans="1:12" x14ac:dyDescent="0.25">
      <c r="A1130" s="195"/>
      <c r="B1130" s="195"/>
      <c r="C1130" s="195"/>
      <c r="D1130" s="195"/>
      <c r="E1130" s="195"/>
      <c r="F1130" s="195"/>
      <c r="G1130" s="195"/>
      <c r="H1130" s="195"/>
      <c r="I1130" s="195"/>
      <c r="J1130" s="195"/>
      <c r="K1130" s="195"/>
      <c r="L1130" s="195"/>
    </row>
    <row r="1131" spans="1:12" x14ac:dyDescent="0.25">
      <c r="A1131" s="195"/>
      <c r="B1131" s="195"/>
      <c r="C1131" s="195"/>
      <c r="D1131" s="195"/>
      <c r="E1131" s="195"/>
      <c r="F1131" s="195"/>
      <c r="G1131" s="195"/>
      <c r="H1131" s="195"/>
      <c r="I1131" s="195"/>
      <c r="J1131" s="195"/>
      <c r="K1131" s="195"/>
      <c r="L1131" s="195"/>
    </row>
    <row r="1132" spans="1:12" x14ac:dyDescent="0.25">
      <c r="A1132" s="195"/>
      <c r="B1132" s="195"/>
      <c r="C1132" s="195"/>
      <c r="D1132" s="195"/>
      <c r="E1132" s="195"/>
      <c r="F1132" s="195"/>
      <c r="G1132" s="195"/>
      <c r="H1132" s="195"/>
      <c r="I1132" s="195"/>
      <c r="J1132" s="195"/>
      <c r="K1132" s="195"/>
      <c r="L1132" s="195"/>
    </row>
    <row r="1133" spans="1:12" x14ac:dyDescent="0.25">
      <c r="A1133" s="195"/>
      <c r="B1133" s="195"/>
      <c r="C1133" s="195"/>
      <c r="D1133" s="195"/>
      <c r="E1133" s="195"/>
      <c r="F1133" s="195"/>
      <c r="G1133" s="195"/>
      <c r="H1133" s="195"/>
      <c r="I1133" s="195"/>
      <c r="J1133" s="195"/>
      <c r="K1133" s="195"/>
      <c r="L1133" s="195"/>
    </row>
    <row r="1134" spans="1:12" x14ac:dyDescent="0.25">
      <c r="A1134" s="195"/>
      <c r="B1134" s="195"/>
      <c r="C1134" s="195"/>
      <c r="D1134" s="195"/>
      <c r="E1134" s="195"/>
      <c r="F1134" s="195"/>
      <c r="G1134" s="195"/>
      <c r="H1134" s="195"/>
      <c r="I1134" s="195"/>
      <c r="J1134" s="195"/>
      <c r="K1134" s="195"/>
      <c r="L1134" s="195"/>
    </row>
    <row r="1135" spans="1:12" x14ac:dyDescent="0.25">
      <c r="A1135" s="195"/>
      <c r="B1135" s="195"/>
      <c r="C1135" s="195"/>
      <c r="D1135" s="195"/>
      <c r="E1135" s="195"/>
      <c r="F1135" s="195"/>
      <c r="G1135" s="195"/>
      <c r="H1135" s="195"/>
      <c r="I1135" s="195"/>
      <c r="J1135" s="195"/>
      <c r="K1135" s="195"/>
      <c r="L1135" s="195"/>
    </row>
    <row r="1136" spans="1:12" x14ac:dyDescent="0.25">
      <c r="A1136" s="195"/>
      <c r="B1136" s="195"/>
      <c r="C1136" s="195"/>
      <c r="D1136" s="195"/>
      <c r="E1136" s="195"/>
      <c r="F1136" s="195"/>
      <c r="G1136" s="195"/>
      <c r="H1136" s="195"/>
      <c r="I1136" s="195"/>
      <c r="J1136" s="195"/>
      <c r="K1136" s="195"/>
      <c r="L1136" s="195"/>
    </row>
    <row r="1137" spans="1:12" x14ac:dyDescent="0.25">
      <c r="A1137" s="195"/>
      <c r="B1137" s="195"/>
      <c r="C1137" s="195"/>
      <c r="D1137" s="195"/>
      <c r="E1137" s="195"/>
      <c r="F1137" s="195"/>
      <c r="G1137" s="195"/>
      <c r="H1137" s="195"/>
      <c r="I1137" s="195"/>
      <c r="J1137" s="195"/>
      <c r="K1137" s="195"/>
      <c r="L1137" s="195"/>
    </row>
    <row r="1138" spans="1:12" x14ac:dyDescent="0.25">
      <c r="A1138" s="195"/>
      <c r="B1138" s="195"/>
      <c r="C1138" s="195"/>
      <c r="D1138" s="195"/>
      <c r="E1138" s="195"/>
      <c r="F1138" s="195"/>
      <c r="G1138" s="195"/>
      <c r="H1138" s="195"/>
      <c r="I1138" s="195"/>
      <c r="J1138" s="195"/>
      <c r="K1138" s="195"/>
      <c r="L1138" s="195"/>
    </row>
    <row r="1139" spans="1:12" x14ac:dyDescent="0.25">
      <c r="A1139" s="195"/>
      <c r="B1139" s="195"/>
      <c r="C1139" s="195"/>
      <c r="D1139" s="195"/>
      <c r="E1139" s="195"/>
      <c r="F1139" s="195"/>
      <c r="G1139" s="195"/>
      <c r="H1139" s="195"/>
      <c r="I1139" s="195"/>
      <c r="J1139" s="195"/>
      <c r="K1139" s="195"/>
      <c r="L1139" s="195"/>
    </row>
    <row r="1140" spans="1:12" x14ac:dyDescent="0.25">
      <c r="A1140" s="195"/>
      <c r="B1140" s="195"/>
      <c r="C1140" s="195"/>
      <c r="D1140" s="195"/>
      <c r="E1140" s="195"/>
      <c r="F1140" s="195"/>
      <c r="G1140" s="195"/>
      <c r="H1140" s="195"/>
      <c r="I1140" s="195"/>
      <c r="J1140" s="195"/>
      <c r="K1140" s="195"/>
      <c r="L1140" s="195"/>
    </row>
    <row r="1141" spans="1:12" x14ac:dyDescent="0.25">
      <c r="A1141" s="195"/>
      <c r="B1141" s="195"/>
      <c r="C1141" s="195"/>
      <c r="D1141" s="195"/>
      <c r="E1141" s="195"/>
      <c r="F1141" s="195"/>
      <c r="G1141" s="195"/>
      <c r="H1141" s="195"/>
      <c r="I1141" s="195"/>
      <c r="J1141" s="195"/>
      <c r="K1141" s="195"/>
      <c r="L1141" s="195"/>
    </row>
    <row r="1142" spans="1:12" x14ac:dyDescent="0.25">
      <c r="A1142" s="195"/>
      <c r="B1142" s="195"/>
      <c r="C1142" s="195"/>
      <c r="D1142" s="195"/>
      <c r="E1142" s="195"/>
      <c r="F1142" s="195"/>
      <c r="G1142" s="195"/>
      <c r="H1142" s="195"/>
      <c r="I1142" s="195"/>
      <c r="J1142" s="195"/>
      <c r="K1142" s="195"/>
      <c r="L1142" s="195"/>
    </row>
    <row r="1143" spans="1:12" x14ac:dyDescent="0.25">
      <c r="A1143" s="195"/>
      <c r="B1143" s="195"/>
      <c r="C1143" s="195"/>
      <c r="D1143" s="195"/>
      <c r="E1143" s="195"/>
      <c r="F1143" s="195"/>
      <c r="G1143" s="195"/>
      <c r="H1143" s="195"/>
      <c r="I1143" s="195"/>
      <c r="J1143" s="195"/>
      <c r="K1143" s="195"/>
      <c r="L1143" s="195"/>
    </row>
    <row r="1144" spans="1:12" x14ac:dyDescent="0.25">
      <c r="A1144" s="195"/>
      <c r="B1144" s="195"/>
      <c r="C1144" s="195"/>
      <c r="D1144" s="195"/>
      <c r="E1144" s="195"/>
      <c r="F1144" s="195"/>
      <c r="G1144" s="195"/>
      <c r="H1144" s="195"/>
      <c r="I1144" s="195"/>
      <c r="J1144" s="195"/>
      <c r="K1144" s="195"/>
      <c r="L1144" s="195"/>
    </row>
    <row r="1145" spans="1:12" x14ac:dyDescent="0.25">
      <c r="A1145" s="195"/>
      <c r="B1145" s="195"/>
      <c r="C1145" s="195"/>
      <c r="D1145" s="195"/>
      <c r="E1145" s="195"/>
      <c r="F1145" s="195"/>
      <c r="G1145" s="195"/>
      <c r="H1145" s="195"/>
      <c r="I1145" s="195"/>
      <c r="J1145" s="195"/>
      <c r="K1145" s="195"/>
      <c r="L1145" s="195"/>
    </row>
    <row r="1146" spans="1:12" x14ac:dyDescent="0.25">
      <c r="A1146" s="195"/>
      <c r="B1146" s="195"/>
      <c r="C1146" s="195"/>
      <c r="D1146" s="195"/>
      <c r="E1146" s="195"/>
      <c r="F1146" s="195"/>
      <c r="G1146" s="195"/>
      <c r="H1146" s="195"/>
      <c r="I1146" s="195"/>
      <c r="J1146" s="195"/>
      <c r="K1146" s="195"/>
      <c r="L1146" s="195"/>
    </row>
    <row r="1147" spans="1:12" x14ac:dyDescent="0.25">
      <c r="A1147" s="195"/>
      <c r="B1147" s="195"/>
      <c r="C1147" s="195"/>
      <c r="D1147" s="195"/>
      <c r="E1147" s="195"/>
      <c r="F1147" s="195"/>
      <c r="G1147" s="195"/>
      <c r="H1147" s="195"/>
      <c r="I1147" s="195"/>
      <c r="J1147" s="195"/>
      <c r="K1147" s="195"/>
      <c r="L1147" s="195"/>
    </row>
    <row r="1148" spans="1:12" x14ac:dyDescent="0.25">
      <c r="A1148" s="195"/>
      <c r="B1148" s="195"/>
      <c r="C1148" s="195"/>
      <c r="D1148" s="195"/>
      <c r="E1148" s="195"/>
      <c r="F1148" s="195"/>
      <c r="G1148" s="195"/>
      <c r="H1148" s="195"/>
      <c r="I1148" s="195"/>
      <c r="J1148" s="195"/>
      <c r="K1148" s="195"/>
      <c r="L1148" s="195"/>
    </row>
    <row r="1149" spans="1:12" x14ac:dyDescent="0.25">
      <c r="A1149" s="195"/>
      <c r="B1149" s="195"/>
      <c r="C1149" s="195"/>
      <c r="D1149" s="195"/>
      <c r="E1149" s="195"/>
      <c r="F1149" s="195"/>
      <c r="G1149" s="195"/>
      <c r="H1149" s="195"/>
      <c r="I1149" s="195"/>
      <c r="J1149" s="195"/>
      <c r="K1149" s="195"/>
      <c r="L1149" s="195"/>
    </row>
    <row r="1150" spans="1:12" x14ac:dyDescent="0.25">
      <c r="A1150" s="195"/>
      <c r="B1150" s="195"/>
      <c r="C1150" s="195"/>
      <c r="D1150" s="195"/>
      <c r="E1150" s="195"/>
      <c r="F1150" s="195"/>
      <c r="G1150" s="195"/>
      <c r="H1150" s="195"/>
      <c r="I1150" s="195"/>
      <c r="J1150" s="195"/>
      <c r="K1150" s="195"/>
      <c r="L1150" s="195"/>
    </row>
    <row r="1151" spans="1:12" x14ac:dyDescent="0.25">
      <c r="A1151" s="195"/>
      <c r="B1151" s="195"/>
      <c r="C1151" s="195"/>
      <c r="D1151" s="195"/>
      <c r="E1151" s="195"/>
      <c r="F1151" s="195"/>
      <c r="G1151" s="195"/>
      <c r="H1151" s="195"/>
      <c r="I1151" s="195"/>
      <c r="J1151" s="195"/>
      <c r="K1151" s="195"/>
      <c r="L1151" s="195"/>
    </row>
    <row r="1152" spans="1:12" x14ac:dyDescent="0.25">
      <c r="A1152" s="195"/>
      <c r="B1152" s="195"/>
      <c r="C1152" s="195"/>
      <c r="D1152" s="195"/>
      <c r="E1152" s="195"/>
      <c r="F1152" s="195"/>
      <c r="G1152" s="195"/>
      <c r="H1152" s="195"/>
      <c r="I1152" s="195"/>
      <c r="J1152" s="195"/>
      <c r="K1152" s="195"/>
      <c r="L1152" s="195"/>
    </row>
    <row r="1153" spans="1:12" x14ac:dyDescent="0.25">
      <c r="A1153" s="195"/>
      <c r="B1153" s="195"/>
      <c r="C1153" s="195"/>
      <c r="D1153" s="195"/>
      <c r="E1153" s="195"/>
      <c r="F1153" s="195"/>
      <c r="G1153" s="195"/>
      <c r="H1153" s="195"/>
      <c r="I1153" s="195"/>
      <c r="J1153" s="195"/>
      <c r="K1153" s="195"/>
      <c r="L1153" s="195"/>
    </row>
    <row r="1154" spans="1:12" x14ac:dyDescent="0.25">
      <c r="A1154" s="195"/>
      <c r="B1154" s="195"/>
      <c r="C1154" s="195"/>
      <c r="D1154" s="195"/>
      <c r="E1154" s="195"/>
      <c r="F1154" s="195"/>
      <c r="G1154" s="195"/>
      <c r="H1154" s="195"/>
      <c r="I1154" s="195"/>
      <c r="J1154" s="195"/>
      <c r="K1154" s="195"/>
      <c r="L1154" s="195"/>
    </row>
    <row r="1155" spans="1:12" x14ac:dyDescent="0.25">
      <c r="A1155" s="195"/>
      <c r="B1155" s="195"/>
      <c r="C1155" s="195"/>
      <c r="D1155" s="195"/>
      <c r="E1155" s="195"/>
      <c r="F1155" s="195"/>
      <c r="G1155" s="195"/>
      <c r="H1155" s="195"/>
      <c r="I1155" s="195"/>
      <c r="J1155" s="195"/>
      <c r="K1155" s="195"/>
      <c r="L1155" s="195"/>
    </row>
    <row r="1156" spans="1:12" x14ac:dyDescent="0.25">
      <c r="A1156" s="195"/>
      <c r="B1156" s="195"/>
      <c r="C1156" s="195"/>
      <c r="D1156" s="195"/>
      <c r="E1156" s="195"/>
      <c r="F1156" s="195"/>
      <c r="G1156" s="195"/>
      <c r="H1156" s="195"/>
      <c r="I1156" s="195"/>
      <c r="J1156" s="195"/>
      <c r="K1156" s="195"/>
      <c r="L1156" s="195"/>
    </row>
    <row r="1157" spans="1:12" x14ac:dyDescent="0.25">
      <c r="A1157" s="195"/>
      <c r="B1157" s="195"/>
      <c r="C1157" s="195"/>
      <c r="D1157" s="195"/>
      <c r="E1157" s="195"/>
      <c r="F1157" s="195"/>
      <c r="G1157" s="195"/>
      <c r="H1157" s="195"/>
      <c r="I1157" s="195"/>
      <c r="J1157" s="195"/>
      <c r="K1157" s="195"/>
      <c r="L1157" s="195"/>
    </row>
    <row r="1158" spans="1:12" x14ac:dyDescent="0.25">
      <c r="A1158" s="195"/>
      <c r="B1158" s="195"/>
      <c r="C1158" s="195"/>
      <c r="D1158" s="195"/>
      <c r="E1158" s="195"/>
      <c r="F1158" s="195"/>
      <c r="G1158" s="195"/>
      <c r="H1158" s="195"/>
      <c r="I1158" s="195"/>
      <c r="J1158" s="195"/>
      <c r="K1158" s="195"/>
      <c r="L1158" s="195"/>
    </row>
    <row r="1159" spans="1:12" x14ac:dyDescent="0.25">
      <c r="A1159" s="195"/>
      <c r="B1159" s="195"/>
      <c r="C1159" s="195"/>
      <c r="D1159" s="195"/>
      <c r="E1159" s="195"/>
      <c r="F1159" s="195"/>
      <c r="G1159" s="195"/>
      <c r="H1159" s="195"/>
      <c r="I1159" s="195"/>
      <c r="J1159" s="195"/>
      <c r="K1159" s="195"/>
      <c r="L1159" s="195"/>
    </row>
    <row r="1160" spans="1:12" x14ac:dyDescent="0.25">
      <c r="A1160" s="195"/>
      <c r="B1160" s="195"/>
      <c r="C1160" s="195"/>
      <c r="D1160" s="195"/>
      <c r="E1160" s="195"/>
      <c r="F1160" s="195"/>
      <c r="G1160" s="195"/>
      <c r="H1160" s="195"/>
      <c r="I1160" s="195"/>
      <c r="J1160" s="195"/>
      <c r="K1160" s="195"/>
      <c r="L1160" s="195"/>
    </row>
    <row r="1161" spans="1:12" x14ac:dyDescent="0.25">
      <c r="A1161" s="195"/>
      <c r="B1161" s="195"/>
      <c r="C1161" s="195"/>
      <c r="D1161" s="195"/>
      <c r="E1161" s="195"/>
      <c r="F1161" s="195"/>
      <c r="G1161" s="195"/>
      <c r="H1161" s="195"/>
      <c r="I1161" s="195"/>
      <c r="J1161" s="195"/>
      <c r="K1161" s="195"/>
      <c r="L1161" s="195"/>
    </row>
    <row r="1162" spans="1:12" x14ac:dyDescent="0.25">
      <c r="A1162" s="195"/>
      <c r="B1162" s="195"/>
      <c r="C1162" s="195"/>
      <c r="D1162" s="195"/>
      <c r="E1162" s="195"/>
      <c r="F1162" s="195"/>
      <c r="G1162" s="195"/>
      <c r="H1162" s="195"/>
      <c r="I1162" s="195"/>
      <c r="J1162" s="195"/>
      <c r="K1162" s="195"/>
      <c r="L1162" s="195"/>
    </row>
    <row r="1163" spans="1:12" x14ac:dyDescent="0.25">
      <c r="A1163" s="195"/>
      <c r="B1163" s="195"/>
      <c r="C1163" s="195"/>
      <c r="D1163" s="195"/>
      <c r="E1163" s="195"/>
      <c r="F1163" s="195"/>
      <c r="G1163" s="195"/>
      <c r="H1163" s="195"/>
      <c r="I1163" s="195"/>
      <c r="J1163" s="195"/>
      <c r="K1163" s="195"/>
      <c r="L1163" s="195"/>
    </row>
    <row r="1164" spans="1:12" x14ac:dyDescent="0.25">
      <c r="A1164" s="195"/>
      <c r="B1164" s="195"/>
      <c r="C1164" s="195"/>
      <c r="D1164" s="195"/>
      <c r="E1164" s="195"/>
      <c r="F1164" s="195"/>
      <c r="G1164" s="195"/>
      <c r="H1164" s="195"/>
      <c r="I1164" s="195"/>
      <c r="J1164" s="195"/>
      <c r="K1164" s="195"/>
      <c r="L1164" s="195"/>
    </row>
    <row r="1165" spans="1:12" x14ac:dyDescent="0.25">
      <c r="A1165" s="195"/>
      <c r="B1165" s="195"/>
      <c r="C1165" s="195"/>
      <c r="D1165" s="195"/>
      <c r="E1165" s="195"/>
      <c r="F1165" s="195"/>
      <c r="G1165" s="195"/>
      <c r="H1165" s="195"/>
      <c r="I1165" s="195"/>
      <c r="J1165" s="195"/>
      <c r="K1165" s="195"/>
      <c r="L1165" s="195"/>
    </row>
    <row r="1166" spans="1:12" x14ac:dyDescent="0.25">
      <c r="A1166" s="195"/>
      <c r="B1166" s="195"/>
      <c r="C1166" s="195"/>
      <c r="D1166" s="195"/>
      <c r="E1166" s="195"/>
      <c r="F1166" s="195"/>
      <c r="G1166" s="195"/>
      <c r="H1166" s="195"/>
      <c r="I1166" s="195"/>
      <c r="J1166" s="195"/>
      <c r="K1166" s="195"/>
      <c r="L1166" s="195"/>
    </row>
    <row r="1167" spans="1:12" x14ac:dyDescent="0.25">
      <c r="A1167" s="195"/>
      <c r="B1167" s="195"/>
      <c r="C1167" s="195"/>
      <c r="D1167" s="195"/>
      <c r="E1167" s="195"/>
      <c r="F1167" s="195"/>
      <c r="G1167" s="195"/>
      <c r="H1167" s="195"/>
      <c r="I1167" s="195"/>
      <c r="J1167" s="195"/>
      <c r="K1167" s="195"/>
      <c r="L1167" s="195"/>
    </row>
    <row r="1168" spans="1:12" x14ac:dyDescent="0.25">
      <c r="A1168" s="195"/>
      <c r="B1168" s="195"/>
      <c r="C1168" s="195"/>
      <c r="D1168" s="195"/>
      <c r="E1168" s="195"/>
      <c r="F1168" s="195"/>
      <c r="G1168" s="195"/>
      <c r="H1168" s="195"/>
      <c r="I1168" s="195"/>
      <c r="J1168" s="195"/>
      <c r="K1168" s="195"/>
      <c r="L1168" s="195"/>
    </row>
    <row r="1169" spans="1:12" x14ac:dyDescent="0.25">
      <c r="A1169" s="195"/>
      <c r="B1169" s="195"/>
      <c r="C1169" s="195"/>
      <c r="D1169" s="195"/>
      <c r="E1169" s="195"/>
      <c r="F1169" s="195"/>
      <c r="G1169" s="195"/>
      <c r="H1169" s="195"/>
      <c r="I1169" s="195"/>
      <c r="J1169" s="195"/>
      <c r="K1169" s="195"/>
      <c r="L1169" s="195"/>
    </row>
    <row r="1170" spans="1:12" x14ac:dyDescent="0.25">
      <c r="A1170" s="195"/>
      <c r="B1170" s="195"/>
      <c r="C1170" s="195"/>
      <c r="D1170" s="195"/>
      <c r="E1170" s="195"/>
      <c r="F1170" s="195"/>
      <c r="G1170" s="195"/>
      <c r="H1170" s="195"/>
      <c r="I1170" s="195"/>
      <c r="J1170" s="195"/>
      <c r="K1170" s="195"/>
      <c r="L1170" s="195"/>
    </row>
    <row r="1171" spans="1:12" x14ac:dyDescent="0.25">
      <c r="A1171" s="195"/>
      <c r="B1171" s="195"/>
      <c r="C1171" s="195"/>
      <c r="D1171" s="195"/>
      <c r="E1171" s="195"/>
      <c r="F1171" s="195"/>
      <c r="G1171" s="195"/>
      <c r="H1171" s="195"/>
      <c r="I1171" s="195"/>
      <c r="J1171" s="195"/>
      <c r="K1171" s="195"/>
      <c r="L1171" s="195"/>
    </row>
    <row r="1172" spans="1:12" x14ac:dyDescent="0.25">
      <c r="A1172" s="195"/>
      <c r="B1172" s="195"/>
      <c r="C1172" s="195"/>
      <c r="D1172" s="195"/>
      <c r="E1172" s="195"/>
      <c r="F1172" s="195"/>
      <c r="G1172" s="195"/>
      <c r="H1172" s="195"/>
      <c r="I1172" s="195"/>
      <c r="J1172" s="195"/>
      <c r="K1172" s="195"/>
      <c r="L1172" s="195"/>
    </row>
    <row r="1173" spans="1:12" x14ac:dyDescent="0.25">
      <c r="A1173" s="195"/>
      <c r="B1173" s="195"/>
      <c r="C1173" s="195"/>
      <c r="D1173" s="195"/>
      <c r="E1173" s="195"/>
      <c r="F1173" s="195"/>
      <c r="G1173" s="195"/>
      <c r="H1173" s="195"/>
      <c r="I1173" s="195"/>
      <c r="J1173" s="195"/>
      <c r="K1173" s="195"/>
      <c r="L1173" s="195"/>
    </row>
    <row r="1174" spans="1:12" x14ac:dyDescent="0.25">
      <c r="A1174" s="195"/>
      <c r="B1174" s="195"/>
      <c r="C1174" s="195"/>
      <c r="D1174" s="195"/>
      <c r="E1174" s="195"/>
      <c r="F1174" s="195"/>
      <c r="G1174" s="195"/>
      <c r="H1174" s="195"/>
      <c r="I1174" s="195"/>
      <c r="J1174" s="195"/>
      <c r="K1174" s="195"/>
      <c r="L1174" s="195"/>
    </row>
    <row r="1175" spans="1:12" x14ac:dyDescent="0.25">
      <c r="A1175" s="195"/>
      <c r="B1175" s="195"/>
      <c r="C1175" s="195"/>
      <c r="D1175" s="195"/>
      <c r="E1175" s="195"/>
      <c r="F1175" s="195"/>
      <c r="G1175" s="195"/>
      <c r="H1175" s="195"/>
      <c r="I1175" s="195"/>
      <c r="J1175" s="195"/>
      <c r="K1175" s="195"/>
      <c r="L1175" s="195"/>
    </row>
    <row r="1176" spans="1:12" x14ac:dyDescent="0.25">
      <c r="A1176" s="195"/>
      <c r="B1176" s="195"/>
      <c r="C1176" s="195"/>
      <c r="D1176" s="195"/>
      <c r="E1176" s="195"/>
      <c r="F1176" s="195"/>
      <c r="G1176" s="195"/>
      <c r="H1176" s="195"/>
      <c r="I1176" s="195"/>
      <c r="J1176" s="195"/>
      <c r="K1176" s="195"/>
      <c r="L1176" s="195"/>
    </row>
    <row r="1177" spans="1:12" x14ac:dyDescent="0.25">
      <c r="A1177" s="195"/>
      <c r="B1177" s="195"/>
      <c r="C1177" s="195"/>
      <c r="D1177" s="195"/>
      <c r="E1177" s="195"/>
      <c r="F1177" s="195"/>
      <c r="G1177" s="195"/>
      <c r="H1177" s="195"/>
      <c r="I1177" s="195"/>
      <c r="J1177" s="195"/>
      <c r="K1177" s="195"/>
      <c r="L1177" s="195"/>
    </row>
    <row r="1178" spans="1:12" x14ac:dyDescent="0.25">
      <c r="A1178" s="195"/>
      <c r="B1178" s="195"/>
      <c r="C1178" s="195"/>
      <c r="D1178" s="195"/>
      <c r="E1178" s="195"/>
      <c r="F1178" s="195"/>
      <c r="G1178" s="195"/>
      <c r="H1178" s="195"/>
      <c r="I1178" s="195"/>
      <c r="J1178" s="195"/>
      <c r="K1178" s="195"/>
      <c r="L1178" s="195"/>
    </row>
    <row r="1179" spans="1:12" x14ac:dyDescent="0.25">
      <c r="A1179" s="195"/>
      <c r="B1179" s="195"/>
      <c r="C1179" s="195"/>
      <c r="D1179" s="195"/>
      <c r="E1179" s="195"/>
      <c r="F1179" s="195"/>
      <c r="G1179" s="195"/>
      <c r="H1179" s="195"/>
      <c r="I1179" s="195"/>
      <c r="J1179" s="195"/>
      <c r="K1179" s="195"/>
      <c r="L1179" s="195"/>
    </row>
    <row r="1180" spans="1:12" x14ac:dyDescent="0.25">
      <c r="A1180" s="195"/>
      <c r="B1180" s="195"/>
      <c r="C1180" s="195"/>
      <c r="D1180" s="195"/>
      <c r="E1180" s="195"/>
      <c r="F1180" s="195"/>
      <c r="G1180" s="195"/>
      <c r="H1180" s="195"/>
      <c r="I1180" s="195"/>
      <c r="J1180" s="195"/>
      <c r="K1180" s="195"/>
      <c r="L1180" s="195"/>
    </row>
    <row r="1181" spans="1:12" x14ac:dyDescent="0.25">
      <c r="A1181" s="195"/>
      <c r="B1181" s="195"/>
      <c r="C1181" s="195"/>
      <c r="D1181" s="195"/>
      <c r="E1181" s="195"/>
      <c r="F1181" s="195"/>
      <c r="G1181" s="195"/>
      <c r="H1181" s="195"/>
      <c r="I1181" s="195"/>
      <c r="J1181" s="195"/>
      <c r="K1181" s="195"/>
      <c r="L1181" s="195"/>
    </row>
    <row r="1182" spans="1:12" x14ac:dyDescent="0.25">
      <c r="A1182" s="195"/>
      <c r="B1182" s="195"/>
      <c r="C1182" s="195"/>
      <c r="D1182" s="195"/>
      <c r="E1182" s="195"/>
      <c r="F1182" s="195"/>
      <c r="G1182" s="195"/>
      <c r="H1182" s="195"/>
      <c r="I1182" s="195"/>
      <c r="J1182" s="195"/>
      <c r="K1182" s="195"/>
      <c r="L1182" s="195"/>
    </row>
    <row r="1183" spans="1:12" x14ac:dyDescent="0.25">
      <c r="A1183" s="195"/>
      <c r="B1183" s="195"/>
      <c r="C1183" s="195"/>
      <c r="D1183" s="195"/>
      <c r="E1183" s="195"/>
      <c r="F1183" s="195"/>
      <c r="G1183" s="195"/>
      <c r="H1183" s="195"/>
      <c r="I1183" s="195"/>
      <c r="J1183" s="195"/>
      <c r="K1183" s="195"/>
      <c r="L1183" s="195"/>
    </row>
    <row r="1184" spans="1:12" x14ac:dyDescent="0.25">
      <c r="A1184" s="195"/>
      <c r="B1184" s="195"/>
      <c r="C1184" s="195"/>
      <c r="D1184" s="195"/>
      <c r="E1184" s="195"/>
      <c r="F1184" s="195"/>
      <c r="G1184" s="195"/>
      <c r="H1184" s="195"/>
      <c r="I1184" s="195"/>
      <c r="J1184" s="195"/>
      <c r="K1184" s="195"/>
      <c r="L1184" s="195"/>
    </row>
    <row r="1185" spans="1:12" x14ac:dyDescent="0.25">
      <c r="A1185" s="195"/>
      <c r="B1185" s="195"/>
      <c r="C1185" s="195"/>
      <c r="D1185" s="195"/>
      <c r="E1185" s="195"/>
      <c r="F1185" s="195"/>
      <c r="G1185" s="195"/>
      <c r="H1185" s="195"/>
      <c r="I1185" s="195"/>
      <c r="J1185" s="195"/>
      <c r="K1185" s="195"/>
      <c r="L1185" s="195"/>
    </row>
    <row r="1186" spans="1:12" x14ac:dyDescent="0.25">
      <c r="A1186" s="195"/>
      <c r="B1186" s="195"/>
      <c r="C1186" s="195"/>
      <c r="D1186" s="195"/>
      <c r="E1186" s="195"/>
      <c r="F1186" s="195"/>
      <c r="G1186" s="195"/>
      <c r="H1186" s="195"/>
      <c r="I1186" s="195"/>
      <c r="J1186" s="195"/>
      <c r="K1186" s="195"/>
      <c r="L1186" s="195"/>
    </row>
    <row r="1187" spans="1:12" x14ac:dyDescent="0.25">
      <c r="A1187" s="195"/>
      <c r="B1187" s="195"/>
      <c r="C1187" s="195"/>
      <c r="D1187" s="195"/>
      <c r="E1187" s="195"/>
      <c r="F1187" s="195"/>
      <c r="G1187" s="195"/>
      <c r="H1187" s="195"/>
      <c r="I1187" s="195"/>
      <c r="J1187" s="195"/>
      <c r="K1187" s="195"/>
      <c r="L1187" s="195"/>
    </row>
    <row r="1188" spans="1:12" x14ac:dyDescent="0.25">
      <c r="A1188" s="195"/>
      <c r="B1188" s="195"/>
      <c r="C1188" s="195"/>
      <c r="D1188" s="195"/>
      <c r="E1188" s="195"/>
      <c r="F1188" s="195"/>
      <c r="G1188" s="195"/>
      <c r="H1188" s="195"/>
      <c r="I1188" s="195"/>
      <c r="J1188" s="195"/>
      <c r="K1188" s="195"/>
      <c r="L1188" s="195"/>
    </row>
    <row r="1189" spans="1:12" x14ac:dyDescent="0.25">
      <c r="A1189" s="195"/>
      <c r="B1189" s="195"/>
      <c r="C1189" s="195"/>
      <c r="D1189" s="195"/>
      <c r="E1189" s="195"/>
      <c r="F1189" s="195"/>
      <c r="G1189" s="195"/>
      <c r="H1189" s="195"/>
      <c r="I1189" s="195"/>
      <c r="J1189" s="195"/>
      <c r="K1189" s="195"/>
      <c r="L1189" s="195"/>
    </row>
    <row r="1190" spans="1:12" x14ac:dyDescent="0.25">
      <c r="A1190" s="195"/>
      <c r="B1190" s="195"/>
      <c r="C1190" s="195"/>
      <c r="D1190" s="195"/>
      <c r="E1190" s="195"/>
      <c r="F1190" s="195"/>
      <c r="G1190" s="195"/>
      <c r="H1190" s="195"/>
      <c r="I1190" s="195"/>
      <c r="J1190" s="195"/>
      <c r="K1190" s="195"/>
      <c r="L1190" s="195"/>
    </row>
    <row r="1191" spans="1:12" x14ac:dyDescent="0.25">
      <c r="A1191" s="195"/>
      <c r="B1191" s="195"/>
      <c r="C1191" s="195"/>
      <c r="D1191" s="195"/>
      <c r="E1191" s="195"/>
      <c r="F1191" s="195"/>
      <c r="G1191" s="195"/>
      <c r="H1191" s="195"/>
      <c r="I1191" s="195"/>
      <c r="J1191" s="195"/>
      <c r="K1191" s="195"/>
      <c r="L1191" s="195"/>
    </row>
    <row r="1192" spans="1:12" x14ac:dyDescent="0.25">
      <c r="A1192" s="195"/>
      <c r="B1192" s="195"/>
      <c r="C1192" s="195"/>
      <c r="D1192" s="195"/>
      <c r="E1192" s="195"/>
      <c r="F1192" s="195"/>
      <c r="G1192" s="195"/>
      <c r="H1192" s="195"/>
      <c r="I1192" s="195"/>
      <c r="J1192" s="195"/>
      <c r="K1192" s="195"/>
      <c r="L1192" s="195"/>
    </row>
    <row r="1193" spans="1:12" x14ac:dyDescent="0.25">
      <c r="A1193" s="195"/>
      <c r="B1193" s="195"/>
      <c r="C1193" s="195"/>
      <c r="D1193" s="195"/>
      <c r="E1193" s="195"/>
      <c r="F1193" s="195"/>
      <c r="G1193" s="195"/>
      <c r="H1193" s="195"/>
      <c r="I1193" s="195"/>
      <c r="J1193" s="195"/>
      <c r="K1193" s="195"/>
      <c r="L1193" s="195"/>
    </row>
    <row r="1194" spans="1:12" x14ac:dyDescent="0.25">
      <c r="A1194" s="195"/>
      <c r="B1194" s="195"/>
      <c r="C1194" s="195"/>
      <c r="D1194" s="195"/>
      <c r="E1194" s="195"/>
      <c r="F1194" s="195"/>
      <c r="G1194" s="195"/>
      <c r="H1194" s="195"/>
      <c r="I1194" s="195"/>
      <c r="J1194" s="195"/>
      <c r="K1194" s="195"/>
      <c r="L1194" s="195"/>
    </row>
    <row r="1195" spans="1:12" x14ac:dyDescent="0.25">
      <c r="A1195" s="195"/>
      <c r="B1195" s="195"/>
      <c r="C1195" s="195"/>
      <c r="D1195" s="195"/>
      <c r="E1195" s="195"/>
      <c r="F1195" s="195"/>
      <c r="G1195" s="195"/>
      <c r="H1195" s="195"/>
      <c r="I1195" s="195"/>
      <c r="J1195" s="195"/>
      <c r="K1195" s="195"/>
      <c r="L1195" s="195"/>
    </row>
    <row r="1196" spans="1:12" x14ac:dyDescent="0.25">
      <c r="A1196" s="195"/>
      <c r="B1196" s="195"/>
      <c r="C1196" s="195"/>
      <c r="D1196" s="195"/>
      <c r="E1196" s="195"/>
      <c r="F1196" s="195"/>
      <c r="G1196" s="195"/>
      <c r="H1196" s="195"/>
      <c r="I1196" s="195"/>
      <c r="J1196" s="195"/>
      <c r="K1196" s="195"/>
      <c r="L1196" s="195"/>
    </row>
    <row r="1197" spans="1:12" x14ac:dyDescent="0.25">
      <c r="A1197" s="195"/>
      <c r="B1197" s="195"/>
      <c r="C1197" s="195"/>
      <c r="D1197" s="195"/>
      <c r="E1197" s="195"/>
      <c r="F1197" s="195"/>
      <c r="G1197" s="195"/>
      <c r="H1197" s="195"/>
      <c r="I1197" s="195"/>
      <c r="J1197" s="195"/>
      <c r="K1197" s="195"/>
      <c r="L1197" s="195"/>
    </row>
    <row r="1198" spans="1:12" x14ac:dyDescent="0.25">
      <c r="A1198" s="195"/>
      <c r="B1198" s="195"/>
      <c r="C1198" s="195"/>
      <c r="D1198" s="195"/>
      <c r="E1198" s="195"/>
      <c r="F1198" s="195"/>
      <c r="G1198" s="195"/>
      <c r="H1198" s="195"/>
      <c r="I1198" s="195"/>
      <c r="J1198" s="195"/>
      <c r="K1198" s="195"/>
      <c r="L1198" s="195"/>
    </row>
    <row r="1199" spans="1:12" x14ac:dyDescent="0.25">
      <c r="A1199" s="195"/>
      <c r="B1199" s="195"/>
      <c r="C1199" s="195"/>
      <c r="D1199" s="195"/>
      <c r="E1199" s="195"/>
      <c r="F1199" s="195"/>
      <c r="G1199" s="195"/>
      <c r="H1199" s="195"/>
      <c r="I1199" s="195"/>
      <c r="J1199" s="195"/>
      <c r="K1199" s="195"/>
      <c r="L1199" s="195"/>
    </row>
    <row r="1200" spans="1:12" x14ac:dyDescent="0.25">
      <c r="A1200" s="195"/>
      <c r="B1200" s="195"/>
      <c r="C1200" s="195"/>
      <c r="D1200" s="195"/>
      <c r="E1200" s="195"/>
      <c r="F1200" s="195"/>
      <c r="G1200" s="195"/>
      <c r="H1200" s="195"/>
      <c r="I1200" s="195"/>
      <c r="J1200" s="195"/>
      <c r="K1200" s="195"/>
      <c r="L1200" s="195"/>
    </row>
    <row r="1201" spans="1:12" x14ac:dyDescent="0.25">
      <c r="A1201" s="195"/>
      <c r="B1201" s="195"/>
      <c r="C1201" s="195"/>
      <c r="D1201" s="195"/>
      <c r="E1201" s="195"/>
      <c r="F1201" s="195"/>
      <c r="G1201" s="195"/>
      <c r="H1201" s="195"/>
      <c r="I1201" s="195"/>
      <c r="J1201" s="195"/>
      <c r="K1201" s="195"/>
      <c r="L1201" s="195"/>
    </row>
    <row r="1202" spans="1:12" x14ac:dyDescent="0.25">
      <c r="A1202" s="195"/>
      <c r="B1202" s="195"/>
      <c r="C1202" s="195"/>
      <c r="D1202" s="195"/>
      <c r="E1202" s="195"/>
      <c r="F1202" s="195"/>
      <c r="G1202" s="195"/>
      <c r="H1202" s="195"/>
      <c r="I1202" s="195"/>
      <c r="J1202" s="195"/>
      <c r="K1202" s="195"/>
      <c r="L1202" s="195"/>
    </row>
    <row r="1203" spans="1:12" x14ac:dyDescent="0.25">
      <c r="A1203" s="195"/>
      <c r="B1203" s="195"/>
      <c r="C1203" s="195"/>
      <c r="D1203" s="195"/>
      <c r="E1203" s="195"/>
      <c r="F1203" s="195"/>
      <c r="G1203" s="195"/>
      <c r="H1203" s="195"/>
      <c r="I1203" s="195"/>
      <c r="J1203" s="195"/>
      <c r="K1203" s="195"/>
      <c r="L1203" s="195"/>
    </row>
    <row r="1204" spans="1:12" x14ac:dyDescent="0.25">
      <c r="A1204" s="195"/>
      <c r="B1204" s="195"/>
      <c r="C1204" s="195"/>
      <c r="D1204" s="195"/>
      <c r="E1204" s="195"/>
      <c r="F1204" s="195"/>
      <c r="G1204" s="195"/>
      <c r="H1204" s="195"/>
      <c r="I1204" s="195"/>
      <c r="J1204" s="195"/>
      <c r="K1204" s="195"/>
      <c r="L1204" s="195"/>
    </row>
    <row r="1205" spans="1:12" x14ac:dyDescent="0.25">
      <c r="A1205" s="195"/>
      <c r="B1205" s="195"/>
      <c r="C1205" s="195"/>
      <c r="D1205" s="195"/>
      <c r="E1205" s="195"/>
      <c r="F1205" s="195"/>
      <c r="G1205" s="195"/>
      <c r="H1205" s="195"/>
      <c r="I1205" s="195"/>
      <c r="J1205" s="195"/>
      <c r="K1205" s="195"/>
      <c r="L1205" s="195"/>
    </row>
    <row r="1206" spans="1:12" x14ac:dyDescent="0.25">
      <c r="A1206" s="195"/>
      <c r="B1206" s="195"/>
      <c r="C1206" s="195"/>
      <c r="D1206" s="195"/>
      <c r="E1206" s="195"/>
      <c r="F1206" s="195"/>
      <c r="G1206" s="195"/>
      <c r="H1206" s="195"/>
      <c r="I1206" s="195"/>
      <c r="J1206" s="195"/>
      <c r="K1206" s="195"/>
      <c r="L1206" s="195"/>
    </row>
    <row r="1207" spans="1:12" x14ac:dyDescent="0.25">
      <c r="A1207" s="195"/>
      <c r="B1207" s="195"/>
      <c r="C1207" s="195"/>
      <c r="D1207" s="195"/>
      <c r="E1207" s="195"/>
      <c r="F1207" s="195"/>
      <c r="G1207" s="195"/>
      <c r="H1207" s="195"/>
      <c r="I1207" s="195"/>
      <c r="J1207" s="195"/>
      <c r="K1207" s="195"/>
      <c r="L1207" s="195"/>
    </row>
    <row r="1208" spans="1:12" x14ac:dyDescent="0.25">
      <c r="A1208" s="195"/>
      <c r="B1208" s="195"/>
      <c r="C1208" s="195"/>
      <c r="D1208" s="195"/>
      <c r="E1208" s="195"/>
      <c r="F1208" s="195"/>
      <c r="G1208" s="195"/>
      <c r="H1208" s="195"/>
      <c r="I1208" s="195"/>
      <c r="J1208" s="195"/>
      <c r="K1208" s="195"/>
      <c r="L1208" s="195"/>
    </row>
    <row r="1209" spans="1:12" x14ac:dyDescent="0.25">
      <c r="A1209" s="195"/>
      <c r="B1209" s="195"/>
      <c r="C1209" s="195"/>
      <c r="D1209" s="195"/>
      <c r="E1209" s="195"/>
      <c r="F1209" s="195"/>
      <c r="G1209" s="195"/>
      <c r="H1209" s="195"/>
      <c r="I1209" s="195"/>
      <c r="J1209" s="195"/>
      <c r="K1209" s="195"/>
      <c r="L1209" s="195"/>
    </row>
    <row r="1210" spans="1:12" x14ac:dyDescent="0.25">
      <c r="A1210" s="195"/>
      <c r="B1210" s="195"/>
      <c r="C1210" s="195"/>
      <c r="D1210" s="195"/>
      <c r="E1210" s="195"/>
      <c r="F1210" s="195"/>
      <c r="G1210" s="195"/>
      <c r="H1210" s="195"/>
      <c r="I1210" s="195"/>
      <c r="J1210" s="195"/>
      <c r="K1210" s="195"/>
      <c r="L1210" s="195"/>
    </row>
    <row r="1211" spans="1:12" x14ac:dyDescent="0.25">
      <c r="A1211" s="195"/>
      <c r="B1211" s="195"/>
      <c r="C1211" s="195"/>
      <c r="D1211" s="195"/>
      <c r="E1211" s="195"/>
      <c r="F1211" s="195"/>
      <c r="G1211" s="195"/>
      <c r="H1211" s="195"/>
      <c r="I1211" s="195"/>
      <c r="J1211" s="195"/>
      <c r="K1211" s="195"/>
      <c r="L1211" s="195"/>
    </row>
    <row r="1212" spans="1:12" x14ac:dyDescent="0.25">
      <c r="A1212" s="195"/>
      <c r="B1212" s="195"/>
      <c r="C1212" s="195"/>
      <c r="D1212" s="195"/>
      <c r="E1212" s="195"/>
      <c r="F1212" s="195"/>
      <c r="G1212" s="195"/>
      <c r="H1212" s="195"/>
      <c r="I1212" s="195"/>
      <c r="J1212" s="195"/>
      <c r="K1212" s="195"/>
      <c r="L1212" s="195"/>
    </row>
    <row r="1213" spans="1:12" x14ac:dyDescent="0.25">
      <c r="A1213" s="195"/>
      <c r="B1213" s="195"/>
      <c r="C1213" s="195"/>
      <c r="D1213" s="195"/>
      <c r="E1213" s="195"/>
      <c r="F1213" s="195"/>
      <c r="G1213" s="195"/>
      <c r="H1213" s="195"/>
      <c r="I1213" s="195"/>
      <c r="J1213" s="195"/>
      <c r="K1213" s="195"/>
      <c r="L1213" s="195"/>
    </row>
    <row r="1214" spans="1:12" x14ac:dyDescent="0.25">
      <c r="A1214" s="195"/>
      <c r="B1214" s="195"/>
      <c r="C1214" s="195"/>
      <c r="D1214" s="195"/>
      <c r="E1214" s="195"/>
      <c r="F1214" s="195"/>
      <c r="G1214" s="195"/>
      <c r="H1214" s="195"/>
      <c r="I1214" s="195"/>
      <c r="J1214" s="195"/>
      <c r="K1214" s="195"/>
      <c r="L1214" s="195"/>
    </row>
    <row r="1215" spans="1:12" x14ac:dyDescent="0.25">
      <c r="A1215" s="195"/>
      <c r="B1215" s="195"/>
      <c r="C1215" s="195"/>
      <c r="D1215" s="195"/>
      <c r="E1215" s="195"/>
      <c r="F1215" s="195"/>
      <c r="G1215" s="195"/>
      <c r="H1215" s="195"/>
      <c r="I1215" s="195"/>
      <c r="J1215" s="195"/>
      <c r="K1215" s="195"/>
      <c r="L1215" s="195"/>
    </row>
    <row r="1216" spans="1:12" x14ac:dyDescent="0.25">
      <c r="A1216" s="195"/>
      <c r="B1216" s="195"/>
      <c r="C1216" s="195"/>
      <c r="D1216" s="195"/>
      <c r="E1216" s="195"/>
      <c r="F1216" s="195"/>
      <c r="G1216" s="195"/>
      <c r="H1216" s="195"/>
      <c r="I1216" s="195"/>
      <c r="J1216" s="195"/>
      <c r="K1216" s="195"/>
      <c r="L1216" s="195"/>
    </row>
    <row r="1217" spans="1:12" x14ac:dyDescent="0.25">
      <c r="A1217" s="195"/>
      <c r="B1217" s="195"/>
      <c r="C1217" s="195"/>
      <c r="D1217" s="195"/>
      <c r="E1217" s="195"/>
      <c r="F1217" s="195"/>
      <c r="G1217" s="195"/>
      <c r="H1217" s="195"/>
      <c r="I1217" s="195"/>
      <c r="J1217" s="195"/>
      <c r="K1217" s="195"/>
      <c r="L1217" s="195"/>
    </row>
    <row r="1218" spans="1:12" x14ac:dyDescent="0.25">
      <c r="A1218" s="195"/>
      <c r="B1218" s="195"/>
      <c r="C1218" s="195"/>
      <c r="D1218" s="195"/>
      <c r="E1218" s="195"/>
      <c r="F1218" s="195"/>
      <c r="G1218" s="195"/>
      <c r="H1218" s="195"/>
      <c r="I1218" s="195"/>
      <c r="J1218" s="195"/>
      <c r="K1218" s="195"/>
      <c r="L1218" s="195"/>
    </row>
    <row r="1219" spans="1:12" x14ac:dyDescent="0.25">
      <c r="A1219" s="195"/>
      <c r="B1219" s="195"/>
      <c r="C1219" s="195"/>
      <c r="D1219" s="195"/>
      <c r="E1219" s="195"/>
      <c r="F1219" s="195"/>
      <c r="G1219" s="195"/>
      <c r="H1219" s="195"/>
      <c r="I1219" s="195"/>
      <c r="J1219" s="195"/>
      <c r="K1219" s="195"/>
      <c r="L1219" s="195"/>
    </row>
    <row r="1220" spans="1:12" x14ac:dyDescent="0.25">
      <c r="A1220" s="195"/>
      <c r="B1220" s="195"/>
      <c r="C1220" s="195"/>
      <c r="D1220" s="195"/>
      <c r="E1220" s="195"/>
      <c r="F1220" s="195"/>
      <c r="G1220" s="195"/>
      <c r="H1220" s="195"/>
      <c r="I1220" s="195"/>
      <c r="J1220" s="195"/>
      <c r="K1220" s="195"/>
      <c r="L1220" s="195"/>
    </row>
    <row r="1221" spans="1:12" x14ac:dyDescent="0.25">
      <c r="A1221" s="195"/>
      <c r="B1221" s="195"/>
      <c r="C1221" s="195"/>
      <c r="D1221" s="195"/>
      <c r="E1221" s="195"/>
      <c r="F1221" s="195"/>
      <c r="G1221" s="195"/>
      <c r="H1221" s="195"/>
      <c r="I1221" s="195"/>
      <c r="J1221" s="195"/>
      <c r="K1221" s="195"/>
      <c r="L1221" s="195"/>
    </row>
    <row r="1222" spans="1:12" x14ac:dyDescent="0.25">
      <c r="A1222" s="195"/>
      <c r="B1222" s="195"/>
      <c r="C1222" s="195"/>
      <c r="D1222" s="195"/>
      <c r="E1222" s="195"/>
      <c r="F1222" s="195"/>
      <c r="G1222" s="195"/>
      <c r="H1222" s="195"/>
      <c r="I1222" s="195"/>
      <c r="J1222" s="195"/>
      <c r="K1222" s="195"/>
      <c r="L1222" s="195"/>
    </row>
    <row r="1223" spans="1:12" x14ac:dyDescent="0.25">
      <c r="A1223" s="195"/>
      <c r="B1223" s="195"/>
      <c r="C1223" s="195"/>
      <c r="D1223" s="195"/>
      <c r="E1223" s="195"/>
      <c r="F1223" s="195"/>
      <c r="G1223" s="195"/>
      <c r="H1223" s="195"/>
      <c r="I1223" s="195"/>
      <c r="J1223" s="195"/>
      <c r="K1223" s="195"/>
      <c r="L1223" s="195"/>
    </row>
    <row r="1224" spans="1:12" x14ac:dyDescent="0.25">
      <c r="A1224" s="195"/>
      <c r="B1224" s="195"/>
      <c r="C1224" s="195"/>
      <c r="D1224" s="195"/>
      <c r="E1224" s="195"/>
      <c r="F1224" s="195"/>
      <c r="G1224" s="195"/>
      <c r="H1224" s="195"/>
      <c r="I1224" s="195"/>
      <c r="J1224" s="195"/>
      <c r="K1224" s="195"/>
      <c r="L1224" s="195"/>
    </row>
    <row r="1225" spans="1:12" x14ac:dyDescent="0.25">
      <c r="A1225" s="195"/>
      <c r="B1225" s="195"/>
      <c r="C1225" s="195"/>
      <c r="D1225" s="195"/>
      <c r="E1225" s="195"/>
      <c r="F1225" s="195"/>
      <c r="G1225" s="195"/>
      <c r="H1225" s="195"/>
      <c r="I1225" s="195"/>
      <c r="J1225" s="195"/>
      <c r="K1225" s="195"/>
      <c r="L1225" s="195"/>
    </row>
    <row r="1226" spans="1:12" x14ac:dyDescent="0.25">
      <c r="A1226" s="195"/>
      <c r="B1226" s="195"/>
      <c r="C1226" s="195"/>
      <c r="D1226" s="195"/>
      <c r="E1226" s="195"/>
      <c r="F1226" s="195"/>
      <c r="G1226" s="195"/>
      <c r="H1226" s="195"/>
      <c r="I1226" s="195"/>
      <c r="J1226" s="195"/>
      <c r="K1226" s="195"/>
      <c r="L1226" s="195"/>
    </row>
    <row r="1227" spans="1:12" x14ac:dyDescent="0.25">
      <c r="A1227" s="195"/>
      <c r="B1227" s="195"/>
      <c r="C1227" s="195"/>
      <c r="D1227" s="195"/>
      <c r="E1227" s="195"/>
      <c r="F1227" s="195"/>
      <c r="G1227" s="195"/>
      <c r="H1227" s="195"/>
      <c r="I1227" s="195"/>
      <c r="J1227" s="195"/>
      <c r="K1227" s="195"/>
      <c r="L1227" s="195"/>
    </row>
    <row r="1228" spans="1:12" x14ac:dyDescent="0.25">
      <c r="A1228" s="195"/>
      <c r="B1228" s="195"/>
      <c r="C1228" s="195"/>
      <c r="D1228" s="195"/>
      <c r="E1228" s="195"/>
      <c r="F1228" s="195"/>
      <c r="G1228" s="195"/>
      <c r="H1228" s="195"/>
      <c r="I1228" s="195"/>
      <c r="J1228" s="195"/>
      <c r="K1228" s="195"/>
      <c r="L1228" s="195"/>
    </row>
    <row r="1229" spans="1:12" x14ac:dyDescent="0.25">
      <c r="A1229" s="195"/>
      <c r="B1229" s="195"/>
      <c r="C1229" s="195"/>
      <c r="D1229" s="195"/>
      <c r="E1229" s="195"/>
      <c r="F1229" s="195"/>
      <c r="G1229" s="195"/>
      <c r="H1229" s="195"/>
      <c r="I1229" s="195"/>
      <c r="J1229" s="195"/>
      <c r="K1229" s="195"/>
      <c r="L1229" s="195"/>
    </row>
    <row r="1230" spans="1:12" x14ac:dyDescent="0.25">
      <c r="A1230" s="195"/>
      <c r="B1230" s="195"/>
      <c r="C1230" s="195"/>
      <c r="D1230" s="195"/>
      <c r="E1230" s="195"/>
      <c r="F1230" s="195"/>
      <c r="G1230" s="195"/>
      <c r="H1230" s="195"/>
      <c r="I1230" s="195"/>
      <c r="J1230" s="195"/>
      <c r="K1230" s="195"/>
      <c r="L1230" s="195"/>
    </row>
    <row r="1231" spans="1:12" x14ac:dyDescent="0.25">
      <c r="A1231" s="195"/>
      <c r="B1231" s="195"/>
      <c r="C1231" s="195"/>
      <c r="D1231" s="195"/>
      <c r="E1231" s="195"/>
      <c r="F1231" s="195"/>
      <c r="G1231" s="195"/>
      <c r="H1231" s="195"/>
      <c r="I1231" s="195"/>
      <c r="J1231" s="195"/>
      <c r="K1231" s="195"/>
      <c r="L1231" s="195"/>
    </row>
    <row r="1232" spans="1:12" x14ac:dyDescent="0.25">
      <c r="A1232" s="195"/>
      <c r="B1232" s="195"/>
      <c r="C1232" s="195"/>
      <c r="D1232" s="195"/>
      <c r="E1232" s="195"/>
      <c r="F1232" s="195"/>
      <c r="G1232" s="195"/>
      <c r="H1232" s="195"/>
      <c r="I1232" s="195"/>
      <c r="J1232" s="195"/>
      <c r="K1232" s="195"/>
      <c r="L1232" s="195"/>
    </row>
    <row r="1233" spans="1:12" x14ac:dyDescent="0.25">
      <c r="A1233" s="195"/>
      <c r="B1233" s="195"/>
      <c r="C1233" s="195"/>
      <c r="D1233" s="195"/>
      <c r="E1233" s="195"/>
      <c r="F1233" s="195"/>
      <c r="G1233" s="195"/>
      <c r="H1233" s="195"/>
      <c r="I1233" s="195"/>
      <c r="J1233" s="195"/>
      <c r="K1233" s="195"/>
      <c r="L1233" s="195"/>
    </row>
    <row r="1234" spans="1:12" x14ac:dyDescent="0.25">
      <c r="A1234" s="195"/>
      <c r="B1234" s="195"/>
      <c r="C1234" s="195"/>
      <c r="D1234" s="195"/>
      <c r="E1234" s="195"/>
      <c r="F1234" s="195"/>
      <c r="G1234" s="195"/>
      <c r="H1234" s="195"/>
      <c r="I1234" s="195"/>
      <c r="J1234" s="195"/>
      <c r="K1234" s="195"/>
      <c r="L1234" s="195"/>
    </row>
    <row r="1235" spans="1:12" x14ac:dyDescent="0.25">
      <c r="A1235" s="195"/>
      <c r="B1235" s="195"/>
      <c r="C1235" s="195"/>
      <c r="D1235" s="195"/>
      <c r="E1235" s="195"/>
      <c r="F1235" s="195"/>
      <c r="G1235" s="195"/>
      <c r="H1235" s="195"/>
      <c r="I1235" s="195"/>
      <c r="J1235" s="195"/>
      <c r="K1235" s="195"/>
      <c r="L1235" s="195"/>
    </row>
    <row r="1236" spans="1:12" x14ac:dyDescent="0.25">
      <c r="A1236" s="195"/>
      <c r="B1236" s="195"/>
      <c r="C1236" s="195"/>
      <c r="D1236" s="195"/>
      <c r="E1236" s="195"/>
      <c r="F1236" s="195"/>
      <c r="G1236" s="195"/>
      <c r="H1236" s="195"/>
      <c r="I1236" s="195"/>
      <c r="J1236" s="195"/>
      <c r="K1236" s="195"/>
      <c r="L1236" s="195"/>
    </row>
    <row r="1237" spans="1:12" x14ac:dyDescent="0.25">
      <c r="A1237" s="195"/>
      <c r="B1237" s="195"/>
      <c r="C1237" s="195"/>
      <c r="D1237" s="195"/>
      <c r="E1237" s="195"/>
      <c r="F1237" s="195"/>
      <c r="G1237" s="195"/>
      <c r="H1237" s="195"/>
      <c r="I1237" s="195"/>
      <c r="J1237" s="195"/>
      <c r="K1237" s="195"/>
      <c r="L1237" s="195"/>
    </row>
    <row r="1238" spans="1:12" x14ac:dyDescent="0.25">
      <c r="A1238" s="195"/>
      <c r="B1238" s="195"/>
      <c r="C1238" s="195"/>
      <c r="D1238" s="195"/>
      <c r="E1238" s="195"/>
      <c r="F1238" s="195"/>
      <c r="G1238" s="195"/>
      <c r="H1238" s="195"/>
      <c r="I1238" s="195"/>
      <c r="J1238" s="195"/>
      <c r="K1238" s="195"/>
      <c r="L1238" s="195"/>
    </row>
    <row r="1239" spans="1:12" x14ac:dyDescent="0.25">
      <c r="A1239" s="195"/>
      <c r="B1239" s="195"/>
      <c r="C1239" s="195"/>
      <c r="D1239" s="195"/>
      <c r="E1239" s="195"/>
      <c r="F1239" s="195"/>
      <c r="G1239" s="195"/>
      <c r="H1239" s="195"/>
      <c r="I1239" s="195"/>
      <c r="J1239" s="195"/>
      <c r="K1239" s="195"/>
      <c r="L1239" s="195"/>
    </row>
    <row r="1240" spans="1:12" x14ac:dyDescent="0.25">
      <c r="A1240" s="195"/>
      <c r="B1240" s="195"/>
      <c r="C1240" s="195"/>
      <c r="D1240" s="195"/>
      <c r="E1240" s="195"/>
      <c r="F1240" s="195"/>
      <c r="G1240" s="195"/>
      <c r="H1240" s="195"/>
      <c r="I1240" s="195"/>
      <c r="J1240" s="195"/>
      <c r="K1240" s="195"/>
      <c r="L1240" s="195"/>
    </row>
    <row r="1241" spans="1:12" x14ac:dyDescent="0.25">
      <c r="A1241" s="195"/>
      <c r="B1241" s="195"/>
      <c r="C1241" s="195"/>
      <c r="D1241" s="195"/>
      <c r="E1241" s="195"/>
      <c r="F1241" s="195"/>
      <c r="G1241" s="195"/>
      <c r="H1241" s="195"/>
      <c r="I1241" s="195"/>
      <c r="J1241" s="195"/>
      <c r="K1241" s="195"/>
      <c r="L1241" s="195"/>
    </row>
    <row r="1242" spans="1:12" x14ac:dyDescent="0.25">
      <c r="A1242" s="195"/>
      <c r="B1242" s="195"/>
      <c r="C1242" s="195"/>
      <c r="D1242" s="195"/>
      <c r="E1242" s="195"/>
      <c r="F1242" s="195"/>
      <c r="G1242" s="195"/>
      <c r="H1242" s="195"/>
      <c r="I1242" s="195"/>
      <c r="J1242" s="195"/>
      <c r="K1242" s="195"/>
      <c r="L1242" s="195"/>
    </row>
    <row r="1243" spans="1:12" x14ac:dyDescent="0.25">
      <c r="A1243" s="195"/>
      <c r="B1243" s="195"/>
      <c r="C1243" s="195"/>
      <c r="D1243" s="195"/>
      <c r="E1243" s="195"/>
      <c r="F1243" s="195"/>
      <c r="G1243" s="195"/>
      <c r="H1243" s="195"/>
      <c r="I1243" s="195"/>
      <c r="J1243" s="195"/>
      <c r="K1243" s="195"/>
      <c r="L1243" s="195"/>
    </row>
    <row r="1244" spans="1:12" x14ac:dyDescent="0.25">
      <c r="A1244" s="195"/>
      <c r="B1244" s="195"/>
      <c r="C1244" s="195"/>
      <c r="D1244" s="195"/>
      <c r="E1244" s="195"/>
      <c r="F1244" s="195"/>
      <c r="G1244" s="195"/>
      <c r="H1244" s="195"/>
      <c r="I1244" s="195"/>
      <c r="J1244" s="195"/>
      <c r="K1244" s="195"/>
      <c r="L1244" s="195"/>
    </row>
    <row r="1245" spans="1:12" x14ac:dyDescent="0.25">
      <c r="A1245" s="195"/>
      <c r="B1245" s="195"/>
      <c r="C1245" s="195"/>
      <c r="D1245" s="195"/>
      <c r="E1245" s="195"/>
      <c r="F1245" s="195"/>
      <c r="G1245" s="195"/>
      <c r="H1245" s="195"/>
      <c r="I1245" s="195"/>
      <c r="J1245" s="195"/>
      <c r="K1245" s="195"/>
      <c r="L1245" s="195"/>
    </row>
    <row r="1246" spans="1:12" x14ac:dyDescent="0.25">
      <c r="A1246" s="195"/>
      <c r="B1246" s="195"/>
      <c r="C1246" s="195"/>
      <c r="D1246" s="195"/>
      <c r="E1246" s="195"/>
      <c r="F1246" s="195"/>
      <c r="G1246" s="195"/>
      <c r="H1246" s="195"/>
      <c r="I1246" s="195"/>
      <c r="J1246" s="195"/>
      <c r="K1246" s="195"/>
      <c r="L1246" s="195"/>
    </row>
    <row r="1247" spans="1:12" x14ac:dyDescent="0.25">
      <c r="A1247" s="195"/>
      <c r="B1247" s="195"/>
      <c r="C1247" s="195"/>
      <c r="D1247" s="195"/>
      <c r="E1247" s="195"/>
      <c r="F1247" s="195"/>
      <c r="G1247" s="195"/>
      <c r="H1247" s="195"/>
      <c r="I1247" s="195"/>
      <c r="J1247" s="195"/>
      <c r="K1247" s="195"/>
      <c r="L1247" s="195"/>
    </row>
    <row r="1248" spans="1:12" x14ac:dyDescent="0.25">
      <c r="A1248" s="195"/>
      <c r="B1248" s="195"/>
      <c r="C1248" s="195"/>
      <c r="D1248" s="195"/>
      <c r="E1248" s="195"/>
      <c r="F1248" s="195"/>
      <c r="G1248" s="195"/>
      <c r="H1248" s="195"/>
      <c r="I1248" s="195"/>
      <c r="J1248" s="195"/>
      <c r="K1248" s="195"/>
      <c r="L1248" s="195"/>
    </row>
    <row r="1249" spans="1:12" x14ac:dyDescent="0.25">
      <c r="A1249" s="195"/>
      <c r="B1249" s="195"/>
      <c r="C1249" s="195"/>
      <c r="D1249" s="195"/>
      <c r="E1249" s="195"/>
      <c r="F1249" s="195"/>
      <c r="G1249" s="195"/>
      <c r="H1249" s="195"/>
      <c r="I1249" s="195"/>
      <c r="J1249" s="195"/>
      <c r="K1249" s="195"/>
      <c r="L1249" s="195"/>
    </row>
    <row r="1250" spans="1:12" x14ac:dyDescent="0.25">
      <c r="A1250" s="195"/>
      <c r="B1250" s="195"/>
      <c r="C1250" s="195"/>
      <c r="D1250" s="195"/>
      <c r="E1250" s="195"/>
      <c r="F1250" s="195"/>
      <c r="G1250" s="195"/>
      <c r="H1250" s="195"/>
      <c r="I1250" s="195"/>
      <c r="J1250" s="195"/>
      <c r="K1250" s="195"/>
      <c r="L1250" s="195"/>
    </row>
    <row r="1251" spans="1:12" x14ac:dyDescent="0.25">
      <c r="A1251" s="195"/>
      <c r="B1251" s="195"/>
      <c r="C1251" s="195"/>
      <c r="D1251" s="195"/>
      <c r="E1251" s="195"/>
      <c r="F1251" s="195"/>
      <c r="G1251" s="195"/>
      <c r="H1251" s="195"/>
      <c r="I1251" s="195"/>
      <c r="J1251" s="195"/>
      <c r="K1251" s="195"/>
      <c r="L1251" s="195"/>
    </row>
    <row r="1252" spans="1:12" x14ac:dyDescent="0.25">
      <c r="A1252" s="195"/>
      <c r="B1252" s="195"/>
      <c r="C1252" s="195"/>
      <c r="D1252" s="195"/>
      <c r="E1252" s="195"/>
      <c r="F1252" s="195"/>
      <c r="G1252" s="195"/>
      <c r="H1252" s="195"/>
      <c r="I1252" s="195"/>
      <c r="J1252" s="195"/>
      <c r="K1252" s="195"/>
      <c r="L1252" s="195"/>
    </row>
    <row r="1253" spans="1:12" x14ac:dyDescent="0.25">
      <c r="A1253" s="195"/>
      <c r="B1253" s="195"/>
      <c r="C1253" s="195"/>
      <c r="D1253" s="195"/>
      <c r="E1253" s="195"/>
      <c r="F1253" s="195"/>
      <c r="G1253" s="195"/>
      <c r="H1253" s="195"/>
      <c r="I1253" s="195"/>
      <c r="J1253" s="195"/>
      <c r="K1253" s="195"/>
      <c r="L1253" s="195"/>
    </row>
    <row r="1254" spans="1:12" x14ac:dyDescent="0.25">
      <c r="A1254" s="195"/>
      <c r="B1254" s="195"/>
      <c r="C1254" s="195"/>
      <c r="D1254" s="195"/>
      <c r="E1254" s="195"/>
      <c r="F1254" s="195"/>
      <c r="G1254" s="195"/>
      <c r="H1254" s="195"/>
      <c r="I1254" s="195"/>
      <c r="J1254" s="195"/>
      <c r="K1254" s="195"/>
      <c r="L1254" s="195"/>
    </row>
    <row r="1255" spans="1:12" x14ac:dyDescent="0.25">
      <c r="A1255" s="195"/>
      <c r="B1255" s="195"/>
      <c r="C1255" s="195"/>
      <c r="D1255" s="195"/>
      <c r="E1255" s="195"/>
      <c r="F1255" s="195"/>
      <c r="G1255" s="195"/>
      <c r="H1255" s="195"/>
      <c r="I1255" s="195"/>
      <c r="J1255" s="195"/>
      <c r="K1255" s="195"/>
      <c r="L1255" s="195"/>
    </row>
    <row r="1256" spans="1:12" x14ac:dyDescent="0.25">
      <c r="A1256" s="195"/>
      <c r="B1256" s="195"/>
      <c r="C1256" s="195"/>
      <c r="D1256" s="195"/>
      <c r="E1256" s="195"/>
      <c r="F1256" s="195"/>
      <c r="G1256" s="195"/>
      <c r="H1256" s="195"/>
      <c r="I1256" s="195"/>
      <c r="J1256" s="195"/>
      <c r="K1256" s="195"/>
      <c r="L1256" s="195"/>
    </row>
    <row r="1257" spans="1:12" x14ac:dyDescent="0.25">
      <c r="A1257" s="195"/>
      <c r="B1257" s="195"/>
      <c r="C1257" s="195"/>
      <c r="D1257" s="195"/>
      <c r="E1257" s="195"/>
      <c r="F1257" s="195"/>
      <c r="G1257" s="195"/>
      <c r="H1257" s="195"/>
      <c r="I1257" s="195"/>
      <c r="J1257" s="195"/>
      <c r="K1257" s="195"/>
      <c r="L1257" s="195"/>
    </row>
    <row r="1258" spans="1:12" x14ac:dyDescent="0.25">
      <c r="A1258" s="195"/>
      <c r="B1258" s="195"/>
      <c r="C1258" s="195"/>
      <c r="D1258" s="195"/>
      <c r="E1258" s="195"/>
      <c r="F1258" s="195"/>
      <c r="G1258" s="195"/>
      <c r="H1258" s="195"/>
      <c r="I1258" s="195"/>
      <c r="J1258" s="195"/>
      <c r="K1258" s="195"/>
      <c r="L1258" s="195"/>
    </row>
    <row r="1259" spans="1:12" x14ac:dyDescent="0.25">
      <c r="A1259" s="195"/>
      <c r="B1259" s="195"/>
      <c r="C1259" s="195"/>
      <c r="D1259" s="195"/>
      <c r="E1259" s="195"/>
      <c r="F1259" s="195"/>
      <c r="G1259" s="195"/>
      <c r="H1259" s="195"/>
      <c r="I1259" s="195"/>
      <c r="J1259" s="195"/>
      <c r="K1259" s="195"/>
      <c r="L1259" s="195"/>
    </row>
    <row r="1260" spans="1:12" x14ac:dyDescent="0.25">
      <c r="A1260" s="195"/>
      <c r="B1260" s="195"/>
      <c r="C1260" s="195"/>
      <c r="D1260" s="195"/>
      <c r="E1260" s="195"/>
      <c r="F1260" s="195"/>
      <c r="G1260" s="195"/>
      <c r="H1260" s="195"/>
      <c r="I1260" s="195"/>
      <c r="J1260" s="195"/>
      <c r="K1260" s="195"/>
      <c r="L1260" s="195"/>
    </row>
    <row r="1261" spans="1:12" x14ac:dyDescent="0.25">
      <c r="A1261" s="195"/>
      <c r="B1261" s="195"/>
      <c r="C1261" s="195"/>
      <c r="D1261" s="195"/>
      <c r="E1261" s="195"/>
      <c r="F1261" s="195"/>
      <c r="G1261" s="195"/>
      <c r="H1261" s="195"/>
      <c r="I1261" s="195"/>
      <c r="J1261" s="195"/>
      <c r="K1261" s="195"/>
      <c r="L1261" s="195"/>
    </row>
    <row r="1262" spans="1:12" x14ac:dyDescent="0.25">
      <c r="A1262" s="195"/>
      <c r="B1262" s="195"/>
      <c r="C1262" s="195"/>
      <c r="D1262" s="195"/>
      <c r="E1262" s="195"/>
      <c r="F1262" s="195"/>
      <c r="G1262" s="195"/>
      <c r="H1262" s="195"/>
      <c r="I1262" s="195"/>
      <c r="J1262" s="195"/>
      <c r="K1262" s="195"/>
      <c r="L1262" s="195"/>
    </row>
    <row r="1263" spans="1:12" x14ac:dyDescent="0.25">
      <c r="A1263" s="195"/>
      <c r="B1263" s="195"/>
      <c r="C1263" s="195"/>
      <c r="D1263" s="195"/>
      <c r="E1263" s="195"/>
      <c r="F1263" s="195"/>
      <c r="G1263" s="195"/>
      <c r="H1263" s="195"/>
      <c r="I1263" s="195"/>
      <c r="J1263" s="195"/>
      <c r="K1263" s="195"/>
      <c r="L1263" s="195"/>
    </row>
    <row r="1264" spans="1:12" x14ac:dyDescent="0.25">
      <c r="A1264" s="195"/>
      <c r="B1264" s="195"/>
      <c r="C1264" s="195"/>
      <c r="D1264" s="195"/>
      <c r="E1264" s="195"/>
      <c r="F1264" s="195"/>
      <c r="G1264" s="195"/>
      <c r="H1264" s="195"/>
      <c r="I1264" s="195"/>
      <c r="J1264" s="195"/>
      <c r="K1264" s="195"/>
      <c r="L1264" s="195"/>
    </row>
    <row r="1265" spans="1:12" x14ac:dyDescent="0.25">
      <c r="A1265" s="195"/>
      <c r="B1265" s="195"/>
      <c r="C1265" s="195"/>
      <c r="D1265" s="195"/>
      <c r="E1265" s="195"/>
      <c r="F1265" s="195"/>
      <c r="G1265" s="195"/>
      <c r="H1265" s="195"/>
      <c r="I1265" s="195"/>
      <c r="J1265" s="195"/>
      <c r="K1265" s="195"/>
      <c r="L1265" s="195"/>
    </row>
    <row r="1266" spans="1:12" x14ac:dyDescent="0.25">
      <c r="A1266" s="195"/>
      <c r="B1266" s="195"/>
      <c r="C1266" s="195"/>
      <c r="D1266" s="195"/>
      <c r="E1266" s="195"/>
      <c r="F1266" s="195"/>
      <c r="G1266" s="195"/>
      <c r="H1266" s="195"/>
      <c r="I1266" s="195"/>
      <c r="J1266" s="195"/>
      <c r="K1266" s="195"/>
      <c r="L1266" s="195"/>
    </row>
    <row r="1267" spans="1:12" x14ac:dyDescent="0.25">
      <c r="A1267" s="195"/>
      <c r="B1267" s="195"/>
      <c r="C1267" s="195"/>
      <c r="D1267" s="195"/>
      <c r="E1267" s="195"/>
      <c r="F1267" s="195"/>
      <c r="G1267" s="195"/>
      <c r="H1267" s="195"/>
      <c r="I1267" s="195"/>
      <c r="J1267" s="195"/>
      <c r="K1267" s="195"/>
      <c r="L1267" s="195"/>
    </row>
    <row r="1268" spans="1:12" x14ac:dyDescent="0.25">
      <c r="A1268" s="195"/>
      <c r="B1268" s="195"/>
      <c r="C1268" s="195"/>
      <c r="D1268" s="195"/>
      <c r="E1268" s="195"/>
      <c r="F1268" s="195"/>
      <c r="G1268" s="195"/>
      <c r="H1268" s="195"/>
      <c r="I1268" s="195"/>
      <c r="J1268" s="195"/>
      <c r="K1268" s="195"/>
      <c r="L1268" s="195"/>
    </row>
    <row r="1269" spans="1:12" x14ac:dyDescent="0.25">
      <c r="A1269" s="195"/>
      <c r="B1269" s="195"/>
      <c r="C1269" s="195"/>
      <c r="D1269" s="195"/>
      <c r="E1269" s="195"/>
      <c r="F1269" s="195"/>
      <c r="G1269" s="195"/>
      <c r="H1269" s="195"/>
      <c r="I1269" s="195"/>
      <c r="J1269" s="195"/>
      <c r="K1269" s="195"/>
      <c r="L1269" s="195"/>
    </row>
    <row r="1270" spans="1:12" x14ac:dyDescent="0.25">
      <c r="A1270" s="195"/>
      <c r="B1270" s="195"/>
      <c r="C1270" s="195"/>
      <c r="D1270" s="195"/>
      <c r="E1270" s="195"/>
      <c r="F1270" s="195"/>
      <c r="G1270" s="195"/>
      <c r="H1270" s="195"/>
      <c r="I1270" s="195"/>
      <c r="J1270" s="195"/>
      <c r="K1270" s="195"/>
      <c r="L1270" s="195"/>
    </row>
    <row r="1271" spans="1:12" x14ac:dyDescent="0.25">
      <c r="A1271" s="195"/>
      <c r="B1271" s="195"/>
      <c r="C1271" s="195"/>
      <c r="D1271" s="195"/>
      <c r="E1271" s="195"/>
      <c r="F1271" s="195"/>
      <c r="G1271" s="195"/>
      <c r="H1271" s="195"/>
      <c r="I1271" s="195"/>
      <c r="J1271" s="195"/>
      <c r="K1271" s="195"/>
      <c r="L1271" s="195"/>
    </row>
    <row r="1272" spans="1:12" x14ac:dyDescent="0.25">
      <c r="A1272" s="195"/>
      <c r="B1272" s="195"/>
      <c r="C1272" s="195"/>
      <c r="D1272" s="195"/>
      <c r="E1272" s="195"/>
      <c r="F1272" s="195"/>
      <c r="G1272" s="195"/>
      <c r="H1272" s="195"/>
      <c r="I1272" s="195"/>
      <c r="J1272" s="195"/>
      <c r="K1272" s="195"/>
      <c r="L1272" s="195"/>
    </row>
    <row r="1273" spans="1:12" x14ac:dyDescent="0.25">
      <c r="A1273" s="195"/>
      <c r="B1273" s="195"/>
      <c r="C1273" s="195"/>
      <c r="D1273" s="195"/>
      <c r="E1273" s="195"/>
      <c r="F1273" s="195"/>
      <c r="G1273" s="195"/>
      <c r="H1273" s="195"/>
      <c r="I1273" s="195"/>
      <c r="J1273" s="195"/>
      <c r="K1273" s="195"/>
      <c r="L1273" s="195"/>
    </row>
    <row r="1274" spans="1:12" x14ac:dyDescent="0.25">
      <c r="A1274" s="195"/>
      <c r="B1274" s="195"/>
      <c r="C1274" s="195"/>
      <c r="D1274" s="195"/>
      <c r="E1274" s="195"/>
      <c r="F1274" s="195"/>
      <c r="G1274" s="195"/>
      <c r="H1274" s="195"/>
      <c r="I1274" s="195"/>
      <c r="J1274" s="195"/>
      <c r="K1274" s="195"/>
      <c r="L1274" s="195"/>
    </row>
    <row r="1275" spans="1:12" x14ac:dyDescent="0.25">
      <c r="A1275" s="195"/>
      <c r="B1275" s="195"/>
      <c r="C1275" s="195"/>
      <c r="D1275" s="195"/>
      <c r="E1275" s="195"/>
      <c r="F1275" s="195"/>
      <c r="G1275" s="195"/>
      <c r="H1275" s="195"/>
      <c r="I1275" s="195"/>
      <c r="J1275" s="195"/>
      <c r="K1275" s="195"/>
      <c r="L1275" s="195"/>
    </row>
    <row r="1276" spans="1:12" x14ac:dyDescent="0.25">
      <c r="A1276" s="195"/>
      <c r="B1276" s="195"/>
      <c r="C1276" s="195"/>
      <c r="D1276" s="195"/>
      <c r="E1276" s="195"/>
      <c r="F1276" s="195"/>
      <c r="G1276" s="195"/>
      <c r="H1276" s="195"/>
      <c r="I1276" s="195"/>
      <c r="J1276" s="195"/>
      <c r="K1276" s="195"/>
      <c r="L1276" s="195"/>
    </row>
    <row r="1277" spans="1:12" x14ac:dyDescent="0.25">
      <c r="A1277" s="195"/>
      <c r="B1277" s="195"/>
      <c r="C1277" s="195"/>
      <c r="D1277" s="195"/>
      <c r="E1277" s="195"/>
      <c r="F1277" s="195"/>
      <c r="G1277" s="195"/>
      <c r="H1277" s="195"/>
      <c r="I1277" s="195"/>
      <c r="J1277" s="195"/>
      <c r="K1277" s="195"/>
      <c r="L1277" s="195"/>
    </row>
    <row r="1278" spans="1:12" x14ac:dyDescent="0.25">
      <c r="A1278" s="195"/>
      <c r="B1278" s="195"/>
      <c r="C1278" s="195"/>
      <c r="D1278" s="195"/>
      <c r="E1278" s="195"/>
      <c r="F1278" s="195"/>
      <c r="G1278" s="195"/>
      <c r="H1278" s="195"/>
      <c r="I1278" s="195"/>
      <c r="J1278" s="195"/>
      <c r="K1278" s="195"/>
      <c r="L1278" s="195"/>
    </row>
    <row r="1279" spans="1:12" x14ac:dyDescent="0.25">
      <c r="A1279" s="195"/>
      <c r="B1279" s="195"/>
      <c r="C1279" s="195"/>
      <c r="D1279" s="195"/>
      <c r="E1279" s="195"/>
      <c r="F1279" s="195"/>
      <c r="G1279" s="195"/>
      <c r="H1279" s="195"/>
      <c r="I1279" s="195"/>
      <c r="J1279" s="195"/>
      <c r="K1279" s="195"/>
      <c r="L1279" s="195"/>
    </row>
    <row r="1280" spans="1:12" x14ac:dyDescent="0.25">
      <c r="A1280" s="195"/>
      <c r="B1280" s="195"/>
      <c r="C1280" s="195"/>
      <c r="D1280" s="195"/>
      <c r="E1280" s="195"/>
      <c r="F1280" s="195"/>
      <c r="G1280" s="195"/>
      <c r="H1280" s="195"/>
      <c r="I1280" s="195"/>
      <c r="J1280" s="195"/>
      <c r="K1280" s="195"/>
      <c r="L1280" s="195"/>
    </row>
    <row r="1281" spans="1:12" x14ac:dyDescent="0.25">
      <c r="A1281" s="195"/>
      <c r="B1281" s="195"/>
      <c r="C1281" s="195"/>
      <c r="D1281" s="195"/>
      <c r="E1281" s="195"/>
      <c r="F1281" s="195"/>
      <c r="G1281" s="195"/>
      <c r="H1281" s="195"/>
      <c r="I1281" s="195"/>
      <c r="J1281" s="195"/>
      <c r="K1281" s="195"/>
      <c r="L1281" s="195"/>
    </row>
    <row r="1282" spans="1:12" x14ac:dyDescent="0.25">
      <c r="A1282" s="195"/>
      <c r="B1282" s="195"/>
      <c r="C1282" s="195"/>
      <c r="D1282" s="195"/>
      <c r="E1282" s="195"/>
      <c r="F1282" s="195"/>
      <c r="G1282" s="195"/>
      <c r="H1282" s="195"/>
      <c r="I1282" s="195"/>
      <c r="J1282" s="195"/>
      <c r="K1282" s="195"/>
      <c r="L1282" s="195"/>
    </row>
    <row r="1283" spans="1:12" x14ac:dyDescent="0.25">
      <c r="A1283" s="195"/>
      <c r="B1283" s="195"/>
      <c r="C1283" s="195"/>
      <c r="D1283" s="195"/>
      <c r="E1283" s="195"/>
      <c r="F1283" s="195"/>
      <c r="G1283" s="195"/>
      <c r="H1283" s="195"/>
      <c r="I1283" s="195"/>
      <c r="J1283" s="195"/>
      <c r="K1283" s="195"/>
      <c r="L1283" s="195"/>
    </row>
    <row r="1284" spans="1:12" x14ac:dyDescent="0.25">
      <c r="A1284" s="195"/>
      <c r="B1284" s="195"/>
      <c r="C1284" s="195"/>
      <c r="D1284" s="195"/>
      <c r="E1284" s="195"/>
      <c r="F1284" s="195"/>
      <c r="G1284" s="195"/>
      <c r="H1284" s="195"/>
      <c r="I1284" s="195"/>
      <c r="J1284" s="195"/>
      <c r="K1284" s="195"/>
      <c r="L1284" s="195"/>
    </row>
    <row r="1285" spans="1:12" x14ac:dyDescent="0.25">
      <c r="A1285" s="195"/>
      <c r="B1285" s="195"/>
      <c r="C1285" s="195"/>
      <c r="D1285" s="195"/>
      <c r="E1285" s="195"/>
      <c r="F1285" s="195"/>
      <c r="G1285" s="195"/>
      <c r="H1285" s="195"/>
      <c r="I1285" s="195"/>
      <c r="J1285" s="195"/>
      <c r="K1285" s="195"/>
      <c r="L1285" s="195"/>
    </row>
    <row r="1286" spans="1:12" x14ac:dyDescent="0.25">
      <c r="A1286" s="195"/>
      <c r="B1286" s="195"/>
      <c r="C1286" s="195"/>
      <c r="D1286" s="195"/>
      <c r="E1286" s="195"/>
      <c r="F1286" s="195"/>
      <c r="G1286" s="195"/>
      <c r="H1286" s="195"/>
      <c r="I1286" s="195"/>
      <c r="J1286" s="195"/>
      <c r="K1286" s="195"/>
      <c r="L1286" s="195"/>
    </row>
    <row r="1287" spans="1:12" x14ac:dyDescent="0.25">
      <c r="A1287" s="195"/>
      <c r="B1287" s="195"/>
      <c r="C1287" s="195"/>
      <c r="D1287" s="195"/>
      <c r="E1287" s="195"/>
      <c r="F1287" s="195"/>
      <c r="G1287" s="195"/>
      <c r="H1287" s="195"/>
      <c r="I1287" s="195"/>
      <c r="J1287" s="195"/>
      <c r="K1287" s="195"/>
      <c r="L1287" s="195"/>
    </row>
    <row r="1288" spans="1:12" x14ac:dyDescent="0.25">
      <c r="A1288" s="195"/>
      <c r="B1288" s="195"/>
      <c r="C1288" s="195"/>
      <c r="D1288" s="195"/>
      <c r="E1288" s="195"/>
      <c r="F1288" s="195"/>
      <c r="G1288" s="195"/>
      <c r="H1288" s="195"/>
      <c r="I1288" s="195"/>
      <c r="J1288" s="195"/>
      <c r="K1288" s="195"/>
      <c r="L1288" s="195"/>
    </row>
    <row r="1289" spans="1:12" x14ac:dyDescent="0.25">
      <c r="A1289" s="195"/>
      <c r="B1289" s="195"/>
      <c r="C1289" s="195"/>
      <c r="D1289" s="195"/>
      <c r="E1289" s="195"/>
      <c r="F1289" s="195"/>
      <c r="G1289" s="195"/>
      <c r="H1289" s="195"/>
      <c r="I1289" s="195"/>
      <c r="J1289" s="195"/>
      <c r="K1289" s="195"/>
      <c r="L1289" s="195"/>
    </row>
    <row r="1290" spans="1:12" x14ac:dyDescent="0.25">
      <c r="A1290" s="195"/>
      <c r="B1290" s="195"/>
      <c r="C1290" s="195"/>
      <c r="D1290" s="195"/>
      <c r="E1290" s="195"/>
      <c r="F1290" s="195"/>
      <c r="G1290" s="195"/>
      <c r="H1290" s="195"/>
      <c r="I1290" s="195"/>
      <c r="J1290" s="195"/>
      <c r="K1290" s="195"/>
      <c r="L1290" s="195"/>
    </row>
    <row r="1291" spans="1:12" x14ac:dyDescent="0.25">
      <c r="A1291" s="195"/>
      <c r="B1291" s="195"/>
      <c r="C1291" s="195"/>
      <c r="D1291" s="195"/>
      <c r="E1291" s="195"/>
      <c r="F1291" s="195"/>
      <c r="G1291" s="195"/>
      <c r="H1291" s="195"/>
      <c r="I1291" s="195"/>
      <c r="J1291" s="195"/>
      <c r="K1291" s="195"/>
      <c r="L1291" s="195"/>
    </row>
    <row r="1292" spans="1:12" x14ac:dyDescent="0.25">
      <c r="A1292" s="195"/>
      <c r="B1292" s="195"/>
      <c r="C1292" s="195"/>
      <c r="D1292" s="195"/>
      <c r="E1292" s="195"/>
      <c r="F1292" s="195"/>
      <c r="G1292" s="195"/>
      <c r="H1292" s="195"/>
      <c r="I1292" s="195"/>
      <c r="J1292" s="195"/>
      <c r="K1292" s="195"/>
      <c r="L1292" s="195"/>
    </row>
    <row r="1293" spans="1:12" x14ac:dyDescent="0.25">
      <c r="A1293" s="195"/>
      <c r="B1293" s="195"/>
      <c r="C1293" s="195"/>
      <c r="D1293" s="195"/>
      <c r="E1293" s="195"/>
      <c r="F1293" s="195"/>
      <c r="G1293" s="195"/>
      <c r="H1293" s="195"/>
      <c r="I1293" s="195"/>
      <c r="J1293" s="195"/>
      <c r="K1293" s="195"/>
      <c r="L1293" s="195"/>
    </row>
    <row r="1294" spans="1:12" x14ac:dyDescent="0.25">
      <c r="A1294" s="195"/>
      <c r="B1294" s="195"/>
      <c r="C1294" s="195"/>
      <c r="D1294" s="195"/>
      <c r="E1294" s="195"/>
      <c r="F1294" s="195"/>
      <c r="G1294" s="195"/>
      <c r="H1294" s="195"/>
      <c r="I1294" s="195"/>
      <c r="J1294" s="195"/>
      <c r="K1294" s="195"/>
      <c r="L1294" s="195"/>
    </row>
    <row r="1295" spans="1:12" x14ac:dyDescent="0.25">
      <c r="A1295" s="195"/>
      <c r="B1295" s="195"/>
      <c r="C1295" s="195"/>
      <c r="D1295" s="195"/>
      <c r="E1295" s="195"/>
      <c r="F1295" s="195"/>
      <c r="G1295" s="195"/>
      <c r="H1295" s="195"/>
      <c r="I1295" s="195"/>
      <c r="J1295" s="195"/>
      <c r="K1295" s="195"/>
      <c r="L1295" s="195"/>
    </row>
    <row r="1296" spans="1:12" x14ac:dyDescent="0.25">
      <c r="A1296" s="195"/>
      <c r="B1296" s="195"/>
      <c r="C1296" s="195"/>
      <c r="D1296" s="195"/>
      <c r="E1296" s="195"/>
      <c r="F1296" s="195"/>
      <c r="G1296" s="195"/>
      <c r="H1296" s="195"/>
      <c r="I1296" s="195"/>
      <c r="J1296" s="195"/>
      <c r="K1296" s="195"/>
      <c r="L1296" s="195"/>
    </row>
    <row r="1297" spans="1:12" x14ac:dyDescent="0.25">
      <c r="A1297" s="195"/>
      <c r="B1297" s="195"/>
      <c r="C1297" s="195"/>
      <c r="D1297" s="195"/>
      <c r="E1297" s="195"/>
      <c r="F1297" s="195"/>
      <c r="G1297" s="195"/>
      <c r="H1297" s="195"/>
      <c r="I1297" s="195"/>
      <c r="J1297" s="195"/>
      <c r="K1297" s="195"/>
      <c r="L1297" s="195"/>
    </row>
    <row r="1298" spans="1:12" x14ac:dyDescent="0.25">
      <c r="A1298" s="195"/>
      <c r="B1298" s="195"/>
      <c r="C1298" s="195"/>
      <c r="D1298" s="195"/>
      <c r="E1298" s="195"/>
      <c r="F1298" s="195"/>
      <c r="G1298" s="195"/>
      <c r="H1298" s="195"/>
      <c r="I1298" s="195"/>
      <c r="J1298" s="195"/>
      <c r="K1298" s="195"/>
      <c r="L1298" s="195"/>
    </row>
    <row r="1299" spans="1:12" x14ac:dyDescent="0.25">
      <c r="A1299" s="195"/>
      <c r="B1299" s="195"/>
      <c r="C1299" s="195"/>
      <c r="D1299" s="195"/>
      <c r="E1299" s="195"/>
      <c r="F1299" s="195"/>
      <c r="G1299" s="195"/>
      <c r="H1299" s="195"/>
      <c r="I1299" s="195"/>
      <c r="J1299" s="195"/>
      <c r="K1299" s="195"/>
      <c r="L1299" s="195"/>
    </row>
    <row r="1300" spans="1:12" x14ac:dyDescent="0.25">
      <c r="A1300" s="195"/>
      <c r="B1300" s="195"/>
      <c r="C1300" s="195"/>
      <c r="D1300" s="195"/>
      <c r="E1300" s="195"/>
      <c r="F1300" s="195"/>
      <c r="G1300" s="195"/>
      <c r="H1300" s="195"/>
      <c r="I1300" s="195"/>
      <c r="J1300" s="195"/>
      <c r="K1300" s="195"/>
      <c r="L1300" s="195"/>
    </row>
    <row r="1301" spans="1:12" x14ac:dyDescent="0.25">
      <c r="A1301" s="195"/>
      <c r="B1301" s="195"/>
      <c r="C1301" s="195"/>
      <c r="D1301" s="195"/>
      <c r="E1301" s="195"/>
      <c r="F1301" s="195"/>
      <c r="G1301" s="195"/>
      <c r="H1301" s="195"/>
      <c r="I1301" s="195"/>
      <c r="J1301" s="195"/>
      <c r="K1301" s="195"/>
      <c r="L1301" s="195"/>
    </row>
    <row r="1302" spans="1:12" x14ac:dyDescent="0.25">
      <c r="A1302" s="195"/>
      <c r="B1302" s="195"/>
      <c r="C1302" s="195"/>
      <c r="D1302" s="195"/>
      <c r="E1302" s="195"/>
      <c r="F1302" s="195"/>
      <c r="G1302" s="195"/>
      <c r="H1302" s="195"/>
      <c r="I1302" s="195"/>
      <c r="J1302" s="195"/>
      <c r="K1302" s="195"/>
      <c r="L1302" s="195"/>
    </row>
    <row r="1303" spans="1:12" x14ac:dyDescent="0.25">
      <c r="A1303" s="195"/>
      <c r="B1303" s="195"/>
      <c r="C1303" s="195"/>
      <c r="D1303" s="195"/>
      <c r="E1303" s="195"/>
      <c r="F1303" s="195"/>
      <c r="G1303" s="195"/>
      <c r="H1303" s="195"/>
      <c r="I1303" s="195"/>
      <c r="J1303" s="195"/>
      <c r="K1303" s="195"/>
      <c r="L1303" s="195"/>
    </row>
    <row r="1304" spans="1:12" x14ac:dyDescent="0.25">
      <c r="A1304" s="195"/>
      <c r="B1304" s="195"/>
      <c r="C1304" s="195"/>
      <c r="D1304" s="195"/>
      <c r="E1304" s="195"/>
      <c r="F1304" s="195"/>
      <c r="G1304" s="195"/>
      <c r="H1304" s="195"/>
      <c r="I1304" s="195"/>
      <c r="J1304" s="195"/>
      <c r="K1304" s="195"/>
      <c r="L1304" s="195"/>
    </row>
    <row r="1305" spans="1:12" x14ac:dyDescent="0.25">
      <c r="A1305" s="195"/>
      <c r="B1305" s="195"/>
      <c r="C1305" s="195"/>
      <c r="D1305" s="195"/>
      <c r="E1305" s="195"/>
      <c r="F1305" s="195"/>
      <c r="G1305" s="195"/>
      <c r="H1305" s="195"/>
      <c r="I1305" s="195"/>
      <c r="J1305" s="195"/>
      <c r="K1305" s="195"/>
      <c r="L1305" s="195"/>
    </row>
    <row r="1306" spans="1:12" x14ac:dyDescent="0.25">
      <c r="A1306" s="195"/>
      <c r="B1306" s="195"/>
      <c r="C1306" s="195"/>
      <c r="D1306" s="195"/>
      <c r="E1306" s="195"/>
      <c r="F1306" s="195"/>
      <c r="G1306" s="195"/>
      <c r="H1306" s="195"/>
      <c r="I1306" s="195"/>
      <c r="J1306" s="195"/>
      <c r="K1306" s="195"/>
      <c r="L1306" s="195"/>
    </row>
    <row r="1307" spans="1:12" x14ac:dyDescent="0.25">
      <c r="A1307" s="195"/>
      <c r="B1307" s="195"/>
      <c r="C1307" s="195"/>
      <c r="D1307" s="195"/>
      <c r="E1307" s="195"/>
      <c r="F1307" s="195"/>
      <c r="G1307" s="195"/>
      <c r="H1307" s="195"/>
      <c r="I1307" s="195"/>
      <c r="J1307" s="195"/>
      <c r="K1307" s="195"/>
      <c r="L1307" s="195"/>
    </row>
    <row r="1308" spans="1:12" x14ac:dyDescent="0.25">
      <c r="A1308" s="195"/>
      <c r="B1308" s="195"/>
      <c r="C1308" s="195"/>
      <c r="D1308" s="195"/>
      <c r="E1308" s="195"/>
      <c r="F1308" s="195"/>
      <c r="G1308" s="195"/>
      <c r="H1308" s="195"/>
      <c r="I1308" s="195"/>
      <c r="J1308" s="195"/>
      <c r="K1308" s="195"/>
      <c r="L1308" s="195"/>
    </row>
    <row r="1309" spans="1:12" x14ac:dyDescent="0.25">
      <c r="A1309" s="195"/>
      <c r="B1309" s="195"/>
      <c r="C1309" s="195"/>
      <c r="D1309" s="195"/>
      <c r="E1309" s="195"/>
      <c r="F1309" s="195"/>
      <c r="G1309" s="195"/>
      <c r="H1309" s="195"/>
      <c r="I1309" s="195"/>
      <c r="J1309" s="195"/>
      <c r="K1309" s="195"/>
      <c r="L1309" s="195"/>
    </row>
    <row r="1310" spans="1:12" x14ac:dyDescent="0.25">
      <c r="A1310" s="195"/>
      <c r="B1310" s="195"/>
      <c r="C1310" s="195"/>
      <c r="D1310" s="195"/>
      <c r="E1310" s="195"/>
      <c r="F1310" s="195"/>
      <c r="G1310" s="195"/>
      <c r="H1310" s="195"/>
      <c r="I1310" s="195"/>
      <c r="J1310" s="195"/>
      <c r="K1310" s="195"/>
      <c r="L1310" s="195"/>
    </row>
    <row r="1311" spans="1:12" x14ac:dyDescent="0.25">
      <c r="A1311" s="195"/>
      <c r="B1311" s="195"/>
      <c r="C1311" s="195"/>
      <c r="D1311" s="195"/>
      <c r="E1311" s="195"/>
      <c r="F1311" s="195"/>
      <c r="G1311" s="195"/>
      <c r="H1311" s="195"/>
      <c r="I1311" s="195"/>
      <c r="J1311" s="195"/>
      <c r="K1311" s="195"/>
      <c r="L1311" s="195"/>
    </row>
    <row r="1312" spans="1:12" x14ac:dyDescent="0.25">
      <c r="A1312" s="195"/>
      <c r="B1312" s="195"/>
      <c r="C1312" s="195"/>
      <c r="D1312" s="195"/>
      <c r="E1312" s="195"/>
      <c r="F1312" s="195"/>
      <c r="G1312" s="195"/>
      <c r="H1312" s="195"/>
      <c r="I1312" s="195"/>
      <c r="J1312" s="195"/>
      <c r="K1312" s="195"/>
      <c r="L1312" s="195"/>
    </row>
    <row r="1313" spans="1:12" x14ac:dyDescent="0.25">
      <c r="A1313" s="195"/>
      <c r="B1313" s="195"/>
      <c r="C1313" s="195"/>
      <c r="D1313" s="195"/>
      <c r="E1313" s="195"/>
      <c r="F1313" s="195"/>
      <c r="G1313" s="195"/>
      <c r="H1313" s="195"/>
      <c r="I1313" s="195"/>
      <c r="J1313" s="195"/>
      <c r="K1313" s="195"/>
      <c r="L1313" s="195"/>
    </row>
    <row r="1314" spans="1:12" x14ac:dyDescent="0.25">
      <c r="A1314" s="195"/>
      <c r="B1314" s="195"/>
      <c r="C1314" s="195"/>
      <c r="D1314" s="195"/>
      <c r="E1314" s="195"/>
      <c r="F1314" s="195"/>
      <c r="G1314" s="195"/>
      <c r="H1314" s="195"/>
      <c r="I1314" s="195"/>
      <c r="J1314" s="195"/>
      <c r="K1314" s="195"/>
      <c r="L1314" s="195"/>
    </row>
    <row r="1315" spans="1:12" x14ac:dyDescent="0.25">
      <c r="A1315" s="195"/>
      <c r="B1315" s="195"/>
      <c r="C1315" s="195"/>
      <c r="D1315" s="195"/>
      <c r="E1315" s="195"/>
      <c r="F1315" s="195"/>
      <c r="G1315" s="195"/>
      <c r="H1315" s="195"/>
      <c r="I1315" s="195"/>
      <c r="J1315" s="195"/>
      <c r="K1315" s="195"/>
      <c r="L1315" s="195"/>
    </row>
    <row r="1316" spans="1:12" x14ac:dyDescent="0.25">
      <c r="A1316" s="195"/>
      <c r="B1316" s="195"/>
      <c r="C1316" s="195"/>
      <c r="D1316" s="195"/>
      <c r="E1316" s="195"/>
      <c r="F1316" s="195"/>
      <c r="G1316" s="195"/>
      <c r="H1316" s="195"/>
      <c r="I1316" s="195"/>
      <c r="J1316" s="195"/>
      <c r="K1316" s="195"/>
      <c r="L1316" s="195"/>
    </row>
    <row r="1317" spans="1:12" x14ac:dyDescent="0.25">
      <c r="A1317" s="195"/>
      <c r="B1317" s="195"/>
      <c r="C1317" s="195"/>
      <c r="D1317" s="195"/>
      <c r="E1317" s="195"/>
      <c r="F1317" s="195"/>
      <c r="G1317" s="195"/>
      <c r="H1317" s="195"/>
      <c r="I1317" s="195"/>
      <c r="J1317" s="195"/>
      <c r="K1317" s="195"/>
      <c r="L1317" s="195"/>
    </row>
    <row r="1318" spans="1:12" x14ac:dyDescent="0.25">
      <c r="A1318" s="195"/>
      <c r="B1318" s="195"/>
      <c r="C1318" s="195"/>
      <c r="D1318" s="195"/>
      <c r="E1318" s="195"/>
      <c r="F1318" s="195"/>
      <c r="G1318" s="195"/>
      <c r="H1318" s="195"/>
      <c r="I1318" s="195"/>
      <c r="J1318" s="195"/>
      <c r="K1318" s="195"/>
      <c r="L1318" s="195"/>
    </row>
    <row r="1319" spans="1:12" x14ac:dyDescent="0.25">
      <c r="A1319" s="195"/>
      <c r="B1319" s="195"/>
      <c r="C1319" s="195"/>
      <c r="D1319" s="195"/>
      <c r="E1319" s="195"/>
      <c r="F1319" s="195"/>
      <c r="G1319" s="195"/>
      <c r="H1319" s="195"/>
      <c r="I1319" s="195"/>
      <c r="J1319" s="195"/>
      <c r="K1319" s="195"/>
      <c r="L1319" s="195"/>
    </row>
    <row r="1320" spans="1:12" x14ac:dyDescent="0.25">
      <c r="A1320" s="195"/>
      <c r="B1320" s="195"/>
      <c r="C1320" s="195"/>
      <c r="D1320" s="195"/>
      <c r="E1320" s="195"/>
      <c r="F1320" s="195"/>
      <c r="G1320" s="195"/>
      <c r="H1320" s="195"/>
      <c r="I1320" s="195"/>
      <c r="J1320" s="195"/>
      <c r="K1320" s="195"/>
      <c r="L1320" s="195"/>
    </row>
    <row r="1321" spans="1:12" x14ac:dyDescent="0.25">
      <c r="A1321" s="195"/>
      <c r="B1321" s="195"/>
      <c r="C1321" s="195"/>
      <c r="D1321" s="195"/>
      <c r="E1321" s="195"/>
      <c r="F1321" s="195"/>
      <c r="G1321" s="195"/>
      <c r="H1321" s="195"/>
      <c r="I1321" s="195"/>
      <c r="J1321" s="195"/>
      <c r="K1321" s="195"/>
      <c r="L1321" s="195"/>
    </row>
    <row r="1322" spans="1:12" x14ac:dyDescent="0.25">
      <c r="A1322" s="195"/>
      <c r="B1322" s="195"/>
      <c r="C1322" s="195"/>
      <c r="D1322" s="195"/>
      <c r="E1322" s="195"/>
      <c r="F1322" s="195"/>
      <c r="G1322" s="195"/>
      <c r="H1322" s="195"/>
      <c r="I1322" s="195"/>
      <c r="J1322" s="195"/>
      <c r="K1322" s="195"/>
      <c r="L1322" s="195"/>
    </row>
    <row r="1323" spans="1:12" x14ac:dyDescent="0.25">
      <c r="A1323" s="195"/>
      <c r="B1323" s="195"/>
      <c r="C1323" s="195"/>
      <c r="D1323" s="195"/>
      <c r="E1323" s="195"/>
      <c r="F1323" s="195"/>
      <c r="G1323" s="195"/>
      <c r="H1323" s="195"/>
      <c r="I1323" s="195"/>
      <c r="J1323" s="195"/>
      <c r="K1323" s="195"/>
      <c r="L1323" s="195"/>
    </row>
    <row r="1324" spans="1:12" x14ac:dyDescent="0.25">
      <c r="A1324" s="195"/>
      <c r="B1324" s="195"/>
      <c r="C1324" s="195"/>
      <c r="D1324" s="195"/>
      <c r="E1324" s="195"/>
      <c r="F1324" s="195"/>
      <c r="G1324" s="195"/>
      <c r="H1324" s="195"/>
      <c r="I1324" s="195"/>
      <c r="J1324" s="195"/>
      <c r="K1324" s="195"/>
      <c r="L1324" s="195"/>
    </row>
    <row r="1325" spans="1:12" x14ac:dyDescent="0.25">
      <c r="A1325" s="195"/>
      <c r="B1325" s="195"/>
      <c r="C1325" s="195"/>
      <c r="D1325" s="195"/>
      <c r="E1325" s="195"/>
      <c r="F1325" s="195"/>
      <c r="G1325" s="195"/>
      <c r="H1325" s="195"/>
      <c r="I1325" s="195"/>
      <c r="J1325" s="195"/>
      <c r="K1325" s="195"/>
      <c r="L1325" s="195"/>
    </row>
    <row r="1326" spans="1:12" x14ac:dyDescent="0.25">
      <c r="A1326" s="195"/>
      <c r="B1326" s="195"/>
      <c r="C1326" s="195"/>
      <c r="D1326" s="195"/>
      <c r="E1326" s="195"/>
      <c r="F1326" s="195"/>
      <c r="G1326" s="195"/>
      <c r="H1326" s="195"/>
      <c r="I1326" s="195"/>
      <c r="J1326" s="195"/>
      <c r="K1326" s="195"/>
      <c r="L1326" s="195"/>
    </row>
    <row r="1327" spans="1:12" x14ac:dyDescent="0.25">
      <c r="A1327" s="195"/>
      <c r="B1327" s="195"/>
      <c r="C1327" s="195"/>
      <c r="D1327" s="195"/>
      <c r="E1327" s="195"/>
      <c r="F1327" s="195"/>
      <c r="G1327" s="195"/>
      <c r="H1327" s="195"/>
      <c r="I1327" s="195"/>
      <c r="J1327" s="195"/>
      <c r="K1327" s="195"/>
      <c r="L1327" s="195"/>
    </row>
    <row r="1328" spans="1:12" x14ac:dyDescent="0.25">
      <c r="A1328" s="195"/>
      <c r="B1328" s="195"/>
      <c r="C1328" s="195"/>
      <c r="D1328" s="195"/>
      <c r="E1328" s="195"/>
      <c r="F1328" s="195"/>
      <c r="G1328" s="195"/>
      <c r="H1328" s="195"/>
      <c r="I1328" s="195"/>
      <c r="J1328" s="195"/>
      <c r="K1328" s="195"/>
      <c r="L1328" s="195"/>
    </row>
    <row r="1329" spans="1:12" x14ac:dyDescent="0.25">
      <c r="A1329" s="195"/>
      <c r="B1329" s="195"/>
      <c r="C1329" s="195"/>
      <c r="D1329" s="195"/>
      <c r="E1329" s="195"/>
      <c r="F1329" s="195"/>
      <c r="G1329" s="195"/>
      <c r="H1329" s="195"/>
      <c r="I1329" s="195"/>
      <c r="J1329" s="195"/>
      <c r="K1329" s="195"/>
      <c r="L1329" s="195"/>
    </row>
    <row r="1330" spans="1:12" x14ac:dyDescent="0.25">
      <c r="A1330" s="195"/>
      <c r="B1330" s="195"/>
      <c r="C1330" s="195"/>
      <c r="D1330" s="195"/>
      <c r="E1330" s="195"/>
      <c r="F1330" s="195"/>
      <c r="G1330" s="195"/>
      <c r="H1330" s="195"/>
      <c r="I1330" s="195"/>
      <c r="J1330" s="195"/>
      <c r="K1330" s="195"/>
      <c r="L1330" s="195"/>
    </row>
    <row r="1331" spans="1:12" x14ac:dyDescent="0.25">
      <c r="A1331" s="195"/>
      <c r="B1331" s="195"/>
      <c r="C1331" s="195"/>
      <c r="D1331" s="195"/>
      <c r="E1331" s="195"/>
      <c r="F1331" s="195"/>
      <c r="G1331" s="195"/>
      <c r="H1331" s="195"/>
      <c r="I1331" s="195"/>
      <c r="J1331" s="195"/>
      <c r="K1331" s="195"/>
      <c r="L1331" s="195"/>
    </row>
    <row r="1332" spans="1:12" x14ac:dyDescent="0.25">
      <c r="A1332" s="195"/>
      <c r="B1332" s="195"/>
      <c r="C1332" s="195"/>
      <c r="D1332" s="195"/>
      <c r="E1332" s="195"/>
      <c r="F1332" s="195"/>
      <c r="G1332" s="195"/>
      <c r="H1332" s="195"/>
      <c r="I1332" s="195"/>
      <c r="J1332" s="195"/>
      <c r="K1332" s="195"/>
      <c r="L1332" s="195"/>
    </row>
    <row r="1333" spans="1:12" x14ac:dyDescent="0.25">
      <c r="A1333" s="195"/>
      <c r="B1333" s="195"/>
      <c r="C1333" s="195"/>
      <c r="D1333" s="195"/>
      <c r="E1333" s="195"/>
      <c r="F1333" s="195"/>
      <c r="G1333" s="195"/>
      <c r="H1333" s="195"/>
      <c r="I1333" s="195"/>
      <c r="J1333" s="195"/>
      <c r="K1333" s="195"/>
      <c r="L1333" s="195"/>
    </row>
    <row r="1334" spans="1:12" x14ac:dyDescent="0.25">
      <c r="A1334" s="195"/>
      <c r="B1334" s="195"/>
      <c r="C1334" s="195"/>
      <c r="D1334" s="195"/>
      <c r="E1334" s="195"/>
      <c r="F1334" s="195"/>
      <c r="G1334" s="195"/>
      <c r="H1334" s="195"/>
      <c r="I1334" s="195"/>
      <c r="J1334" s="195"/>
      <c r="K1334" s="195"/>
      <c r="L1334" s="195"/>
    </row>
    <row r="1335" spans="1:12" x14ac:dyDescent="0.25">
      <c r="A1335" s="195"/>
      <c r="B1335" s="195"/>
      <c r="C1335" s="195"/>
      <c r="D1335" s="195"/>
      <c r="E1335" s="195"/>
      <c r="F1335" s="195"/>
      <c r="G1335" s="195"/>
      <c r="H1335" s="195"/>
      <c r="I1335" s="195"/>
      <c r="J1335" s="195"/>
      <c r="K1335" s="195"/>
      <c r="L1335" s="195"/>
    </row>
    <row r="1336" spans="1:12" x14ac:dyDescent="0.25">
      <c r="A1336" s="195"/>
      <c r="B1336" s="195"/>
      <c r="C1336" s="195"/>
      <c r="D1336" s="195"/>
      <c r="E1336" s="195"/>
      <c r="F1336" s="195"/>
      <c r="G1336" s="195"/>
      <c r="H1336" s="195"/>
      <c r="I1336" s="195"/>
      <c r="J1336" s="195"/>
      <c r="K1336" s="195"/>
      <c r="L1336" s="195"/>
    </row>
    <row r="1337" spans="1:12" x14ac:dyDescent="0.25">
      <c r="A1337" s="195"/>
      <c r="B1337" s="195"/>
      <c r="C1337" s="195"/>
      <c r="D1337" s="195"/>
      <c r="E1337" s="195"/>
      <c r="F1337" s="195"/>
      <c r="G1337" s="195"/>
      <c r="H1337" s="195"/>
      <c r="I1337" s="195"/>
      <c r="J1337" s="195"/>
      <c r="K1337" s="195"/>
      <c r="L1337" s="195"/>
    </row>
    <row r="1338" spans="1:12" x14ac:dyDescent="0.25">
      <c r="A1338" s="195"/>
      <c r="B1338" s="195"/>
      <c r="C1338" s="195"/>
      <c r="D1338" s="195"/>
      <c r="E1338" s="195"/>
      <c r="F1338" s="195"/>
      <c r="G1338" s="195"/>
      <c r="H1338" s="195"/>
      <c r="I1338" s="195"/>
      <c r="J1338" s="195"/>
      <c r="K1338" s="195"/>
      <c r="L1338" s="195"/>
    </row>
    <row r="1339" spans="1:12" x14ac:dyDescent="0.25">
      <c r="A1339" s="195"/>
      <c r="B1339" s="195"/>
      <c r="C1339" s="195"/>
      <c r="D1339" s="195"/>
      <c r="E1339" s="195"/>
      <c r="F1339" s="195"/>
      <c r="G1339" s="195"/>
      <c r="H1339" s="195"/>
      <c r="I1339" s="195"/>
      <c r="J1339" s="195"/>
      <c r="K1339" s="195"/>
      <c r="L1339" s="195"/>
    </row>
    <row r="1340" spans="1:12" x14ac:dyDescent="0.25">
      <c r="A1340" s="195"/>
      <c r="B1340" s="195"/>
      <c r="C1340" s="195"/>
      <c r="D1340" s="195"/>
      <c r="E1340" s="195"/>
      <c r="F1340" s="195"/>
      <c r="G1340" s="195"/>
      <c r="H1340" s="195"/>
      <c r="I1340" s="195"/>
      <c r="J1340" s="195"/>
      <c r="K1340" s="195"/>
      <c r="L1340" s="195"/>
    </row>
    <row r="1341" spans="1:12" x14ac:dyDescent="0.25">
      <c r="A1341" s="195"/>
      <c r="B1341" s="195"/>
      <c r="C1341" s="195"/>
      <c r="D1341" s="195"/>
      <c r="E1341" s="195"/>
      <c r="F1341" s="195"/>
      <c r="G1341" s="195"/>
      <c r="H1341" s="195"/>
      <c r="I1341" s="195"/>
      <c r="J1341" s="195"/>
      <c r="K1341" s="195"/>
      <c r="L1341" s="195"/>
    </row>
    <row r="1342" spans="1:12" x14ac:dyDescent="0.25">
      <c r="A1342" s="195"/>
      <c r="B1342" s="195"/>
      <c r="C1342" s="195"/>
      <c r="D1342" s="195"/>
      <c r="E1342" s="195"/>
      <c r="F1342" s="195"/>
      <c r="G1342" s="195"/>
      <c r="H1342" s="195"/>
      <c r="I1342" s="195"/>
      <c r="J1342" s="195"/>
      <c r="K1342" s="195"/>
      <c r="L1342" s="195"/>
    </row>
    <row r="1343" spans="1:12" x14ac:dyDescent="0.25">
      <c r="A1343" s="195"/>
      <c r="B1343" s="195"/>
      <c r="C1343" s="195"/>
      <c r="D1343" s="195"/>
      <c r="E1343" s="195"/>
      <c r="F1343" s="195"/>
      <c r="G1343" s="195"/>
      <c r="H1343" s="195"/>
      <c r="I1343" s="195"/>
      <c r="J1343" s="195"/>
      <c r="K1343" s="195"/>
      <c r="L1343" s="195"/>
    </row>
    <row r="1344" spans="1:12" x14ac:dyDescent="0.25">
      <c r="A1344" s="195"/>
      <c r="B1344" s="195"/>
      <c r="C1344" s="195"/>
      <c r="D1344" s="195"/>
      <c r="E1344" s="195"/>
      <c r="F1344" s="195"/>
      <c r="G1344" s="195"/>
      <c r="H1344" s="195"/>
      <c r="I1344" s="195"/>
      <c r="J1344" s="195"/>
      <c r="K1344" s="195"/>
      <c r="L1344" s="195"/>
    </row>
    <row r="1345" spans="1:12" x14ac:dyDescent="0.25">
      <c r="A1345" s="195"/>
      <c r="B1345" s="195"/>
      <c r="C1345" s="195"/>
      <c r="D1345" s="195"/>
      <c r="E1345" s="195"/>
      <c r="F1345" s="195"/>
      <c r="G1345" s="195"/>
      <c r="H1345" s="195"/>
      <c r="I1345" s="195"/>
      <c r="J1345" s="195"/>
      <c r="K1345" s="195"/>
      <c r="L1345" s="195"/>
    </row>
    <row r="1346" spans="1:12" x14ac:dyDescent="0.25">
      <c r="A1346" s="195"/>
      <c r="B1346" s="195"/>
      <c r="C1346" s="195"/>
      <c r="D1346" s="195"/>
      <c r="E1346" s="195"/>
      <c r="F1346" s="195"/>
      <c r="G1346" s="195"/>
      <c r="H1346" s="195"/>
      <c r="I1346" s="195"/>
      <c r="J1346" s="195"/>
      <c r="K1346" s="195"/>
      <c r="L1346" s="195"/>
    </row>
    <row r="1347" spans="1:12" x14ac:dyDescent="0.25">
      <c r="A1347" s="195"/>
      <c r="B1347" s="195"/>
      <c r="C1347" s="195"/>
      <c r="D1347" s="195"/>
      <c r="E1347" s="195"/>
      <c r="F1347" s="195"/>
      <c r="G1347" s="195"/>
      <c r="H1347" s="195"/>
      <c r="I1347" s="195"/>
      <c r="J1347" s="195"/>
      <c r="K1347" s="195"/>
      <c r="L1347" s="195"/>
    </row>
    <row r="1348" spans="1:12" x14ac:dyDescent="0.25">
      <c r="A1348" s="195"/>
      <c r="B1348" s="195"/>
      <c r="C1348" s="195"/>
      <c r="D1348" s="195"/>
      <c r="E1348" s="195"/>
      <c r="F1348" s="195"/>
      <c r="G1348" s="195"/>
      <c r="H1348" s="195"/>
      <c r="I1348" s="195"/>
      <c r="J1348" s="195"/>
      <c r="K1348" s="195"/>
      <c r="L1348" s="195"/>
    </row>
    <row r="1349" spans="1:12" x14ac:dyDescent="0.25">
      <c r="A1349" s="195"/>
      <c r="B1349" s="195"/>
      <c r="C1349" s="195"/>
      <c r="D1349" s="195"/>
      <c r="E1349" s="195"/>
      <c r="F1349" s="195"/>
      <c r="G1349" s="195"/>
      <c r="H1349" s="195"/>
      <c r="I1349" s="195"/>
      <c r="J1349" s="195"/>
      <c r="K1349" s="195"/>
      <c r="L1349" s="195"/>
    </row>
    <row r="1350" spans="1:12" x14ac:dyDescent="0.25">
      <c r="A1350" s="195"/>
      <c r="B1350" s="195"/>
      <c r="C1350" s="195"/>
      <c r="D1350" s="195"/>
      <c r="E1350" s="195"/>
      <c r="F1350" s="195"/>
      <c r="G1350" s="195"/>
      <c r="H1350" s="195"/>
      <c r="I1350" s="195"/>
      <c r="J1350" s="195"/>
      <c r="K1350" s="195"/>
      <c r="L1350" s="195"/>
    </row>
    <row r="1351" spans="1:12" x14ac:dyDescent="0.25">
      <c r="A1351" s="195"/>
      <c r="B1351" s="195"/>
      <c r="C1351" s="195"/>
      <c r="D1351" s="195"/>
      <c r="E1351" s="195"/>
      <c r="F1351" s="195"/>
      <c r="G1351" s="195"/>
      <c r="H1351" s="195"/>
      <c r="I1351" s="195"/>
      <c r="J1351" s="195"/>
      <c r="K1351" s="195"/>
      <c r="L1351" s="195"/>
    </row>
    <row r="1352" spans="1:12" x14ac:dyDescent="0.25">
      <c r="A1352" s="195"/>
      <c r="B1352" s="195"/>
      <c r="C1352" s="195"/>
      <c r="D1352" s="195"/>
      <c r="E1352" s="195"/>
      <c r="F1352" s="195"/>
      <c r="G1352" s="195"/>
      <c r="H1352" s="195"/>
      <c r="I1352" s="195"/>
      <c r="J1352" s="195"/>
      <c r="K1352" s="195"/>
      <c r="L1352" s="195"/>
    </row>
    <row r="1353" spans="1:12" x14ac:dyDescent="0.25">
      <c r="A1353" s="195"/>
      <c r="B1353" s="195"/>
      <c r="C1353" s="195"/>
      <c r="D1353" s="195"/>
      <c r="E1353" s="195"/>
      <c r="F1353" s="195"/>
      <c r="G1353" s="195"/>
      <c r="H1353" s="195"/>
      <c r="I1353" s="195"/>
      <c r="J1353" s="195"/>
      <c r="K1353" s="195"/>
      <c r="L1353" s="195"/>
    </row>
    <row r="1354" spans="1:12" x14ac:dyDescent="0.25">
      <c r="A1354" s="195"/>
      <c r="B1354" s="195"/>
      <c r="C1354" s="195"/>
      <c r="D1354" s="195"/>
      <c r="E1354" s="195"/>
      <c r="F1354" s="195"/>
      <c r="G1354" s="195"/>
      <c r="H1354" s="195"/>
      <c r="I1354" s="195"/>
      <c r="J1354" s="195"/>
      <c r="K1354" s="195"/>
      <c r="L1354" s="195"/>
    </row>
    <row r="1355" spans="1:12" x14ac:dyDescent="0.25">
      <c r="A1355" s="195"/>
      <c r="B1355" s="195"/>
      <c r="C1355" s="195"/>
      <c r="D1355" s="195"/>
      <c r="E1355" s="195"/>
      <c r="F1355" s="195"/>
      <c r="G1355" s="195"/>
      <c r="H1355" s="195"/>
      <c r="I1355" s="195"/>
      <c r="J1355" s="195"/>
      <c r="K1355" s="195"/>
      <c r="L1355" s="195"/>
    </row>
    <row r="1356" spans="1:12" x14ac:dyDescent="0.25">
      <c r="A1356" s="195"/>
      <c r="B1356" s="195"/>
      <c r="C1356" s="195"/>
      <c r="D1356" s="195"/>
      <c r="E1356" s="195"/>
      <c r="F1356" s="195"/>
      <c r="G1356" s="195"/>
      <c r="H1356" s="195"/>
      <c r="I1356" s="195"/>
      <c r="J1356" s="195"/>
      <c r="K1356" s="195"/>
      <c r="L1356" s="195"/>
    </row>
    <row r="1357" spans="1:12" x14ac:dyDescent="0.25">
      <c r="A1357" s="195"/>
      <c r="B1357" s="195"/>
      <c r="C1357" s="195"/>
      <c r="D1357" s="195"/>
      <c r="E1357" s="195"/>
      <c r="F1357" s="195"/>
      <c r="G1357" s="195"/>
      <c r="H1357" s="195"/>
      <c r="I1357" s="195"/>
      <c r="J1357" s="195"/>
      <c r="K1357" s="195"/>
      <c r="L1357" s="195"/>
    </row>
    <row r="1358" spans="1:12" x14ac:dyDescent="0.25">
      <c r="A1358" s="195"/>
      <c r="B1358" s="195"/>
      <c r="C1358" s="195"/>
      <c r="D1358" s="195"/>
      <c r="E1358" s="195"/>
      <c r="F1358" s="195"/>
      <c r="G1358" s="195"/>
      <c r="H1358" s="195"/>
      <c r="I1358" s="195"/>
      <c r="J1358" s="195"/>
      <c r="K1358" s="195"/>
      <c r="L1358" s="195"/>
    </row>
    <row r="1359" spans="1:12" x14ac:dyDescent="0.25">
      <c r="A1359" s="195"/>
      <c r="B1359" s="195"/>
      <c r="C1359" s="195"/>
      <c r="D1359" s="195"/>
      <c r="E1359" s="195"/>
      <c r="F1359" s="195"/>
      <c r="G1359" s="195"/>
      <c r="H1359" s="195"/>
      <c r="I1359" s="195"/>
      <c r="J1359" s="195"/>
      <c r="K1359" s="195"/>
      <c r="L1359" s="195"/>
    </row>
    <row r="1360" spans="1:12" x14ac:dyDescent="0.25">
      <c r="A1360" s="195"/>
      <c r="B1360" s="195"/>
      <c r="C1360" s="195"/>
      <c r="D1360" s="195"/>
      <c r="E1360" s="195"/>
      <c r="F1360" s="195"/>
      <c r="G1360" s="195"/>
      <c r="H1360" s="195"/>
      <c r="I1360" s="195"/>
      <c r="J1360" s="195"/>
      <c r="K1360" s="195"/>
      <c r="L1360" s="195"/>
    </row>
    <row r="1361" spans="1:12" x14ac:dyDescent="0.25">
      <c r="A1361" s="195"/>
      <c r="B1361" s="195"/>
      <c r="C1361" s="195"/>
      <c r="D1361" s="195"/>
      <c r="E1361" s="195"/>
      <c r="F1361" s="195"/>
      <c r="G1361" s="195"/>
      <c r="H1361" s="195"/>
      <c r="I1361" s="195"/>
      <c r="J1361" s="195"/>
      <c r="K1361" s="195"/>
      <c r="L1361" s="195"/>
    </row>
    <row r="1362" spans="1:12" x14ac:dyDescent="0.25">
      <c r="A1362" s="195"/>
      <c r="B1362" s="195"/>
      <c r="C1362" s="195"/>
      <c r="D1362" s="195"/>
      <c r="E1362" s="195"/>
      <c r="F1362" s="195"/>
      <c r="G1362" s="195"/>
      <c r="H1362" s="195"/>
      <c r="I1362" s="195"/>
      <c r="J1362" s="195"/>
      <c r="K1362" s="195"/>
      <c r="L1362" s="195"/>
    </row>
    <row r="1363" spans="1:12" x14ac:dyDescent="0.25">
      <c r="A1363" s="195"/>
      <c r="B1363" s="195"/>
      <c r="C1363" s="195"/>
      <c r="D1363" s="195"/>
      <c r="E1363" s="195"/>
      <c r="F1363" s="195"/>
      <c r="G1363" s="195"/>
      <c r="H1363" s="195"/>
      <c r="I1363" s="195"/>
      <c r="J1363" s="195"/>
      <c r="K1363" s="195"/>
      <c r="L1363" s="195"/>
    </row>
    <row r="1364" spans="1:12" x14ac:dyDescent="0.25">
      <c r="A1364" s="195"/>
      <c r="B1364" s="195"/>
      <c r="C1364" s="195"/>
      <c r="D1364" s="195"/>
      <c r="E1364" s="195"/>
      <c r="F1364" s="195"/>
      <c r="G1364" s="195"/>
      <c r="H1364" s="195"/>
      <c r="I1364" s="195"/>
      <c r="J1364" s="195"/>
      <c r="K1364" s="195"/>
      <c r="L1364" s="195"/>
    </row>
    <row r="1365" spans="1:12" x14ac:dyDescent="0.25">
      <c r="A1365" s="195"/>
      <c r="B1365" s="195"/>
      <c r="C1365" s="195"/>
      <c r="D1365" s="195"/>
      <c r="E1365" s="195"/>
      <c r="F1365" s="195"/>
      <c r="G1365" s="195"/>
      <c r="H1365" s="195"/>
      <c r="I1365" s="195"/>
      <c r="J1365" s="195"/>
      <c r="K1365" s="195"/>
      <c r="L1365" s="195"/>
    </row>
    <row r="1366" spans="1:12" x14ac:dyDescent="0.25">
      <c r="A1366" s="195"/>
      <c r="B1366" s="195"/>
      <c r="C1366" s="195"/>
      <c r="D1366" s="195"/>
      <c r="E1366" s="195"/>
      <c r="F1366" s="195"/>
      <c r="G1366" s="195"/>
      <c r="H1366" s="195"/>
      <c r="I1366" s="195"/>
      <c r="J1366" s="195"/>
      <c r="K1366" s="195"/>
      <c r="L1366" s="195"/>
    </row>
    <row r="1367" spans="1:12" x14ac:dyDescent="0.25">
      <c r="A1367" s="195"/>
      <c r="B1367" s="195"/>
      <c r="C1367" s="195"/>
      <c r="D1367" s="195"/>
      <c r="E1367" s="195"/>
      <c r="F1367" s="195"/>
      <c r="G1367" s="195"/>
      <c r="H1367" s="195"/>
      <c r="I1367" s="195"/>
      <c r="J1367" s="195"/>
      <c r="K1367" s="195"/>
      <c r="L1367" s="195"/>
    </row>
    <row r="1368" spans="1:12" x14ac:dyDescent="0.25">
      <c r="A1368" s="195"/>
      <c r="B1368" s="195"/>
      <c r="C1368" s="195"/>
      <c r="D1368" s="195"/>
      <c r="E1368" s="195"/>
      <c r="F1368" s="195"/>
      <c r="G1368" s="195"/>
      <c r="H1368" s="195"/>
      <c r="I1368" s="195"/>
      <c r="J1368" s="195"/>
      <c r="K1368" s="195"/>
      <c r="L1368" s="195"/>
    </row>
    <row r="1369" spans="1:12" x14ac:dyDescent="0.25">
      <c r="A1369" s="195"/>
      <c r="B1369" s="195"/>
      <c r="C1369" s="195"/>
      <c r="D1369" s="195"/>
      <c r="E1369" s="195"/>
      <c r="F1369" s="195"/>
      <c r="G1369" s="195"/>
      <c r="H1369" s="195"/>
      <c r="I1369" s="195"/>
      <c r="J1369" s="195"/>
      <c r="K1369" s="195"/>
      <c r="L1369" s="195"/>
    </row>
    <row r="1370" spans="1:12" x14ac:dyDescent="0.25">
      <c r="A1370" s="195"/>
      <c r="B1370" s="195"/>
      <c r="C1370" s="195"/>
      <c r="D1370" s="195"/>
      <c r="E1370" s="195"/>
      <c r="F1370" s="195"/>
      <c r="G1370" s="195"/>
      <c r="H1370" s="195"/>
      <c r="I1370" s="195"/>
      <c r="J1370" s="195"/>
      <c r="K1370" s="195"/>
      <c r="L1370" s="195"/>
    </row>
    <row r="1371" spans="1:12" x14ac:dyDescent="0.25">
      <c r="A1371" s="195"/>
      <c r="B1371" s="195"/>
      <c r="C1371" s="195"/>
      <c r="D1371" s="195"/>
      <c r="E1371" s="195"/>
      <c r="F1371" s="195"/>
      <c r="G1371" s="195"/>
      <c r="H1371" s="195"/>
      <c r="I1371" s="195"/>
      <c r="J1371" s="195"/>
      <c r="K1371" s="195"/>
      <c r="L1371" s="195"/>
    </row>
    <row r="1372" spans="1:12" x14ac:dyDescent="0.25">
      <c r="A1372" s="195"/>
      <c r="B1372" s="195"/>
      <c r="C1372" s="195"/>
      <c r="D1372" s="195"/>
      <c r="E1372" s="195"/>
      <c r="F1372" s="195"/>
      <c r="G1372" s="195"/>
      <c r="H1372" s="195"/>
      <c r="I1372" s="195"/>
      <c r="J1372" s="195"/>
      <c r="K1372" s="195"/>
      <c r="L1372" s="195"/>
    </row>
    <row r="1373" spans="1:12" x14ac:dyDescent="0.25">
      <c r="A1373" s="195"/>
      <c r="B1373" s="195"/>
      <c r="C1373" s="195"/>
      <c r="D1373" s="195"/>
      <c r="E1373" s="195"/>
      <c r="F1373" s="195"/>
      <c r="G1373" s="195"/>
      <c r="H1373" s="195"/>
      <c r="I1373" s="195"/>
      <c r="J1373" s="195"/>
      <c r="K1373" s="195"/>
      <c r="L1373" s="195"/>
    </row>
    <row r="1374" spans="1:12" x14ac:dyDescent="0.25">
      <c r="A1374" s="195"/>
      <c r="B1374" s="195"/>
      <c r="C1374" s="195"/>
      <c r="D1374" s="195"/>
      <c r="E1374" s="195"/>
      <c r="F1374" s="195"/>
      <c r="G1374" s="195"/>
      <c r="H1374" s="195"/>
      <c r="I1374" s="195"/>
      <c r="J1374" s="195"/>
      <c r="K1374" s="195"/>
      <c r="L1374" s="195"/>
    </row>
    <row r="1375" spans="1:12" x14ac:dyDescent="0.25">
      <c r="A1375" s="195"/>
      <c r="B1375" s="195"/>
      <c r="C1375" s="195"/>
      <c r="D1375" s="195"/>
      <c r="E1375" s="195"/>
      <c r="F1375" s="195"/>
      <c r="G1375" s="195"/>
      <c r="H1375" s="195"/>
      <c r="I1375" s="195"/>
      <c r="J1375" s="195"/>
      <c r="K1375" s="195"/>
      <c r="L1375" s="195"/>
    </row>
    <row r="1376" spans="1:12" x14ac:dyDescent="0.25">
      <c r="A1376" s="195"/>
      <c r="B1376" s="195"/>
      <c r="C1376" s="195"/>
      <c r="D1376" s="195"/>
      <c r="E1376" s="195"/>
      <c r="F1376" s="195"/>
      <c r="G1376" s="195"/>
      <c r="H1376" s="195"/>
      <c r="I1376" s="195"/>
      <c r="J1376" s="195"/>
      <c r="K1376" s="195"/>
      <c r="L1376" s="195"/>
    </row>
    <row r="1377" spans="1:12" x14ac:dyDescent="0.25">
      <c r="A1377" s="195"/>
      <c r="B1377" s="195"/>
      <c r="C1377" s="195"/>
      <c r="D1377" s="195"/>
      <c r="E1377" s="195"/>
      <c r="F1377" s="195"/>
      <c r="G1377" s="195"/>
      <c r="H1377" s="195"/>
      <c r="I1377" s="195"/>
      <c r="J1377" s="195"/>
      <c r="K1377" s="195"/>
      <c r="L1377" s="195"/>
    </row>
    <row r="1378" spans="1:12" x14ac:dyDescent="0.25">
      <c r="A1378" s="195"/>
      <c r="B1378" s="195"/>
      <c r="C1378" s="195"/>
      <c r="D1378" s="195"/>
      <c r="E1378" s="195"/>
      <c r="F1378" s="195"/>
      <c r="G1378" s="195"/>
      <c r="H1378" s="195"/>
      <c r="I1378" s="195"/>
      <c r="J1378" s="195"/>
      <c r="K1378" s="195"/>
      <c r="L1378" s="195"/>
    </row>
    <row r="1379" spans="1:12" x14ac:dyDescent="0.25">
      <c r="A1379" s="195"/>
      <c r="B1379" s="195"/>
      <c r="C1379" s="195"/>
      <c r="D1379" s="195"/>
      <c r="E1379" s="195"/>
      <c r="F1379" s="195"/>
      <c r="G1379" s="195"/>
      <c r="H1379" s="195"/>
      <c r="I1379" s="195"/>
      <c r="J1379" s="195"/>
      <c r="K1379" s="195"/>
      <c r="L1379" s="195"/>
    </row>
    <row r="1380" spans="1:12" x14ac:dyDescent="0.25">
      <c r="A1380" s="195"/>
      <c r="B1380" s="195"/>
      <c r="C1380" s="195"/>
      <c r="D1380" s="195"/>
      <c r="E1380" s="195"/>
      <c r="F1380" s="195"/>
      <c r="G1380" s="195"/>
      <c r="H1380" s="195"/>
      <c r="I1380" s="195"/>
      <c r="J1380" s="195"/>
      <c r="K1380" s="195"/>
      <c r="L1380" s="195"/>
    </row>
    <row r="1381" spans="1:12" x14ac:dyDescent="0.25">
      <c r="A1381" s="195"/>
      <c r="B1381" s="195"/>
      <c r="C1381" s="195"/>
      <c r="D1381" s="195"/>
      <c r="E1381" s="195"/>
      <c r="F1381" s="195"/>
      <c r="G1381" s="195"/>
      <c r="H1381" s="195"/>
      <c r="I1381" s="195"/>
      <c r="J1381" s="195"/>
      <c r="K1381" s="195"/>
      <c r="L1381" s="195"/>
    </row>
    <row r="1382" spans="1:12" x14ac:dyDescent="0.25">
      <c r="A1382" s="195"/>
      <c r="B1382" s="195"/>
      <c r="C1382" s="195"/>
      <c r="D1382" s="195"/>
      <c r="E1382" s="195"/>
      <c r="F1382" s="195"/>
      <c r="G1382" s="195"/>
      <c r="H1382" s="195"/>
      <c r="I1382" s="195"/>
      <c r="J1382" s="195"/>
      <c r="K1382" s="195"/>
      <c r="L1382" s="195"/>
    </row>
    <row r="1383" spans="1:12" x14ac:dyDescent="0.25">
      <c r="A1383" s="195"/>
      <c r="B1383" s="195"/>
      <c r="C1383" s="195"/>
      <c r="D1383" s="195"/>
      <c r="E1383" s="195"/>
      <c r="F1383" s="195"/>
      <c r="G1383" s="195"/>
      <c r="H1383" s="195"/>
      <c r="I1383" s="195"/>
      <c r="J1383" s="195"/>
      <c r="K1383" s="195"/>
      <c r="L1383" s="195"/>
    </row>
    <row r="1384" spans="1:12" x14ac:dyDescent="0.25">
      <c r="A1384" s="195"/>
      <c r="B1384" s="195"/>
      <c r="C1384" s="195"/>
      <c r="D1384" s="195"/>
      <c r="E1384" s="195"/>
      <c r="F1384" s="195"/>
      <c r="G1384" s="195"/>
      <c r="H1384" s="195"/>
      <c r="I1384" s="195"/>
      <c r="J1384" s="195"/>
      <c r="K1384" s="195"/>
      <c r="L1384" s="195"/>
    </row>
    <row r="1385" spans="1:12" x14ac:dyDescent="0.25">
      <c r="A1385" s="195"/>
      <c r="B1385" s="195"/>
      <c r="C1385" s="195"/>
      <c r="D1385" s="195"/>
      <c r="E1385" s="195"/>
      <c r="F1385" s="195"/>
      <c r="G1385" s="195"/>
      <c r="H1385" s="195"/>
      <c r="I1385" s="195"/>
      <c r="J1385" s="195"/>
      <c r="K1385" s="195"/>
      <c r="L1385" s="195"/>
    </row>
    <row r="1386" spans="1:12" x14ac:dyDescent="0.25">
      <c r="A1386" s="195"/>
      <c r="B1386" s="195"/>
      <c r="C1386" s="195"/>
      <c r="D1386" s="195"/>
      <c r="E1386" s="195"/>
      <c r="F1386" s="195"/>
      <c r="G1386" s="195"/>
      <c r="H1386" s="195"/>
      <c r="I1386" s="195"/>
      <c r="J1386" s="195"/>
      <c r="K1386" s="195"/>
      <c r="L1386" s="195"/>
    </row>
    <row r="1387" spans="1:12" x14ac:dyDescent="0.25">
      <c r="A1387" s="195"/>
      <c r="B1387" s="195"/>
      <c r="C1387" s="195"/>
      <c r="D1387" s="195"/>
      <c r="E1387" s="195"/>
      <c r="F1387" s="195"/>
      <c r="G1387" s="195"/>
      <c r="H1387" s="195"/>
      <c r="I1387" s="195"/>
      <c r="J1387" s="195"/>
      <c r="K1387" s="195"/>
      <c r="L1387" s="195"/>
    </row>
    <row r="1388" spans="1:12" x14ac:dyDescent="0.25">
      <c r="A1388" s="195"/>
      <c r="B1388" s="195"/>
      <c r="C1388" s="195"/>
      <c r="D1388" s="195"/>
      <c r="E1388" s="195"/>
      <c r="F1388" s="195"/>
      <c r="G1388" s="195"/>
      <c r="H1388" s="195"/>
      <c r="I1388" s="195"/>
      <c r="J1388" s="195"/>
      <c r="K1388" s="195"/>
      <c r="L1388" s="195"/>
    </row>
    <row r="1389" spans="1:12" x14ac:dyDescent="0.25">
      <c r="A1389" s="195"/>
      <c r="B1389" s="195"/>
      <c r="C1389" s="195"/>
      <c r="D1389" s="195"/>
      <c r="E1389" s="195"/>
      <c r="F1389" s="195"/>
      <c r="G1389" s="195"/>
      <c r="H1389" s="195"/>
      <c r="I1389" s="195"/>
      <c r="J1389" s="195"/>
      <c r="K1389" s="195"/>
      <c r="L1389" s="195"/>
    </row>
    <row r="1390" spans="1:12" x14ac:dyDescent="0.25">
      <c r="A1390" s="195"/>
      <c r="B1390" s="195"/>
      <c r="C1390" s="195"/>
      <c r="D1390" s="195"/>
      <c r="E1390" s="195"/>
      <c r="F1390" s="195"/>
      <c r="G1390" s="195"/>
      <c r="H1390" s="195"/>
      <c r="I1390" s="195"/>
      <c r="J1390" s="195"/>
      <c r="K1390" s="195"/>
      <c r="L1390" s="195"/>
    </row>
    <row r="1391" spans="1:12" x14ac:dyDescent="0.25">
      <c r="A1391" s="195"/>
      <c r="B1391" s="195"/>
      <c r="C1391" s="195"/>
      <c r="D1391" s="195"/>
      <c r="E1391" s="195"/>
      <c r="F1391" s="195"/>
      <c r="G1391" s="195"/>
      <c r="H1391" s="195"/>
      <c r="I1391" s="195"/>
      <c r="J1391" s="195"/>
      <c r="K1391" s="195"/>
      <c r="L1391" s="195"/>
    </row>
    <row r="1392" spans="1:12" x14ac:dyDescent="0.25">
      <c r="A1392" s="195"/>
      <c r="B1392" s="195"/>
      <c r="C1392" s="195"/>
      <c r="D1392" s="195"/>
      <c r="E1392" s="195"/>
      <c r="F1392" s="195"/>
      <c r="G1392" s="195"/>
      <c r="H1392" s="195"/>
      <c r="I1392" s="195"/>
      <c r="J1392" s="195"/>
      <c r="K1392" s="195"/>
      <c r="L1392" s="195"/>
    </row>
    <row r="1393" spans="1:12" x14ac:dyDescent="0.25">
      <c r="A1393" s="195"/>
      <c r="B1393" s="195"/>
      <c r="C1393" s="195"/>
      <c r="D1393" s="195"/>
      <c r="E1393" s="195"/>
      <c r="F1393" s="195"/>
      <c r="G1393" s="195"/>
      <c r="H1393" s="195"/>
      <c r="I1393" s="195"/>
      <c r="J1393" s="195"/>
      <c r="K1393" s="195"/>
      <c r="L1393" s="195"/>
    </row>
    <row r="1394" spans="1:12" x14ac:dyDescent="0.25">
      <c r="A1394" s="195"/>
      <c r="B1394" s="195"/>
      <c r="C1394" s="195"/>
      <c r="D1394" s="195"/>
      <c r="E1394" s="195"/>
      <c r="F1394" s="195"/>
      <c r="G1394" s="195"/>
      <c r="H1394" s="195"/>
      <c r="I1394" s="195"/>
      <c r="J1394" s="195"/>
      <c r="K1394" s="195"/>
      <c r="L1394" s="195"/>
    </row>
    <row r="1395" spans="1:12" x14ac:dyDescent="0.25">
      <c r="A1395" s="195"/>
      <c r="B1395" s="195"/>
      <c r="C1395" s="195"/>
      <c r="D1395" s="195"/>
      <c r="E1395" s="195"/>
      <c r="F1395" s="195"/>
      <c r="G1395" s="195"/>
      <c r="H1395" s="195"/>
      <c r="I1395" s="195"/>
      <c r="J1395" s="195"/>
      <c r="K1395" s="195"/>
      <c r="L1395" s="195"/>
    </row>
    <row r="1396" spans="1:12" x14ac:dyDescent="0.25">
      <c r="A1396" s="195"/>
      <c r="B1396" s="195"/>
      <c r="C1396" s="195"/>
      <c r="D1396" s="195"/>
      <c r="E1396" s="195"/>
      <c r="F1396" s="195"/>
      <c r="G1396" s="195"/>
      <c r="H1396" s="195"/>
      <c r="I1396" s="195"/>
      <c r="J1396" s="195"/>
      <c r="K1396" s="195"/>
      <c r="L1396" s="195"/>
    </row>
    <row r="1397" spans="1:12" x14ac:dyDescent="0.25">
      <c r="A1397" s="195"/>
      <c r="B1397" s="195"/>
      <c r="C1397" s="195"/>
      <c r="D1397" s="195"/>
      <c r="E1397" s="195"/>
      <c r="F1397" s="195"/>
      <c r="G1397" s="195"/>
      <c r="H1397" s="195"/>
      <c r="I1397" s="195"/>
      <c r="J1397" s="195"/>
      <c r="K1397" s="195"/>
      <c r="L1397" s="195"/>
    </row>
    <row r="1398" spans="1:12" x14ac:dyDescent="0.25">
      <c r="A1398" s="195"/>
      <c r="B1398" s="195"/>
      <c r="C1398" s="195"/>
      <c r="D1398" s="195"/>
      <c r="E1398" s="195"/>
      <c r="F1398" s="195"/>
      <c r="G1398" s="195"/>
      <c r="H1398" s="195"/>
      <c r="I1398" s="195"/>
      <c r="J1398" s="195"/>
      <c r="K1398" s="195"/>
      <c r="L1398" s="195"/>
    </row>
    <row r="1399" spans="1:12" x14ac:dyDescent="0.25">
      <c r="A1399" s="195"/>
      <c r="B1399" s="195"/>
      <c r="C1399" s="195"/>
      <c r="D1399" s="195"/>
      <c r="E1399" s="195"/>
      <c r="F1399" s="195"/>
      <c r="G1399" s="195"/>
      <c r="H1399" s="195"/>
      <c r="I1399" s="195"/>
      <c r="J1399" s="195"/>
      <c r="K1399" s="195"/>
      <c r="L1399" s="195"/>
    </row>
    <row r="1400" spans="1:12" x14ac:dyDescent="0.25">
      <c r="A1400" s="195"/>
      <c r="B1400" s="195"/>
      <c r="C1400" s="195"/>
      <c r="D1400" s="195"/>
      <c r="E1400" s="195"/>
      <c r="F1400" s="195"/>
      <c r="G1400" s="195"/>
      <c r="H1400" s="195"/>
      <c r="I1400" s="195"/>
      <c r="J1400" s="195"/>
      <c r="K1400" s="195"/>
      <c r="L1400" s="195"/>
    </row>
    <row r="1401" spans="1:12" x14ac:dyDescent="0.25">
      <c r="A1401" s="195"/>
      <c r="B1401" s="195"/>
      <c r="C1401" s="195"/>
      <c r="D1401" s="195"/>
      <c r="E1401" s="195"/>
      <c r="F1401" s="195"/>
      <c r="G1401" s="195"/>
      <c r="H1401" s="195"/>
      <c r="I1401" s="195"/>
      <c r="J1401" s="195"/>
      <c r="K1401" s="195"/>
      <c r="L1401" s="195"/>
    </row>
    <row r="1402" spans="1:12" x14ac:dyDescent="0.25">
      <c r="A1402" s="195"/>
      <c r="B1402" s="195"/>
      <c r="C1402" s="195"/>
      <c r="D1402" s="195"/>
      <c r="E1402" s="195"/>
      <c r="F1402" s="195"/>
      <c r="G1402" s="195"/>
      <c r="H1402" s="195"/>
      <c r="I1402" s="195"/>
      <c r="J1402" s="195"/>
      <c r="K1402" s="195"/>
      <c r="L1402" s="195"/>
    </row>
    <row r="1403" spans="1:12" x14ac:dyDescent="0.25">
      <c r="A1403" s="195"/>
      <c r="B1403" s="195"/>
      <c r="C1403" s="195"/>
      <c r="D1403" s="195"/>
      <c r="E1403" s="195"/>
      <c r="F1403" s="195"/>
      <c r="G1403" s="195"/>
      <c r="H1403" s="195"/>
      <c r="I1403" s="195"/>
      <c r="J1403" s="195"/>
      <c r="K1403" s="195"/>
      <c r="L1403" s="195"/>
    </row>
    <row r="1404" spans="1:12" x14ac:dyDescent="0.25">
      <c r="A1404" s="195"/>
      <c r="B1404" s="195"/>
      <c r="C1404" s="195"/>
      <c r="D1404" s="195"/>
      <c r="E1404" s="195"/>
      <c r="F1404" s="195"/>
      <c r="G1404" s="195"/>
      <c r="H1404" s="195"/>
      <c r="I1404" s="195"/>
      <c r="J1404" s="195"/>
      <c r="K1404" s="195"/>
      <c r="L1404" s="195"/>
    </row>
    <row r="1405" spans="1:12" x14ac:dyDescent="0.25">
      <c r="A1405" s="195"/>
      <c r="B1405" s="195"/>
      <c r="C1405" s="195"/>
      <c r="D1405" s="195"/>
      <c r="E1405" s="195"/>
      <c r="F1405" s="195"/>
      <c r="G1405" s="195"/>
      <c r="H1405" s="195"/>
      <c r="I1405" s="195"/>
      <c r="J1405" s="195"/>
      <c r="K1405" s="195"/>
      <c r="L1405" s="195"/>
    </row>
    <row r="1406" spans="1:12" x14ac:dyDescent="0.25">
      <c r="A1406" s="195"/>
      <c r="B1406" s="195"/>
      <c r="C1406" s="195"/>
      <c r="D1406" s="195"/>
      <c r="E1406" s="195"/>
      <c r="F1406" s="195"/>
      <c r="G1406" s="195"/>
      <c r="H1406" s="195"/>
      <c r="I1406" s="195"/>
      <c r="J1406" s="195"/>
      <c r="K1406" s="195"/>
      <c r="L1406" s="195"/>
    </row>
    <row r="1407" spans="1:12" x14ac:dyDescent="0.25">
      <c r="A1407" s="195"/>
      <c r="B1407" s="195"/>
      <c r="C1407" s="195"/>
      <c r="D1407" s="195"/>
      <c r="E1407" s="195"/>
      <c r="F1407" s="195"/>
      <c r="G1407" s="195"/>
      <c r="H1407" s="195"/>
      <c r="I1407" s="195"/>
      <c r="J1407" s="195"/>
      <c r="K1407" s="195"/>
      <c r="L1407" s="195"/>
    </row>
    <row r="1408" spans="1:12" x14ac:dyDescent="0.25">
      <c r="A1408" s="195"/>
      <c r="B1408" s="195"/>
      <c r="C1408" s="195"/>
      <c r="D1408" s="195"/>
      <c r="E1408" s="195"/>
      <c r="F1408" s="195"/>
      <c r="G1408" s="195"/>
      <c r="H1408" s="195"/>
      <c r="I1408" s="195"/>
      <c r="J1408" s="195"/>
      <c r="K1408" s="195"/>
      <c r="L1408" s="195"/>
    </row>
    <row r="1409" spans="1:12" x14ac:dyDescent="0.25">
      <c r="A1409" s="195"/>
      <c r="B1409" s="195"/>
      <c r="C1409" s="195"/>
      <c r="D1409" s="195"/>
      <c r="E1409" s="195"/>
      <c r="F1409" s="195"/>
      <c r="G1409" s="195"/>
      <c r="H1409" s="195"/>
      <c r="I1409" s="195"/>
      <c r="J1409" s="195"/>
      <c r="K1409" s="195"/>
      <c r="L1409" s="195"/>
    </row>
    <row r="1410" spans="1:12" x14ac:dyDescent="0.25">
      <c r="A1410" s="195"/>
      <c r="B1410" s="195"/>
      <c r="C1410" s="195"/>
      <c r="D1410" s="195"/>
      <c r="E1410" s="195"/>
      <c r="F1410" s="195"/>
      <c r="G1410" s="195"/>
      <c r="H1410" s="195"/>
      <c r="I1410" s="195"/>
      <c r="J1410" s="195"/>
      <c r="K1410" s="195"/>
      <c r="L1410" s="195"/>
    </row>
    <row r="1411" spans="1:12" x14ac:dyDescent="0.25">
      <c r="A1411" s="195"/>
      <c r="B1411" s="195"/>
      <c r="C1411" s="195"/>
      <c r="D1411" s="195"/>
      <c r="E1411" s="195"/>
      <c r="F1411" s="195"/>
      <c r="G1411" s="195"/>
      <c r="H1411" s="195"/>
      <c r="I1411" s="195"/>
      <c r="J1411" s="195"/>
      <c r="K1411" s="195"/>
      <c r="L1411" s="195"/>
    </row>
    <row r="1412" spans="1:12" x14ac:dyDescent="0.25">
      <c r="A1412" s="195"/>
      <c r="B1412" s="195"/>
      <c r="C1412" s="195"/>
      <c r="D1412" s="195"/>
      <c r="E1412" s="195"/>
      <c r="F1412" s="195"/>
      <c r="G1412" s="195"/>
      <c r="H1412" s="195"/>
      <c r="I1412" s="195"/>
      <c r="J1412" s="195"/>
      <c r="K1412" s="195"/>
      <c r="L1412" s="195"/>
    </row>
    <row r="1413" spans="1:12" x14ac:dyDescent="0.25">
      <c r="A1413" s="195"/>
      <c r="B1413" s="195"/>
      <c r="C1413" s="195"/>
      <c r="D1413" s="195"/>
      <c r="E1413" s="195"/>
      <c r="F1413" s="195"/>
      <c r="G1413" s="195"/>
      <c r="H1413" s="195"/>
      <c r="I1413" s="195"/>
      <c r="J1413" s="195"/>
      <c r="K1413" s="195"/>
      <c r="L1413" s="195"/>
    </row>
    <row r="1414" spans="1:12" x14ac:dyDescent="0.25">
      <c r="A1414" s="195"/>
      <c r="B1414" s="195"/>
      <c r="C1414" s="195"/>
      <c r="D1414" s="195"/>
      <c r="E1414" s="195"/>
      <c r="F1414" s="195"/>
      <c r="G1414" s="195"/>
      <c r="H1414" s="195"/>
      <c r="I1414" s="195"/>
      <c r="J1414" s="195"/>
      <c r="K1414" s="195"/>
      <c r="L1414" s="195"/>
    </row>
    <row r="1415" spans="1:12" x14ac:dyDescent="0.25">
      <c r="A1415" s="195"/>
      <c r="B1415" s="195"/>
      <c r="C1415" s="195"/>
      <c r="D1415" s="195"/>
      <c r="E1415" s="195"/>
      <c r="F1415" s="195"/>
      <c r="G1415" s="195"/>
      <c r="H1415" s="195"/>
      <c r="I1415" s="195"/>
      <c r="J1415" s="195"/>
      <c r="K1415" s="195"/>
      <c r="L1415" s="195"/>
    </row>
    <row r="1416" spans="1:12" x14ac:dyDescent="0.25">
      <c r="A1416" s="195"/>
      <c r="B1416" s="195"/>
      <c r="C1416" s="195"/>
      <c r="D1416" s="195"/>
      <c r="E1416" s="195"/>
      <c r="F1416" s="195"/>
      <c r="G1416" s="195"/>
      <c r="H1416" s="195"/>
      <c r="I1416" s="195"/>
      <c r="J1416" s="195"/>
      <c r="K1416" s="195"/>
      <c r="L1416" s="195"/>
    </row>
    <row r="1417" spans="1:12" x14ac:dyDescent="0.25">
      <c r="A1417" s="195"/>
      <c r="B1417" s="195"/>
      <c r="C1417" s="195"/>
      <c r="D1417" s="195"/>
      <c r="E1417" s="195"/>
      <c r="F1417" s="195"/>
      <c r="G1417" s="195"/>
      <c r="H1417" s="195"/>
      <c r="I1417" s="195"/>
      <c r="J1417" s="195"/>
      <c r="K1417" s="195"/>
      <c r="L1417" s="195"/>
    </row>
    <row r="1418" spans="1:12" x14ac:dyDescent="0.25">
      <c r="A1418" s="195"/>
      <c r="B1418" s="195"/>
      <c r="C1418" s="195"/>
      <c r="D1418" s="195"/>
      <c r="E1418" s="195"/>
      <c r="F1418" s="195"/>
      <c r="G1418" s="195"/>
      <c r="H1418" s="195"/>
      <c r="I1418" s="195"/>
      <c r="J1418" s="195"/>
      <c r="K1418" s="195"/>
      <c r="L1418" s="195"/>
    </row>
    <row r="1419" spans="1:12" x14ac:dyDescent="0.25">
      <c r="A1419" s="195"/>
      <c r="B1419" s="195"/>
      <c r="C1419" s="195"/>
      <c r="D1419" s="195"/>
      <c r="E1419" s="195"/>
      <c r="F1419" s="195"/>
      <c r="G1419" s="195"/>
      <c r="H1419" s="195"/>
      <c r="I1419" s="195"/>
      <c r="J1419" s="195"/>
      <c r="K1419" s="195"/>
      <c r="L1419" s="195"/>
    </row>
    <row r="1420" spans="1:12" x14ac:dyDescent="0.25">
      <c r="A1420" s="195"/>
      <c r="B1420" s="195"/>
      <c r="C1420" s="195"/>
      <c r="D1420" s="195"/>
      <c r="E1420" s="195"/>
      <c r="F1420" s="195"/>
      <c r="G1420" s="195"/>
      <c r="H1420" s="195"/>
      <c r="I1420" s="195"/>
      <c r="J1420" s="195"/>
      <c r="K1420" s="195"/>
      <c r="L1420" s="195"/>
    </row>
    <row r="1421" spans="1:12" x14ac:dyDescent="0.25">
      <c r="A1421" s="195"/>
      <c r="B1421" s="195"/>
      <c r="C1421" s="195"/>
      <c r="D1421" s="195"/>
      <c r="E1421" s="195"/>
      <c r="F1421" s="195"/>
      <c r="G1421" s="195"/>
      <c r="H1421" s="195"/>
      <c r="I1421" s="195"/>
      <c r="J1421" s="195"/>
      <c r="K1421" s="195"/>
      <c r="L1421" s="195"/>
    </row>
    <row r="1422" spans="1:12" x14ac:dyDescent="0.25">
      <c r="A1422" s="195"/>
      <c r="B1422" s="195"/>
      <c r="C1422" s="195"/>
      <c r="D1422" s="195"/>
      <c r="E1422" s="195"/>
      <c r="F1422" s="195"/>
      <c r="G1422" s="195"/>
      <c r="H1422" s="195"/>
      <c r="I1422" s="195"/>
      <c r="J1422" s="195"/>
      <c r="K1422" s="195"/>
      <c r="L1422" s="195"/>
    </row>
    <row r="1423" spans="1:12" x14ac:dyDescent="0.25">
      <c r="A1423" s="195"/>
      <c r="B1423" s="195"/>
      <c r="C1423" s="195"/>
      <c r="D1423" s="195"/>
      <c r="E1423" s="195"/>
      <c r="F1423" s="195"/>
      <c r="G1423" s="195"/>
      <c r="H1423" s="195"/>
      <c r="I1423" s="195"/>
      <c r="J1423" s="195"/>
      <c r="K1423" s="195"/>
      <c r="L1423" s="195"/>
    </row>
    <row r="1424" spans="1:12" x14ac:dyDescent="0.25">
      <c r="A1424" s="195"/>
      <c r="B1424" s="195"/>
      <c r="C1424" s="195"/>
      <c r="D1424" s="195"/>
      <c r="E1424" s="195"/>
      <c r="F1424" s="195"/>
      <c r="G1424" s="195"/>
      <c r="H1424" s="195"/>
      <c r="I1424" s="195"/>
      <c r="J1424" s="195"/>
      <c r="K1424" s="195"/>
      <c r="L1424" s="195"/>
    </row>
    <row r="1425" spans="1:12" x14ac:dyDescent="0.25">
      <c r="A1425" s="195"/>
      <c r="B1425" s="195"/>
      <c r="C1425" s="195"/>
      <c r="D1425" s="195"/>
      <c r="E1425" s="195"/>
      <c r="F1425" s="195"/>
      <c r="G1425" s="195"/>
      <c r="H1425" s="195"/>
      <c r="I1425" s="195"/>
      <c r="J1425" s="195"/>
      <c r="K1425" s="195"/>
      <c r="L1425" s="195"/>
    </row>
    <row r="1426" spans="1:12" x14ac:dyDescent="0.25">
      <c r="A1426" s="195"/>
      <c r="B1426" s="195"/>
      <c r="C1426" s="195"/>
      <c r="D1426" s="195"/>
      <c r="E1426" s="195"/>
      <c r="F1426" s="195"/>
      <c r="G1426" s="195"/>
      <c r="H1426" s="195"/>
      <c r="I1426" s="195"/>
      <c r="J1426" s="195"/>
      <c r="K1426" s="195"/>
      <c r="L1426" s="195"/>
    </row>
    <row r="1427" spans="1:12" x14ac:dyDescent="0.25">
      <c r="A1427" s="195"/>
      <c r="B1427" s="195"/>
      <c r="C1427" s="195"/>
      <c r="D1427" s="195"/>
      <c r="E1427" s="195"/>
      <c r="F1427" s="195"/>
      <c r="G1427" s="195"/>
      <c r="H1427" s="195"/>
      <c r="I1427" s="195"/>
      <c r="J1427" s="195"/>
      <c r="K1427" s="195"/>
      <c r="L1427" s="195"/>
    </row>
    <row r="1428" spans="1:12" x14ac:dyDescent="0.25">
      <c r="A1428" s="195"/>
      <c r="B1428" s="195"/>
      <c r="C1428" s="195"/>
      <c r="D1428" s="195"/>
      <c r="E1428" s="195"/>
      <c r="F1428" s="195"/>
      <c r="G1428" s="195"/>
      <c r="H1428" s="195"/>
      <c r="I1428" s="195"/>
      <c r="J1428" s="195"/>
      <c r="K1428" s="195"/>
      <c r="L1428" s="195"/>
    </row>
    <row r="1429" spans="1:12" x14ac:dyDescent="0.25">
      <c r="A1429" s="195"/>
      <c r="B1429" s="195"/>
      <c r="C1429" s="195"/>
      <c r="D1429" s="195"/>
      <c r="E1429" s="195"/>
      <c r="F1429" s="195"/>
      <c r="G1429" s="195"/>
      <c r="H1429" s="195"/>
      <c r="I1429" s="195"/>
      <c r="J1429" s="195"/>
      <c r="K1429" s="195"/>
      <c r="L1429" s="195"/>
    </row>
    <row r="1430" spans="1:12" x14ac:dyDescent="0.25">
      <c r="A1430" s="195"/>
      <c r="B1430" s="195"/>
      <c r="C1430" s="195"/>
      <c r="D1430" s="195"/>
      <c r="E1430" s="195"/>
      <c r="F1430" s="195"/>
      <c r="G1430" s="195"/>
      <c r="H1430" s="195"/>
      <c r="I1430" s="195"/>
      <c r="J1430" s="195"/>
      <c r="K1430" s="195"/>
      <c r="L1430" s="195"/>
    </row>
    <row r="1431" spans="1:12" x14ac:dyDescent="0.25">
      <c r="A1431" s="195"/>
      <c r="B1431" s="195"/>
      <c r="C1431" s="195"/>
      <c r="D1431" s="195"/>
      <c r="E1431" s="195"/>
      <c r="F1431" s="195"/>
      <c r="G1431" s="195"/>
      <c r="H1431" s="195"/>
      <c r="I1431" s="195"/>
      <c r="J1431" s="195"/>
      <c r="K1431" s="195"/>
      <c r="L1431" s="195"/>
    </row>
    <row r="1432" spans="1:12" x14ac:dyDescent="0.25">
      <c r="A1432" s="195"/>
      <c r="B1432" s="195"/>
      <c r="C1432" s="195"/>
      <c r="D1432" s="195"/>
      <c r="E1432" s="195"/>
      <c r="F1432" s="195"/>
      <c r="G1432" s="195"/>
      <c r="H1432" s="195"/>
      <c r="I1432" s="195"/>
      <c r="J1432" s="195"/>
      <c r="K1432" s="195"/>
      <c r="L1432" s="195"/>
    </row>
    <row r="1433" spans="1:12" x14ac:dyDescent="0.25">
      <c r="A1433" s="195"/>
      <c r="B1433" s="195"/>
      <c r="C1433" s="195"/>
      <c r="D1433" s="195"/>
      <c r="E1433" s="195"/>
      <c r="F1433" s="195"/>
      <c r="G1433" s="195"/>
      <c r="H1433" s="195"/>
      <c r="I1433" s="195"/>
      <c r="J1433" s="195"/>
      <c r="K1433" s="195"/>
      <c r="L1433" s="195"/>
    </row>
    <row r="1434" spans="1:12" x14ac:dyDescent="0.25">
      <c r="A1434" s="195"/>
      <c r="B1434" s="195"/>
      <c r="C1434" s="195"/>
      <c r="D1434" s="195"/>
      <c r="E1434" s="195"/>
      <c r="F1434" s="195"/>
      <c r="G1434" s="195"/>
      <c r="H1434" s="195"/>
      <c r="I1434" s="195"/>
      <c r="J1434" s="195"/>
      <c r="K1434" s="195"/>
      <c r="L1434" s="195"/>
    </row>
    <row r="1435" spans="1:12" x14ac:dyDescent="0.25">
      <c r="A1435" s="195"/>
      <c r="B1435" s="195"/>
      <c r="C1435" s="195"/>
      <c r="D1435" s="195"/>
      <c r="E1435" s="195"/>
      <c r="F1435" s="195"/>
      <c r="G1435" s="195"/>
      <c r="H1435" s="195"/>
      <c r="I1435" s="195"/>
      <c r="J1435" s="195"/>
      <c r="K1435" s="195"/>
      <c r="L1435" s="195"/>
    </row>
    <row r="1436" spans="1:12" x14ac:dyDescent="0.25">
      <c r="A1436" s="195"/>
      <c r="B1436" s="195"/>
      <c r="C1436" s="195"/>
      <c r="D1436" s="195"/>
      <c r="E1436" s="195"/>
      <c r="F1436" s="195"/>
      <c r="G1436" s="195"/>
      <c r="H1436" s="195"/>
      <c r="I1436" s="195"/>
      <c r="J1436" s="195"/>
      <c r="K1436" s="195"/>
      <c r="L1436" s="195"/>
    </row>
    <row r="1437" spans="1:12" x14ac:dyDescent="0.25">
      <c r="A1437" s="195"/>
      <c r="B1437" s="195"/>
      <c r="C1437" s="195"/>
      <c r="D1437" s="195"/>
      <c r="E1437" s="195"/>
      <c r="F1437" s="195"/>
      <c r="G1437" s="195"/>
      <c r="H1437" s="195"/>
      <c r="I1437" s="195"/>
      <c r="J1437" s="195"/>
      <c r="K1437" s="195"/>
      <c r="L1437" s="195"/>
    </row>
    <row r="1438" spans="1:12" x14ac:dyDescent="0.25">
      <c r="A1438" s="195"/>
      <c r="B1438" s="195"/>
      <c r="C1438" s="195"/>
      <c r="D1438" s="195"/>
      <c r="E1438" s="195"/>
      <c r="F1438" s="195"/>
      <c r="G1438" s="195"/>
      <c r="H1438" s="195"/>
      <c r="I1438" s="195"/>
      <c r="J1438" s="195"/>
      <c r="K1438" s="195"/>
      <c r="L1438" s="195"/>
    </row>
    <row r="1439" spans="1:12" x14ac:dyDescent="0.25">
      <c r="A1439" s="195"/>
      <c r="B1439" s="195"/>
      <c r="C1439" s="195"/>
      <c r="D1439" s="195"/>
      <c r="E1439" s="195"/>
      <c r="F1439" s="195"/>
      <c r="G1439" s="195"/>
      <c r="H1439" s="195"/>
      <c r="I1439" s="195"/>
      <c r="J1439" s="195"/>
      <c r="K1439" s="195"/>
      <c r="L1439" s="195"/>
    </row>
    <row r="1440" spans="1:12" x14ac:dyDescent="0.25">
      <c r="A1440" s="195"/>
      <c r="B1440" s="195"/>
      <c r="C1440" s="195"/>
      <c r="D1440" s="195"/>
      <c r="E1440" s="195"/>
      <c r="F1440" s="195"/>
      <c r="G1440" s="195"/>
      <c r="H1440" s="195"/>
      <c r="I1440" s="195"/>
      <c r="J1440" s="195"/>
      <c r="K1440" s="195"/>
      <c r="L1440" s="195"/>
    </row>
    <row r="1441" spans="1:12" x14ac:dyDescent="0.25">
      <c r="A1441" s="195"/>
      <c r="B1441" s="195"/>
      <c r="C1441" s="195"/>
      <c r="D1441" s="195"/>
      <c r="E1441" s="195"/>
      <c r="F1441" s="195"/>
      <c r="G1441" s="195"/>
      <c r="H1441" s="195"/>
      <c r="I1441" s="195"/>
      <c r="J1441" s="195"/>
      <c r="K1441" s="195"/>
      <c r="L1441" s="195"/>
    </row>
    <row r="1442" spans="1:12" x14ac:dyDescent="0.25">
      <c r="A1442" s="195"/>
      <c r="B1442" s="195"/>
      <c r="C1442" s="195"/>
      <c r="D1442" s="195"/>
      <c r="E1442" s="195"/>
      <c r="F1442" s="195"/>
      <c r="G1442" s="195"/>
      <c r="H1442" s="195"/>
      <c r="I1442" s="195"/>
      <c r="J1442" s="195"/>
      <c r="K1442" s="195"/>
      <c r="L1442" s="195"/>
    </row>
    <row r="1443" spans="1:12" x14ac:dyDescent="0.25">
      <c r="A1443" s="195"/>
      <c r="B1443" s="195"/>
      <c r="C1443" s="195"/>
      <c r="D1443" s="195"/>
      <c r="E1443" s="195"/>
      <c r="F1443" s="195"/>
      <c r="G1443" s="195"/>
      <c r="H1443" s="195"/>
      <c r="I1443" s="195"/>
      <c r="J1443" s="195"/>
      <c r="K1443" s="195"/>
      <c r="L1443" s="195"/>
    </row>
    <row r="1444" spans="1:12" x14ac:dyDescent="0.25">
      <c r="A1444" s="195"/>
      <c r="B1444" s="195"/>
      <c r="C1444" s="195"/>
      <c r="D1444" s="195"/>
      <c r="E1444" s="195"/>
      <c r="F1444" s="195"/>
      <c r="G1444" s="195"/>
      <c r="H1444" s="195"/>
      <c r="I1444" s="195"/>
      <c r="J1444" s="195"/>
      <c r="K1444" s="195"/>
      <c r="L1444" s="195"/>
    </row>
    <row r="1445" spans="1:12" x14ac:dyDescent="0.25">
      <c r="A1445" s="195"/>
      <c r="B1445" s="195"/>
      <c r="C1445" s="195"/>
      <c r="D1445" s="195"/>
      <c r="E1445" s="195"/>
      <c r="F1445" s="195"/>
      <c r="G1445" s="195"/>
      <c r="H1445" s="195"/>
      <c r="I1445" s="195"/>
      <c r="J1445" s="195"/>
      <c r="K1445" s="195"/>
      <c r="L1445" s="195"/>
    </row>
    <row r="1446" spans="1:12" x14ac:dyDescent="0.25">
      <c r="A1446" s="195"/>
      <c r="B1446" s="195"/>
      <c r="C1446" s="195"/>
      <c r="D1446" s="195"/>
      <c r="E1446" s="195"/>
      <c r="F1446" s="195"/>
      <c r="G1446" s="195"/>
      <c r="H1446" s="195"/>
      <c r="I1446" s="195"/>
      <c r="J1446" s="195"/>
      <c r="K1446" s="195"/>
      <c r="L1446" s="195"/>
    </row>
    <row r="1447" spans="1:12" x14ac:dyDescent="0.25">
      <c r="A1447" s="195"/>
      <c r="B1447" s="195"/>
      <c r="C1447" s="195"/>
      <c r="D1447" s="195"/>
      <c r="E1447" s="195"/>
      <c r="F1447" s="195"/>
      <c r="G1447" s="195"/>
      <c r="H1447" s="195"/>
      <c r="I1447" s="195"/>
      <c r="J1447" s="195"/>
      <c r="K1447" s="195"/>
      <c r="L1447" s="195"/>
    </row>
    <row r="1448" spans="1:12" x14ac:dyDescent="0.25">
      <c r="A1448" s="195"/>
      <c r="B1448" s="195"/>
      <c r="C1448" s="195"/>
      <c r="D1448" s="195"/>
      <c r="E1448" s="195"/>
      <c r="F1448" s="195"/>
      <c r="G1448" s="195"/>
      <c r="H1448" s="195"/>
      <c r="I1448" s="195"/>
      <c r="J1448" s="195"/>
      <c r="K1448" s="195"/>
      <c r="L1448" s="195"/>
    </row>
    <row r="1449" spans="1:12" x14ac:dyDescent="0.25">
      <c r="A1449" s="195"/>
      <c r="B1449" s="195"/>
      <c r="C1449" s="195"/>
      <c r="D1449" s="195"/>
      <c r="E1449" s="195"/>
      <c r="F1449" s="195"/>
      <c r="G1449" s="195"/>
      <c r="H1449" s="195"/>
      <c r="I1449" s="195"/>
      <c r="J1449" s="195"/>
      <c r="K1449" s="195"/>
      <c r="L1449" s="195"/>
    </row>
    <row r="1450" spans="1:12" x14ac:dyDescent="0.25">
      <c r="A1450" s="195"/>
      <c r="B1450" s="195"/>
      <c r="C1450" s="195"/>
      <c r="D1450" s="195"/>
      <c r="E1450" s="195"/>
      <c r="F1450" s="195"/>
      <c r="G1450" s="195"/>
      <c r="H1450" s="195"/>
      <c r="I1450" s="195"/>
      <c r="J1450" s="195"/>
      <c r="K1450" s="195"/>
      <c r="L1450" s="195"/>
    </row>
    <row r="1451" spans="1:12" x14ac:dyDescent="0.25">
      <c r="A1451" s="195"/>
      <c r="B1451" s="195"/>
      <c r="C1451" s="195"/>
      <c r="D1451" s="195"/>
      <c r="E1451" s="195"/>
      <c r="F1451" s="195"/>
      <c r="G1451" s="195"/>
      <c r="H1451" s="195"/>
      <c r="I1451" s="195"/>
      <c r="J1451" s="195"/>
      <c r="K1451" s="195"/>
      <c r="L1451" s="195"/>
    </row>
    <row r="1452" spans="1:12" x14ac:dyDescent="0.25">
      <c r="A1452" s="195"/>
      <c r="B1452" s="195"/>
      <c r="C1452" s="195"/>
      <c r="D1452" s="195"/>
      <c r="E1452" s="195"/>
      <c r="F1452" s="195"/>
      <c r="G1452" s="195"/>
      <c r="H1452" s="195"/>
      <c r="I1452" s="195"/>
      <c r="J1452" s="195"/>
      <c r="K1452" s="195"/>
      <c r="L1452" s="195"/>
    </row>
    <row r="1453" spans="1:12" x14ac:dyDescent="0.25">
      <c r="A1453" s="195"/>
      <c r="B1453" s="195"/>
      <c r="C1453" s="195"/>
      <c r="D1453" s="195"/>
      <c r="E1453" s="195"/>
      <c r="F1453" s="195"/>
      <c r="G1453" s="195"/>
      <c r="H1453" s="195"/>
      <c r="I1453" s="195"/>
      <c r="J1453" s="195"/>
      <c r="K1453" s="195"/>
      <c r="L1453" s="195"/>
    </row>
    <row r="1454" spans="1:12" x14ac:dyDescent="0.25">
      <c r="A1454" s="195"/>
      <c r="B1454" s="195"/>
      <c r="C1454" s="195"/>
      <c r="D1454" s="195"/>
      <c r="E1454" s="195"/>
      <c r="F1454" s="195"/>
      <c r="G1454" s="195"/>
      <c r="H1454" s="195"/>
      <c r="I1454" s="195"/>
      <c r="J1454" s="195"/>
      <c r="K1454" s="195"/>
      <c r="L1454" s="195"/>
    </row>
    <row r="1455" spans="1:12" x14ac:dyDescent="0.25">
      <c r="A1455" s="195"/>
      <c r="B1455" s="195"/>
      <c r="C1455" s="195"/>
      <c r="D1455" s="195"/>
      <c r="E1455" s="195"/>
      <c r="F1455" s="195"/>
      <c r="G1455" s="195"/>
      <c r="H1455" s="195"/>
      <c r="I1455" s="195"/>
      <c r="J1455" s="195"/>
      <c r="K1455" s="195"/>
      <c r="L1455" s="195"/>
    </row>
    <row r="1456" spans="1:12" x14ac:dyDescent="0.25">
      <c r="A1456" s="195"/>
      <c r="B1456" s="195"/>
      <c r="C1456" s="195"/>
      <c r="D1456" s="195"/>
      <c r="E1456" s="195"/>
      <c r="F1456" s="195"/>
      <c r="G1456" s="195"/>
      <c r="H1456" s="195"/>
      <c r="I1456" s="195"/>
      <c r="J1456" s="195"/>
      <c r="K1456" s="195"/>
      <c r="L1456" s="195"/>
    </row>
    <row r="1457" spans="1:12" x14ac:dyDescent="0.25">
      <c r="A1457" s="195"/>
      <c r="B1457" s="195"/>
      <c r="C1457" s="195"/>
      <c r="D1457" s="195"/>
      <c r="E1457" s="195"/>
      <c r="F1457" s="195"/>
      <c r="G1457" s="195"/>
      <c r="H1457" s="195"/>
      <c r="I1457" s="195"/>
      <c r="J1457" s="195"/>
      <c r="K1457" s="195"/>
      <c r="L1457" s="195"/>
    </row>
    <row r="1458" spans="1:12" x14ac:dyDescent="0.25">
      <c r="A1458" s="195"/>
      <c r="B1458" s="195"/>
      <c r="C1458" s="195"/>
      <c r="D1458" s="195"/>
      <c r="E1458" s="195"/>
      <c r="F1458" s="195"/>
      <c r="G1458" s="195"/>
      <c r="H1458" s="195"/>
      <c r="I1458" s="195"/>
      <c r="J1458" s="195"/>
      <c r="K1458" s="195"/>
      <c r="L1458" s="195"/>
    </row>
    <row r="1459" spans="1:12" x14ac:dyDescent="0.25">
      <c r="A1459" s="195"/>
      <c r="B1459" s="195"/>
      <c r="C1459" s="195"/>
      <c r="D1459" s="195"/>
      <c r="E1459" s="195"/>
      <c r="F1459" s="195"/>
      <c r="G1459" s="195"/>
      <c r="H1459" s="195"/>
      <c r="I1459" s="195"/>
      <c r="J1459" s="195"/>
      <c r="K1459" s="195"/>
      <c r="L1459" s="195"/>
    </row>
    <row r="1460" spans="1:12" x14ac:dyDescent="0.25">
      <c r="A1460" s="195"/>
      <c r="B1460" s="195"/>
      <c r="C1460" s="195"/>
      <c r="D1460" s="195"/>
      <c r="E1460" s="195"/>
      <c r="F1460" s="195"/>
      <c r="G1460" s="195"/>
      <c r="H1460" s="195"/>
      <c r="I1460" s="195"/>
      <c r="J1460" s="195"/>
      <c r="K1460" s="195"/>
      <c r="L1460" s="195"/>
    </row>
    <row r="1461" spans="1:12" x14ac:dyDescent="0.25">
      <c r="A1461" s="195"/>
      <c r="B1461" s="195"/>
      <c r="C1461" s="195"/>
      <c r="D1461" s="195"/>
      <c r="E1461" s="195"/>
      <c r="F1461" s="195"/>
      <c r="G1461" s="195"/>
      <c r="H1461" s="195"/>
      <c r="I1461" s="195"/>
      <c r="J1461" s="195"/>
      <c r="K1461" s="195"/>
      <c r="L1461" s="195"/>
    </row>
    <row r="1462" spans="1:12" x14ac:dyDescent="0.25">
      <c r="A1462" s="195"/>
      <c r="B1462" s="195"/>
      <c r="C1462" s="195"/>
      <c r="D1462" s="195"/>
      <c r="E1462" s="195"/>
      <c r="F1462" s="195"/>
      <c r="G1462" s="195"/>
      <c r="H1462" s="195"/>
      <c r="I1462" s="195"/>
      <c r="J1462" s="195"/>
      <c r="K1462" s="195"/>
      <c r="L1462" s="195"/>
    </row>
    <row r="1463" spans="1:12" x14ac:dyDescent="0.25">
      <c r="A1463" s="195"/>
      <c r="B1463" s="195"/>
      <c r="C1463" s="195"/>
      <c r="D1463" s="195"/>
      <c r="E1463" s="195"/>
      <c r="F1463" s="195"/>
      <c r="G1463" s="195"/>
      <c r="H1463" s="195"/>
      <c r="I1463" s="195"/>
      <c r="J1463" s="195"/>
      <c r="K1463" s="195"/>
      <c r="L1463" s="195"/>
    </row>
    <row r="1464" spans="1:12" x14ac:dyDescent="0.25">
      <c r="A1464" s="195"/>
      <c r="B1464" s="195"/>
      <c r="C1464" s="195"/>
      <c r="D1464" s="195"/>
      <c r="E1464" s="195"/>
      <c r="F1464" s="195"/>
      <c r="G1464" s="195"/>
      <c r="H1464" s="195"/>
      <c r="I1464" s="195"/>
      <c r="J1464" s="195"/>
      <c r="K1464" s="195"/>
      <c r="L1464" s="195"/>
    </row>
    <row r="1465" spans="1:12" x14ac:dyDescent="0.25">
      <c r="A1465" s="195"/>
      <c r="B1465" s="195"/>
      <c r="C1465" s="195"/>
      <c r="D1465" s="195"/>
      <c r="E1465" s="195"/>
      <c r="F1465" s="195"/>
      <c r="G1465" s="195"/>
      <c r="H1465" s="195"/>
      <c r="I1465" s="195"/>
      <c r="J1465" s="195"/>
      <c r="K1465" s="195"/>
      <c r="L1465" s="195"/>
    </row>
    <row r="1466" spans="1:12" x14ac:dyDescent="0.25">
      <c r="A1466" s="195"/>
      <c r="B1466" s="195"/>
      <c r="C1466" s="195"/>
      <c r="D1466" s="195"/>
      <c r="E1466" s="195"/>
      <c r="F1466" s="195"/>
      <c r="G1466" s="195"/>
      <c r="H1466" s="195"/>
      <c r="I1466" s="195"/>
      <c r="J1466" s="195"/>
      <c r="K1466" s="195"/>
      <c r="L1466" s="195"/>
    </row>
    <row r="1467" spans="1:12" x14ac:dyDescent="0.25">
      <c r="A1467" s="195"/>
      <c r="B1467" s="195"/>
      <c r="C1467" s="195"/>
      <c r="D1467" s="195"/>
      <c r="E1467" s="195"/>
      <c r="F1467" s="195"/>
      <c r="G1467" s="195"/>
      <c r="H1467" s="195"/>
      <c r="I1467" s="195"/>
      <c r="J1467" s="195"/>
      <c r="K1467" s="195"/>
      <c r="L1467" s="195"/>
    </row>
    <row r="1468" spans="1:12" x14ac:dyDescent="0.25">
      <c r="A1468" s="195"/>
      <c r="B1468" s="195"/>
      <c r="C1468" s="195"/>
      <c r="D1468" s="195"/>
      <c r="E1468" s="195"/>
      <c r="F1468" s="195"/>
      <c r="G1468" s="195"/>
      <c r="H1468" s="195"/>
      <c r="I1468" s="195"/>
      <c r="J1468" s="195"/>
      <c r="K1468" s="195"/>
      <c r="L1468" s="195"/>
    </row>
    <row r="1469" spans="1:12" x14ac:dyDescent="0.25">
      <c r="A1469" s="195"/>
      <c r="B1469" s="195"/>
      <c r="C1469" s="195"/>
      <c r="D1469" s="195"/>
      <c r="E1469" s="195"/>
      <c r="F1469" s="195"/>
      <c r="G1469" s="195"/>
      <c r="H1469" s="195"/>
      <c r="I1469" s="195"/>
      <c r="J1469" s="195"/>
      <c r="K1469" s="195"/>
      <c r="L1469" s="195"/>
    </row>
    <row r="1470" spans="1:12" x14ac:dyDescent="0.25">
      <c r="A1470" s="195"/>
      <c r="B1470" s="195"/>
      <c r="C1470" s="195"/>
      <c r="D1470" s="195"/>
      <c r="E1470" s="195"/>
      <c r="F1470" s="195"/>
      <c r="G1470" s="195"/>
      <c r="H1470" s="195"/>
      <c r="I1470" s="195"/>
      <c r="J1470" s="195"/>
      <c r="K1470" s="195"/>
      <c r="L1470" s="195"/>
    </row>
    <row r="1471" spans="1:12" x14ac:dyDescent="0.25">
      <c r="A1471" s="195"/>
      <c r="B1471" s="195"/>
      <c r="C1471" s="195"/>
      <c r="D1471" s="195"/>
      <c r="E1471" s="195"/>
      <c r="F1471" s="195"/>
      <c r="G1471" s="195"/>
      <c r="H1471" s="195"/>
      <c r="I1471" s="195"/>
      <c r="J1471" s="195"/>
      <c r="K1471" s="195"/>
      <c r="L1471" s="195"/>
    </row>
    <row r="1472" spans="1:12" x14ac:dyDescent="0.25">
      <c r="A1472" s="195"/>
      <c r="B1472" s="195"/>
      <c r="C1472" s="195"/>
      <c r="D1472" s="195"/>
      <c r="E1472" s="195"/>
      <c r="F1472" s="195"/>
      <c r="G1472" s="195"/>
      <c r="H1472" s="195"/>
      <c r="I1472" s="195"/>
      <c r="J1472" s="195"/>
      <c r="K1472" s="195"/>
      <c r="L1472" s="195"/>
    </row>
    <row r="1473" spans="1:12" x14ac:dyDescent="0.25">
      <c r="A1473" s="195"/>
      <c r="B1473" s="195"/>
      <c r="C1473" s="195"/>
      <c r="D1473" s="195"/>
      <c r="E1473" s="195"/>
      <c r="F1473" s="195"/>
      <c r="G1473" s="195"/>
      <c r="H1473" s="195"/>
      <c r="I1473" s="195"/>
      <c r="J1473" s="195"/>
      <c r="K1473" s="195"/>
      <c r="L1473" s="195"/>
    </row>
    <row r="1474" spans="1:12" x14ac:dyDescent="0.25">
      <c r="A1474" s="195"/>
      <c r="B1474" s="195"/>
      <c r="C1474" s="195"/>
      <c r="D1474" s="195"/>
      <c r="E1474" s="195"/>
      <c r="F1474" s="195"/>
      <c r="G1474" s="195"/>
      <c r="H1474" s="195"/>
      <c r="I1474" s="195"/>
      <c r="J1474" s="195"/>
      <c r="K1474" s="195"/>
      <c r="L1474" s="195"/>
    </row>
    <row r="1475" spans="1:12" x14ac:dyDescent="0.25">
      <c r="A1475" s="195"/>
      <c r="B1475" s="195"/>
      <c r="C1475" s="195"/>
      <c r="D1475" s="195"/>
      <c r="E1475" s="195"/>
      <c r="F1475" s="195"/>
      <c r="G1475" s="195"/>
      <c r="H1475" s="195"/>
      <c r="I1475" s="195"/>
      <c r="J1475" s="195"/>
      <c r="K1475" s="195"/>
      <c r="L1475" s="195"/>
    </row>
    <row r="1476" spans="1:12" x14ac:dyDescent="0.25">
      <c r="A1476" s="195"/>
      <c r="B1476" s="195"/>
      <c r="C1476" s="195"/>
      <c r="D1476" s="195"/>
      <c r="E1476" s="195"/>
      <c r="F1476" s="195"/>
      <c r="G1476" s="195"/>
      <c r="H1476" s="195"/>
      <c r="I1476" s="195"/>
      <c r="J1476" s="195"/>
      <c r="K1476" s="195"/>
      <c r="L1476" s="195"/>
    </row>
    <row r="1477" spans="1:12" x14ac:dyDescent="0.25">
      <c r="A1477" s="195"/>
      <c r="B1477" s="195"/>
      <c r="C1477" s="195"/>
      <c r="D1477" s="195"/>
      <c r="E1477" s="195"/>
      <c r="F1477" s="195"/>
      <c r="G1477" s="195"/>
      <c r="H1477" s="195"/>
      <c r="I1477" s="195"/>
      <c r="J1477" s="195"/>
      <c r="K1477" s="195"/>
      <c r="L1477" s="195"/>
    </row>
    <row r="1478" spans="1:12" x14ac:dyDescent="0.25">
      <c r="A1478" s="195"/>
      <c r="B1478" s="195"/>
      <c r="C1478" s="195"/>
      <c r="D1478" s="195"/>
      <c r="E1478" s="195"/>
      <c r="F1478" s="195"/>
      <c r="G1478" s="195"/>
      <c r="H1478" s="195"/>
      <c r="I1478" s="195"/>
      <c r="J1478" s="195"/>
      <c r="K1478" s="195"/>
      <c r="L1478" s="195"/>
    </row>
    <row r="1479" spans="1:12" x14ac:dyDescent="0.25">
      <c r="A1479" s="195"/>
      <c r="B1479" s="195"/>
      <c r="C1479" s="195"/>
      <c r="D1479" s="195"/>
      <c r="E1479" s="195"/>
      <c r="F1479" s="195"/>
      <c r="G1479" s="195"/>
      <c r="H1479" s="195"/>
      <c r="I1479" s="195"/>
      <c r="J1479" s="195"/>
      <c r="K1479" s="195"/>
      <c r="L1479" s="195"/>
    </row>
    <row r="1480" spans="1:12" x14ac:dyDescent="0.25">
      <c r="A1480" s="195"/>
      <c r="B1480" s="195"/>
      <c r="C1480" s="195"/>
      <c r="D1480" s="195"/>
      <c r="E1480" s="195"/>
      <c r="F1480" s="195"/>
      <c r="G1480" s="195"/>
      <c r="H1480" s="195"/>
      <c r="I1480" s="195"/>
      <c r="J1480" s="195"/>
      <c r="K1480" s="195"/>
      <c r="L1480" s="195"/>
    </row>
    <row r="1481" spans="1:12" x14ac:dyDescent="0.25">
      <c r="A1481" s="195"/>
      <c r="B1481" s="195"/>
      <c r="C1481" s="195"/>
      <c r="D1481" s="195"/>
      <c r="E1481" s="195"/>
      <c r="F1481" s="195"/>
      <c r="G1481" s="195"/>
      <c r="H1481" s="195"/>
      <c r="I1481" s="195"/>
      <c r="J1481" s="195"/>
      <c r="K1481" s="195"/>
      <c r="L1481" s="195"/>
    </row>
    <row r="1482" spans="1:12" x14ac:dyDescent="0.25">
      <c r="A1482" s="195"/>
      <c r="B1482" s="195"/>
      <c r="C1482" s="195"/>
      <c r="D1482" s="195"/>
      <c r="E1482" s="195"/>
      <c r="F1482" s="195"/>
      <c r="G1482" s="195"/>
      <c r="H1482" s="195"/>
      <c r="I1482" s="195"/>
      <c r="J1482" s="195"/>
      <c r="K1482" s="195"/>
      <c r="L1482" s="195"/>
    </row>
    <row r="1483" spans="1:12" x14ac:dyDescent="0.25">
      <c r="A1483" s="195"/>
      <c r="B1483" s="195"/>
      <c r="C1483" s="195"/>
      <c r="D1483" s="195"/>
      <c r="E1483" s="195"/>
      <c r="F1483" s="195"/>
      <c r="G1483" s="195"/>
      <c r="H1483" s="195"/>
      <c r="I1483" s="195"/>
      <c r="J1483" s="195"/>
      <c r="K1483" s="195"/>
      <c r="L1483" s="195"/>
    </row>
    <row r="1484" spans="1:12" x14ac:dyDescent="0.25">
      <c r="A1484" s="195"/>
      <c r="B1484" s="195"/>
      <c r="C1484" s="195"/>
      <c r="D1484" s="195"/>
      <c r="E1484" s="195"/>
      <c r="F1484" s="195"/>
      <c r="G1484" s="195"/>
      <c r="H1484" s="195"/>
      <c r="I1484" s="195"/>
      <c r="J1484" s="195"/>
      <c r="K1484" s="195"/>
      <c r="L1484" s="195"/>
    </row>
    <row r="1485" spans="1:12" x14ac:dyDescent="0.25">
      <c r="A1485" s="195"/>
      <c r="B1485" s="195"/>
      <c r="C1485" s="195"/>
      <c r="D1485" s="195"/>
      <c r="E1485" s="195"/>
      <c r="F1485" s="195"/>
      <c r="G1485" s="195"/>
      <c r="H1485" s="195"/>
      <c r="I1485" s="195"/>
      <c r="J1485" s="195"/>
      <c r="K1485" s="195"/>
      <c r="L1485" s="195"/>
    </row>
    <row r="1486" spans="1:12" x14ac:dyDescent="0.25">
      <c r="A1486" s="195"/>
      <c r="B1486" s="195"/>
      <c r="C1486" s="195"/>
      <c r="D1486" s="195"/>
      <c r="E1486" s="195"/>
      <c r="F1486" s="195"/>
      <c r="G1486" s="195"/>
      <c r="H1486" s="195"/>
      <c r="I1486" s="195"/>
      <c r="J1486" s="195"/>
      <c r="K1486" s="195"/>
      <c r="L1486" s="195"/>
    </row>
    <row r="1487" spans="1:12" x14ac:dyDescent="0.25">
      <c r="A1487" s="195"/>
      <c r="B1487" s="195"/>
      <c r="C1487" s="195"/>
      <c r="D1487" s="195"/>
      <c r="E1487" s="195"/>
      <c r="F1487" s="195"/>
      <c r="G1487" s="195"/>
      <c r="H1487" s="195"/>
      <c r="I1487" s="195"/>
      <c r="J1487" s="195"/>
      <c r="K1487" s="195"/>
      <c r="L1487" s="195"/>
    </row>
    <row r="1488" spans="1:12" x14ac:dyDescent="0.25">
      <c r="A1488" s="195"/>
      <c r="B1488" s="195"/>
      <c r="C1488" s="195"/>
      <c r="D1488" s="195"/>
      <c r="E1488" s="195"/>
      <c r="F1488" s="195"/>
      <c r="G1488" s="195"/>
      <c r="H1488" s="195"/>
      <c r="I1488" s="195"/>
      <c r="J1488" s="195"/>
      <c r="K1488" s="195"/>
      <c r="L1488" s="195"/>
    </row>
    <row r="1489" spans="1:12" x14ac:dyDescent="0.25">
      <c r="A1489" s="195"/>
      <c r="B1489" s="195"/>
      <c r="C1489" s="195"/>
      <c r="D1489" s="195"/>
      <c r="E1489" s="195"/>
      <c r="F1489" s="195"/>
      <c r="G1489" s="195"/>
      <c r="H1489" s="195"/>
      <c r="I1489" s="195"/>
      <c r="J1489" s="195"/>
      <c r="K1489" s="195"/>
      <c r="L1489" s="195"/>
    </row>
    <row r="1490" spans="1:12" x14ac:dyDescent="0.25">
      <c r="A1490" s="195"/>
      <c r="B1490" s="195"/>
      <c r="C1490" s="195"/>
      <c r="D1490" s="195"/>
      <c r="E1490" s="195"/>
      <c r="F1490" s="195"/>
      <c r="G1490" s="195"/>
      <c r="H1490" s="195"/>
      <c r="I1490" s="195"/>
      <c r="J1490" s="195"/>
      <c r="K1490" s="195"/>
      <c r="L1490" s="195"/>
    </row>
    <row r="1491" spans="1:12" x14ac:dyDescent="0.25">
      <c r="A1491" s="195"/>
      <c r="B1491" s="195"/>
      <c r="C1491" s="195"/>
      <c r="D1491" s="195"/>
      <c r="E1491" s="195"/>
      <c r="F1491" s="195"/>
      <c r="G1491" s="195"/>
      <c r="H1491" s="195"/>
      <c r="I1491" s="195"/>
      <c r="J1491" s="195"/>
      <c r="K1491" s="195"/>
      <c r="L1491" s="195"/>
    </row>
    <row r="1492" spans="1:12" x14ac:dyDescent="0.25">
      <c r="A1492" s="195"/>
      <c r="B1492" s="195"/>
      <c r="C1492" s="195"/>
      <c r="D1492" s="195"/>
      <c r="E1492" s="195"/>
      <c r="F1492" s="195"/>
      <c r="G1492" s="195"/>
      <c r="H1492" s="195"/>
      <c r="I1492" s="195"/>
      <c r="J1492" s="195"/>
      <c r="K1492" s="195"/>
      <c r="L1492" s="195"/>
    </row>
    <row r="1493" spans="1:12" x14ac:dyDescent="0.25">
      <c r="A1493" s="195"/>
      <c r="B1493" s="195"/>
      <c r="C1493" s="195"/>
      <c r="D1493" s="195"/>
      <c r="E1493" s="195"/>
      <c r="F1493" s="195"/>
      <c r="G1493" s="195"/>
      <c r="H1493" s="195"/>
      <c r="I1493" s="195"/>
      <c r="J1493" s="195"/>
      <c r="K1493" s="195"/>
      <c r="L1493" s="195"/>
    </row>
    <row r="1494" spans="1:12" x14ac:dyDescent="0.25">
      <c r="A1494" s="195"/>
      <c r="B1494" s="195"/>
      <c r="C1494" s="195"/>
      <c r="D1494" s="195"/>
      <c r="E1494" s="195"/>
      <c r="F1494" s="195"/>
      <c r="G1494" s="195"/>
      <c r="H1494" s="195"/>
      <c r="I1494" s="195"/>
      <c r="J1494" s="195"/>
      <c r="K1494" s="195"/>
      <c r="L1494" s="195"/>
    </row>
    <row r="1495" spans="1:12" x14ac:dyDescent="0.25">
      <c r="A1495" s="195"/>
      <c r="B1495" s="195"/>
      <c r="C1495" s="195"/>
      <c r="D1495" s="195"/>
      <c r="E1495" s="195"/>
      <c r="F1495" s="195"/>
      <c r="G1495" s="195"/>
      <c r="H1495" s="195"/>
      <c r="I1495" s="195"/>
      <c r="J1495" s="195"/>
      <c r="K1495" s="195"/>
      <c r="L1495" s="195"/>
    </row>
    <row r="1496" spans="1:12" x14ac:dyDescent="0.25">
      <c r="A1496" s="195"/>
      <c r="B1496" s="195"/>
      <c r="C1496" s="195"/>
      <c r="D1496" s="195"/>
      <c r="E1496" s="195"/>
      <c r="F1496" s="195"/>
      <c r="G1496" s="195"/>
      <c r="H1496" s="195"/>
      <c r="I1496" s="195"/>
      <c r="J1496" s="195"/>
      <c r="K1496" s="195"/>
      <c r="L1496" s="195"/>
    </row>
    <row r="1497" spans="1:12" x14ac:dyDescent="0.25">
      <c r="A1497" s="195"/>
      <c r="B1497" s="195"/>
      <c r="C1497" s="195"/>
      <c r="D1497" s="195"/>
      <c r="E1497" s="195"/>
      <c r="F1497" s="195"/>
      <c r="G1497" s="195"/>
      <c r="H1497" s="195"/>
      <c r="I1497" s="195"/>
      <c r="J1497" s="195"/>
      <c r="K1497" s="195"/>
      <c r="L1497" s="195"/>
    </row>
    <row r="1498" spans="1:12" x14ac:dyDescent="0.25">
      <c r="A1498" s="195"/>
      <c r="B1498" s="195"/>
      <c r="C1498" s="195"/>
      <c r="D1498" s="195"/>
      <c r="E1498" s="195"/>
      <c r="F1498" s="195"/>
      <c r="G1498" s="195"/>
      <c r="H1498" s="195"/>
      <c r="I1498" s="195"/>
      <c r="J1498" s="195"/>
      <c r="K1498" s="195"/>
      <c r="L1498" s="195"/>
    </row>
    <row r="1499" spans="1:12" x14ac:dyDescent="0.25">
      <c r="A1499" s="195"/>
      <c r="B1499" s="195"/>
      <c r="C1499" s="195"/>
      <c r="D1499" s="195"/>
      <c r="E1499" s="195"/>
      <c r="F1499" s="195"/>
      <c r="G1499" s="195"/>
      <c r="H1499" s="195"/>
      <c r="I1499" s="195"/>
      <c r="J1499" s="195"/>
      <c r="K1499" s="195"/>
      <c r="L1499" s="195"/>
    </row>
    <row r="1500" spans="1:12" x14ac:dyDescent="0.25">
      <c r="A1500" s="195"/>
      <c r="B1500" s="195"/>
      <c r="C1500" s="195"/>
      <c r="D1500" s="195"/>
      <c r="E1500" s="195"/>
      <c r="F1500" s="195"/>
      <c r="G1500" s="195"/>
      <c r="H1500" s="195"/>
      <c r="I1500" s="195"/>
      <c r="J1500" s="195"/>
      <c r="K1500" s="195"/>
      <c r="L1500" s="195"/>
    </row>
    <row r="1501" spans="1:12" x14ac:dyDescent="0.25">
      <c r="A1501" s="195"/>
      <c r="B1501" s="195"/>
      <c r="C1501" s="195"/>
      <c r="D1501" s="195"/>
      <c r="E1501" s="195"/>
      <c r="F1501" s="195"/>
      <c r="G1501" s="195"/>
      <c r="H1501" s="195"/>
      <c r="I1501" s="195"/>
      <c r="J1501" s="195"/>
      <c r="K1501" s="195"/>
      <c r="L1501" s="195"/>
    </row>
    <row r="1502" spans="1:12" x14ac:dyDescent="0.25">
      <c r="A1502" s="195"/>
      <c r="B1502" s="195"/>
      <c r="C1502" s="195"/>
      <c r="D1502" s="195"/>
      <c r="E1502" s="195"/>
      <c r="F1502" s="195"/>
      <c r="G1502" s="195"/>
      <c r="H1502" s="195"/>
      <c r="I1502" s="195"/>
      <c r="J1502" s="195"/>
      <c r="K1502" s="195"/>
      <c r="L1502" s="195"/>
    </row>
    <row r="1503" spans="1:12" x14ac:dyDescent="0.25">
      <c r="A1503" s="195"/>
      <c r="B1503" s="195"/>
      <c r="C1503" s="195"/>
      <c r="D1503" s="195"/>
      <c r="E1503" s="195"/>
      <c r="F1503" s="195"/>
      <c r="G1503" s="195"/>
      <c r="H1503" s="195"/>
      <c r="I1503" s="195"/>
      <c r="J1503" s="195"/>
      <c r="K1503" s="195"/>
      <c r="L1503" s="195"/>
    </row>
    <row r="1504" spans="1:12" x14ac:dyDescent="0.25">
      <c r="A1504" s="195"/>
      <c r="B1504" s="195"/>
      <c r="C1504" s="195"/>
      <c r="D1504" s="195"/>
      <c r="E1504" s="195"/>
      <c r="F1504" s="195"/>
      <c r="G1504" s="195"/>
      <c r="H1504" s="195"/>
      <c r="I1504" s="195"/>
      <c r="J1504" s="195"/>
      <c r="K1504" s="195"/>
      <c r="L1504" s="195"/>
    </row>
    <row r="1505" spans="1:12" x14ac:dyDescent="0.25">
      <c r="A1505" s="195"/>
      <c r="B1505" s="195"/>
      <c r="C1505" s="195"/>
      <c r="D1505" s="195"/>
      <c r="E1505" s="195"/>
      <c r="F1505" s="195"/>
      <c r="G1505" s="195"/>
      <c r="H1505" s="195"/>
      <c r="I1505" s="195"/>
      <c r="J1505" s="195"/>
      <c r="K1505" s="195"/>
      <c r="L1505" s="195"/>
    </row>
    <row r="1506" spans="1:12" x14ac:dyDescent="0.25">
      <c r="A1506" s="195"/>
      <c r="B1506" s="195"/>
      <c r="C1506" s="195"/>
      <c r="D1506" s="195"/>
      <c r="E1506" s="195"/>
      <c r="F1506" s="195"/>
      <c r="G1506" s="195"/>
      <c r="H1506" s="195"/>
      <c r="I1506" s="195"/>
      <c r="J1506" s="195"/>
      <c r="K1506" s="195"/>
      <c r="L1506" s="195"/>
    </row>
    <row r="1507" spans="1:12" x14ac:dyDescent="0.25">
      <c r="A1507" s="195"/>
      <c r="B1507" s="195"/>
      <c r="C1507" s="195"/>
      <c r="D1507" s="195"/>
      <c r="E1507" s="195"/>
      <c r="F1507" s="195"/>
      <c r="G1507" s="195"/>
      <c r="H1507" s="195"/>
      <c r="I1507" s="195"/>
      <c r="J1507" s="195"/>
      <c r="K1507" s="195"/>
      <c r="L1507" s="195"/>
    </row>
    <row r="1508" spans="1:12" x14ac:dyDescent="0.25">
      <c r="A1508" s="195"/>
      <c r="B1508" s="195"/>
      <c r="C1508" s="195"/>
      <c r="D1508" s="195"/>
      <c r="E1508" s="195"/>
      <c r="F1508" s="195"/>
      <c r="G1508" s="195"/>
      <c r="H1508" s="195"/>
      <c r="I1508" s="195"/>
      <c r="J1508" s="195"/>
      <c r="K1508" s="195"/>
      <c r="L1508" s="195"/>
    </row>
    <row r="1509" spans="1:12" x14ac:dyDescent="0.25">
      <c r="A1509" s="195"/>
      <c r="B1509" s="195"/>
      <c r="C1509" s="195"/>
      <c r="D1509" s="195"/>
      <c r="E1509" s="195"/>
      <c r="F1509" s="195"/>
      <c r="G1509" s="195"/>
      <c r="H1509" s="195"/>
      <c r="I1509" s="195"/>
      <c r="J1509" s="195"/>
      <c r="K1509" s="195"/>
      <c r="L1509" s="195"/>
    </row>
    <row r="1510" spans="1:12" x14ac:dyDescent="0.25">
      <c r="A1510" s="195"/>
      <c r="B1510" s="195"/>
      <c r="C1510" s="195"/>
      <c r="D1510" s="195"/>
      <c r="E1510" s="195"/>
      <c r="F1510" s="195"/>
      <c r="G1510" s="195"/>
      <c r="H1510" s="195"/>
      <c r="I1510" s="195"/>
      <c r="J1510" s="195"/>
      <c r="K1510" s="195"/>
      <c r="L1510" s="195"/>
    </row>
    <row r="1511" spans="1:12" x14ac:dyDescent="0.25">
      <c r="A1511" s="195"/>
      <c r="B1511" s="195"/>
      <c r="C1511" s="195"/>
      <c r="D1511" s="195"/>
      <c r="E1511" s="195"/>
      <c r="F1511" s="195"/>
      <c r="G1511" s="195"/>
      <c r="H1511" s="195"/>
      <c r="I1511" s="195"/>
      <c r="J1511" s="195"/>
      <c r="K1511" s="195"/>
      <c r="L1511" s="195"/>
    </row>
    <row r="1512" spans="1:12" x14ac:dyDescent="0.25">
      <c r="A1512" s="195"/>
      <c r="B1512" s="195"/>
      <c r="C1512" s="195"/>
      <c r="D1512" s="195"/>
      <c r="E1512" s="195"/>
      <c r="F1512" s="195"/>
      <c r="G1512" s="195"/>
      <c r="H1512" s="195"/>
      <c r="I1512" s="195"/>
      <c r="J1512" s="195"/>
      <c r="K1512" s="195"/>
      <c r="L1512" s="195"/>
    </row>
    <row r="1513" spans="1:12" x14ac:dyDescent="0.25">
      <c r="A1513" s="195"/>
      <c r="B1513" s="195"/>
      <c r="C1513" s="195"/>
      <c r="D1513" s="195"/>
      <c r="E1513" s="195"/>
      <c r="F1513" s="195"/>
      <c r="G1513" s="195"/>
      <c r="H1513" s="195"/>
      <c r="I1513" s="195"/>
      <c r="J1513" s="195"/>
      <c r="K1513" s="195"/>
      <c r="L1513" s="195"/>
    </row>
    <row r="1514" spans="1:12" x14ac:dyDescent="0.25">
      <c r="A1514" s="195"/>
      <c r="B1514" s="195"/>
      <c r="C1514" s="195"/>
      <c r="D1514" s="195"/>
      <c r="E1514" s="195"/>
      <c r="F1514" s="195"/>
      <c r="G1514" s="195"/>
      <c r="H1514" s="195"/>
      <c r="I1514" s="195"/>
      <c r="J1514" s="195"/>
      <c r="K1514" s="195"/>
      <c r="L1514" s="195"/>
    </row>
    <row r="1515" spans="1:12" x14ac:dyDescent="0.25">
      <c r="A1515" s="195"/>
      <c r="B1515" s="195"/>
      <c r="C1515" s="195"/>
      <c r="D1515" s="195"/>
      <c r="E1515" s="195"/>
      <c r="F1515" s="195"/>
      <c r="G1515" s="195"/>
      <c r="H1515" s="195"/>
      <c r="I1515" s="195"/>
      <c r="J1515" s="195"/>
      <c r="K1515" s="195"/>
      <c r="L1515" s="195"/>
    </row>
    <row r="1516" spans="1:12" x14ac:dyDescent="0.25">
      <c r="A1516" s="195"/>
      <c r="B1516" s="195"/>
      <c r="C1516" s="195"/>
      <c r="D1516" s="195"/>
      <c r="E1516" s="195"/>
      <c r="F1516" s="195"/>
      <c r="G1516" s="195"/>
      <c r="H1516" s="195"/>
      <c r="I1516" s="195"/>
      <c r="J1516" s="195"/>
      <c r="K1516" s="195"/>
      <c r="L1516" s="195"/>
    </row>
    <row r="1517" spans="1:12" x14ac:dyDescent="0.25">
      <c r="A1517" s="195"/>
      <c r="B1517" s="195"/>
      <c r="C1517" s="195"/>
      <c r="D1517" s="195"/>
      <c r="E1517" s="195"/>
      <c r="F1517" s="195"/>
      <c r="G1517" s="195"/>
      <c r="H1517" s="195"/>
      <c r="I1517" s="195"/>
      <c r="J1517" s="195"/>
      <c r="K1517" s="195"/>
      <c r="L1517" s="195"/>
    </row>
    <row r="1518" spans="1:12" x14ac:dyDescent="0.25">
      <c r="A1518" s="195"/>
      <c r="B1518" s="195"/>
      <c r="C1518" s="195"/>
      <c r="D1518" s="195"/>
      <c r="E1518" s="195"/>
      <c r="F1518" s="195"/>
      <c r="G1518" s="195"/>
      <c r="H1518" s="195"/>
      <c r="I1518" s="195"/>
      <c r="J1518" s="195"/>
      <c r="K1518" s="195"/>
      <c r="L1518" s="195"/>
    </row>
    <row r="1519" spans="1:12" x14ac:dyDescent="0.25">
      <c r="A1519" s="195"/>
      <c r="B1519" s="195"/>
      <c r="C1519" s="195"/>
      <c r="D1519" s="195"/>
      <c r="E1519" s="195"/>
      <c r="F1519" s="195"/>
      <c r="G1519" s="195"/>
      <c r="H1519" s="195"/>
      <c r="I1519" s="195"/>
      <c r="J1519" s="195"/>
      <c r="K1519" s="195"/>
      <c r="L1519" s="195"/>
    </row>
    <row r="1520" spans="1:12" x14ac:dyDescent="0.25">
      <c r="A1520" s="195"/>
      <c r="B1520" s="195"/>
      <c r="C1520" s="195"/>
      <c r="D1520" s="195"/>
      <c r="E1520" s="195"/>
      <c r="F1520" s="195"/>
      <c r="G1520" s="195"/>
      <c r="H1520" s="195"/>
      <c r="I1520" s="195"/>
      <c r="J1520" s="195"/>
      <c r="K1520" s="195"/>
      <c r="L1520" s="195"/>
    </row>
    <row r="1521" spans="1:12" x14ac:dyDescent="0.25">
      <c r="A1521" s="195"/>
      <c r="B1521" s="195"/>
      <c r="C1521" s="195"/>
      <c r="D1521" s="195"/>
      <c r="E1521" s="195"/>
      <c r="F1521" s="195"/>
      <c r="G1521" s="195"/>
      <c r="H1521" s="195"/>
      <c r="I1521" s="195"/>
      <c r="J1521" s="195"/>
      <c r="K1521" s="195"/>
      <c r="L1521" s="195"/>
    </row>
    <row r="1522" spans="1:12" x14ac:dyDescent="0.25">
      <c r="A1522" s="195"/>
      <c r="B1522" s="195"/>
      <c r="C1522" s="195"/>
      <c r="D1522" s="195"/>
      <c r="E1522" s="195"/>
      <c r="F1522" s="195"/>
      <c r="G1522" s="195"/>
      <c r="H1522" s="195"/>
      <c r="I1522" s="195"/>
      <c r="J1522" s="195"/>
      <c r="K1522" s="195"/>
      <c r="L1522" s="195"/>
    </row>
    <row r="1523" spans="1:12" x14ac:dyDescent="0.25">
      <c r="A1523" s="195"/>
      <c r="B1523" s="195"/>
      <c r="C1523" s="195"/>
      <c r="D1523" s="195"/>
      <c r="E1523" s="195"/>
      <c r="F1523" s="195"/>
      <c r="G1523" s="195"/>
      <c r="H1523" s="195"/>
      <c r="I1523" s="195"/>
      <c r="J1523" s="195"/>
      <c r="K1523" s="195"/>
      <c r="L1523" s="195"/>
    </row>
    <row r="1524" spans="1:12" x14ac:dyDescent="0.25">
      <c r="A1524" s="195"/>
      <c r="B1524" s="195"/>
      <c r="C1524" s="195"/>
      <c r="D1524" s="195"/>
      <c r="E1524" s="195"/>
      <c r="F1524" s="195"/>
      <c r="G1524" s="195"/>
      <c r="H1524" s="195"/>
      <c r="I1524" s="195"/>
      <c r="J1524" s="195"/>
      <c r="K1524" s="195"/>
      <c r="L1524" s="195"/>
    </row>
    <row r="1525" spans="1:12" x14ac:dyDescent="0.25">
      <c r="A1525" s="195"/>
      <c r="B1525" s="195"/>
      <c r="C1525" s="195"/>
      <c r="D1525" s="195"/>
      <c r="E1525" s="195"/>
      <c r="F1525" s="195"/>
      <c r="G1525" s="195"/>
      <c r="H1525" s="195"/>
      <c r="I1525" s="195"/>
      <c r="J1525" s="195"/>
      <c r="K1525" s="195"/>
      <c r="L1525" s="195"/>
    </row>
    <row r="1526" spans="1:12" x14ac:dyDescent="0.25">
      <c r="A1526" s="195"/>
      <c r="B1526" s="195"/>
      <c r="C1526" s="195"/>
      <c r="D1526" s="195"/>
      <c r="E1526" s="195"/>
      <c r="F1526" s="195"/>
      <c r="G1526" s="195"/>
      <c r="H1526" s="195"/>
      <c r="I1526" s="195"/>
      <c r="J1526" s="195"/>
      <c r="K1526" s="195"/>
      <c r="L1526" s="195"/>
    </row>
    <row r="1527" spans="1:12" x14ac:dyDescent="0.25">
      <c r="A1527" s="195"/>
      <c r="B1527" s="195"/>
      <c r="C1527" s="195"/>
      <c r="D1527" s="195"/>
      <c r="E1527" s="195"/>
      <c r="F1527" s="195"/>
      <c r="G1527" s="195"/>
      <c r="H1527" s="195"/>
      <c r="I1527" s="195"/>
      <c r="J1527" s="195"/>
      <c r="K1527" s="195"/>
      <c r="L1527" s="195"/>
    </row>
    <row r="1528" spans="1:12" x14ac:dyDescent="0.25">
      <c r="A1528" s="195"/>
      <c r="B1528" s="195"/>
      <c r="C1528" s="195"/>
      <c r="D1528" s="195"/>
      <c r="E1528" s="195"/>
      <c r="F1528" s="195"/>
      <c r="G1528" s="195"/>
      <c r="H1528" s="195"/>
      <c r="I1528" s="195"/>
      <c r="J1528" s="195"/>
      <c r="K1528" s="195"/>
      <c r="L1528" s="195"/>
    </row>
    <row r="1529" spans="1:12" x14ac:dyDescent="0.25">
      <c r="A1529" s="195"/>
      <c r="B1529" s="195"/>
      <c r="C1529" s="195"/>
      <c r="D1529" s="195"/>
      <c r="E1529" s="195"/>
      <c r="F1529" s="195"/>
      <c r="G1529" s="195"/>
      <c r="H1529" s="195"/>
      <c r="I1529" s="195"/>
      <c r="J1529" s="195"/>
      <c r="K1529" s="195"/>
      <c r="L1529" s="195"/>
    </row>
    <row r="1530" spans="1:12" x14ac:dyDescent="0.25">
      <c r="A1530" s="195"/>
      <c r="B1530" s="195"/>
      <c r="C1530" s="195"/>
      <c r="D1530" s="195"/>
      <c r="E1530" s="195"/>
      <c r="F1530" s="195"/>
      <c r="G1530" s="195"/>
      <c r="H1530" s="195"/>
      <c r="I1530" s="195"/>
      <c r="J1530" s="195"/>
      <c r="K1530" s="195"/>
      <c r="L1530" s="195"/>
    </row>
    <row r="1531" spans="1:12" x14ac:dyDescent="0.25">
      <c r="A1531" s="195"/>
      <c r="B1531" s="195"/>
      <c r="C1531" s="195"/>
      <c r="D1531" s="195"/>
      <c r="E1531" s="195"/>
      <c r="F1531" s="195"/>
      <c r="G1531" s="195"/>
      <c r="H1531" s="195"/>
      <c r="I1531" s="195"/>
      <c r="J1531" s="195"/>
      <c r="K1531" s="195"/>
      <c r="L1531" s="195"/>
    </row>
    <row r="1532" spans="1:12" x14ac:dyDescent="0.25">
      <c r="A1532" s="195"/>
      <c r="B1532" s="195"/>
      <c r="C1532" s="195"/>
      <c r="D1532" s="195"/>
      <c r="E1532" s="195"/>
      <c r="F1532" s="195"/>
      <c r="G1532" s="195"/>
      <c r="H1532" s="195"/>
      <c r="I1532" s="195"/>
      <c r="J1532" s="195"/>
      <c r="K1532" s="195"/>
      <c r="L1532" s="195"/>
    </row>
    <row r="1533" spans="1:12" x14ac:dyDescent="0.25">
      <c r="A1533" s="195"/>
      <c r="B1533" s="195"/>
      <c r="C1533" s="195"/>
      <c r="D1533" s="195"/>
      <c r="E1533" s="195"/>
      <c r="F1533" s="195"/>
      <c r="G1533" s="195"/>
      <c r="H1533" s="195"/>
      <c r="I1533" s="195"/>
      <c r="J1533" s="195"/>
      <c r="K1533" s="195"/>
      <c r="L1533" s="195"/>
    </row>
    <row r="1534" spans="1:12" x14ac:dyDescent="0.25">
      <c r="A1534" s="195"/>
      <c r="B1534" s="195"/>
      <c r="C1534" s="195"/>
      <c r="D1534" s="195"/>
      <c r="E1534" s="195"/>
      <c r="F1534" s="195"/>
      <c r="G1534" s="195"/>
      <c r="H1534" s="195"/>
      <c r="I1534" s="195"/>
      <c r="J1534" s="195"/>
      <c r="K1534" s="195"/>
      <c r="L1534" s="195"/>
    </row>
    <row r="1535" spans="1:12" x14ac:dyDescent="0.25">
      <c r="A1535" s="195"/>
      <c r="B1535" s="195"/>
      <c r="C1535" s="195"/>
      <c r="D1535" s="195"/>
      <c r="E1535" s="195"/>
      <c r="F1535" s="195"/>
      <c r="G1535" s="195"/>
      <c r="H1535" s="195"/>
      <c r="I1535" s="195"/>
      <c r="J1535" s="195"/>
      <c r="K1535" s="195"/>
      <c r="L1535" s="195"/>
    </row>
    <row r="1536" spans="1:12" x14ac:dyDescent="0.25">
      <c r="A1536" s="195"/>
      <c r="B1536" s="195"/>
      <c r="C1536" s="195"/>
      <c r="D1536" s="195"/>
      <c r="E1536" s="195"/>
      <c r="F1536" s="195"/>
      <c r="G1536" s="195"/>
      <c r="H1536" s="195"/>
      <c r="I1536" s="195"/>
      <c r="J1536" s="195"/>
      <c r="K1536" s="195"/>
      <c r="L1536" s="195"/>
    </row>
    <row r="1537" spans="1:12" x14ac:dyDescent="0.25">
      <c r="A1537" s="195"/>
      <c r="B1537" s="195"/>
      <c r="C1537" s="195"/>
      <c r="D1537" s="195"/>
      <c r="E1537" s="195"/>
      <c r="F1537" s="195"/>
      <c r="G1537" s="195"/>
      <c r="H1537" s="195"/>
      <c r="I1537" s="195"/>
      <c r="J1537" s="195"/>
      <c r="K1537" s="195"/>
      <c r="L1537" s="195"/>
    </row>
    <row r="1538" spans="1:12" x14ac:dyDescent="0.25">
      <c r="A1538" s="195"/>
      <c r="B1538" s="195"/>
      <c r="C1538" s="195"/>
      <c r="D1538" s="195"/>
      <c r="E1538" s="195"/>
      <c r="F1538" s="195"/>
      <c r="G1538" s="195"/>
      <c r="H1538" s="195"/>
      <c r="I1538" s="195"/>
      <c r="J1538" s="195"/>
      <c r="K1538" s="195"/>
      <c r="L1538" s="195"/>
    </row>
    <row r="1539" spans="1:12" x14ac:dyDescent="0.25">
      <c r="A1539" s="195"/>
      <c r="B1539" s="195"/>
      <c r="C1539" s="195"/>
      <c r="D1539" s="195"/>
      <c r="E1539" s="195"/>
      <c r="F1539" s="195"/>
      <c r="G1539" s="195"/>
      <c r="H1539" s="195"/>
      <c r="I1539" s="195"/>
      <c r="J1539" s="195"/>
      <c r="K1539" s="195"/>
      <c r="L1539" s="195"/>
    </row>
    <row r="1540" spans="1:12" x14ac:dyDescent="0.25">
      <c r="A1540" s="195"/>
      <c r="B1540" s="195"/>
      <c r="C1540" s="195"/>
      <c r="D1540" s="195"/>
      <c r="E1540" s="195"/>
      <c r="F1540" s="195"/>
      <c r="G1540" s="195"/>
      <c r="H1540" s="195"/>
      <c r="I1540" s="195"/>
      <c r="J1540" s="195"/>
      <c r="K1540" s="195"/>
      <c r="L1540" s="195"/>
    </row>
    <row r="1541" spans="1:12" x14ac:dyDescent="0.25">
      <c r="A1541" s="195"/>
      <c r="B1541" s="195"/>
      <c r="C1541" s="195"/>
      <c r="D1541" s="195"/>
      <c r="E1541" s="195"/>
      <c r="F1541" s="195"/>
      <c r="G1541" s="195"/>
      <c r="H1541" s="195"/>
      <c r="I1541" s="195"/>
      <c r="J1541" s="195"/>
      <c r="K1541" s="195"/>
      <c r="L1541" s="195"/>
    </row>
    <row r="1542" spans="1:12" x14ac:dyDescent="0.25">
      <c r="A1542" s="195"/>
      <c r="B1542" s="195"/>
      <c r="C1542" s="195"/>
      <c r="D1542" s="195"/>
      <c r="E1542" s="195"/>
      <c r="F1542" s="195"/>
      <c r="G1542" s="195"/>
      <c r="H1542" s="195"/>
      <c r="I1542" s="195"/>
      <c r="J1542" s="195"/>
      <c r="K1542" s="195"/>
      <c r="L1542" s="195"/>
    </row>
    <row r="1543" spans="1:12" x14ac:dyDescent="0.25">
      <c r="A1543" s="195"/>
      <c r="B1543" s="195"/>
      <c r="C1543" s="195"/>
      <c r="D1543" s="195"/>
      <c r="E1543" s="195"/>
      <c r="F1543" s="195"/>
      <c r="G1543" s="195"/>
      <c r="H1543" s="195"/>
      <c r="I1543" s="195"/>
      <c r="J1543" s="195"/>
      <c r="K1543" s="195"/>
      <c r="L1543" s="195"/>
    </row>
    <row r="1544" spans="1:12" x14ac:dyDescent="0.25">
      <c r="A1544" s="195"/>
      <c r="B1544" s="195"/>
      <c r="C1544" s="195"/>
      <c r="D1544" s="195"/>
      <c r="E1544" s="195"/>
      <c r="F1544" s="195"/>
      <c r="G1544" s="195"/>
      <c r="H1544" s="195"/>
      <c r="I1544" s="195"/>
      <c r="J1544" s="195"/>
      <c r="K1544" s="195"/>
      <c r="L1544" s="195"/>
    </row>
    <row r="1545" spans="1:12" x14ac:dyDescent="0.25">
      <c r="A1545" s="195"/>
      <c r="B1545" s="195"/>
      <c r="C1545" s="195"/>
      <c r="D1545" s="195"/>
      <c r="E1545" s="195"/>
      <c r="F1545" s="195"/>
      <c r="G1545" s="195"/>
      <c r="H1545" s="195"/>
      <c r="I1545" s="195"/>
      <c r="J1545" s="195"/>
      <c r="K1545" s="195"/>
      <c r="L1545" s="195"/>
    </row>
    <row r="1546" spans="1:12" x14ac:dyDescent="0.25">
      <c r="A1546" s="195"/>
      <c r="B1546" s="195"/>
      <c r="C1546" s="195"/>
      <c r="D1546" s="195"/>
      <c r="E1546" s="195"/>
      <c r="F1546" s="195"/>
      <c r="G1546" s="195"/>
      <c r="H1546" s="195"/>
      <c r="I1546" s="195"/>
      <c r="J1546" s="195"/>
      <c r="K1546" s="195"/>
      <c r="L1546" s="195"/>
    </row>
    <row r="1547" spans="1:12" x14ac:dyDescent="0.25">
      <c r="A1547" s="195"/>
      <c r="B1547" s="195"/>
      <c r="C1547" s="195"/>
      <c r="D1547" s="195"/>
      <c r="E1547" s="195"/>
      <c r="F1547" s="195"/>
      <c r="G1547" s="195"/>
      <c r="H1547" s="195"/>
      <c r="I1547" s="195"/>
      <c r="J1547" s="195"/>
      <c r="K1547" s="195"/>
      <c r="L1547" s="195"/>
    </row>
    <row r="1548" spans="1:12" x14ac:dyDescent="0.25">
      <c r="A1548" s="195"/>
      <c r="B1548" s="195"/>
      <c r="C1548" s="195"/>
      <c r="D1548" s="195"/>
      <c r="E1548" s="195"/>
      <c r="F1548" s="195"/>
      <c r="G1548" s="195"/>
      <c r="H1548" s="195"/>
      <c r="I1548" s="195"/>
      <c r="J1548" s="195"/>
      <c r="K1548" s="195"/>
      <c r="L1548" s="195"/>
    </row>
    <row r="1549" spans="1:12" x14ac:dyDescent="0.25">
      <c r="A1549" s="195"/>
      <c r="B1549" s="195"/>
      <c r="C1549" s="195"/>
      <c r="D1549" s="195"/>
      <c r="E1549" s="195"/>
      <c r="F1549" s="195"/>
      <c r="G1549" s="195"/>
      <c r="H1549" s="195"/>
      <c r="I1549" s="195"/>
      <c r="J1549" s="195"/>
      <c r="K1549" s="195"/>
      <c r="L1549" s="195"/>
    </row>
    <row r="1550" spans="1:12" x14ac:dyDescent="0.25">
      <c r="A1550" s="195"/>
      <c r="B1550" s="195"/>
      <c r="C1550" s="195"/>
      <c r="D1550" s="195"/>
      <c r="E1550" s="195"/>
      <c r="F1550" s="195"/>
      <c r="G1550" s="195"/>
      <c r="H1550" s="195"/>
      <c r="I1550" s="195"/>
      <c r="J1550" s="195"/>
      <c r="K1550" s="195"/>
      <c r="L1550" s="195"/>
    </row>
    <row r="1551" spans="1:12" x14ac:dyDescent="0.25">
      <c r="A1551" s="195"/>
      <c r="B1551" s="195"/>
      <c r="C1551" s="195"/>
      <c r="D1551" s="195"/>
      <c r="E1551" s="195"/>
      <c r="F1551" s="195"/>
      <c r="G1551" s="195"/>
      <c r="H1551" s="195"/>
      <c r="I1551" s="195"/>
      <c r="J1551" s="195"/>
      <c r="K1551" s="195"/>
      <c r="L1551" s="195"/>
    </row>
    <row r="1552" spans="1:12" x14ac:dyDescent="0.25">
      <c r="A1552" s="195"/>
      <c r="B1552" s="195"/>
      <c r="C1552" s="195"/>
      <c r="D1552" s="195"/>
      <c r="E1552" s="195"/>
      <c r="F1552" s="195"/>
      <c r="G1552" s="195"/>
      <c r="H1552" s="195"/>
      <c r="I1552" s="195"/>
      <c r="J1552" s="195"/>
      <c r="K1552" s="195"/>
      <c r="L1552" s="195"/>
    </row>
    <row r="1553" spans="1:12" x14ac:dyDescent="0.25">
      <c r="A1553" s="195"/>
      <c r="B1553" s="195"/>
      <c r="C1553" s="195"/>
      <c r="D1553" s="195"/>
      <c r="E1553" s="195"/>
      <c r="F1553" s="195"/>
      <c r="G1553" s="195"/>
      <c r="H1553" s="195"/>
      <c r="I1553" s="195"/>
      <c r="J1553" s="195"/>
      <c r="K1553" s="195"/>
      <c r="L1553" s="195"/>
    </row>
    <row r="1554" spans="1:12" x14ac:dyDescent="0.25">
      <c r="A1554" s="195"/>
      <c r="B1554" s="195"/>
      <c r="C1554" s="195"/>
      <c r="D1554" s="195"/>
      <c r="E1554" s="195"/>
      <c r="F1554" s="195"/>
      <c r="G1554" s="195"/>
      <c r="H1554" s="195"/>
      <c r="I1554" s="195"/>
      <c r="J1554" s="195"/>
      <c r="K1554" s="195"/>
      <c r="L1554" s="195"/>
    </row>
    <row r="1555" spans="1:12" x14ac:dyDescent="0.25">
      <c r="A1555" s="195"/>
      <c r="B1555" s="195"/>
      <c r="C1555" s="195"/>
      <c r="D1555" s="195"/>
      <c r="E1555" s="195"/>
      <c r="F1555" s="195"/>
      <c r="G1555" s="195"/>
      <c r="H1555" s="195"/>
      <c r="I1555" s="195"/>
      <c r="J1555" s="195"/>
      <c r="K1555" s="195"/>
      <c r="L1555" s="195"/>
    </row>
    <row r="1556" spans="1:12" x14ac:dyDescent="0.25">
      <c r="A1556" s="195"/>
      <c r="B1556" s="195"/>
      <c r="C1556" s="195"/>
      <c r="D1556" s="195"/>
      <c r="E1556" s="195"/>
      <c r="F1556" s="195"/>
      <c r="G1556" s="195"/>
      <c r="H1556" s="195"/>
      <c r="I1556" s="195"/>
      <c r="J1556" s="195"/>
      <c r="K1556" s="195"/>
      <c r="L1556" s="195"/>
    </row>
    <row r="1557" spans="1:12" x14ac:dyDescent="0.25">
      <c r="A1557" s="195"/>
      <c r="B1557" s="195"/>
      <c r="C1557" s="195"/>
      <c r="D1557" s="195"/>
      <c r="E1557" s="195"/>
      <c r="F1557" s="195"/>
      <c r="G1557" s="195"/>
      <c r="H1557" s="195"/>
      <c r="I1557" s="195"/>
      <c r="J1557" s="195"/>
      <c r="K1557" s="195"/>
      <c r="L1557" s="195"/>
    </row>
    <row r="1558" spans="1:12" x14ac:dyDescent="0.25">
      <c r="A1558" s="195"/>
      <c r="B1558" s="195"/>
      <c r="C1558" s="195"/>
      <c r="D1558" s="195"/>
      <c r="E1558" s="195"/>
      <c r="F1558" s="195"/>
      <c r="G1558" s="195"/>
      <c r="H1558" s="195"/>
      <c r="I1558" s="195"/>
      <c r="J1558" s="195"/>
      <c r="K1558" s="195"/>
      <c r="L1558" s="195"/>
    </row>
    <row r="1559" spans="1:12" x14ac:dyDescent="0.25">
      <c r="A1559" s="195"/>
      <c r="B1559" s="195"/>
      <c r="C1559" s="195"/>
      <c r="D1559" s="195"/>
      <c r="E1559" s="195"/>
      <c r="F1559" s="195"/>
      <c r="G1559" s="195"/>
      <c r="H1559" s="195"/>
      <c r="I1559" s="195"/>
      <c r="J1559" s="195"/>
      <c r="K1559" s="195"/>
      <c r="L1559" s="195"/>
    </row>
    <row r="1560" spans="1:12" x14ac:dyDescent="0.25">
      <c r="A1560" s="195"/>
      <c r="B1560" s="195"/>
      <c r="C1560" s="195"/>
      <c r="D1560" s="195"/>
      <c r="E1560" s="195"/>
      <c r="F1560" s="195"/>
      <c r="G1560" s="195"/>
      <c r="H1560" s="195"/>
      <c r="I1560" s="195"/>
      <c r="J1560" s="195"/>
      <c r="K1560" s="195"/>
      <c r="L1560" s="195"/>
    </row>
    <row r="1561" spans="1:12" x14ac:dyDescent="0.25">
      <c r="A1561" s="195"/>
      <c r="B1561" s="195"/>
      <c r="C1561" s="195"/>
      <c r="D1561" s="195"/>
      <c r="E1561" s="195"/>
      <c r="F1561" s="195"/>
      <c r="G1561" s="195"/>
      <c r="H1561" s="195"/>
      <c r="I1561" s="195"/>
      <c r="J1561" s="195"/>
      <c r="K1561" s="195"/>
      <c r="L1561" s="195"/>
    </row>
    <row r="1562" spans="1:12" x14ac:dyDescent="0.25">
      <c r="A1562" s="195"/>
      <c r="B1562" s="195"/>
      <c r="C1562" s="195"/>
      <c r="D1562" s="195"/>
      <c r="E1562" s="195"/>
      <c r="F1562" s="195"/>
      <c r="G1562" s="195"/>
      <c r="H1562" s="195"/>
      <c r="I1562" s="195"/>
      <c r="J1562" s="195"/>
      <c r="K1562" s="195"/>
      <c r="L1562" s="195"/>
    </row>
    <row r="1563" spans="1:12" x14ac:dyDescent="0.25">
      <c r="A1563" s="195"/>
      <c r="B1563" s="195"/>
      <c r="C1563" s="195"/>
      <c r="D1563" s="195"/>
      <c r="E1563" s="195"/>
      <c r="F1563" s="195"/>
      <c r="G1563" s="195"/>
      <c r="H1563" s="195"/>
      <c r="I1563" s="195"/>
      <c r="J1563" s="195"/>
      <c r="K1563" s="195"/>
      <c r="L1563" s="195"/>
    </row>
    <row r="1564" spans="1:12" x14ac:dyDescent="0.25">
      <c r="A1564" s="195"/>
      <c r="B1564" s="195"/>
      <c r="C1564" s="195"/>
      <c r="D1564" s="195"/>
      <c r="E1564" s="195"/>
      <c r="F1564" s="195"/>
      <c r="G1564" s="195"/>
      <c r="H1564" s="195"/>
      <c r="I1564" s="195"/>
      <c r="J1564" s="195"/>
      <c r="K1564" s="195"/>
      <c r="L1564" s="195"/>
    </row>
    <row r="1565" spans="1:12" x14ac:dyDescent="0.25">
      <c r="A1565" s="195"/>
      <c r="B1565" s="195"/>
      <c r="C1565" s="195"/>
      <c r="D1565" s="195"/>
      <c r="E1565" s="195"/>
      <c r="F1565" s="195"/>
      <c r="G1565" s="195"/>
      <c r="H1565" s="195"/>
      <c r="I1565" s="195"/>
      <c r="J1565" s="195"/>
      <c r="K1565" s="195"/>
      <c r="L1565" s="195"/>
    </row>
    <row r="1566" spans="1:12" x14ac:dyDescent="0.25">
      <c r="A1566" s="195"/>
      <c r="B1566" s="195"/>
      <c r="C1566" s="195"/>
      <c r="D1566" s="195"/>
      <c r="E1566" s="195"/>
      <c r="F1566" s="195"/>
      <c r="G1566" s="195"/>
      <c r="H1566" s="195"/>
      <c r="I1566" s="195"/>
      <c r="J1566" s="195"/>
      <c r="K1566" s="195"/>
      <c r="L1566" s="195"/>
    </row>
    <row r="1567" spans="1:12" x14ac:dyDescent="0.25">
      <c r="A1567" s="195"/>
      <c r="B1567" s="195"/>
      <c r="C1567" s="195"/>
      <c r="D1567" s="195"/>
      <c r="E1567" s="195"/>
      <c r="F1567" s="195"/>
      <c r="G1567" s="195"/>
      <c r="H1567" s="195"/>
      <c r="I1567" s="195"/>
      <c r="J1567" s="195"/>
      <c r="K1567" s="195"/>
      <c r="L1567" s="195"/>
    </row>
    <row r="1568" spans="1:12" x14ac:dyDescent="0.25">
      <c r="A1568" s="195"/>
      <c r="B1568" s="195"/>
      <c r="C1568" s="195"/>
      <c r="D1568" s="195"/>
      <c r="E1568" s="195"/>
      <c r="F1568" s="195"/>
      <c r="G1568" s="195"/>
      <c r="H1568" s="195"/>
      <c r="I1568" s="195"/>
      <c r="J1568" s="195"/>
      <c r="K1568" s="195"/>
      <c r="L1568" s="195"/>
    </row>
    <row r="1569" spans="1:12" x14ac:dyDescent="0.25">
      <c r="A1569" s="195"/>
      <c r="B1569" s="195"/>
      <c r="C1569" s="195"/>
      <c r="D1569" s="195"/>
      <c r="E1569" s="195"/>
      <c r="F1569" s="195"/>
      <c r="G1569" s="195"/>
      <c r="H1569" s="195"/>
      <c r="I1569" s="195"/>
      <c r="J1569" s="195"/>
      <c r="K1569" s="195"/>
      <c r="L1569" s="195"/>
    </row>
    <row r="1570" spans="1:12" x14ac:dyDescent="0.25">
      <c r="A1570" s="195"/>
      <c r="B1570" s="195"/>
      <c r="C1570" s="195"/>
      <c r="D1570" s="195"/>
      <c r="E1570" s="195"/>
      <c r="F1570" s="195"/>
      <c r="G1570" s="195"/>
      <c r="H1570" s="195"/>
      <c r="I1570" s="195"/>
      <c r="J1570" s="195"/>
      <c r="K1570" s="195"/>
      <c r="L1570" s="195"/>
    </row>
    <row r="1571" spans="1:12" x14ac:dyDescent="0.25">
      <c r="A1571" s="195"/>
      <c r="B1571" s="195"/>
      <c r="C1571" s="195"/>
      <c r="D1571" s="195"/>
      <c r="E1571" s="195"/>
      <c r="F1571" s="195"/>
      <c r="G1571" s="195"/>
      <c r="H1571" s="195"/>
      <c r="I1571" s="195"/>
      <c r="J1571" s="195"/>
      <c r="K1571" s="195"/>
      <c r="L1571" s="195"/>
    </row>
    <row r="1572" spans="1:12" x14ac:dyDescent="0.25">
      <c r="A1572" s="195"/>
      <c r="B1572" s="195"/>
      <c r="C1572" s="195"/>
      <c r="D1572" s="195"/>
      <c r="E1572" s="195"/>
      <c r="F1572" s="195"/>
      <c r="G1572" s="195"/>
      <c r="H1572" s="195"/>
      <c r="I1572" s="195"/>
      <c r="J1572" s="195"/>
      <c r="K1572" s="195"/>
      <c r="L1572" s="195"/>
    </row>
    <row r="1573" spans="1:12" x14ac:dyDescent="0.25">
      <c r="A1573" s="195"/>
      <c r="B1573" s="195"/>
      <c r="C1573" s="195"/>
      <c r="D1573" s="195"/>
      <c r="E1573" s="195"/>
      <c r="F1573" s="195"/>
      <c r="G1573" s="195"/>
      <c r="H1573" s="195"/>
      <c r="I1573" s="195"/>
      <c r="J1573" s="195"/>
      <c r="K1573" s="195"/>
      <c r="L1573" s="195"/>
    </row>
    <row r="1574" spans="1:12" x14ac:dyDescent="0.25">
      <c r="A1574" s="195"/>
      <c r="B1574" s="195"/>
      <c r="C1574" s="195"/>
      <c r="D1574" s="195"/>
      <c r="E1574" s="195"/>
      <c r="F1574" s="195"/>
      <c r="G1574" s="195"/>
      <c r="H1574" s="195"/>
      <c r="I1574" s="195"/>
      <c r="J1574" s="195"/>
      <c r="K1574" s="195"/>
      <c r="L1574" s="195"/>
    </row>
    <row r="1575" spans="1:12" x14ac:dyDescent="0.25">
      <c r="A1575" s="195"/>
      <c r="B1575" s="195"/>
      <c r="C1575" s="195"/>
      <c r="D1575" s="195"/>
      <c r="E1575" s="195"/>
      <c r="F1575" s="195"/>
      <c r="G1575" s="195"/>
      <c r="H1575" s="195"/>
      <c r="I1575" s="195"/>
      <c r="J1575" s="195"/>
      <c r="K1575" s="195"/>
      <c r="L1575" s="195"/>
    </row>
    <row r="1576" spans="1:12" x14ac:dyDescent="0.25">
      <c r="A1576" s="195"/>
      <c r="B1576" s="195"/>
      <c r="C1576" s="195"/>
      <c r="D1576" s="195"/>
      <c r="E1576" s="195"/>
      <c r="F1576" s="195"/>
      <c r="G1576" s="195"/>
      <c r="H1576" s="195"/>
      <c r="I1576" s="195"/>
      <c r="J1576" s="195"/>
      <c r="K1576" s="195"/>
      <c r="L1576" s="195"/>
    </row>
    <row r="1577" spans="1:12" x14ac:dyDescent="0.25">
      <c r="A1577" s="195"/>
      <c r="B1577" s="195"/>
      <c r="C1577" s="195"/>
      <c r="D1577" s="195"/>
      <c r="E1577" s="195"/>
      <c r="F1577" s="195"/>
      <c r="G1577" s="195"/>
      <c r="H1577" s="195"/>
      <c r="I1577" s="195"/>
      <c r="J1577" s="195"/>
      <c r="K1577" s="195"/>
      <c r="L1577" s="195"/>
    </row>
    <row r="1578" spans="1:12" x14ac:dyDescent="0.25">
      <c r="A1578" s="195"/>
      <c r="B1578" s="195"/>
      <c r="C1578" s="195"/>
      <c r="D1578" s="195"/>
      <c r="E1578" s="195"/>
      <c r="F1578" s="195"/>
      <c r="G1578" s="195"/>
      <c r="H1578" s="195"/>
      <c r="I1578" s="195"/>
      <c r="J1578" s="195"/>
      <c r="K1578" s="195"/>
      <c r="L1578" s="195"/>
    </row>
    <row r="1579" spans="1:12" x14ac:dyDescent="0.25">
      <c r="A1579" s="195"/>
      <c r="B1579" s="195"/>
      <c r="C1579" s="195"/>
      <c r="D1579" s="195"/>
      <c r="E1579" s="195"/>
      <c r="F1579" s="195"/>
      <c r="G1579" s="195"/>
      <c r="H1579" s="195"/>
      <c r="I1579" s="195"/>
      <c r="J1579" s="195"/>
      <c r="K1579" s="195"/>
      <c r="L1579" s="195"/>
    </row>
    <row r="1580" spans="1:12" x14ac:dyDescent="0.25">
      <c r="A1580" s="195"/>
      <c r="B1580" s="195"/>
      <c r="C1580" s="195"/>
      <c r="D1580" s="195"/>
      <c r="E1580" s="195"/>
      <c r="F1580" s="195"/>
      <c r="G1580" s="195"/>
      <c r="H1580" s="195"/>
      <c r="I1580" s="195"/>
      <c r="J1580" s="195"/>
      <c r="K1580" s="195"/>
      <c r="L1580" s="195"/>
    </row>
    <row r="1581" spans="1:12" x14ac:dyDescent="0.25">
      <c r="A1581" s="195"/>
      <c r="B1581" s="195"/>
      <c r="C1581" s="195"/>
      <c r="D1581" s="195"/>
      <c r="E1581" s="195"/>
      <c r="F1581" s="195"/>
      <c r="G1581" s="195"/>
      <c r="H1581" s="195"/>
      <c r="I1581" s="195"/>
      <c r="J1581" s="195"/>
      <c r="K1581" s="195"/>
      <c r="L1581" s="195"/>
    </row>
    <row r="1582" spans="1:12" x14ac:dyDescent="0.25">
      <c r="A1582" s="195"/>
      <c r="B1582" s="195"/>
      <c r="C1582" s="195"/>
      <c r="D1582" s="195"/>
      <c r="E1582" s="195"/>
      <c r="F1582" s="195"/>
      <c r="G1582" s="195"/>
      <c r="H1582" s="195"/>
      <c r="I1582" s="195"/>
      <c r="J1582" s="195"/>
      <c r="K1582" s="195"/>
      <c r="L1582" s="195"/>
    </row>
    <row r="1583" spans="1:12" x14ac:dyDescent="0.25">
      <c r="A1583" s="195"/>
      <c r="B1583" s="195"/>
      <c r="C1583" s="195"/>
      <c r="D1583" s="195"/>
      <c r="E1583" s="195"/>
      <c r="F1583" s="195"/>
      <c r="G1583" s="195"/>
      <c r="H1583" s="195"/>
      <c r="I1583" s="195"/>
      <c r="J1583" s="195"/>
      <c r="K1583" s="195"/>
      <c r="L1583" s="195"/>
    </row>
    <row r="1584" spans="1:12" x14ac:dyDescent="0.25">
      <c r="A1584" s="195"/>
      <c r="B1584" s="195"/>
      <c r="C1584" s="195"/>
      <c r="D1584" s="195"/>
      <c r="E1584" s="195"/>
      <c r="F1584" s="195"/>
      <c r="G1584" s="195"/>
      <c r="H1584" s="195"/>
      <c r="I1584" s="195"/>
      <c r="J1584" s="195"/>
      <c r="K1584" s="195"/>
      <c r="L1584" s="195"/>
    </row>
    <row r="1585" spans="1:12" x14ac:dyDescent="0.25">
      <c r="A1585" s="195"/>
      <c r="B1585" s="195"/>
      <c r="C1585" s="195"/>
      <c r="D1585" s="195"/>
      <c r="E1585" s="195"/>
      <c r="F1585" s="195"/>
      <c r="G1585" s="195"/>
      <c r="H1585" s="195"/>
      <c r="I1585" s="195"/>
      <c r="J1585" s="195"/>
      <c r="K1585" s="195"/>
      <c r="L1585" s="195"/>
    </row>
    <row r="1586" spans="1:12" x14ac:dyDescent="0.25">
      <c r="A1586" s="195"/>
      <c r="B1586" s="195"/>
      <c r="C1586" s="195"/>
      <c r="D1586" s="195"/>
      <c r="E1586" s="195"/>
      <c r="F1586" s="195"/>
      <c r="G1586" s="195"/>
      <c r="H1586" s="195"/>
      <c r="I1586" s="195"/>
      <c r="J1586" s="195"/>
      <c r="K1586" s="195"/>
      <c r="L1586" s="195"/>
    </row>
    <row r="1587" spans="1:12" x14ac:dyDescent="0.25">
      <c r="A1587" s="195"/>
      <c r="B1587" s="195"/>
      <c r="C1587" s="195"/>
      <c r="D1587" s="195"/>
      <c r="E1587" s="195"/>
      <c r="F1587" s="195"/>
      <c r="G1587" s="195"/>
      <c r="H1587" s="195"/>
      <c r="I1587" s="195"/>
      <c r="J1587" s="195"/>
      <c r="K1587" s="195"/>
      <c r="L1587" s="195"/>
    </row>
    <row r="1588" spans="1:12" x14ac:dyDescent="0.25">
      <c r="A1588" s="195"/>
      <c r="B1588" s="195"/>
      <c r="C1588" s="195"/>
      <c r="D1588" s="195"/>
      <c r="E1588" s="195"/>
      <c r="F1588" s="195"/>
      <c r="G1588" s="195"/>
      <c r="H1588" s="195"/>
      <c r="I1588" s="195"/>
      <c r="J1588" s="195"/>
      <c r="K1588" s="195"/>
      <c r="L1588" s="195"/>
    </row>
    <row r="1589" spans="1:12" x14ac:dyDescent="0.25">
      <c r="A1589" s="195"/>
      <c r="B1589" s="195"/>
      <c r="C1589" s="195"/>
      <c r="D1589" s="195"/>
      <c r="E1589" s="195"/>
      <c r="F1589" s="195"/>
      <c r="G1589" s="195"/>
      <c r="H1589" s="195"/>
      <c r="I1589" s="195"/>
      <c r="J1589" s="195"/>
      <c r="K1589" s="195"/>
      <c r="L1589" s="195"/>
    </row>
    <row r="1590" spans="1:12" x14ac:dyDescent="0.25">
      <c r="A1590" s="195"/>
      <c r="B1590" s="195"/>
      <c r="C1590" s="195"/>
      <c r="D1590" s="195"/>
      <c r="E1590" s="195"/>
      <c r="F1590" s="195"/>
      <c r="G1590" s="195"/>
      <c r="H1590" s="195"/>
      <c r="I1590" s="195"/>
      <c r="J1590" s="195"/>
      <c r="K1590" s="195"/>
      <c r="L1590" s="195"/>
    </row>
    <row r="1591" spans="1:12" x14ac:dyDescent="0.25">
      <c r="A1591" s="195"/>
      <c r="B1591" s="195"/>
      <c r="C1591" s="195"/>
      <c r="D1591" s="195"/>
      <c r="E1591" s="195"/>
      <c r="F1591" s="195"/>
      <c r="G1591" s="195"/>
      <c r="H1591" s="195"/>
      <c r="I1591" s="195"/>
      <c r="J1591" s="195"/>
      <c r="K1591" s="195"/>
      <c r="L1591" s="195"/>
    </row>
    <row r="1592" spans="1:12" x14ac:dyDescent="0.25">
      <c r="A1592" s="195"/>
      <c r="B1592" s="195"/>
      <c r="C1592" s="195"/>
      <c r="D1592" s="195"/>
      <c r="E1592" s="195"/>
      <c r="F1592" s="195"/>
      <c r="G1592" s="195"/>
      <c r="H1592" s="195"/>
      <c r="I1592" s="195"/>
      <c r="J1592" s="195"/>
      <c r="K1592" s="195"/>
      <c r="L1592" s="195"/>
    </row>
    <row r="1593" spans="1:12" x14ac:dyDescent="0.25">
      <c r="A1593" s="195"/>
      <c r="B1593" s="195"/>
      <c r="C1593" s="195"/>
      <c r="D1593" s="195"/>
      <c r="E1593" s="195"/>
      <c r="F1593" s="195"/>
      <c r="G1593" s="195"/>
      <c r="H1593" s="195"/>
      <c r="I1593" s="195"/>
      <c r="J1593" s="195"/>
      <c r="K1593" s="195"/>
      <c r="L1593" s="195"/>
    </row>
    <row r="1594" spans="1:12" x14ac:dyDescent="0.25">
      <c r="A1594" s="195"/>
      <c r="B1594" s="195"/>
      <c r="C1594" s="195"/>
      <c r="D1594" s="195"/>
      <c r="E1594" s="195"/>
      <c r="F1594" s="195"/>
      <c r="G1594" s="195"/>
      <c r="H1594" s="195"/>
      <c r="I1594" s="195"/>
      <c r="J1594" s="195"/>
      <c r="K1594" s="195"/>
      <c r="L1594" s="195"/>
    </row>
    <row r="1595" spans="1:12" x14ac:dyDescent="0.25">
      <c r="A1595" s="195"/>
      <c r="B1595" s="195"/>
      <c r="C1595" s="195"/>
      <c r="D1595" s="195"/>
      <c r="E1595" s="195"/>
      <c r="F1595" s="195"/>
      <c r="G1595" s="195"/>
      <c r="H1595" s="195"/>
      <c r="I1595" s="195"/>
      <c r="J1595" s="195"/>
      <c r="K1595" s="195"/>
      <c r="L1595" s="195"/>
    </row>
    <row r="1596" spans="1:12" x14ac:dyDescent="0.25">
      <c r="A1596" s="195"/>
      <c r="B1596" s="195"/>
      <c r="C1596" s="195"/>
      <c r="D1596" s="195"/>
      <c r="E1596" s="195"/>
      <c r="F1596" s="195"/>
      <c r="G1596" s="195"/>
      <c r="H1596" s="195"/>
      <c r="I1596" s="195"/>
      <c r="J1596" s="195"/>
      <c r="K1596" s="195"/>
      <c r="L1596" s="195"/>
    </row>
    <row r="1597" spans="1:12" x14ac:dyDescent="0.25">
      <c r="A1597" s="195"/>
      <c r="B1597" s="195"/>
      <c r="C1597" s="195"/>
      <c r="D1597" s="195"/>
      <c r="E1597" s="195"/>
      <c r="F1597" s="195"/>
      <c r="G1597" s="195"/>
      <c r="H1597" s="195"/>
      <c r="I1597" s="195"/>
      <c r="J1597" s="195"/>
      <c r="K1597" s="195"/>
      <c r="L1597" s="195"/>
    </row>
    <row r="1598" spans="1:12" x14ac:dyDescent="0.25">
      <c r="A1598" s="195"/>
      <c r="B1598" s="195"/>
      <c r="C1598" s="195"/>
      <c r="D1598" s="195"/>
      <c r="E1598" s="195"/>
      <c r="F1598" s="195"/>
      <c r="G1598" s="195"/>
      <c r="H1598" s="195"/>
      <c r="I1598" s="195"/>
      <c r="J1598" s="195"/>
      <c r="K1598" s="195"/>
      <c r="L1598" s="195"/>
    </row>
    <row r="1599" spans="1:12" x14ac:dyDescent="0.25">
      <c r="A1599" s="195"/>
      <c r="B1599" s="195"/>
      <c r="C1599" s="195"/>
      <c r="D1599" s="195"/>
      <c r="E1599" s="195"/>
      <c r="F1599" s="195"/>
      <c r="G1599" s="195"/>
      <c r="H1599" s="195"/>
      <c r="I1599" s="195"/>
      <c r="J1599" s="195"/>
      <c r="K1599" s="195"/>
      <c r="L1599" s="195"/>
    </row>
    <row r="1600" spans="1:12" x14ac:dyDescent="0.25">
      <c r="A1600" s="195"/>
      <c r="B1600" s="195"/>
      <c r="C1600" s="195"/>
      <c r="D1600" s="195"/>
      <c r="E1600" s="195"/>
      <c r="F1600" s="195"/>
      <c r="G1600" s="195"/>
      <c r="H1600" s="195"/>
      <c r="I1600" s="195"/>
      <c r="J1600" s="195"/>
      <c r="K1600" s="195"/>
      <c r="L1600" s="195"/>
    </row>
    <row r="1601" spans="1:12" x14ac:dyDescent="0.25">
      <c r="A1601" s="195"/>
      <c r="B1601" s="195"/>
      <c r="C1601" s="195"/>
      <c r="D1601" s="195"/>
      <c r="E1601" s="195"/>
      <c r="F1601" s="195"/>
      <c r="G1601" s="195"/>
      <c r="H1601" s="195"/>
      <c r="I1601" s="195"/>
      <c r="J1601" s="195"/>
      <c r="K1601" s="195"/>
      <c r="L1601" s="195"/>
    </row>
    <row r="1602" spans="1:12" x14ac:dyDescent="0.25">
      <c r="A1602" s="195"/>
      <c r="B1602" s="195"/>
      <c r="C1602" s="195"/>
      <c r="D1602" s="195"/>
      <c r="E1602" s="195"/>
      <c r="F1602" s="195"/>
      <c r="G1602" s="195"/>
      <c r="H1602" s="195"/>
      <c r="I1602" s="195"/>
      <c r="J1602" s="195"/>
      <c r="K1602" s="195"/>
      <c r="L1602" s="195"/>
    </row>
    <row r="1603" spans="1:12" x14ac:dyDescent="0.25">
      <c r="A1603" s="195"/>
      <c r="B1603" s="195"/>
      <c r="C1603" s="195"/>
      <c r="D1603" s="195"/>
      <c r="E1603" s="195"/>
      <c r="F1603" s="195"/>
      <c r="G1603" s="195"/>
      <c r="H1603" s="195"/>
      <c r="I1603" s="195"/>
      <c r="J1603" s="195"/>
      <c r="K1603" s="195"/>
      <c r="L1603" s="195"/>
    </row>
    <row r="1604" spans="1:12" x14ac:dyDescent="0.25">
      <c r="A1604" s="195"/>
      <c r="B1604" s="195"/>
      <c r="C1604" s="195"/>
      <c r="D1604" s="195"/>
      <c r="E1604" s="195"/>
      <c r="F1604" s="195"/>
      <c r="G1604" s="195"/>
      <c r="H1604" s="195"/>
      <c r="I1604" s="195"/>
      <c r="J1604" s="195"/>
      <c r="K1604" s="195"/>
      <c r="L1604" s="195"/>
    </row>
    <row r="1605" spans="1:12" x14ac:dyDescent="0.25">
      <c r="A1605" s="195"/>
      <c r="B1605" s="195"/>
      <c r="C1605" s="195"/>
      <c r="D1605" s="195"/>
      <c r="E1605" s="195"/>
      <c r="F1605" s="195"/>
      <c r="G1605" s="195"/>
      <c r="H1605" s="195"/>
      <c r="I1605" s="195"/>
      <c r="J1605" s="195"/>
      <c r="K1605" s="195"/>
      <c r="L1605" s="195"/>
    </row>
    <row r="1606" spans="1:12" x14ac:dyDescent="0.25">
      <c r="A1606" s="195"/>
      <c r="B1606" s="195"/>
      <c r="C1606" s="195"/>
      <c r="D1606" s="195"/>
      <c r="E1606" s="195"/>
      <c r="F1606" s="195"/>
      <c r="G1606" s="195"/>
      <c r="H1606" s="195"/>
      <c r="I1606" s="195"/>
      <c r="J1606" s="195"/>
      <c r="K1606" s="195"/>
      <c r="L1606" s="195"/>
    </row>
    <row r="1607" spans="1:12" x14ac:dyDescent="0.25">
      <c r="A1607" s="195"/>
      <c r="B1607" s="195"/>
      <c r="C1607" s="195"/>
      <c r="D1607" s="195"/>
      <c r="E1607" s="195"/>
      <c r="F1607" s="195"/>
      <c r="G1607" s="195"/>
      <c r="H1607" s="195"/>
      <c r="I1607" s="195"/>
      <c r="J1607" s="195"/>
      <c r="K1607" s="195"/>
      <c r="L1607" s="195"/>
    </row>
    <row r="1608" spans="1:12" x14ac:dyDescent="0.25">
      <c r="A1608" s="195"/>
      <c r="B1608" s="195"/>
      <c r="C1608" s="195"/>
      <c r="D1608" s="195"/>
      <c r="E1608" s="195"/>
      <c r="F1608" s="195"/>
      <c r="G1608" s="195"/>
      <c r="H1608" s="195"/>
      <c r="I1608" s="195"/>
      <c r="J1608" s="195"/>
      <c r="K1608" s="195"/>
      <c r="L1608" s="195"/>
    </row>
    <row r="1609" spans="1:12" x14ac:dyDescent="0.25">
      <c r="A1609" s="195"/>
      <c r="B1609" s="195"/>
      <c r="C1609" s="195"/>
      <c r="D1609" s="195"/>
      <c r="E1609" s="195"/>
      <c r="F1609" s="195"/>
      <c r="G1609" s="195"/>
      <c r="H1609" s="195"/>
      <c r="I1609" s="195"/>
      <c r="J1609" s="195"/>
      <c r="K1609" s="195"/>
      <c r="L1609" s="195"/>
    </row>
    <row r="1610" spans="1:12" x14ac:dyDescent="0.25">
      <c r="A1610" s="195"/>
      <c r="B1610" s="195"/>
      <c r="C1610" s="195"/>
      <c r="D1610" s="195"/>
      <c r="E1610" s="195"/>
      <c r="F1610" s="195"/>
      <c r="G1610" s="195"/>
      <c r="H1610" s="195"/>
      <c r="I1610" s="195"/>
      <c r="J1610" s="195"/>
      <c r="K1610" s="195"/>
      <c r="L1610" s="195"/>
    </row>
    <row r="1611" spans="1:12" x14ac:dyDescent="0.25">
      <c r="A1611" s="195"/>
      <c r="B1611" s="195"/>
      <c r="C1611" s="195"/>
      <c r="D1611" s="195"/>
      <c r="E1611" s="195"/>
      <c r="F1611" s="195"/>
      <c r="G1611" s="195"/>
      <c r="H1611" s="195"/>
      <c r="I1611" s="195"/>
      <c r="J1611" s="195"/>
      <c r="K1611" s="195"/>
      <c r="L1611" s="195"/>
    </row>
    <row r="1612" spans="1:12" x14ac:dyDescent="0.25">
      <c r="A1612" s="195"/>
      <c r="B1612" s="195"/>
      <c r="C1612" s="195"/>
      <c r="D1612" s="195"/>
      <c r="E1612" s="195"/>
      <c r="F1612" s="195"/>
      <c r="G1612" s="195"/>
      <c r="H1612" s="195"/>
      <c r="I1612" s="195"/>
      <c r="J1612" s="195"/>
      <c r="K1612" s="195"/>
      <c r="L1612" s="195"/>
    </row>
    <row r="1613" spans="1:12" x14ac:dyDescent="0.25">
      <c r="A1613" s="195"/>
      <c r="B1613" s="195"/>
      <c r="C1613" s="195"/>
      <c r="D1613" s="195"/>
      <c r="E1613" s="195"/>
      <c r="F1613" s="195"/>
      <c r="G1613" s="195"/>
      <c r="H1613" s="195"/>
      <c r="I1613" s="195"/>
      <c r="J1613" s="195"/>
      <c r="K1613" s="195"/>
      <c r="L1613" s="195"/>
    </row>
    <row r="1614" spans="1:12" x14ac:dyDescent="0.25">
      <c r="A1614" s="195"/>
      <c r="B1614" s="195"/>
      <c r="C1614" s="195"/>
      <c r="D1614" s="195"/>
      <c r="E1614" s="195"/>
      <c r="F1614" s="195"/>
      <c r="G1614" s="195"/>
      <c r="H1614" s="195"/>
      <c r="I1614" s="195"/>
      <c r="J1614" s="195"/>
      <c r="K1614" s="195"/>
      <c r="L1614" s="195"/>
    </row>
    <row r="1615" spans="1:12" x14ac:dyDescent="0.25">
      <c r="A1615" s="195"/>
      <c r="B1615" s="195"/>
      <c r="C1615" s="195"/>
      <c r="D1615" s="195"/>
      <c r="E1615" s="195"/>
      <c r="F1615" s="195"/>
      <c r="G1615" s="195"/>
      <c r="H1615" s="195"/>
      <c r="I1615" s="195"/>
      <c r="J1615" s="195"/>
      <c r="K1615" s="195"/>
      <c r="L1615" s="195"/>
    </row>
    <row r="1616" spans="1:12" x14ac:dyDescent="0.25">
      <c r="A1616" s="195"/>
      <c r="B1616" s="195"/>
      <c r="C1616" s="195"/>
      <c r="D1616" s="195"/>
      <c r="E1616" s="195"/>
      <c r="F1616" s="195"/>
      <c r="G1616" s="195"/>
      <c r="H1616" s="195"/>
      <c r="I1616" s="195"/>
      <c r="J1616" s="195"/>
      <c r="K1616" s="195"/>
      <c r="L1616" s="195"/>
    </row>
    <row r="1617" spans="1:12" x14ac:dyDescent="0.25">
      <c r="A1617" s="195"/>
      <c r="B1617" s="195"/>
      <c r="C1617" s="195"/>
      <c r="D1617" s="195"/>
      <c r="E1617" s="195"/>
      <c r="F1617" s="195"/>
      <c r="G1617" s="195"/>
      <c r="H1617" s="195"/>
      <c r="I1617" s="195"/>
      <c r="J1617" s="195"/>
      <c r="K1617" s="195"/>
      <c r="L1617" s="195"/>
    </row>
    <row r="1618" spans="1:12" x14ac:dyDescent="0.25">
      <c r="A1618" s="195"/>
      <c r="B1618" s="195"/>
      <c r="C1618" s="195"/>
      <c r="D1618" s="195"/>
      <c r="E1618" s="195"/>
      <c r="F1618" s="195"/>
      <c r="G1618" s="195"/>
      <c r="H1618" s="195"/>
      <c r="I1618" s="195"/>
      <c r="J1618" s="195"/>
      <c r="K1618" s="195"/>
      <c r="L1618" s="195"/>
    </row>
    <row r="1619" spans="1:12" x14ac:dyDescent="0.25">
      <c r="A1619" s="195"/>
      <c r="B1619" s="195"/>
      <c r="C1619" s="195"/>
      <c r="D1619" s="195"/>
      <c r="E1619" s="195"/>
      <c r="F1619" s="195"/>
      <c r="G1619" s="195"/>
      <c r="H1619" s="195"/>
      <c r="I1619" s="195"/>
      <c r="J1619" s="195"/>
      <c r="K1619" s="195"/>
      <c r="L1619" s="195"/>
    </row>
    <row r="1620" spans="1:12" x14ac:dyDescent="0.25">
      <c r="A1620" s="195"/>
      <c r="B1620" s="195"/>
      <c r="C1620" s="195"/>
      <c r="D1620" s="195"/>
      <c r="E1620" s="195"/>
      <c r="F1620" s="195"/>
      <c r="G1620" s="195"/>
      <c r="H1620" s="195"/>
      <c r="I1620" s="195"/>
      <c r="J1620" s="195"/>
      <c r="K1620" s="195"/>
      <c r="L1620" s="195"/>
    </row>
    <row r="1621" spans="1:12" x14ac:dyDescent="0.25">
      <c r="A1621" s="195"/>
      <c r="B1621" s="195"/>
      <c r="C1621" s="195"/>
      <c r="D1621" s="195"/>
      <c r="E1621" s="195"/>
      <c r="F1621" s="195"/>
      <c r="G1621" s="195"/>
      <c r="H1621" s="195"/>
      <c r="I1621" s="195"/>
      <c r="J1621" s="195"/>
      <c r="K1621" s="195"/>
      <c r="L1621" s="195"/>
    </row>
    <row r="1622" spans="1:12" x14ac:dyDescent="0.25">
      <c r="A1622" s="195"/>
      <c r="B1622" s="195"/>
      <c r="C1622" s="195"/>
      <c r="D1622" s="195"/>
      <c r="E1622" s="195"/>
      <c r="F1622" s="195"/>
      <c r="G1622" s="195"/>
      <c r="H1622" s="195"/>
      <c r="I1622" s="195"/>
      <c r="J1622" s="195"/>
      <c r="K1622" s="195"/>
      <c r="L1622" s="195"/>
    </row>
    <row r="1623" spans="1:12" x14ac:dyDescent="0.25">
      <c r="A1623" s="195"/>
      <c r="B1623" s="195"/>
      <c r="C1623" s="195"/>
      <c r="D1623" s="195"/>
      <c r="E1623" s="195"/>
      <c r="F1623" s="195"/>
      <c r="G1623" s="195"/>
      <c r="H1623" s="195"/>
      <c r="I1623" s="195"/>
      <c r="J1623" s="195"/>
      <c r="K1623" s="195"/>
      <c r="L1623" s="195"/>
    </row>
    <row r="1624" spans="1:12" x14ac:dyDescent="0.25">
      <c r="A1624" s="195"/>
      <c r="B1624" s="195"/>
      <c r="C1624" s="195"/>
      <c r="D1624" s="195"/>
      <c r="E1624" s="195"/>
      <c r="F1624" s="195"/>
      <c r="G1624" s="195"/>
      <c r="H1624" s="195"/>
      <c r="I1624" s="195"/>
      <c r="J1624" s="195"/>
      <c r="K1624" s="195"/>
      <c r="L1624" s="195"/>
    </row>
    <row r="1625" spans="1:12" x14ac:dyDescent="0.25">
      <c r="A1625" s="195"/>
      <c r="B1625" s="195"/>
      <c r="C1625" s="195"/>
      <c r="D1625" s="195"/>
      <c r="E1625" s="195"/>
      <c r="F1625" s="195"/>
      <c r="G1625" s="195"/>
      <c r="H1625" s="195"/>
      <c r="I1625" s="195"/>
      <c r="J1625" s="195"/>
      <c r="K1625" s="195"/>
      <c r="L1625" s="195"/>
    </row>
    <row r="1626" spans="1:12" x14ac:dyDescent="0.25">
      <c r="A1626" s="195"/>
      <c r="B1626" s="195"/>
      <c r="C1626" s="195"/>
      <c r="D1626" s="195"/>
      <c r="E1626" s="195"/>
      <c r="F1626" s="195"/>
      <c r="G1626" s="195"/>
      <c r="H1626" s="195"/>
      <c r="I1626" s="195"/>
      <c r="J1626" s="195"/>
      <c r="K1626" s="195"/>
      <c r="L1626" s="195"/>
    </row>
    <row r="1627" spans="1:12" x14ac:dyDescent="0.25">
      <c r="A1627" s="195"/>
      <c r="B1627" s="195"/>
      <c r="C1627" s="195"/>
      <c r="D1627" s="195"/>
      <c r="E1627" s="195"/>
      <c r="F1627" s="195"/>
      <c r="G1627" s="195"/>
      <c r="H1627" s="195"/>
      <c r="I1627" s="195"/>
      <c r="J1627" s="195"/>
      <c r="K1627" s="195"/>
      <c r="L1627" s="195"/>
    </row>
    <row r="1628" spans="1:12" x14ac:dyDescent="0.25">
      <c r="A1628" s="195"/>
      <c r="B1628" s="195"/>
      <c r="C1628" s="195"/>
      <c r="D1628" s="195"/>
      <c r="E1628" s="195"/>
      <c r="F1628" s="195"/>
      <c r="G1628" s="195"/>
      <c r="H1628" s="195"/>
      <c r="I1628" s="195"/>
      <c r="J1628" s="195"/>
      <c r="K1628" s="195"/>
      <c r="L1628" s="195"/>
    </row>
    <row r="1629" spans="1:12" x14ac:dyDescent="0.25">
      <c r="A1629" s="195"/>
      <c r="B1629" s="195"/>
      <c r="C1629" s="195"/>
      <c r="D1629" s="195"/>
      <c r="E1629" s="195"/>
      <c r="F1629" s="195"/>
      <c r="G1629" s="195"/>
      <c r="H1629" s="195"/>
      <c r="I1629" s="195"/>
      <c r="J1629" s="195"/>
      <c r="K1629" s="195"/>
      <c r="L1629" s="195"/>
    </row>
    <row r="1630" spans="1:12" x14ac:dyDescent="0.25">
      <c r="A1630" s="195"/>
      <c r="B1630" s="195"/>
      <c r="C1630" s="195"/>
      <c r="D1630" s="195"/>
      <c r="E1630" s="195"/>
      <c r="F1630" s="195"/>
      <c r="G1630" s="195"/>
      <c r="H1630" s="195"/>
      <c r="I1630" s="195"/>
      <c r="J1630" s="195"/>
      <c r="K1630" s="195"/>
      <c r="L1630" s="195"/>
    </row>
    <row r="1631" spans="1:12" x14ac:dyDescent="0.25">
      <c r="A1631" s="195"/>
      <c r="B1631" s="195"/>
      <c r="C1631" s="195"/>
      <c r="D1631" s="195"/>
      <c r="E1631" s="195"/>
      <c r="F1631" s="195"/>
      <c r="G1631" s="195"/>
      <c r="H1631" s="195"/>
      <c r="I1631" s="195"/>
      <c r="J1631" s="195"/>
      <c r="K1631" s="195"/>
      <c r="L1631" s="195"/>
    </row>
    <row r="1632" spans="1:12" x14ac:dyDescent="0.25">
      <c r="A1632" s="195"/>
      <c r="B1632" s="195"/>
      <c r="C1632" s="195"/>
      <c r="D1632" s="195"/>
      <c r="E1632" s="195"/>
      <c r="F1632" s="195"/>
      <c r="G1632" s="195"/>
      <c r="H1632" s="195"/>
      <c r="I1632" s="195"/>
      <c r="J1632" s="195"/>
      <c r="K1632" s="195"/>
      <c r="L1632" s="195"/>
    </row>
    <row r="1633" spans="1:12" x14ac:dyDescent="0.25">
      <c r="A1633" s="195"/>
      <c r="B1633" s="195"/>
      <c r="C1633" s="195"/>
      <c r="D1633" s="195"/>
      <c r="E1633" s="195"/>
      <c r="F1633" s="195"/>
      <c r="G1633" s="195"/>
      <c r="H1633" s="195"/>
      <c r="I1633" s="195"/>
      <c r="J1633" s="195"/>
      <c r="K1633" s="195"/>
      <c r="L1633" s="195"/>
    </row>
    <row r="1634" spans="1:12" x14ac:dyDescent="0.25">
      <c r="A1634" s="195"/>
      <c r="B1634" s="195"/>
      <c r="C1634" s="195"/>
      <c r="D1634" s="195"/>
      <c r="E1634" s="195"/>
      <c r="F1634" s="195"/>
      <c r="G1634" s="195"/>
      <c r="H1634" s="195"/>
      <c r="I1634" s="195"/>
      <c r="J1634" s="195"/>
      <c r="K1634" s="195"/>
      <c r="L1634" s="195"/>
    </row>
    <row r="1635" spans="1:12" x14ac:dyDescent="0.25">
      <c r="A1635" s="195"/>
      <c r="B1635" s="195"/>
      <c r="C1635" s="195"/>
      <c r="D1635" s="195"/>
      <c r="E1635" s="195"/>
      <c r="F1635" s="195"/>
      <c r="G1635" s="195"/>
      <c r="H1635" s="195"/>
      <c r="I1635" s="195"/>
      <c r="J1635" s="195"/>
      <c r="K1635" s="195"/>
      <c r="L1635" s="195"/>
    </row>
    <row r="1636" spans="1:12" x14ac:dyDescent="0.25">
      <c r="A1636" s="195"/>
      <c r="B1636" s="195"/>
      <c r="C1636" s="195"/>
      <c r="D1636" s="195"/>
      <c r="E1636" s="195"/>
      <c r="F1636" s="195"/>
      <c r="G1636" s="195"/>
      <c r="H1636" s="195"/>
      <c r="I1636" s="195"/>
      <c r="J1636" s="195"/>
      <c r="K1636" s="195"/>
      <c r="L1636" s="195"/>
    </row>
    <row r="1637" spans="1:12" x14ac:dyDescent="0.25">
      <c r="A1637" s="195"/>
      <c r="B1637" s="195"/>
      <c r="C1637" s="195"/>
      <c r="D1637" s="195"/>
      <c r="E1637" s="195"/>
      <c r="F1637" s="195"/>
      <c r="G1637" s="195"/>
      <c r="H1637" s="195"/>
      <c r="I1637" s="195"/>
      <c r="J1637" s="195"/>
      <c r="K1637" s="195"/>
      <c r="L1637" s="195"/>
    </row>
    <row r="1638" spans="1:12" x14ac:dyDescent="0.25">
      <c r="A1638" s="195"/>
      <c r="B1638" s="195"/>
      <c r="C1638" s="195"/>
      <c r="D1638" s="195"/>
      <c r="E1638" s="195"/>
      <c r="F1638" s="195"/>
      <c r="G1638" s="195"/>
      <c r="H1638" s="195"/>
      <c r="I1638" s="195"/>
      <c r="J1638" s="195"/>
      <c r="K1638" s="195"/>
      <c r="L1638" s="195"/>
    </row>
    <row r="1639" spans="1:12" x14ac:dyDescent="0.25">
      <c r="A1639" s="195"/>
      <c r="B1639" s="195"/>
      <c r="C1639" s="195"/>
      <c r="D1639" s="195"/>
      <c r="E1639" s="195"/>
      <c r="F1639" s="195"/>
      <c r="G1639" s="195"/>
      <c r="H1639" s="195"/>
      <c r="I1639" s="195"/>
      <c r="J1639" s="195"/>
      <c r="K1639" s="195"/>
      <c r="L1639" s="195"/>
    </row>
    <row r="1640" spans="1:12" x14ac:dyDescent="0.25">
      <c r="A1640" s="195"/>
      <c r="B1640" s="195"/>
      <c r="C1640" s="195"/>
      <c r="D1640" s="195"/>
      <c r="E1640" s="195"/>
      <c r="F1640" s="195"/>
      <c r="G1640" s="195"/>
      <c r="H1640" s="195"/>
      <c r="I1640" s="195"/>
      <c r="J1640" s="195"/>
      <c r="K1640" s="195"/>
      <c r="L1640" s="195"/>
    </row>
    <row r="1641" spans="1:12" x14ac:dyDescent="0.25">
      <c r="A1641" s="195"/>
      <c r="B1641" s="195"/>
      <c r="C1641" s="195"/>
      <c r="D1641" s="195"/>
      <c r="E1641" s="195"/>
      <c r="F1641" s="195"/>
      <c r="G1641" s="195"/>
      <c r="H1641" s="195"/>
      <c r="I1641" s="195"/>
      <c r="J1641" s="195"/>
      <c r="K1641" s="195"/>
      <c r="L1641" s="195"/>
    </row>
    <row r="1642" spans="1:12" x14ac:dyDescent="0.25">
      <c r="A1642" s="195"/>
      <c r="B1642" s="195"/>
      <c r="C1642" s="195"/>
      <c r="D1642" s="195"/>
      <c r="E1642" s="195"/>
      <c r="F1642" s="195"/>
      <c r="G1642" s="195"/>
      <c r="H1642" s="195"/>
      <c r="I1642" s="195"/>
      <c r="J1642" s="195"/>
      <c r="K1642" s="195"/>
      <c r="L1642" s="195"/>
    </row>
    <row r="1643" spans="1:12" x14ac:dyDescent="0.25">
      <c r="A1643" s="195"/>
      <c r="B1643" s="195"/>
      <c r="C1643" s="195"/>
      <c r="D1643" s="195"/>
      <c r="E1643" s="195"/>
      <c r="F1643" s="195"/>
      <c r="G1643" s="195"/>
      <c r="H1643" s="195"/>
      <c r="I1643" s="195"/>
      <c r="J1643" s="195"/>
      <c r="K1643" s="195"/>
      <c r="L1643" s="195"/>
    </row>
    <row r="1644" spans="1:12" x14ac:dyDescent="0.25">
      <c r="A1644" s="195"/>
      <c r="B1644" s="195"/>
      <c r="C1644" s="195"/>
      <c r="D1644" s="195"/>
      <c r="E1644" s="195"/>
      <c r="F1644" s="195"/>
      <c r="G1644" s="195"/>
      <c r="H1644" s="195"/>
      <c r="I1644" s="195"/>
      <c r="J1644" s="195"/>
      <c r="K1644" s="195"/>
      <c r="L1644" s="195"/>
    </row>
    <row r="1645" spans="1:12" x14ac:dyDescent="0.25">
      <c r="A1645" s="195"/>
      <c r="B1645" s="195"/>
      <c r="C1645" s="195"/>
      <c r="D1645" s="195"/>
      <c r="E1645" s="195"/>
      <c r="F1645" s="195"/>
      <c r="G1645" s="195"/>
      <c r="H1645" s="195"/>
      <c r="I1645" s="195"/>
      <c r="J1645" s="195"/>
      <c r="K1645" s="195"/>
      <c r="L1645" s="195"/>
    </row>
    <row r="1646" spans="1:12" x14ac:dyDescent="0.25">
      <c r="A1646" s="195"/>
      <c r="B1646" s="195"/>
      <c r="C1646" s="195"/>
      <c r="D1646" s="195"/>
      <c r="E1646" s="195"/>
      <c r="F1646" s="195"/>
      <c r="G1646" s="195"/>
      <c r="H1646" s="195"/>
      <c r="I1646" s="195"/>
      <c r="J1646" s="195"/>
      <c r="K1646" s="195"/>
      <c r="L1646" s="195"/>
    </row>
    <row r="1647" spans="1:12" x14ac:dyDescent="0.25">
      <c r="A1647" s="195"/>
      <c r="B1647" s="195"/>
      <c r="C1647" s="195"/>
      <c r="D1647" s="195"/>
      <c r="E1647" s="195"/>
      <c r="F1647" s="195"/>
      <c r="G1647" s="195"/>
      <c r="H1647" s="195"/>
      <c r="I1647" s="195"/>
      <c r="J1647" s="195"/>
      <c r="K1647" s="195"/>
      <c r="L1647" s="195"/>
    </row>
    <row r="1648" spans="1:12" x14ac:dyDescent="0.25">
      <c r="A1648" s="195"/>
      <c r="B1648" s="195"/>
      <c r="C1648" s="195"/>
      <c r="D1648" s="195"/>
      <c r="E1648" s="195"/>
      <c r="F1648" s="195"/>
      <c r="G1648" s="195"/>
      <c r="H1648" s="195"/>
      <c r="I1648" s="195"/>
      <c r="J1648" s="195"/>
      <c r="K1648" s="195"/>
      <c r="L1648" s="195"/>
    </row>
    <row r="1649" spans="1:12" x14ac:dyDescent="0.25">
      <c r="A1649" s="195"/>
      <c r="B1649" s="195"/>
      <c r="C1649" s="195"/>
      <c r="D1649" s="195"/>
      <c r="E1649" s="195"/>
      <c r="F1649" s="195"/>
      <c r="G1649" s="195"/>
      <c r="H1649" s="195"/>
      <c r="I1649" s="195"/>
      <c r="J1649" s="195"/>
      <c r="K1649" s="195"/>
      <c r="L1649" s="195"/>
    </row>
    <row r="1650" spans="1:12" x14ac:dyDescent="0.25">
      <c r="A1650" s="195"/>
      <c r="B1650" s="195"/>
      <c r="C1650" s="195"/>
      <c r="D1650" s="195"/>
      <c r="E1650" s="195"/>
      <c r="F1650" s="195"/>
      <c r="G1650" s="195"/>
      <c r="H1650" s="195"/>
      <c r="I1650" s="195"/>
      <c r="J1650" s="195"/>
      <c r="K1650" s="195"/>
      <c r="L1650" s="195"/>
    </row>
    <row r="1651" spans="1:12" x14ac:dyDescent="0.25">
      <c r="A1651" s="195"/>
      <c r="B1651" s="195"/>
      <c r="C1651" s="195"/>
      <c r="D1651" s="195"/>
      <c r="E1651" s="195"/>
      <c r="F1651" s="195"/>
      <c r="G1651" s="195"/>
      <c r="H1651" s="195"/>
      <c r="I1651" s="195"/>
      <c r="J1651" s="195"/>
      <c r="K1651" s="195"/>
      <c r="L1651" s="195"/>
    </row>
    <row r="1652" spans="1:12" x14ac:dyDescent="0.25">
      <c r="A1652" s="195"/>
      <c r="B1652" s="195"/>
      <c r="C1652" s="195"/>
      <c r="D1652" s="195"/>
      <c r="E1652" s="195"/>
      <c r="F1652" s="195"/>
      <c r="G1652" s="195"/>
      <c r="H1652" s="195"/>
      <c r="I1652" s="195"/>
      <c r="J1652" s="195"/>
      <c r="K1652" s="195"/>
      <c r="L1652" s="195"/>
    </row>
    <row r="1653" spans="1:12" x14ac:dyDescent="0.25">
      <c r="A1653" s="195"/>
      <c r="B1653" s="195"/>
      <c r="C1653" s="195"/>
      <c r="D1653" s="195"/>
      <c r="E1653" s="195"/>
      <c r="F1653" s="195"/>
      <c r="G1653" s="195"/>
      <c r="H1653" s="195"/>
      <c r="I1653" s="195"/>
      <c r="J1653" s="195"/>
      <c r="K1653" s="195"/>
      <c r="L1653" s="195"/>
    </row>
    <row r="1654" spans="1:12" x14ac:dyDescent="0.25">
      <c r="A1654" s="195"/>
      <c r="B1654" s="195"/>
      <c r="C1654" s="195"/>
      <c r="D1654" s="195"/>
      <c r="E1654" s="195"/>
      <c r="F1654" s="195"/>
      <c r="G1654" s="195"/>
      <c r="H1654" s="195"/>
      <c r="I1654" s="195"/>
      <c r="J1654" s="195"/>
      <c r="K1654" s="195"/>
      <c r="L1654" s="195"/>
    </row>
    <row r="1655" spans="1:12" x14ac:dyDescent="0.25">
      <c r="A1655" s="195"/>
      <c r="B1655" s="195"/>
      <c r="C1655" s="195"/>
      <c r="D1655" s="195"/>
      <c r="E1655" s="195"/>
      <c r="F1655" s="195"/>
      <c r="G1655" s="195"/>
      <c r="H1655" s="195"/>
      <c r="I1655" s="195"/>
      <c r="J1655" s="195"/>
      <c r="K1655" s="195"/>
      <c r="L1655" s="195"/>
    </row>
    <row r="1656" spans="1:12" x14ac:dyDescent="0.25">
      <c r="A1656" s="195"/>
      <c r="B1656" s="195"/>
      <c r="C1656" s="195"/>
      <c r="D1656" s="195"/>
      <c r="E1656" s="195"/>
      <c r="F1656" s="195"/>
      <c r="G1656" s="195"/>
      <c r="H1656" s="195"/>
      <c r="I1656" s="195"/>
      <c r="J1656" s="195"/>
      <c r="K1656" s="195"/>
      <c r="L1656" s="195"/>
    </row>
    <row r="1657" spans="1:12" x14ac:dyDescent="0.25">
      <c r="A1657" s="195"/>
      <c r="B1657" s="195"/>
      <c r="C1657" s="195"/>
      <c r="D1657" s="195"/>
      <c r="E1657" s="195"/>
      <c r="F1657" s="195"/>
      <c r="G1657" s="195"/>
      <c r="H1657" s="195"/>
      <c r="I1657" s="195"/>
      <c r="J1657" s="195"/>
      <c r="K1657" s="195"/>
      <c r="L1657" s="195"/>
    </row>
    <row r="1658" spans="1:12" x14ac:dyDescent="0.25">
      <c r="A1658" s="195"/>
      <c r="B1658" s="195"/>
      <c r="C1658" s="195"/>
      <c r="D1658" s="195"/>
      <c r="E1658" s="195"/>
      <c r="F1658" s="195"/>
      <c r="G1658" s="195"/>
      <c r="H1658" s="195"/>
      <c r="I1658" s="195"/>
      <c r="J1658" s="195"/>
      <c r="K1658" s="195"/>
      <c r="L1658" s="195"/>
    </row>
    <row r="1659" spans="1:12" x14ac:dyDescent="0.25">
      <c r="A1659" s="195"/>
      <c r="B1659" s="195"/>
      <c r="C1659" s="195"/>
      <c r="D1659" s="195"/>
      <c r="E1659" s="195"/>
      <c r="F1659" s="195"/>
      <c r="G1659" s="195"/>
      <c r="H1659" s="195"/>
      <c r="I1659" s="195"/>
      <c r="J1659" s="195"/>
      <c r="K1659" s="195"/>
      <c r="L1659" s="195"/>
    </row>
    <row r="1660" spans="1:12" x14ac:dyDescent="0.25">
      <c r="A1660" s="195"/>
      <c r="B1660" s="195"/>
      <c r="C1660" s="195"/>
      <c r="D1660" s="195"/>
      <c r="E1660" s="195"/>
      <c r="F1660" s="195"/>
      <c r="G1660" s="195"/>
      <c r="H1660" s="195"/>
      <c r="I1660" s="195"/>
      <c r="J1660" s="195"/>
      <c r="K1660" s="195"/>
      <c r="L1660" s="195"/>
    </row>
    <row r="1661" spans="1:12" x14ac:dyDescent="0.25">
      <c r="A1661" s="195"/>
      <c r="B1661" s="195"/>
      <c r="C1661" s="195"/>
      <c r="D1661" s="195"/>
      <c r="E1661" s="195"/>
      <c r="F1661" s="195"/>
      <c r="G1661" s="195"/>
      <c r="H1661" s="195"/>
      <c r="I1661" s="195"/>
      <c r="J1661" s="195"/>
      <c r="K1661" s="195"/>
      <c r="L1661" s="195"/>
    </row>
    <row r="1662" spans="1:12" x14ac:dyDescent="0.25">
      <c r="A1662" s="195"/>
      <c r="B1662" s="195"/>
      <c r="C1662" s="195"/>
      <c r="D1662" s="195"/>
      <c r="E1662" s="195"/>
      <c r="F1662" s="195"/>
      <c r="G1662" s="195"/>
      <c r="H1662" s="195"/>
      <c r="I1662" s="195"/>
      <c r="J1662" s="195"/>
      <c r="K1662" s="195"/>
      <c r="L1662" s="195"/>
    </row>
    <row r="1663" spans="1:12" x14ac:dyDescent="0.25">
      <c r="A1663" s="195"/>
      <c r="B1663" s="195"/>
      <c r="C1663" s="195"/>
      <c r="D1663" s="195"/>
      <c r="E1663" s="195"/>
      <c r="F1663" s="195"/>
      <c r="G1663" s="195"/>
      <c r="H1663" s="195"/>
      <c r="I1663" s="195"/>
      <c r="J1663" s="195"/>
      <c r="K1663" s="195"/>
      <c r="L1663" s="195"/>
    </row>
    <row r="1664" spans="1:12" x14ac:dyDescent="0.25">
      <c r="A1664" s="195"/>
      <c r="B1664" s="195"/>
      <c r="C1664" s="195"/>
      <c r="D1664" s="195"/>
      <c r="E1664" s="195"/>
      <c r="F1664" s="195"/>
      <c r="G1664" s="195"/>
      <c r="H1664" s="195"/>
      <c r="I1664" s="195"/>
      <c r="J1664" s="195"/>
      <c r="K1664" s="195"/>
      <c r="L1664" s="195"/>
    </row>
    <row r="1665" spans="1:12" x14ac:dyDescent="0.25">
      <c r="A1665" s="195"/>
      <c r="B1665" s="195"/>
      <c r="C1665" s="195"/>
      <c r="D1665" s="195"/>
      <c r="E1665" s="195"/>
      <c r="F1665" s="195"/>
      <c r="G1665" s="195"/>
      <c r="H1665" s="195"/>
      <c r="I1665" s="195"/>
      <c r="J1665" s="195"/>
      <c r="K1665" s="195"/>
      <c r="L1665" s="195"/>
    </row>
    <row r="1666" spans="1:12" x14ac:dyDescent="0.25">
      <c r="A1666" s="195"/>
      <c r="B1666" s="195"/>
      <c r="C1666" s="195"/>
      <c r="D1666" s="195"/>
      <c r="E1666" s="195"/>
      <c r="F1666" s="195"/>
      <c r="G1666" s="195"/>
      <c r="H1666" s="195"/>
      <c r="I1666" s="195"/>
      <c r="J1666" s="195"/>
      <c r="K1666" s="195"/>
      <c r="L1666" s="195"/>
    </row>
    <row r="1667" spans="1:12" x14ac:dyDescent="0.25">
      <c r="A1667" s="195"/>
      <c r="B1667" s="195"/>
      <c r="C1667" s="195"/>
      <c r="D1667" s="195"/>
      <c r="E1667" s="195"/>
      <c r="F1667" s="195"/>
      <c r="G1667" s="195"/>
      <c r="H1667" s="195"/>
      <c r="I1667" s="195"/>
      <c r="J1667" s="195"/>
      <c r="K1667" s="195"/>
      <c r="L1667" s="195"/>
    </row>
    <row r="1668" spans="1:12" x14ac:dyDescent="0.25">
      <c r="A1668" s="195"/>
      <c r="B1668" s="195"/>
      <c r="C1668" s="195"/>
      <c r="D1668" s="195"/>
      <c r="E1668" s="195"/>
      <c r="F1668" s="195"/>
      <c r="G1668" s="195"/>
      <c r="H1668" s="195"/>
      <c r="I1668" s="195"/>
      <c r="J1668" s="195"/>
      <c r="K1668" s="195"/>
      <c r="L1668" s="195"/>
    </row>
    <row r="1669" spans="1:12" x14ac:dyDescent="0.25">
      <c r="A1669" s="195"/>
      <c r="B1669" s="195"/>
      <c r="C1669" s="195"/>
      <c r="D1669" s="195"/>
      <c r="E1669" s="195"/>
      <c r="F1669" s="195"/>
      <c r="G1669" s="195"/>
      <c r="H1669" s="195"/>
      <c r="I1669" s="195"/>
      <c r="J1669" s="195"/>
      <c r="K1669" s="195"/>
      <c r="L1669" s="195"/>
    </row>
    <row r="1670" spans="1:12" x14ac:dyDescent="0.25">
      <c r="A1670" s="195"/>
      <c r="B1670" s="195"/>
      <c r="C1670" s="195"/>
      <c r="D1670" s="195"/>
      <c r="E1670" s="195"/>
      <c r="F1670" s="195"/>
      <c r="G1670" s="195"/>
      <c r="H1670" s="195"/>
      <c r="I1670" s="195"/>
      <c r="J1670" s="195"/>
      <c r="K1670" s="195"/>
      <c r="L1670" s="195"/>
    </row>
    <row r="1671" spans="1:12" x14ac:dyDescent="0.25">
      <c r="A1671" s="195"/>
      <c r="B1671" s="195"/>
      <c r="C1671" s="195"/>
      <c r="D1671" s="195"/>
      <c r="E1671" s="195"/>
      <c r="F1671" s="195"/>
      <c r="G1671" s="195"/>
      <c r="H1671" s="195"/>
      <c r="I1671" s="195"/>
      <c r="J1671" s="195"/>
      <c r="K1671" s="195"/>
      <c r="L1671" s="195"/>
    </row>
    <row r="1672" spans="1:12" x14ac:dyDescent="0.25">
      <c r="A1672" s="195"/>
      <c r="B1672" s="195"/>
      <c r="C1672" s="195"/>
      <c r="D1672" s="195"/>
      <c r="E1672" s="195"/>
      <c r="F1672" s="195"/>
      <c r="G1672" s="195"/>
      <c r="H1672" s="195"/>
      <c r="I1672" s="195"/>
      <c r="J1672" s="195"/>
      <c r="K1672" s="195"/>
      <c r="L1672" s="195"/>
    </row>
    <row r="1673" spans="1:12" x14ac:dyDescent="0.25">
      <c r="A1673" s="195"/>
      <c r="B1673" s="195"/>
      <c r="C1673" s="195"/>
      <c r="D1673" s="195"/>
      <c r="E1673" s="195"/>
      <c r="F1673" s="195"/>
      <c r="G1673" s="195"/>
      <c r="H1673" s="195"/>
      <c r="I1673" s="195"/>
      <c r="J1673" s="195"/>
      <c r="K1673" s="195"/>
      <c r="L1673" s="195"/>
    </row>
    <row r="1674" spans="1:12" x14ac:dyDescent="0.25">
      <c r="A1674" s="195"/>
      <c r="B1674" s="195"/>
      <c r="C1674" s="195"/>
      <c r="D1674" s="195"/>
      <c r="E1674" s="195"/>
      <c r="F1674" s="195"/>
      <c r="G1674" s="195"/>
      <c r="H1674" s="195"/>
      <c r="I1674" s="195"/>
      <c r="J1674" s="195"/>
      <c r="K1674" s="195"/>
      <c r="L1674" s="195"/>
    </row>
    <row r="1675" spans="1:12" x14ac:dyDescent="0.25">
      <c r="A1675" s="195"/>
      <c r="B1675" s="195"/>
      <c r="C1675" s="195"/>
      <c r="D1675" s="195"/>
      <c r="E1675" s="195"/>
      <c r="F1675" s="195"/>
      <c r="G1675" s="195"/>
      <c r="H1675" s="195"/>
      <c r="I1675" s="195"/>
      <c r="J1675" s="195"/>
      <c r="K1675" s="195"/>
      <c r="L1675" s="195"/>
    </row>
    <row r="1676" spans="1:12" x14ac:dyDescent="0.25">
      <c r="A1676" s="195"/>
      <c r="B1676" s="195"/>
      <c r="C1676" s="195"/>
      <c r="D1676" s="195"/>
      <c r="E1676" s="195"/>
      <c r="F1676" s="195"/>
      <c r="G1676" s="195"/>
      <c r="H1676" s="195"/>
      <c r="I1676" s="195"/>
      <c r="J1676" s="195"/>
      <c r="K1676" s="195"/>
      <c r="L1676" s="195"/>
    </row>
    <row r="1677" spans="1:12" x14ac:dyDescent="0.25">
      <c r="A1677" s="195"/>
      <c r="B1677" s="195"/>
      <c r="C1677" s="195"/>
      <c r="D1677" s="195"/>
      <c r="E1677" s="195"/>
      <c r="F1677" s="195"/>
      <c r="G1677" s="195"/>
      <c r="H1677" s="195"/>
      <c r="I1677" s="195"/>
      <c r="J1677" s="195"/>
      <c r="K1677" s="195"/>
      <c r="L1677" s="195"/>
    </row>
    <row r="1678" spans="1:12" x14ac:dyDescent="0.25">
      <c r="A1678" s="195"/>
      <c r="B1678" s="195"/>
      <c r="C1678" s="195"/>
      <c r="D1678" s="195"/>
      <c r="E1678" s="195"/>
      <c r="F1678" s="195"/>
      <c r="G1678" s="195"/>
      <c r="H1678" s="195"/>
      <c r="I1678" s="195"/>
      <c r="J1678" s="195"/>
      <c r="K1678" s="195"/>
      <c r="L1678" s="195"/>
    </row>
    <row r="1679" spans="1:12" x14ac:dyDescent="0.25">
      <c r="A1679" s="195"/>
      <c r="B1679" s="195"/>
      <c r="C1679" s="195"/>
      <c r="D1679" s="195"/>
      <c r="E1679" s="195"/>
      <c r="F1679" s="195"/>
      <c r="G1679" s="195"/>
      <c r="H1679" s="195"/>
      <c r="I1679" s="195"/>
      <c r="J1679" s="195"/>
      <c r="K1679" s="195"/>
      <c r="L1679" s="195"/>
    </row>
    <row r="1680" spans="1:12" x14ac:dyDescent="0.25">
      <c r="A1680" s="195"/>
      <c r="B1680" s="195"/>
      <c r="C1680" s="195"/>
      <c r="D1680" s="195"/>
      <c r="E1680" s="195"/>
      <c r="F1680" s="195"/>
      <c r="G1680" s="195"/>
      <c r="H1680" s="195"/>
      <c r="I1680" s="195"/>
      <c r="J1680" s="195"/>
      <c r="K1680" s="195"/>
      <c r="L1680" s="195"/>
    </row>
    <row r="1681" spans="1:12" x14ac:dyDescent="0.25">
      <c r="A1681" s="195"/>
      <c r="B1681" s="195"/>
      <c r="C1681" s="195"/>
      <c r="D1681" s="195"/>
      <c r="E1681" s="195"/>
      <c r="F1681" s="195"/>
      <c r="G1681" s="195"/>
      <c r="H1681" s="195"/>
      <c r="I1681" s="195"/>
      <c r="J1681" s="195"/>
      <c r="K1681" s="195"/>
      <c r="L1681" s="195"/>
    </row>
    <row r="1682" spans="1:12" x14ac:dyDescent="0.25">
      <c r="A1682" s="195"/>
      <c r="B1682" s="195"/>
      <c r="C1682" s="195"/>
      <c r="D1682" s="195"/>
      <c r="E1682" s="195"/>
      <c r="F1682" s="195"/>
      <c r="G1682" s="195"/>
      <c r="H1682" s="195"/>
      <c r="I1682" s="195"/>
      <c r="J1682" s="195"/>
      <c r="K1682" s="195"/>
      <c r="L1682" s="195"/>
    </row>
    <row r="1683" spans="1:12" x14ac:dyDescent="0.25">
      <c r="A1683" s="195"/>
      <c r="B1683" s="195"/>
      <c r="C1683" s="195"/>
      <c r="D1683" s="195"/>
      <c r="E1683" s="195"/>
      <c r="F1683" s="195"/>
      <c r="G1683" s="195"/>
      <c r="H1683" s="195"/>
      <c r="I1683" s="195"/>
      <c r="J1683" s="195"/>
      <c r="K1683" s="195"/>
      <c r="L1683" s="195"/>
    </row>
    <row r="1684" spans="1:12" x14ac:dyDescent="0.25">
      <c r="A1684" s="195"/>
      <c r="B1684" s="195"/>
      <c r="C1684" s="195"/>
      <c r="D1684" s="195"/>
      <c r="E1684" s="195"/>
      <c r="F1684" s="195"/>
      <c r="G1684" s="195"/>
      <c r="H1684" s="195"/>
      <c r="I1684" s="195"/>
      <c r="J1684" s="195"/>
      <c r="K1684" s="195"/>
      <c r="L1684" s="195"/>
    </row>
    <row r="1685" spans="1:12" x14ac:dyDescent="0.25">
      <c r="A1685" s="195"/>
      <c r="B1685" s="195"/>
      <c r="C1685" s="195"/>
      <c r="D1685" s="195"/>
      <c r="E1685" s="195"/>
      <c r="F1685" s="195"/>
      <c r="G1685" s="195"/>
      <c r="H1685" s="195"/>
      <c r="I1685" s="195"/>
      <c r="J1685" s="195"/>
      <c r="K1685" s="195"/>
      <c r="L1685" s="195"/>
    </row>
    <row r="1686" spans="1:12" x14ac:dyDescent="0.25">
      <c r="A1686" s="195"/>
      <c r="B1686" s="195"/>
      <c r="C1686" s="195"/>
      <c r="D1686" s="195"/>
      <c r="E1686" s="195"/>
      <c r="F1686" s="195"/>
      <c r="G1686" s="195"/>
      <c r="H1686" s="195"/>
      <c r="I1686" s="195"/>
      <c r="J1686" s="195"/>
      <c r="K1686" s="195"/>
      <c r="L1686" s="195"/>
    </row>
    <row r="1687" spans="1:12" x14ac:dyDescent="0.25">
      <c r="A1687" s="195"/>
      <c r="B1687" s="195"/>
      <c r="C1687" s="195"/>
      <c r="D1687" s="195"/>
      <c r="E1687" s="195"/>
      <c r="F1687" s="195"/>
      <c r="G1687" s="195"/>
      <c r="H1687" s="195"/>
      <c r="I1687" s="195"/>
      <c r="J1687" s="195"/>
      <c r="K1687" s="195"/>
      <c r="L1687" s="195"/>
    </row>
    <row r="1688" spans="1:12" x14ac:dyDescent="0.25">
      <c r="A1688" s="195"/>
      <c r="B1688" s="195"/>
      <c r="C1688" s="195"/>
      <c r="D1688" s="195"/>
      <c r="E1688" s="195"/>
      <c r="F1688" s="195"/>
      <c r="G1688" s="195"/>
      <c r="H1688" s="195"/>
      <c r="I1688" s="195"/>
      <c r="J1688" s="195"/>
      <c r="K1688" s="195"/>
      <c r="L1688" s="195"/>
    </row>
    <row r="1689" spans="1:12" x14ac:dyDescent="0.25">
      <c r="A1689" s="195"/>
      <c r="B1689" s="195"/>
      <c r="C1689" s="195"/>
      <c r="D1689" s="195"/>
      <c r="E1689" s="195"/>
      <c r="F1689" s="195"/>
      <c r="G1689" s="195"/>
      <c r="H1689" s="195"/>
      <c r="I1689" s="195"/>
      <c r="J1689" s="195"/>
      <c r="K1689" s="195"/>
      <c r="L1689" s="195"/>
    </row>
    <row r="1690" spans="1:12" x14ac:dyDescent="0.25">
      <c r="A1690" s="195"/>
      <c r="B1690" s="195"/>
      <c r="C1690" s="195"/>
      <c r="D1690" s="195"/>
      <c r="E1690" s="195"/>
      <c r="F1690" s="195"/>
      <c r="G1690" s="195"/>
      <c r="H1690" s="195"/>
      <c r="I1690" s="195"/>
      <c r="J1690" s="195"/>
      <c r="K1690" s="195"/>
      <c r="L1690" s="195"/>
    </row>
    <row r="1691" spans="1:12" x14ac:dyDescent="0.25">
      <c r="A1691" s="195"/>
      <c r="B1691" s="195"/>
      <c r="C1691" s="195"/>
      <c r="D1691" s="195"/>
      <c r="E1691" s="195"/>
      <c r="F1691" s="195"/>
      <c r="G1691" s="195"/>
      <c r="H1691" s="195"/>
      <c r="I1691" s="195"/>
      <c r="J1691" s="195"/>
      <c r="K1691" s="195"/>
      <c r="L1691" s="195"/>
    </row>
    <row r="1692" spans="1:12" x14ac:dyDescent="0.25">
      <c r="A1692" s="195"/>
      <c r="B1692" s="195"/>
      <c r="C1692" s="195"/>
      <c r="D1692" s="195"/>
      <c r="E1692" s="195"/>
      <c r="F1692" s="195"/>
      <c r="G1692" s="195"/>
      <c r="H1692" s="195"/>
      <c r="I1692" s="195"/>
      <c r="J1692" s="195"/>
      <c r="K1692" s="195"/>
      <c r="L1692" s="195"/>
    </row>
    <row r="1693" spans="1:12" x14ac:dyDescent="0.25">
      <c r="A1693" s="195"/>
      <c r="B1693" s="195"/>
      <c r="C1693" s="195"/>
      <c r="D1693" s="195"/>
      <c r="E1693" s="195"/>
      <c r="F1693" s="195"/>
      <c r="G1693" s="195"/>
      <c r="H1693" s="195"/>
      <c r="I1693" s="195"/>
      <c r="J1693" s="195"/>
      <c r="K1693" s="195"/>
      <c r="L1693" s="195"/>
    </row>
    <row r="1694" spans="1:12" x14ac:dyDescent="0.25">
      <c r="A1694" s="195"/>
      <c r="B1694" s="195"/>
      <c r="C1694" s="195"/>
      <c r="D1694" s="195"/>
      <c r="E1694" s="195"/>
      <c r="F1694" s="195"/>
      <c r="G1694" s="195"/>
      <c r="H1694" s="195"/>
      <c r="I1694" s="195"/>
      <c r="J1694" s="195"/>
      <c r="K1694" s="195"/>
      <c r="L1694" s="195"/>
    </row>
    <row r="1695" spans="1:12" x14ac:dyDescent="0.25">
      <c r="A1695" s="195"/>
      <c r="B1695" s="195"/>
      <c r="C1695" s="195"/>
      <c r="D1695" s="195"/>
      <c r="E1695" s="195"/>
      <c r="F1695" s="195"/>
      <c r="G1695" s="195"/>
      <c r="H1695" s="195"/>
      <c r="I1695" s="195"/>
      <c r="J1695" s="195"/>
      <c r="K1695" s="195"/>
      <c r="L1695" s="195"/>
    </row>
    <row r="1696" spans="1:12" x14ac:dyDescent="0.25">
      <c r="A1696" s="195"/>
      <c r="B1696" s="195"/>
      <c r="C1696" s="195"/>
      <c r="D1696" s="195"/>
      <c r="E1696" s="195"/>
      <c r="F1696" s="195"/>
      <c r="G1696" s="195"/>
      <c r="H1696" s="195"/>
      <c r="I1696" s="195"/>
      <c r="J1696" s="195"/>
      <c r="K1696" s="195"/>
      <c r="L1696" s="195"/>
    </row>
    <row r="1697" spans="1:12" x14ac:dyDescent="0.25">
      <c r="A1697" s="195"/>
      <c r="B1697" s="195"/>
      <c r="C1697" s="195"/>
      <c r="D1697" s="195"/>
      <c r="E1697" s="195"/>
      <c r="F1697" s="195"/>
      <c r="G1697" s="195"/>
      <c r="H1697" s="195"/>
      <c r="I1697" s="195"/>
      <c r="J1697" s="195"/>
      <c r="K1697" s="195"/>
      <c r="L1697" s="195"/>
    </row>
    <row r="1698" spans="1:12" x14ac:dyDescent="0.25">
      <c r="A1698" s="195"/>
      <c r="B1698" s="195"/>
      <c r="C1698" s="195"/>
      <c r="D1698" s="195"/>
      <c r="E1698" s="195"/>
      <c r="F1698" s="195"/>
      <c r="G1698" s="195"/>
      <c r="H1698" s="195"/>
      <c r="I1698" s="195"/>
      <c r="J1698" s="195"/>
      <c r="K1698" s="195"/>
      <c r="L1698" s="195"/>
    </row>
    <row r="1699" spans="1:12" x14ac:dyDescent="0.25">
      <c r="A1699" s="195"/>
      <c r="B1699" s="195"/>
      <c r="C1699" s="195"/>
      <c r="D1699" s="195"/>
      <c r="E1699" s="195"/>
      <c r="F1699" s="195"/>
      <c r="G1699" s="195"/>
      <c r="H1699" s="195"/>
      <c r="I1699" s="195"/>
      <c r="J1699" s="195"/>
      <c r="K1699" s="195"/>
      <c r="L1699" s="195"/>
    </row>
    <row r="1700" spans="1:12" x14ac:dyDescent="0.25">
      <c r="A1700" s="195"/>
      <c r="B1700" s="195"/>
      <c r="C1700" s="195"/>
      <c r="D1700" s="195"/>
      <c r="E1700" s="195"/>
      <c r="F1700" s="195"/>
      <c r="G1700" s="195"/>
      <c r="H1700" s="195"/>
      <c r="I1700" s="195"/>
      <c r="J1700" s="195"/>
      <c r="K1700" s="195"/>
      <c r="L1700" s="195"/>
    </row>
    <row r="1701" spans="1:12" x14ac:dyDescent="0.25">
      <c r="A1701" s="195"/>
      <c r="B1701" s="195"/>
      <c r="C1701" s="195"/>
      <c r="D1701" s="195"/>
      <c r="E1701" s="195"/>
      <c r="F1701" s="195"/>
      <c r="G1701" s="195"/>
      <c r="H1701" s="195"/>
      <c r="I1701" s="195"/>
      <c r="J1701" s="195"/>
      <c r="K1701" s="195"/>
      <c r="L1701" s="195"/>
    </row>
    <row r="1702" spans="1:12" x14ac:dyDescent="0.25">
      <c r="A1702" s="195"/>
      <c r="B1702" s="195"/>
      <c r="C1702" s="195"/>
      <c r="D1702" s="195"/>
      <c r="E1702" s="195"/>
      <c r="F1702" s="195"/>
      <c r="G1702" s="195"/>
      <c r="H1702" s="195"/>
      <c r="I1702" s="195"/>
      <c r="J1702" s="195"/>
      <c r="K1702" s="195"/>
      <c r="L1702" s="195"/>
    </row>
    <row r="1703" spans="1:12" x14ac:dyDescent="0.25">
      <c r="A1703" s="195"/>
      <c r="B1703" s="195"/>
      <c r="C1703" s="195"/>
      <c r="D1703" s="195"/>
      <c r="E1703" s="195"/>
      <c r="F1703" s="195"/>
      <c r="G1703" s="195"/>
      <c r="H1703" s="195"/>
      <c r="I1703" s="195"/>
      <c r="J1703" s="195"/>
      <c r="K1703" s="195"/>
      <c r="L1703" s="195"/>
    </row>
    <row r="1704" spans="1:12" x14ac:dyDescent="0.25">
      <c r="A1704" s="195"/>
      <c r="B1704" s="195"/>
      <c r="C1704" s="195"/>
      <c r="D1704" s="195"/>
      <c r="E1704" s="195"/>
      <c r="F1704" s="195"/>
      <c r="G1704" s="195"/>
      <c r="H1704" s="195"/>
      <c r="I1704" s="195"/>
      <c r="J1704" s="195"/>
      <c r="K1704" s="195"/>
      <c r="L1704" s="195"/>
    </row>
    <row r="1705" spans="1:12" x14ac:dyDescent="0.25">
      <c r="A1705" s="195"/>
      <c r="B1705" s="195"/>
      <c r="C1705" s="195"/>
      <c r="D1705" s="195"/>
      <c r="E1705" s="195"/>
      <c r="F1705" s="195"/>
      <c r="G1705" s="195"/>
      <c r="H1705" s="195"/>
      <c r="I1705" s="195"/>
      <c r="J1705" s="195"/>
      <c r="K1705" s="195"/>
      <c r="L1705" s="195"/>
    </row>
    <row r="1706" spans="1:12" x14ac:dyDescent="0.25">
      <c r="A1706" s="195"/>
      <c r="B1706" s="195"/>
      <c r="C1706" s="195"/>
      <c r="D1706" s="195"/>
      <c r="E1706" s="195"/>
      <c r="F1706" s="195"/>
      <c r="G1706" s="195"/>
      <c r="H1706" s="195"/>
      <c r="I1706" s="195"/>
      <c r="J1706" s="195"/>
      <c r="K1706" s="195"/>
      <c r="L1706" s="195"/>
    </row>
    <row r="1707" spans="1:12" x14ac:dyDescent="0.25">
      <c r="A1707" s="195"/>
      <c r="B1707" s="195"/>
      <c r="C1707" s="195"/>
      <c r="D1707" s="195"/>
      <c r="E1707" s="195"/>
      <c r="F1707" s="195"/>
      <c r="G1707" s="195"/>
      <c r="H1707" s="195"/>
      <c r="I1707" s="195"/>
      <c r="J1707" s="195"/>
      <c r="K1707" s="195"/>
      <c r="L1707" s="195"/>
    </row>
    <row r="1708" spans="1:12" x14ac:dyDescent="0.25">
      <c r="A1708" s="195"/>
      <c r="B1708" s="195"/>
      <c r="C1708" s="195"/>
      <c r="D1708" s="195"/>
      <c r="E1708" s="195"/>
      <c r="F1708" s="195"/>
      <c r="G1708" s="195"/>
      <c r="H1708" s="195"/>
      <c r="I1708" s="195"/>
      <c r="J1708" s="195"/>
      <c r="K1708" s="195"/>
      <c r="L1708" s="195"/>
    </row>
    <row r="1709" spans="1:12" x14ac:dyDescent="0.25">
      <c r="A1709" s="195"/>
      <c r="B1709" s="195"/>
      <c r="C1709" s="195"/>
      <c r="D1709" s="195"/>
      <c r="E1709" s="195"/>
      <c r="F1709" s="195"/>
      <c r="G1709" s="195"/>
      <c r="H1709" s="195"/>
      <c r="I1709" s="195"/>
      <c r="J1709" s="195"/>
      <c r="K1709" s="195"/>
      <c r="L1709" s="195"/>
    </row>
    <row r="1710" spans="1:12" x14ac:dyDescent="0.25">
      <c r="A1710" s="195"/>
      <c r="B1710" s="195"/>
      <c r="C1710" s="195"/>
      <c r="D1710" s="195"/>
      <c r="E1710" s="195"/>
      <c r="F1710" s="195"/>
      <c r="G1710" s="195"/>
      <c r="H1710" s="195"/>
      <c r="I1710" s="195"/>
      <c r="J1710" s="195"/>
      <c r="K1710" s="195"/>
      <c r="L1710" s="195"/>
    </row>
    <row r="1711" spans="1:12" x14ac:dyDescent="0.25">
      <c r="A1711" s="195"/>
      <c r="B1711" s="195"/>
      <c r="C1711" s="195"/>
      <c r="D1711" s="195"/>
      <c r="E1711" s="195"/>
      <c r="F1711" s="195"/>
      <c r="G1711" s="195"/>
      <c r="H1711" s="195"/>
      <c r="I1711" s="195"/>
      <c r="J1711" s="195"/>
      <c r="K1711" s="195"/>
      <c r="L1711" s="195"/>
    </row>
    <row r="1712" spans="1:12" x14ac:dyDescent="0.25">
      <c r="A1712" s="195"/>
      <c r="B1712" s="195"/>
      <c r="C1712" s="195"/>
      <c r="D1712" s="195"/>
      <c r="E1712" s="195"/>
      <c r="F1712" s="195"/>
      <c r="G1712" s="195"/>
      <c r="H1712" s="195"/>
      <c r="I1712" s="195"/>
      <c r="J1712" s="195"/>
      <c r="K1712" s="195"/>
      <c r="L1712" s="195"/>
    </row>
    <row r="1713" spans="1:12" x14ac:dyDescent="0.25">
      <c r="A1713" s="195"/>
      <c r="B1713" s="195"/>
      <c r="C1713" s="195"/>
      <c r="D1713" s="195"/>
      <c r="E1713" s="195"/>
      <c r="F1713" s="195"/>
      <c r="G1713" s="195"/>
      <c r="H1713" s="195"/>
      <c r="I1713" s="195"/>
      <c r="J1713" s="195"/>
      <c r="K1713" s="195"/>
      <c r="L1713" s="195"/>
    </row>
    <row r="1714" spans="1:12" x14ac:dyDescent="0.25">
      <c r="A1714" s="195"/>
      <c r="B1714" s="195"/>
      <c r="C1714" s="195"/>
      <c r="D1714" s="195"/>
      <c r="E1714" s="195"/>
      <c r="F1714" s="195"/>
      <c r="G1714" s="195"/>
      <c r="H1714" s="195"/>
      <c r="I1714" s="195"/>
      <c r="J1714" s="195"/>
      <c r="K1714" s="195"/>
      <c r="L1714" s="195"/>
    </row>
    <row r="1715" spans="1:12" x14ac:dyDescent="0.25">
      <c r="A1715" s="195"/>
      <c r="B1715" s="195"/>
      <c r="C1715" s="195"/>
      <c r="D1715" s="195"/>
      <c r="E1715" s="195"/>
      <c r="F1715" s="195"/>
      <c r="G1715" s="195"/>
      <c r="H1715" s="195"/>
      <c r="I1715" s="195"/>
      <c r="J1715" s="195"/>
      <c r="K1715" s="195"/>
      <c r="L1715" s="195"/>
    </row>
    <row r="1716" spans="1:12" x14ac:dyDescent="0.25">
      <c r="A1716" s="195"/>
      <c r="B1716" s="195"/>
      <c r="C1716" s="195"/>
      <c r="D1716" s="195"/>
      <c r="E1716" s="195"/>
      <c r="F1716" s="195"/>
      <c r="G1716" s="195"/>
      <c r="H1716" s="195"/>
      <c r="I1716" s="195"/>
      <c r="J1716" s="195"/>
      <c r="K1716" s="195"/>
      <c r="L1716" s="195"/>
    </row>
    <row r="1717" spans="1:12" x14ac:dyDescent="0.25">
      <c r="A1717" s="195"/>
      <c r="B1717" s="195"/>
      <c r="C1717" s="195"/>
      <c r="D1717" s="195"/>
      <c r="E1717" s="195"/>
      <c r="F1717" s="195"/>
      <c r="G1717" s="195"/>
      <c r="H1717" s="195"/>
      <c r="I1717" s="195"/>
      <c r="J1717" s="195"/>
      <c r="K1717" s="195"/>
      <c r="L1717" s="195"/>
    </row>
    <row r="1718" spans="1:12" x14ac:dyDescent="0.25">
      <c r="A1718" s="195"/>
      <c r="B1718" s="195"/>
      <c r="C1718" s="195"/>
      <c r="D1718" s="195"/>
      <c r="E1718" s="195"/>
      <c r="F1718" s="195"/>
      <c r="G1718" s="195"/>
      <c r="H1718" s="195"/>
      <c r="I1718" s="195"/>
      <c r="J1718" s="195"/>
      <c r="K1718" s="195"/>
      <c r="L1718" s="195"/>
    </row>
    <row r="1719" spans="1:12" x14ac:dyDescent="0.25">
      <c r="A1719" s="195"/>
      <c r="B1719" s="195"/>
      <c r="C1719" s="195"/>
      <c r="D1719" s="195"/>
      <c r="E1719" s="195"/>
      <c r="F1719" s="195"/>
      <c r="G1719" s="195"/>
      <c r="H1719" s="195"/>
      <c r="I1719" s="195"/>
      <c r="J1719" s="195"/>
      <c r="K1719" s="195"/>
      <c r="L1719" s="195"/>
    </row>
    <row r="1720" spans="1:12" x14ac:dyDescent="0.25">
      <c r="A1720" s="195"/>
      <c r="B1720" s="195"/>
      <c r="C1720" s="195"/>
      <c r="D1720" s="195"/>
      <c r="E1720" s="195"/>
      <c r="F1720" s="195"/>
      <c r="G1720" s="195"/>
      <c r="H1720" s="195"/>
      <c r="I1720" s="195"/>
      <c r="J1720" s="195"/>
      <c r="K1720" s="195"/>
      <c r="L1720" s="195"/>
    </row>
    <row r="1721" spans="1:12" x14ac:dyDescent="0.25">
      <c r="A1721" s="195"/>
      <c r="B1721" s="195"/>
      <c r="C1721" s="195"/>
      <c r="D1721" s="195"/>
      <c r="E1721" s="195"/>
      <c r="F1721" s="195"/>
      <c r="G1721" s="195"/>
      <c r="H1721" s="195"/>
      <c r="I1721" s="195"/>
      <c r="J1721" s="195"/>
      <c r="K1721" s="195"/>
      <c r="L1721" s="195"/>
    </row>
    <row r="1722" spans="1:12" x14ac:dyDescent="0.25">
      <c r="A1722" s="195"/>
      <c r="B1722" s="195"/>
      <c r="C1722" s="195"/>
      <c r="D1722" s="195"/>
      <c r="E1722" s="195"/>
      <c r="F1722" s="195"/>
      <c r="G1722" s="195"/>
      <c r="H1722" s="195"/>
      <c r="I1722" s="195"/>
      <c r="J1722" s="195"/>
      <c r="K1722" s="195"/>
      <c r="L1722" s="195"/>
    </row>
    <row r="1723" spans="1:12" x14ac:dyDescent="0.25">
      <c r="A1723" s="195"/>
      <c r="B1723" s="195"/>
      <c r="C1723" s="195"/>
      <c r="D1723" s="195"/>
      <c r="E1723" s="195"/>
      <c r="F1723" s="195"/>
      <c r="G1723" s="195"/>
      <c r="H1723" s="195"/>
      <c r="I1723" s="195"/>
      <c r="J1723" s="195"/>
      <c r="K1723" s="195"/>
      <c r="L1723" s="195"/>
    </row>
    <row r="1724" spans="1:12" x14ac:dyDescent="0.25">
      <c r="A1724" s="195"/>
      <c r="B1724" s="195"/>
      <c r="C1724" s="195"/>
      <c r="D1724" s="195"/>
      <c r="E1724" s="195"/>
      <c r="F1724" s="195"/>
      <c r="G1724" s="195"/>
      <c r="H1724" s="195"/>
      <c r="I1724" s="195"/>
      <c r="J1724" s="195"/>
      <c r="K1724" s="195"/>
      <c r="L1724" s="195"/>
    </row>
    <row r="1725" spans="1:12" x14ac:dyDescent="0.25">
      <c r="A1725" s="195"/>
      <c r="B1725" s="195"/>
      <c r="C1725" s="195"/>
      <c r="D1725" s="195"/>
      <c r="E1725" s="195"/>
      <c r="F1725" s="195"/>
      <c r="G1725" s="195"/>
      <c r="H1725" s="195"/>
      <c r="I1725" s="195"/>
      <c r="J1725" s="195"/>
      <c r="K1725" s="195"/>
      <c r="L1725" s="195"/>
    </row>
    <row r="1726" spans="1:12" x14ac:dyDescent="0.25">
      <c r="A1726" s="195"/>
      <c r="B1726" s="195"/>
      <c r="C1726" s="195"/>
      <c r="D1726" s="195"/>
      <c r="E1726" s="195"/>
      <c r="F1726" s="195"/>
      <c r="G1726" s="195"/>
      <c r="H1726" s="195"/>
      <c r="I1726" s="195"/>
      <c r="J1726" s="195"/>
      <c r="K1726" s="195"/>
      <c r="L1726" s="195"/>
    </row>
    <row r="1727" spans="1:12" x14ac:dyDescent="0.25">
      <c r="A1727" s="195"/>
      <c r="B1727" s="195"/>
      <c r="C1727" s="195"/>
      <c r="D1727" s="195"/>
      <c r="E1727" s="195"/>
      <c r="F1727" s="195"/>
      <c r="G1727" s="195"/>
      <c r="H1727" s="195"/>
      <c r="I1727" s="195"/>
      <c r="J1727" s="195"/>
      <c r="K1727" s="195"/>
      <c r="L1727" s="195"/>
    </row>
    <row r="1728" spans="1:12" x14ac:dyDescent="0.25">
      <c r="A1728" s="195"/>
      <c r="B1728" s="195"/>
      <c r="C1728" s="195"/>
      <c r="D1728" s="195"/>
      <c r="E1728" s="195"/>
      <c r="F1728" s="195"/>
      <c r="G1728" s="195"/>
      <c r="H1728" s="195"/>
      <c r="I1728" s="195"/>
      <c r="J1728" s="195"/>
      <c r="K1728" s="195"/>
      <c r="L1728" s="195"/>
    </row>
    <row r="1729" spans="1:12" x14ac:dyDescent="0.25">
      <c r="A1729" s="195"/>
      <c r="B1729" s="195"/>
      <c r="C1729" s="195"/>
      <c r="D1729" s="195"/>
      <c r="E1729" s="195"/>
      <c r="F1729" s="195"/>
      <c r="G1729" s="195"/>
      <c r="H1729" s="195"/>
      <c r="I1729" s="195"/>
      <c r="J1729" s="195"/>
      <c r="K1729" s="195"/>
      <c r="L1729" s="195"/>
    </row>
    <row r="1730" spans="1:12" x14ac:dyDescent="0.25">
      <c r="A1730" s="195"/>
      <c r="B1730" s="195"/>
      <c r="C1730" s="195"/>
      <c r="D1730" s="195"/>
      <c r="E1730" s="195"/>
      <c r="F1730" s="195"/>
      <c r="G1730" s="195"/>
      <c r="H1730" s="195"/>
      <c r="I1730" s="195"/>
      <c r="J1730" s="195"/>
      <c r="K1730" s="195"/>
      <c r="L1730" s="195"/>
    </row>
    <row r="1731" spans="1:12" x14ac:dyDescent="0.25">
      <c r="A1731" s="195"/>
      <c r="B1731" s="195"/>
      <c r="C1731" s="195"/>
      <c r="D1731" s="195"/>
      <c r="E1731" s="195"/>
      <c r="F1731" s="195"/>
      <c r="G1731" s="195"/>
      <c r="H1731" s="195"/>
      <c r="I1731" s="195"/>
      <c r="J1731" s="195"/>
      <c r="K1731" s="195"/>
      <c r="L1731" s="195"/>
    </row>
    <row r="1732" spans="1:12" x14ac:dyDescent="0.25">
      <c r="A1732" s="195"/>
      <c r="B1732" s="195"/>
      <c r="C1732" s="195"/>
      <c r="D1732" s="195"/>
      <c r="E1732" s="195"/>
      <c r="F1732" s="195"/>
      <c r="G1732" s="195"/>
      <c r="H1732" s="195"/>
      <c r="I1732" s="195"/>
      <c r="J1732" s="195"/>
      <c r="K1732" s="195"/>
      <c r="L1732" s="195"/>
    </row>
    <row r="1733" spans="1:12" x14ac:dyDescent="0.25">
      <c r="A1733" s="195"/>
      <c r="B1733" s="195"/>
      <c r="C1733" s="195"/>
      <c r="D1733" s="195"/>
      <c r="E1733" s="195"/>
      <c r="F1733" s="195"/>
      <c r="G1733" s="195"/>
      <c r="H1733" s="195"/>
      <c r="I1733" s="195"/>
      <c r="J1733" s="195"/>
      <c r="K1733" s="195"/>
      <c r="L1733" s="195"/>
    </row>
    <row r="1734" spans="1:12" x14ac:dyDescent="0.25">
      <c r="A1734" s="195"/>
      <c r="B1734" s="195"/>
      <c r="C1734" s="195"/>
      <c r="D1734" s="195"/>
      <c r="E1734" s="195"/>
      <c r="F1734" s="195"/>
      <c r="G1734" s="195"/>
      <c r="H1734" s="195"/>
      <c r="I1734" s="195"/>
      <c r="J1734" s="195"/>
      <c r="K1734" s="195"/>
      <c r="L1734" s="195"/>
    </row>
    <row r="1735" spans="1:12" x14ac:dyDescent="0.25">
      <c r="A1735" s="195"/>
      <c r="B1735" s="195"/>
      <c r="C1735" s="195"/>
      <c r="D1735" s="195"/>
      <c r="E1735" s="195"/>
      <c r="F1735" s="195"/>
      <c r="G1735" s="195"/>
      <c r="H1735" s="195"/>
      <c r="I1735" s="195"/>
      <c r="J1735" s="195"/>
      <c r="K1735" s="195"/>
      <c r="L1735" s="195"/>
    </row>
    <row r="1736" spans="1:12" x14ac:dyDescent="0.25">
      <c r="A1736" s="195"/>
      <c r="B1736" s="195"/>
      <c r="C1736" s="195"/>
      <c r="D1736" s="195"/>
      <c r="E1736" s="195"/>
      <c r="F1736" s="195"/>
      <c r="G1736" s="195"/>
      <c r="H1736" s="195"/>
      <c r="I1736" s="195"/>
      <c r="J1736" s="195"/>
      <c r="K1736" s="195"/>
      <c r="L1736" s="195"/>
    </row>
    <row r="1737" spans="1:12" x14ac:dyDescent="0.25">
      <c r="A1737" s="195"/>
      <c r="B1737" s="195"/>
      <c r="C1737" s="195"/>
      <c r="D1737" s="195"/>
      <c r="E1737" s="195"/>
      <c r="F1737" s="195"/>
      <c r="G1737" s="195"/>
      <c r="H1737" s="195"/>
      <c r="I1737" s="195"/>
      <c r="J1737" s="195"/>
      <c r="K1737" s="195"/>
      <c r="L1737" s="195"/>
    </row>
    <row r="1738" spans="1:12" x14ac:dyDescent="0.25">
      <c r="A1738" s="195"/>
      <c r="B1738" s="195"/>
      <c r="C1738" s="195"/>
      <c r="D1738" s="195"/>
      <c r="E1738" s="195"/>
      <c r="F1738" s="195"/>
      <c r="G1738" s="195"/>
      <c r="H1738" s="195"/>
      <c r="I1738" s="195"/>
      <c r="J1738" s="195"/>
      <c r="K1738" s="195"/>
      <c r="L1738" s="195"/>
    </row>
    <row r="1739" spans="1:12" x14ac:dyDescent="0.25">
      <c r="A1739" s="195"/>
      <c r="B1739" s="195"/>
      <c r="C1739" s="195"/>
      <c r="D1739" s="195"/>
      <c r="E1739" s="195"/>
      <c r="F1739" s="195"/>
      <c r="G1739" s="195"/>
      <c r="H1739" s="195"/>
      <c r="I1739" s="195"/>
      <c r="J1739" s="195"/>
      <c r="K1739" s="195"/>
      <c r="L1739" s="195"/>
    </row>
    <row r="1740" spans="1:12" x14ac:dyDescent="0.25">
      <c r="A1740" s="195"/>
      <c r="B1740" s="195"/>
      <c r="C1740" s="195"/>
      <c r="D1740" s="195"/>
      <c r="E1740" s="195"/>
      <c r="F1740" s="195"/>
      <c r="G1740" s="195"/>
      <c r="H1740" s="195"/>
      <c r="I1740" s="195"/>
      <c r="J1740" s="195"/>
      <c r="K1740" s="195"/>
      <c r="L1740" s="195"/>
    </row>
    <row r="1741" spans="1:12" x14ac:dyDescent="0.25">
      <c r="A1741" s="195"/>
      <c r="B1741" s="195"/>
      <c r="C1741" s="195"/>
      <c r="D1741" s="195"/>
      <c r="E1741" s="195"/>
      <c r="F1741" s="195"/>
      <c r="G1741" s="195"/>
      <c r="H1741" s="195"/>
      <c r="I1741" s="195"/>
      <c r="J1741" s="195"/>
      <c r="K1741" s="195"/>
      <c r="L1741" s="195"/>
    </row>
    <row r="1742" spans="1:12" x14ac:dyDescent="0.25">
      <c r="A1742" s="195"/>
      <c r="B1742" s="195"/>
      <c r="C1742" s="195"/>
      <c r="D1742" s="195"/>
      <c r="E1742" s="195"/>
      <c r="F1742" s="195"/>
      <c r="G1742" s="195"/>
      <c r="H1742" s="195"/>
      <c r="I1742" s="195"/>
      <c r="J1742" s="195"/>
      <c r="K1742" s="195"/>
      <c r="L1742" s="195"/>
    </row>
    <row r="1743" spans="1:12" x14ac:dyDescent="0.25">
      <c r="A1743" s="195"/>
      <c r="B1743" s="195"/>
      <c r="C1743" s="195"/>
      <c r="D1743" s="195"/>
      <c r="E1743" s="195"/>
      <c r="F1743" s="195"/>
      <c r="G1743" s="195"/>
      <c r="H1743" s="195"/>
      <c r="I1743" s="195"/>
      <c r="J1743" s="195"/>
      <c r="K1743" s="195"/>
      <c r="L1743" s="195"/>
    </row>
    <row r="1744" spans="1:12" x14ac:dyDescent="0.25">
      <c r="A1744" s="195"/>
      <c r="B1744" s="195"/>
      <c r="C1744" s="195"/>
      <c r="D1744" s="195"/>
      <c r="E1744" s="195"/>
      <c r="F1744" s="195"/>
      <c r="G1744" s="195"/>
      <c r="H1744" s="195"/>
      <c r="I1744" s="195"/>
      <c r="J1744" s="195"/>
      <c r="K1744" s="195"/>
      <c r="L1744" s="195"/>
    </row>
    <row r="1745" spans="1:12" x14ac:dyDescent="0.25">
      <c r="A1745" s="195"/>
      <c r="B1745" s="195"/>
      <c r="C1745" s="195"/>
      <c r="D1745" s="195"/>
      <c r="E1745" s="195"/>
      <c r="F1745" s="195"/>
      <c r="G1745" s="195"/>
      <c r="H1745" s="195"/>
      <c r="I1745" s="195"/>
      <c r="J1745" s="195"/>
      <c r="K1745" s="195"/>
      <c r="L1745" s="195"/>
    </row>
    <row r="1746" spans="1:12" x14ac:dyDescent="0.25">
      <c r="A1746" s="195"/>
      <c r="B1746" s="195"/>
      <c r="C1746" s="195"/>
      <c r="D1746" s="195"/>
      <c r="E1746" s="195"/>
      <c r="F1746" s="195"/>
      <c r="G1746" s="195"/>
      <c r="H1746" s="195"/>
      <c r="I1746" s="195"/>
      <c r="J1746" s="195"/>
      <c r="K1746" s="195"/>
      <c r="L1746" s="195"/>
    </row>
    <row r="1747" spans="1:12" x14ac:dyDescent="0.25">
      <c r="A1747" s="195"/>
      <c r="B1747" s="195"/>
      <c r="C1747" s="195"/>
      <c r="D1747" s="195"/>
      <c r="E1747" s="195"/>
      <c r="F1747" s="195"/>
      <c r="G1747" s="195"/>
      <c r="H1747" s="195"/>
      <c r="I1747" s="195"/>
      <c r="J1747" s="195"/>
      <c r="K1747" s="195"/>
      <c r="L1747" s="195"/>
    </row>
    <row r="1748" spans="1:12" x14ac:dyDescent="0.25">
      <c r="A1748" s="195"/>
      <c r="B1748" s="195"/>
      <c r="C1748" s="195"/>
      <c r="D1748" s="195"/>
      <c r="E1748" s="195"/>
      <c r="F1748" s="195"/>
      <c r="G1748" s="195"/>
      <c r="H1748" s="195"/>
      <c r="I1748" s="195"/>
      <c r="J1748" s="195"/>
      <c r="K1748" s="195"/>
      <c r="L1748" s="195"/>
    </row>
    <row r="1749" spans="1:12" x14ac:dyDescent="0.25">
      <c r="A1749" s="195"/>
      <c r="B1749" s="195"/>
      <c r="C1749" s="195"/>
      <c r="D1749" s="195"/>
      <c r="E1749" s="195"/>
      <c r="F1749" s="195"/>
      <c r="G1749" s="195"/>
      <c r="H1749" s="195"/>
      <c r="I1749" s="195"/>
      <c r="J1749" s="195"/>
      <c r="K1749" s="195"/>
      <c r="L1749" s="195"/>
    </row>
    <row r="1750" spans="1:12" x14ac:dyDescent="0.25">
      <c r="A1750" s="195"/>
      <c r="B1750" s="195"/>
      <c r="C1750" s="195"/>
      <c r="D1750" s="195"/>
      <c r="E1750" s="195"/>
      <c r="F1750" s="195"/>
      <c r="G1750" s="195"/>
      <c r="H1750" s="195"/>
      <c r="I1750" s="195"/>
      <c r="J1750" s="195"/>
      <c r="K1750" s="195"/>
      <c r="L1750" s="195"/>
    </row>
    <row r="1751" spans="1:12" x14ac:dyDescent="0.25">
      <c r="A1751" s="195"/>
      <c r="B1751" s="195"/>
      <c r="C1751" s="195"/>
      <c r="D1751" s="195"/>
      <c r="E1751" s="195"/>
      <c r="F1751" s="195"/>
      <c r="G1751" s="195"/>
      <c r="H1751" s="195"/>
      <c r="I1751" s="195"/>
      <c r="J1751" s="195"/>
      <c r="K1751" s="195"/>
      <c r="L1751" s="195"/>
    </row>
    <row r="1752" spans="1:12" x14ac:dyDescent="0.25">
      <c r="A1752" s="195"/>
      <c r="B1752" s="195"/>
      <c r="C1752" s="195"/>
      <c r="D1752" s="195"/>
      <c r="E1752" s="195"/>
      <c r="F1752" s="195"/>
      <c r="G1752" s="195"/>
      <c r="H1752" s="195"/>
      <c r="I1752" s="195"/>
      <c r="J1752" s="195"/>
      <c r="K1752" s="195"/>
      <c r="L1752" s="195"/>
    </row>
    <row r="1753" spans="1:12" x14ac:dyDescent="0.25">
      <c r="A1753" s="195"/>
      <c r="B1753" s="195"/>
      <c r="C1753" s="195"/>
      <c r="D1753" s="195"/>
      <c r="E1753" s="195"/>
      <c r="F1753" s="195"/>
      <c r="G1753" s="195"/>
      <c r="H1753" s="195"/>
      <c r="I1753" s="195"/>
      <c r="J1753" s="195"/>
      <c r="K1753" s="195"/>
      <c r="L1753" s="195"/>
    </row>
    <row r="1754" spans="1:12" x14ac:dyDescent="0.25">
      <c r="A1754" s="195"/>
      <c r="B1754" s="195"/>
      <c r="C1754" s="195"/>
      <c r="D1754" s="195"/>
      <c r="E1754" s="195"/>
      <c r="F1754" s="195"/>
      <c r="G1754" s="195"/>
      <c r="H1754" s="195"/>
      <c r="I1754" s="195"/>
      <c r="J1754" s="195"/>
      <c r="K1754" s="195"/>
      <c r="L1754" s="195"/>
    </row>
    <row r="1755" spans="1:12" x14ac:dyDescent="0.25">
      <c r="A1755" s="195"/>
      <c r="B1755" s="195"/>
      <c r="C1755" s="195"/>
      <c r="D1755" s="195"/>
      <c r="E1755" s="195"/>
      <c r="F1755" s="195"/>
      <c r="G1755" s="195"/>
      <c r="H1755" s="195"/>
      <c r="I1755" s="195"/>
      <c r="J1755" s="195"/>
      <c r="K1755" s="195"/>
      <c r="L1755" s="195"/>
    </row>
    <row r="1756" spans="1:12" x14ac:dyDescent="0.25">
      <c r="A1756" s="195"/>
      <c r="B1756" s="195"/>
      <c r="C1756" s="195"/>
      <c r="D1756" s="195"/>
      <c r="E1756" s="195"/>
      <c r="F1756" s="195"/>
      <c r="G1756" s="195"/>
      <c r="H1756" s="195"/>
      <c r="I1756" s="195"/>
      <c r="J1756" s="195"/>
      <c r="K1756" s="195"/>
      <c r="L1756" s="195"/>
    </row>
    <row r="1757" spans="1:12" x14ac:dyDescent="0.25">
      <c r="A1757" s="195"/>
      <c r="B1757" s="195"/>
      <c r="C1757" s="195"/>
      <c r="D1757" s="195"/>
      <c r="E1757" s="195"/>
      <c r="F1757" s="195"/>
      <c r="G1757" s="195"/>
      <c r="H1757" s="195"/>
      <c r="I1757" s="195"/>
      <c r="J1757" s="195"/>
      <c r="K1757" s="195"/>
      <c r="L1757" s="195"/>
    </row>
    <row r="1758" spans="1:12" x14ac:dyDescent="0.25">
      <c r="A1758" s="195"/>
      <c r="B1758" s="195"/>
      <c r="C1758" s="195"/>
      <c r="D1758" s="195"/>
      <c r="E1758" s="195"/>
      <c r="F1758" s="195"/>
      <c r="G1758" s="195"/>
      <c r="H1758" s="195"/>
      <c r="I1758" s="195"/>
      <c r="J1758" s="195"/>
      <c r="K1758" s="195"/>
      <c r="L1758" s="195"/>
    </row>
    <row r="1759" spans="1:12" x14ac:dyDescent="0.25">
      <c r="A1759" s="195"/>
      <c r="B1759" s="195"/>
      <c r="C1759" s="195"/>
      <c r="D1759" s="195"/>
      <c r="E1759" s="195"/>
      <c r="F1759" s="195"/>
      <c r="G1759" s="195"/>
      <c r="H1759" s="195"/>
      <c r="I1759" s="195"/>
      <c r="J1759" s="195"/>
      <c r="K1759" s="195"/>
      <c r="L1759" s="195"/>
    </row>
    <row r="1760" spans="1:12" x14ac:dyDescent="0.25">
      <c r="A1760" s="195"/>
      <c r="B1760" s="195"/>
      <c r="C1760" s="195"/>
      <c r="D1760" s="195"/>
      <c r="E1760" s="195"/>
      <c r="F1760" s="195"/>
      <c r="G1760" s="195"/>
      <c r="H1760" s="195"/>
      <c r="I1760" s="195"/>
      <c r="J1760" s="195"/>
      <c r="K1760" s="195"/>
      <c r="L1760" s="195"/>
    </row>
    <row r="1761" spans="1:12" x14ac:dyDescent="0.25">
      <c r="A1761" s="195"/>
      <c r="B1761" s="195"/>
      <c r="C1761" s="195"/>
      <c r="D1761" s="195"/>
      <c r="E1761" s="195"/>
      <c r="F1761" s="195"/>
      <c r="G1761" s="195"/>
      <c r="H1761" s="195"/>
      <c r="I1761" s="195"/>
      <c r="J1761" s="195"/>
      <c r="K1761" s="195"/>
      <c r="L1761" s="195"/>
    </row>
    <row r="1762" spans="1:12" x14ac:dyDescent="0.25">
      <c r="A1762" s="195"/>
      <c r="B1762" s="195"/>
      <c r="C1762" s="195"/>
      <c r="D1762" s="195"/>
      <c r="E1762" s="195"/>
      <c r="F1762" s="195"/>
      <c r="G1762" s="195"/>
      <c r="H1762" s="195"/>
      <c r="I1762" s="195"/>
      <c r="J1762" s="195"/>
      <c r="K1762" s="195"/>
      <c r="L1762" s="195"/>
    </row>
    <row r="1763" spans="1:12" x14ac:dyDescent="0.25">
      <c r="A1763" s="195"/>
      <c r="B1763" s="195"/>
      <c r="C1763" s="195"/>
      <c r="D1763" s="195"/>
      <c r="E1763" s="195"/>
      <c r="F1763" s="195"/>
      <c r="G1763" s="195"/>
      <c r="H1763" s="195"/>
      <c r="I1763" s="195"/>
      <c r="J1763" s="195"/>
      <c r="K1763" s="195"/>
      <c r="L1763" s="195"/>
    </row>
    <row r="1764" spans="1:12" x14ac:dyDescent="0.25">
      <c r="A1764" s="195"/>
      <c r="B1764" s="195"/>
      <c r="C1764" s="195"/>
      <c r="D1764" s="195"/>
      <c r="E1764" s="195"/>
      <c r="F1764" s="195"/>
      <c r="G1764" s="195"/>
      <c r="H1764" s="195"/>
      <c r="I1764" s="195"/>
      <c r="J1764" s="195"/>
      <c r="K1764" s="195"/>
      <c r="L1764" s="195"/>
    </row>
    <row r="1765" spans="1:12" x14ac:dyDescent="0.25">
      <c r="A1765" s="195"/>
      <c r="B1765" s="195"/>
      <c r="C1765" s="195"/>
      <c r="D1765" s="195"/>
      <c r="E1765" s="195"/>
      <c r="F1765" s="195"/>
      <c r="G1765" s="195"/>
      <c r="H1765" s="195"/>
      <c r="I1765" s="195"/>
      <c r="J1765" s="195"/>
      <c r="K1765" s="195"/>
      <c r="L1765" s="195"/>
    </row>
    <row r="1766" spans="1:12" x14ac:dyDescent="0.25">
      <c r="A1766" s="195"/>
      <c r="B1766" s="195"/>
      <c r="C1766" s="195"/>
      <c r="D1766" s="195"/>
      <c r="E1766" s="195"/>
      <c r="F1766" s="195"/>
      <c r="G1766" s="195"/>
      <c r="H1766" s="195"/>
      <c r="I1766" s="195"/>
      <c r="J1766" s="195"/>
      <c r="K1766" s="195"/>
      <c r="L1766" s="195"/>
    </row>
    <row r="1767" spans="1:12" x14ac:dyDescent="0.25">
      <c r="A1767" s="195"/>
      <c r="B1767" s="195"/>
      <c r="C1767" s="195"/>
      <c r="D1767" s="195"/>
      <c r="E1767" s="195"/>
      <c r="F1767" s="195"/>
      <c r="G1767" s="195"/>
      <c r="H1767" s="195"/>
      <c r="I1767" s="195"/>
      <c r="J1767" s="195"/>
      <c r="K1767" s="195"/>
      <c r="L1767" s="195"/>
    </row>
    <row r="1768" spans="1:12" x14ac:dyDescent="0.25">
      <c r="A1768" s="195"/>
      <c r="B1768" s="195"/>
      <c r="C1768" s="195"/>
      <c r="D1768" s="195"/>
      <c r="E1768" s="195"/>
      <c r="F1768" s="195"/>
      <c r="G1768" s="195"/>
      <c r="H1768" s="195"/>
      <c r="I1768" s="195"/>
      <c r="J1768" s="195"/>
      <c r="K1768" s="195"/>
      <c r="L1768" s="195"/>
    </row>
    <row r="1769" spans="1:12" x14ac:dyDescent="0.25">
      <c r="A1769" s="195"/>
      <c r="B1769" s="195"/>
      <c r="C1769" s="195"/>
      <c r="D1769" s="195"/>
      <c r="E1769" s="195"/>
      <c r="F1769" s="195"/>
      <c r="G1769" s="195"/>
      <c r="H1769" s="195"/>
      <c r="I1769" s="195"/>
      <c r="J1769" s="195"/>
      <c r="K1769" s="195"/>
      <c r="L1769" s="195"/>
    </row>
    <row r="1770" spans="1:12" x14ac:dyDescent="0.25">
      <c r="A1770" s="195"/>
      <c r="B1770" s="195"/>
      <c r="C1770" s="195"/>
      <c r="D1770" s="195"/>
      <c r="E1770" s="195"/>
      <c r="F1770" s="195"/>
      <c r="G1770" s="195"/>
      <c r="H1770" s="195"/>
      <c r="I1770" s="195"/>
      <c r="J1770" s="195"/>
      <c r="K1770" s="195"/>
      <c r="L1770" s="195"/>
    </row>
    <row r="1771" spans="1:12" x14ac:dyDescent="0.25">
      <c r="A1771" s="195"/>
      <c r="B1771" s="195"/>
      <c r="C1771" s="195"/>
      <c r="D1771" s="195"/>
      <c r="E1771" s="195"/>
      <c r="F1771" s="195"/>
      <c r="G1771" s="195"/>
      <c r="H1771" s="195"/>
      <c r="I1771" s="195"/>
      <c r="J1771" s="195"/>
      <c r="K1771" s="195"/>
      <c r="L1771" s="195"/>
    </row>
    <row r="1772" spans="1:12" x14ac:dyDescent="0.25">
      <c r="A1772" s="195"/>
      <c r="B1772" s="195"/>
      <c r="C1772" s="195"/>
      <c r="D1772" s="195"/>
      <c r="E1772" s="195"/>
      <c r="F1772" s="195"/>
      <c r="G1772" s="195"/>
      <c r="H1772" s="195"/>
      <c r="I1772" s="195"/>
      <c r="J1772" s="195"/>
      <c r="K1772" s="195"/>
      <c r="L1772" s="195"/>
    </row>
    <row r="1773" spans="1:12" x14ac:dyDescent="0.25">
      <c r="A1773" s="195"/>
      <c r="B1773" s="195"/>
      <c r="C1773" s="195"/>
      <c r="D1773" s="195"/>
      <c r="E1773" s="195"/>
      <c r="F1773" s="195"/>
      <c r="G1773" s="195"/>
      <c r="H1773" s="195"/>
      <c r="I1773" s="195"/>
      <c r="J1773" s="195"/>
      <c r="K1773" s="195"/>
      <c r="L1773" s="195"/>
    </row>
    <row r="1774" spans="1:12" x14ac:dyDescent="0.25">
      <c r="A1774" s="195"/>
      <c r="B1774" s="195"/>
      <c r="C1774" s="195"/>
      <c r="D1774" s="195"/>
      <c r="E1774" s="195"/>
      <c r="F1774" s="195"/>
      <c r="G1774" s="195"/>
      <c r="H1774" s="195"/>
      <c r="I1774" s="195"/>
      <c r="J1774" s="195"/>
      <c r="K1774" s="195"/>
      <c r="L1774" s="195"/>
    </row>
    <row r="1775" spans="1:12" x14ac:dyDescent="0.25">
      <c r="A1775" s="195"/>
      <c r="B1775" s="195"/>
      <c r="C1775" s="195"/>
      <c r="D1775" s="195"/>
      <c r="E1775" s="195"/>
      <c r="F1775" s="195"/>
      <c r="G1775" s="195"/>
      <c r="H1775" s="195"/>
      <c r="I1775" s="195"/>
      <c r="J1775" s="195"/>
      <c r="K1775" s="195"/>
      <c r="L1775" s="195"/>
    </row>
    <row r="1776" spans="1:12" x14ac:dyDescent="0.25">
      <c r="A1776" s="195"/>
      <c r="B1776" s="195"/>
      <c r="C1776" s="195"/>
      <c r="D1776" s="195"/>
      <c r="E1776" s="195"/>
      <c r="F1776" s="195"/>
      <c r="G1776" s="195"/>
      <c r="H1776" s="195"/>
      <c r="I1776" s="195"/>
      <c r="J1776" s="195"/>
      <c r="K1776" s="195"/>
      <c r="L1776" s="195"/>
    </row>
    <row r="1777" spans="1:12" x14ac:dyDescent="0.25">
      <c r="A1777" s="195"/>
      <c r="B1777" s="195"/>
      <c r="C1777" s="195"/>
      <c r="D1777" s="195"/>
      <c r="E1777" s="195"/>
      <c r="F1777" s="195"/>
      <c r="G1777" s="195"/>
      <c r="H1777" s="195"/>
      <c r="I1777" s="195"/>
      <c r="J1777" s="195"/>
      <c r="K1777" s="195"/>
      <c r="L1777" s="195"/>
    </row>
    <row r="1778" spans="1:12" x14ac:dyDescent="0.25">
      <c r="A1778" s="195"/>
      <c r="B1778" s="195"/>
      <c r="C1778" s="195"/>
      <c r="D1778" s="195"/>
      <c r="E1778" s="195"/>
      <c r="F1778" s="195"/>
      <c r="G1778" s="195"/>
      <c r="H1778" s="195"/>
      <c r="I1778" s="195"/>
      <c r="J1778" s="195"/>
      <c r="K1778" s="195"/>
      <c r="L1778" s="195"/>
    </row>
    <row r="1779" spans="1:12" x14ac:dyDescent="0.25">
      <c r="A1779" s="195"/>
      <c r="B1779" s="195"/>
      <c r="C1779" s="195"/>
      <c r="D1779" s="195"/>
      <c r="E1779" s="195"/>
      <c r="F1779" s="195"/>
      <c r="G1779" s="195"/>
      <c r="H1779" s="195"/>
      <c r="I1779" s="195"/>
      <c r="J1779" s="195"/>
      <c r="K1779" s="195"/>
      <c r="L1779" s="195"/>
    </row>
    <row r="1780" spans="1:12" x14ac:dyDescent="0.25">
      <c r="A1780" s="195"/>
      <c r="B1780" s="195"/>
      <c r="C1780" s="195"/>
      <c r="D1780" s="195"/>
      <c r="E1780" s="195"/>
      <c r="F1780" s="195"/>
      <c r="G1780" s="195"/>
      <c r="H1780" s="195"/>
      <c r="I1780" s="195"/>
      <c r="J1780" s="195"/>
      <c r="K1780" s="195"/>
      <c r="L1780" s="195"/>
    </row>
    <row r="1781" spans="1:12" x14ac:dyDescent="0.25">
      <c r="A1781" s="195"/>
      <c r="B1781" s="195"/>
      <c r="C1781" s="195"/>
      <c r="D1781" s="195"/>
      <c r="E1781" s="195"/>
      <c r="F1781" s="195"/>
      <c r="G1781" s="195"/>
      <c r="H1781" s="195"/>
      <c r="I1781" s="195"/>
      <c r="J1781" s="195"/>
      <c r="K1781" s="195"/>
      <c r="L1781" s="195"/>
    </row>
    <row r="1782" spans="1:12" x14ac:dyDescent="0.25">
      <c r="A1782" s="195"/>
      <c r="B1782" s="195"/>
      <c r="C1782" s="195"/>
      <c r="D1782" s="195"/>
      <c r="E1782" s="195"/>
      <c r="F1782" s="195"/>
      <c r="G1782" s="195"/>
      <c r="H1782" s="195"/>
      <c r="I1782" s="195"/>
      <c r="J1782" s="195"/>
      <c r="K1782" s="195"/>
      <c r="L1782" s="195"/>
    </row>
    <row r="1783" spans="1:12" x14ac:dyDescent="0.25">
      <c r="A1783" s="195"/>
      <c r="B1783" s="195"/>
      <c r="C1783" s="195"/>
      <c r="D1783" s="195"/>
      <c r="E1783" s="195"/>
      <c r="F1783" s="195"/>
      <c r="G1783" s="195"/>
      <c r="H1783" s="195"/>
      <c r="I1783" s="195"/>
      <c r="J1783" s="195"/>
      <c r="K1783" s="195"/>
      <c r="L1783" s="195"/>
    </row>
    <row r="1784" spans="1:12" x14ac:dyDescent="0.25">
      <c r="A1784" s="195"/>
      <c r="B1784" s="195"/>
      <c r="C1784" s="195"/>
      <c r="D1784" s="195"/>
      <c r="E1784" s="195"/>
      <c r="F1784" s="195"/>
      <c r="G1784" s="195"/>
      <c r="H1784" s="195"/>
      <c r="I1784" s="195"/>
      <c r="J1784" s="195"/>
      <c r="K1784" s="195"/>
      <c r="L1784" s="195"/>
    </row>
    <row r="1785" spans="1:12" x14ac:dyDescent="0.25">
      <c r="A1785" s="195"/>
      <c r="B1785" s="195"/>
      <c r="C1785" s="195"/>
      <c r="D1785" s="195"/>
      <c r="E1785" s="195"/>
      <c r="F1785" s="195"/>
      <c r="G1785" s="195"/>
      <c r="H1785" s="195"/>
      <c r="I1785" s="195"/>
      <c r="J1785" s="195"/>
      <c r="K1785" s="195"/>
      <c r="L1785" s="195"/>
    </row>
    <row r="1786" spans="1:12" x14ac:dyDescent="0.25">
      <c r="A1786" s="195"/>
      <c r="B1786" s="195"/>
      <c r="C1786" s="195"/>
      <c r="D1786" s="195"/>
      <c r="E1786" s="195"/>
      <c r="F1786" s="195"/>
      <c r="G1786" s="195"/>
      <c r="H1786" s="195"/>
      <c r="I1786" s="195"/>
      <c r="J1786" s="195"/>
      <c r="K1786" s="195"/>
      <c r="L1786" s="195"/>
    </row>
    <row r="1787" spans="1:12" x14ac:dyDescent="0.25">
      <c r="A1787" s="195"/>
      <c r="B1787" s="195"/>
      <c r="C1787" s="195"/>
      <c r="D1787" s="195"/>
      <c r="E1787" s="195"/>
      <c r="F1787" s="195"/>
      <c r="G1787" s="195"/>
      <c r="H1787" s="195"/>
      <c r="I1787" s="195"/>
      <c r="J1787" s="195"/>
      <c r="K1787" s="195"/>
      <c r="L1787" s="195"/>
    </row>
    <row r="1788" spans="1:12" x14ac:dyDescent="0.25">
      <c r="A1788" s="195"/>
      <c r="B1788" s="195"/>
      <c r="C1788" s="195"/>
      <c r="D1788" s="195"/>
      <c r="E1788" s="195"/>
      <c r="F1788" s="195"/>
      <c r="G1788" s="195"/>
      <c r="H1788" s="195"/>
      <c r="I1788" s="195"/>
      <c r="J1788" s="195"/>
      <c r="K1788" s="195"/>
      <c r="L1788" s="195"/>
    </row>
    <row r="1789" spans="1:12" x14ac:dyDescent="0.25">
      <c r="A1789" s="195"/>
      <c r="B1789" s="195"/>
      <c r="C1789" s="195"/>
      <c r="D1789" s="195"/>
      <c r="E1789" s="195"/>
      <c r="F1789" s="195"/>
      <c r="G1789" s="195"/>
      <c r="H1789" s="195"/>
      <c r="I1789" s="195"/>
      <c r="J1789" s="195"/>
      <c r="K1789" s="195"/>
      <c r="L1789" s="195"/>
    </row>
    <row r="1790" spans="1:12" x14ac:dyDescent="0.25">
      <c r="A1790" s="195"/>
      <c r="B1790" s="195"/>
      <c r="C1790" s="195"/>
      <c r="D1790" s="195"/>
      <c r="E1790" s="195"/>
      <c r="F1790" s="195"/>
      <c r="G1790" s="195"/>
      <c r="H1790" s="195"/>
      <c r="I1790" s="195"/>
      <c r="J1790" s="195"/>
      <c r="K1790" s="195"/>
      <c r="L1790" s="195"/>
    </row>
    <row r="1791" spans="1:12" x14ac:dyDescent="0.25">
      <c r="A1791" s="195"/>
      <c r="B1791" s="195"/>
      <c r="C1791" s="195"/>
      <c r="D1791" s="195"/>
      <c r="E1791" s="195"/>
      <c r="F1791" s="195"/>
      <c r="G1791" s="195"/>
      <c r="H1791" s="195"/>
      <c r="I1791" s="195"/>
      <c r="J1791" s="195"/>
      <c r="K1791" s="195"/>
      <c r="L1791" s="195"/>
    </row>
    <row r="1792" spans="1:12" x14ac:dyDescent="0.25">
      <c r="A1792" s="195"/>
      <c r="B1792" s="195"/>
      <c r="C1792" s="195"/>
      <c r="D1792" s="195"/>
      <c r="E1792" s="195"/>
      <c r="F1792" s="195"/>
      <c r="G1792" s="195"/>
      <c r="H1792" s="195"/>
      <c r="I1792" s="195"/>
      <c r="J1792" s="195"/>
      <c r="K1792" s="195"/>
      <c r="L1792" s="195"/>
    </row>
    <row r="1793" spans="1:12" x14ac:dyDescent="0.25">
      <c r="A1793" s="195"/>
      <c r="B1793" s="195"/>
      <c r="C1793" s="195"/>
      <c r="D1793" s="195"/>
      <c r="E1793" s="195"/>
      <c r="F1793" s="195"/>
      <c r="G1793" s="195"/>
      <c r="H1793" s="195"/>
      <c r="I1793" s="195"/>
      <c r="J1793" s="195"/>
      <c r="K1793" s="195"/>
      <c r="L1793" s="195"/>
    </row>
    <row r="1794" spans="1:12" x14ac:dyDescent="0.25">
      <c r="A1794" s="195"/>
      <c r="B1794" s="195"/>
      <c r="C1794" s="195"/>
      <c r="D1794" s="195"/>
      <c r="E1794" s="195"/>
      <c r="F1794" s="195"/>
      <c r="G1794" s="195"/>
      <c r="H1794" s="195"/>
      <c r="I1794" s="195"/>
      <c r="J1794" s="195"/>
      <c r="K1794" s="195"/>
      <c r="L1794" s="195"/>
    </row>
    <row r="1795" spans="1:12" x14ac:dyDescent="0.25">
      <c r="A1795" s="195"/>
      <c r="B1795" s="195"/>
      <c r="C1795" s="195"/>
      <c r="D1795" s="195"/>
      <c r="E1795" s="195"/>
      <c r="F1795" s="195"/>
      <c r="G1795" s="195"/>
      <c r="H1795" s="195"/>
      <c r="I1795" s="195"/>
      <c r="J1795" s="195"/>
      <c r="K1795" s="195"/>
      <c r="L1795" s="195"/>
    </row>
    <row r="1796" spans="1:12" x14ac:dyDescent="0.25">
      <c r="A1796" s="195"/>
      <c r="B1796" s="195"/>
      <c r="C1796" s="195"/>
      <c r="D1796" s="195"/>
      <c r="E1796" s="195"/>
      <c r="F1796" s="195"/>
      <c r="G1796" s="195"/>
      <c r="H1796" s="195"/>
      <c r="I1796" s="195"/>
      <c r="J1796" s="195"/>
      <c r="K1796" s="195"/>
      <c r="L1796" s="195"/>
    </row>
    <row r="1797" spans="1:12" x14ac:dyDescent="0.25">
      <c r="A1797" s="195"/>
      <c r="B1797" s="195"/>
      <c r="C1797" s="195"/>
      <c r="D1797" s="195"/>
      <c r="E1797" s="195"/>
      <c r="F1797" s="195"/>
      <c r="G1797" s="195"/>
      <c r="H1797" s="195"/>
      <c r="I1797" s="195"/>
      <c r="J1797" s="195"/>
      <c r="K1797" s="195"/>
      <c r="L1797" s="195"/>
    </row>
    <row r="1798" spans="1:12" x14ac:dyDescent="0.25">
      <c r="A1798" s="195"/>
      <c r="B1798" s="195"/>
      <c r="C1798" s="195"/>
      <c r="D1798" s="195"/>
      <c r="E1798" s="195"/>
      <c r="F1798" s="195"/>
      <c r="G1798" s="195"/>
      <c r="H1798" s="195"/>
      <c r="I1798" s="195"/>
      <c r="J1798" s="195"/>
      <c r="K1798" s="195"/>
      <c r="L1798" s="195"/>
    </row>
    <row r="1799" spans="1:12" x14ac:dyDescent="0.25">
      <c r="A1799" s="195"/>
      <c r="B1799" s="195"/>
      <c r="C1799" s="195"/>
      <c r="D1799" s="195"/>
      <c r="E1799" s="195"/>
      <c r="F1799" s="195"/>
      <c r="G1799" s="195"/>
      <c r="H1799" s="195"/>
      <c r="I1799" s="195"/>
      <c r="J1799" s="195"/>
      <c r="K1799" s="195"/>
      <c r="L1799" s="195"/>
    </row>
    <row r="1800" spans="1:12" x14ac:dyDescent="0.25">
      <c r="A1800" s="195"/>
      <c r="B1800" s="195"/>
      <c r="C1800" s="195"/>
      <c r="D1800" s="195"/>
      <c r="E1800" s="195"/>
      <c r="F1800" s="195"/>
      <c r="G1800" s="195"/>
      <c r="H1800" s="195"/>
      <c r="I1800" s="195"/>
      <c r="J1800" s="195"/>
      <c r="K1800" s="195"/>
      <c r="L1800" s="195"/>
    </row>
    <row r="1801" spans="1:12" x14ac:dyDescent="0.25">
      <c r="A1801" s="195"/>
      <c r="B1801" s="195"/>
      <c r="C1801" s="195"/>
      <c r="D1801" s="195"/>
      <c r="E1801" s="195"/>
      <c r="F1801" s="195"/>
      <c r="G1801" s="195"/>
      <c r="H1801" s="195"/>
      <c r="I1801" s="195"/>
      <c r="J1801" s="195"/>
      <c r="K1801" s="195"/>
      <c r="L1801" s="195"/>
    </row>
    <row r="1802" spans="1:12" x14ac:dyDescent="0.25">
      <c r="A1802" s="195"/>
      <c r="B1802" s="195"/>
      <c r="C1802" s="195"/>
      <c r="D1802" s="195"/>
      <c r="E1802" s="195"/>
      <c r="F1802" s="195"/>
      <c r="G1802" s="195"/>
      <c r="H1802" s="195"/>
      <c r="I1802" s="195"/>
      <c r="J1802" s="195"/>
      <c r="K1802" s="195"/>
      <c r="L1802" s="195"/>
    </row>
    <row r="1803" spans="1:12" x14ac:dyDescent="0.25">
      <c r="A1803" s="195"/>
      <c r="B1803" s="195"/>
      <c r="C1803" s="195"/>
      <c r="D1803" s="195"/>
      <c r="E1803" s="195"/>
      <c r="F1803" s="195"/>
      <c r="G1803" s="195"/>
      <c r="H1803" s="195"/>
      <c r="I1803" s="195"/>
      <c r="J1803" s="195"/>
      <c r="K1803" s="195"/>
      <c r="L1803" s="195"/>
    </row>
    <row r="1804" spans="1:12" x14ac:dyDescent="0.25">
      <c r="A1804" s="195"/>
      <c r="B1804" s="195"/>
      <c r="C1804" s="195"/>
      <c r="D1804" s="195"/>
      <c r="E1804" s="195"/>
      <c r="F1804" s="195"/>
      <c r="G1804" s="195"/>
      <c r="H1804" s="195"/>
      <c r="I1804" s="195"/>
      <c r="J1804" s="195"/>
      <c r="K1804" s="195"/>
      <c r="L1804" s="195"/>
    </row>
    <row r="1805" spans="1:12" x14ac:dyDescent="0.25">
      <c r="A1805" s="195"/>
      <c r="B1805" s="195"/>
      <c r="C1805" s="195"/>
      <c r="D1805" s="195"/>
      <c r="E1805" s="195"/>
      <c r="F1805" s="195"/>
      <c r="G1805" s="195"/>
      <c r="H1805" s="195"/>
      <c r="I1805" s="195"/>
      <c r="J1805" s="195"/>
      <c r="K1805" s="195"/>
      <c r="L1805" s="195"/>
    </row>
    <row r="1806" spans="1:12" x14ac:dyDescent="0.25">
      <c r="A1806" s="195"/>
      <c r="B1806" s="195"/>
      <c r="C1806" s="195"/>
      <c r="D1806" s="195"/>
      <c r="E1806" s="195"/>
      <c r="F1806" s="195"/>
      <c r="G1806" s="195"/>
      <c r="H1806" s="195"/>
      <c r="I1806" s="195"/>
      <c r="J1806" s="195"/>
      <c r="K1806" s="195"/>
      <c r="L1806" s="195"/>
    </row>
    <row r="1807" spans="1:12" x14ac:dyDescent="0.25">
      <c r="A1807" s="195"/>
      <c r="B1807" s="195"/>
      <c r="C1807" s="195"/>
      <c r="D1807" s="195"/>
      <c r="E1807" s="195"/>
      <c r="F1807" s="195"/>
      <c r="G1807" s="195"/>
      <c r="H1807" s="195"/>
      <c r="I1807" s="195"/>
      <c r="J1807" s="195"/>
      <c r="K1807" s="195"/>
      <c r="L1807" s="195"/>
    </row>
    <row r="1808" spans="1:12" x14ac:dyDescent="0.25">
      <c r="A1808" s="195"/>
      <c r="B1808" s="195"/>
      <c r="C1808" s="195"/>
      <c r="D1808" s="195"/>
      <c r="E1808" s="195"/>
      <c r="F1808" s="195"/>
      <c r="G1808" s="195"/>
      <c r="H1808" s="195"/>
      <c r="I1808" s="195"/>
      <c r="J1808" s="195"/>
      <c r="K1808" s="195"/>
      <c r="L1808" s="195"/>
    </row>
    <row r="1809" spans="1:12" x14ac:dyDescent="0.25">
      <c r="A1809" s="195"/>
      <c r="B1809" s="195"/>
      <c r="C1809" s="195"/>
      <c r="D1809" s="195"/>
      <c r="E1809" s="195"/>
      <c r="F1809" s="195"/>
      <c r="G1809" s="195"/>
      <c r="H1809" s="195"/>
      <c r="I1809" s="195"/>
      <c r="J1809" s="195"/>
      <c r="K1809" s="195"/>
      <c r="L1809" s="195"/>
    </row>
    <row r="1810" spans="1:12" x14ac:dyDescent="0.25">
      <c r="A1810" s="195"/>
      <c r="B1810" s="195"/>
      <c r="C1810" s="195"/>
      <c r="D1810" s="195"/>
      <c r="E1810" s="195"/>
      <c r="F1810" s="195"/>
      <c r="G1810" s="195"/>
      <c r="H1810" s="195"/>
      <c r="I1810" s="195"/>
      <c r="J1810" s="195"/>
      <c r="K1810" s="195"/>
      <c r="L1810" s="195"/>
    </row>
    <row r="1811" spans="1:12" x14ac:dyDescent="0.25">
      <c r="A1811" s="195"/>
      <c r="B1811" s="195"/>
      <c r="C1811" s="195"/>
      <c r="D1811" s="195"/>
      <c r="E1811" s="195"/>
      <c r="F1811" s="195"/>
      <c r="G1811" s="195"/>
      <c r="H1811" s="195"/>
      <c r="I1811" s="195"/>
      <c r="J1811" s="195"/>
      <c r="K1811" s="195"/>
      <c r="L1811" s="195"/>
    </row>
    <row r="1812" spans="1:12" x14ac:dyDescent="0.25">
      <c r="A1812" s="195"/>
      <c r="B1812" s="195"/>
      <c r="C1812" s="195"/>
      <c r="D1812" s="195"/>
      <c r="E1812" s="195"/>
      <c r="F1812" s="195"/>
      <c r="G1812" s="195"/>
      <c r="H1812" s="195"/>
      <c r="I1812" s="195"/>
      <c r="J1812" s="195"/>
      <c r="K1812" s="195"/>
      <c r="L1812" s="195"/>
    </row>
    <row r="1813" spans="1:12" x14ac:dyDescent="0.25">
      <c r="A1813" s="195"/>
      <c r="B1813" s="195"/>
      <c r="C1813" s="195"/>
      <c r="D1813" s="195"/>
      <c r="E1813" s="195"/>
      <c r="F1813" s="195"/>
      <c r="G1813" s="195"/>
      <c r="H1813" s="195"/>
      <c r="I1813" s="195"/>
      <c r="J1813" s="195"/>
      <c r="K1813" s="195"/>
      <c r="L1813" s="195"/>
    </row>
    <row r="1814" spans="1:12" x14ac:dyDescent="0.25">
      <c r="A1814" s="195"/>
      <c r="B1814" s="195"/>
      <c r="C1814" s="195"/>
      <c r="D1814" s="195"/>
      <c r="E1814" s="195"/>
      <c r="F1814" s="195"/>
      <c r="G1814" s="195"/>
      <c r="H1814" s="195"/>
      <c r="I1814" s="195"/>
      <c r="J1814" s="195"/>
      <c r="K1814" s="195"/>
      <c r="L1814" s="195"/>
    </row>
    <row r="1815" spans="1:12" x14ac:dyDescent="0.25">
      <c r="A1815" s="195"/>
      <c r="B1815" s="195"/>
      <c r="C1815" s="195"/>
      <c r="D1815" s="195"/>
      <c r="E1815" s="195"/>
      <c r="F1815" s="195"/>
      <c r="G1815" s="195"/>
      <c r="H1815" s="195"/>
      <c r="I1815" s="195"/>
      <c r="J1815" s="195"/>
      <c r="K1815" s="195"/>
      <c r="L1815" s="195"/>
    </row>
    <row r="1816" spans="1:12" x14ac:dyDescent="0.25">
      <c r="A1816" s="195"/>
      <c r="B1816" s="195"/>
      <c r="C1816" s="195"/>
      <c r="D1816" s="195"/>
      <c r="E1816" s="195"/>
      <c r="F1816" s="195"/>
      <c r="G1816" s="195"/>
      <c r="H1816" s="195"/>
      <c r="I1816" s="195"/>
      <c r="J1816" s="195"/>
      <c r="K1816" s="195"/>
      <c r="L1816" s="195"/>
    </row>
    <row r="1817" spans="1:12" x14ac:dyDescent="0.25">
      <c r="A1817" s="195"/>
      <c r="B1817" s="195"/>
      <c r="C1817" s="195"/>
      <c r="D1817" s="195"/>
      <c r="E1817" s="195"/>
      <c r="F1817" s="195"/>
      <c r="G1817" s="195"/>
      <c r="H1817" s="195"/>
      <c r="I1817" s="195"/>
      <c r="J1817" s="195"/>
      <c r="K1817" s="195"/>
      <c r="L1817" s="195"/>
    </row>
    <row r="1818" spans="1:12" x14ac:dyDescent="0.25">
      <c r="A1818" s="195"/>
      <c r="B1818" s="195"/>
      <c r="C1818" s="195"/>
      <c r="D1818" s="195"/>
      <c r="E1818" s="195"/>
      <c r="F1818" s="195"/>
      <c r="G1818" s="195"/>
      <c r="H1818" s="195"/>
      <c r="I1818" s="195"/>
      <c r="J1818" s="195"/>
      <c r="K1818" s="195"/>
      <c r="L1818" s="195"/>
    </row>
    <row r="1819" spans="1:12" x14ac:dyDescent="0.25">
      <c r="A1819" s="195"/>
      <c r="B1819" s="195"/>
      <c r="C1819" s="195"/>
      <c r="D1819" s="195"/>
      <c r="E1819" s="195"/>
      <c r="F1819" s="195"/>
      <c r="G1819" s="195"/>
      <c r="H1819" s="195"/>
      <c r="I1819" s="195"/>
      <c r="J1819" s="195"/>
      <c r="K1819" s="195"/>
      <c r="L1819" s="195"/>
    </row>
    <row r="1820" spans="1:12" x14ac:dyDescent="0.25">
      <c r="A1820" s="195"/>
      <c r="B1820" s="195"/>
      <c r="C1820" s="195"/>
      <c r="D1820" s="195"/>
      <c r="E1820" s="195"/>
      <c r="F1820" s="195"/>
      <c r="G1820" s="195"/>
      <c r="H1820" s="195"/>
      <c r="I1820" s="195"/>
      <c r="J1820" s="195"/>
      <c r="K1820" s="195"/>
      <c r="L1820" s="195"/>
    </row>
    <row r="1821" spans="1:12" x14ac:dyDescent="0.25">
      <c r="A1821" s="195"/>
      <c r="B1821" s="195"/>
      <c r="C1821" s="195"/>
      <c r="D1821" s="195"/>
      <c r="E1821" s="195"/>
      <c r="F1821" s="195"/>
      <c r="G1821" s="195"/>
      <c r="H1821" s="195"/>
      <c r="I1821" s="195"/>
      <c r="J1821" s="195"/>
      <c r="K1821" s="195"/>
      <c r="L1821" s="195"/>
    </row>
    <row r="1822" spans="1:12" x14ac:dyDescent="0.25">
      <c r="A1822" s="195"/>
      <c r="B1822" s="195"/>
      <c r="C1822" s="195"/>
      <c r="D1822" s="195"/>
      <c r="E1822" s="195"/>
      <c r="F1822" s="195"/>
      <c r="G1822" s="195"/>
      <c r="H1822" s="195"/>
      <c r="I1822" s="195"/>
      <c r="J1822" s="195"/>
      <c r="K1822" s="195"/>
      <c r="L1822" s="195"/>
    </row>
    <row r="1823" spans="1:12" x14ac:dyDescent="0.25">
      <c r="A1823" s="195"/>
      <c r="B1823" s="195"/>
      <c r="C1823" s="195"/>
      <c r="D1823" s="195"/>
      <c r="E1823" s="195"/>
      <c r="F1823" s="195"/>
      <c r="G1823" s="195"/>
      <c r="H1823" s="195"/>
      <c r="I1823" s="195"/>
      <c r="J1823" s="195"/>
      <c r="K1823" s="195"/>
      <c r="L1823" s="195"/>
    </row>
    <row r="1824" spans="1:12" x14ac:dyDescent="0.25">
      <c r="A1824" s="195"/>
      <c r="B1824" s="195"/>
      <c r="C1824" s="195"/>
      <c r="D1824" s="195"/>
      <c r="E1824" s="195"/>
      <c r="F1824" s="195"/>
      <c r="G1824" s="195"/>
      <c r="H1824" s="195"/>
      <c r="I1824" s="195"/>
      <c r="J1824" s="195"/>
      <c r="K1824" s="195"/>
      <c r="L1824" s="195"/>
    </row>
    <row r="1825" spans="1:12" x14ac:dyDescent="0.25">
      <c r="A1825" s="195"/>
      <c r="B1825" s="195"/>
      <c r="C1825" s="195"/>
      <c r="D1825" s="195"/>
      <c r="E1825" s="195"/>
      <c r="F1825" s="195"/>
      <c r="G1825" s="195"/>
      <c r="H1825" s="195"/>
      <c r="I1825" s="195"/>
      <c r="J1825" s="195"/>
      <c r="K1825" s="195"/>
      <c r="L1825" s="195"/>
    </row>
    <row r="1826" spans="1:12" x14ac:dyDescent="0.25">
      <c r="A1826" s="195"/>
      <c r="B1826" s="195"/>
      <c r="C1826" s="195"/>
      <c r="D1826" s="195"/>
      <c r="E1826" s="195"/>
      <c r="F1826" s="195"/>
      <c r="G1826" s="195"/>
      <c r="H1826" s="195"/>
      <c r="I1826" s="195"/>
      <c r="J1826" s="195"/>
      <c r="K1826" s="195"/>
      <c r="L1826" s="195"/>
    </row>
    <row r="1827" spans="1:12" x14ac:dyDescent="0.25">
      <c r="A1827" s="195"/>
      <c r="B1827" s="195"/>
      <c r="C1827" s="195"/>
      <c r="D1827" s="195"/>
      <c r="E1827" s="195"/>
      <c r="F1827" s="195"/>
      <c r="G1827" s="195"/>
      <c r="H1827" s="195"/>
      <c r="I1827" s="195"/>
      <c r="J1827" s="195"/>
      <c r="K1827" s="195"/>
      <c r="L1827" s="195"/>
    </row>
    <row r="1828" spans="1:12" x14ac:dyDescent="0.25">
      <c r="A1828" s="195"/>
      <c r="B1828" s="195"/>
      <c r="C1828" s="195"/>
      <c r="D1828" s="195"/>
      <c r="E1828" s="195"/>
      <c r="F1828" s="195"/>
      <c r="G1828" s="195"/>
      <c r="H1828" s="195"/>
      <c r="I1828" s="195"/>
      <c r="J1828" s="195"/>
      <c r="K1828" s="195"/>
      <c r="L1828" s="195"/>
    </row>
    <row r="1829" spans="1:12" x14ac:dyDescent="0.25">
      <c r="A1829" s="195"/>
      <c r="B1829" s="195"/>
      <c r="C1829" s="195"/>
      <c r="D1829" s="195"/>
      <c r="E1829" s="195"/>
      <c r="F1829" s="195"/>
      <c r="G1829" s="195"/>
      <c r="H1829" s="195"/>
      <c r="I1829" s="195"/>
      <c r="J1829" s="195"/>
      <c r="K1829" s="195"/>
      <c r="L1829" s="195"/>
    </row>
    <row r="1830" spans="1:12" x14ac:dyDescent="0.25">
      <c r="A1830" s="195"/>
      <c r="B1830" s="195"/>
      <c r="C1830" s="195"/>
      <c r="D1830" s="195"/>
      <c r="E1830" s="195"/>
      <c r="F1830" s="195"/>
      <c r="G1830" s="195"/>
      <c r="H1830" s="195"/>
      <c r="I1830" s="195"/>
      <c r="J1830" s="195"/>
      <c r="K1830" s="195"/>
      <c r="L1830" s="195"/>
    </row>
    <row r="1831" spans="1:12" x14ac:dyDescent="0.25">
      <c r="A1831" s="195"/>
      <c r="B1831" s="195"/>
      <c r="C1831" s="195"/>
      <c r="D1831" s="195"/>
      <c r="E1831" s="195"/>
      <c r="F1831" s="195"/>
      <c r="G1831" s="195"/>
      <c r="H1831" s="195"/>
      <c r="I1831" s="195"/>
      <c r="J1831" s="195"/>
      <c r="K1831" s="195"/>
      <c r="L1831" s="195"/>
    </row>
    <row r="1832" spans="1:12" x14ac:dyDescent="0.25">
      <c r="A1832" s="195"/>
      <c r="B1832" s="195"/>
      <c r="C1832" s="195"/>
      <c r="D1832" s="195"/>
      <c r="E1832" s="195"/>
      <c r="F1832" s="195"/>
      <c r="G1832" s="195"/>
      <c r="H1832" s="195"/>
      <c r="I1832" s="195"/>
      <c r="J1832" s="195"/>
      <c r="K1832" s="195"/>
      <c r="L1832" s="195"/>
    </row>
    <row r="1833" spans="1:12" x14ac:dyDescent="0.25">
      <c r="A1833" s="195"/>
      <c r="B1833" s="195"/>
      <c r="C1833" s="195"/>
      <c r="D1833" s="195"/>
      <c r="E1833" s="195"/>
      <c r="F1833" s="195"/>
      <c r="G1833" s="195"/>
      <c r="H1833" s="195"/>
      <c r="I1833" s="195"/>
      <c r="J1833" s="195"/>
      <c r="K1833" s="195"/>
      <c r="L1833" s="195"/>
    </row>
    <row r="1834" spans="1:12" x14ac:dyDescent="0.25">
      <c r="A1834" s="195"/>
      <c r="B1834" s="195"/>
      <c r="C1834" s="195"/>
      <c r="D1834" s="195"/>
      <c r="E1834" s="195"/>
      <c r="F1834" s="195"/>
      <c r="G1834" s="195"/>
      <c r="H1834" s="195"/>
      <c r="I1834" s="195"/>
      <c r="J1834" s="195"/>
      <c r="K1834" s="195"/>
      <c r="L1834" s="195"/>
    </row>
    <row r="1835" spans="1:12" x14ac:dyDescent="0.25">
      <c r="A1835" s="195"/>
      <c r="B1835" s="195"/>
      <c r="C1835" s="195"/>
      <c r="D1835" s="195"/>
      <c r="E1835" s="195"/>
      <c r="F1835" s="195"/>
      <c r="G1835" s="195"/>
      <c r="H1835" s="195"/>
      <c r="I1835" s="195"/>
      <c r="J1835" s="195"/>
      <c r="K1835" s="195"/>
      <c r="L1835" s="195"/>
    </row>
    <row r="1836" spans="1:12" x14ac:dyDescent="0.25">
      <c r="A1836" s="195"/>
      <c r="B1836" s="195"/>
      <c r="C1836" s="195"/>
      <c r="D1836" s="195"/>
      <c r="E1836" s="195"/>
      <c r="F1836" s="195"/>
      <c r="G1836" s="195"/>
      <c r="H1836" s="195"/>
      <c r="I1836" s="195"/>
      <c r="J1836" s="195"/>
      <c r="K1836" s="195"/>
      <c r="L1836" s="195"/>
    </row>
    <row r="1837" spans="1:12" x14ac:dyDescent="0.25">
      <c r="A1837" s="195"/>
      <c r="B1837" s="195"/>
      <c r="C1837" s="195"/>
      <c r="D1837" s="195"/>
      <c r="E1837" s="195"/>
      <c r="F1837" s="195"/>
      <c r="G1837" s="195"/>
      <c r="H1837" s="195"/>
      <c r="I1837" s="195"/>
      <c r="J1837" s="195"/>
      <c r="K1837" s="195"/>
      <c r="L1837" s="195"/>
    </row>
    <row r="1838" spans="1:12" x14ac:dyDescent="0.25">
      <c r="A1838" s="195"/>
      <c r="B1838" s="195"/>
      <c r="C1838" s="195"/>
      <c r="D1838" s="195"/>
      <c r="E1838" s="195"/>
      <c r="F1838" s="195"/>
      <c r="G1838" s="195"/>
      <c r="H1838" s="195"/>
      <c r="I1838" s="195"/>
      <c r="J1838" s="195"/>
      <c r="K1838" s="195"/>
      <c r="L1838" s="195"/>
    </row>
    <row r="1839" spans="1:12" x14ac:dyDescent="0.25">
      <c r="A1839" s="195"/>
      <c r="B1839" s="195"/>
      <c r="C1839" s="195"/>
      <c r="D1839" s="195"/>
      <c r="E1839" s="195"/>
      <c r="F1839" s="195"/>
      <c r="G1839" s="195"/>
      <c r="H1839" s="195"/>
      <c r="I1839" s="195"/>
      <c r="J1839" s="195"/>
      <c r="K1839" s="195"/>
      <c r="L1839" s="195"/>
    </row>
    <row r="1840" spans="1:12" x14ac:dyDescent="0.25">
      <c r="A1840" s="195"/>
      <c r="B1840" s="195"/>
      <c r="C1840" s="195"/>
      <c r="D1840" s="195"/>
      <c r="E1840" s="195"/>
      <c r="F1840" s="195"/>
      <c r="G1840" s="195"/>
      <c r="H1840" s="195"/>
      <c r="I1840" s="195"/>
      <c r="J1840" s="195"/>
      <c r="K1840" s="195"/>
      <c r="L1840" s="195"/>
    </row>
    <row r="1841" spans="1:12" x14ac:dyDescent="0.25">
      <c r="A1841" s="195"/>
      <c r="B1841" s="195"/>
      <c r="C1841" s="195"/>
      <c r="D1841" s="195"/>
      <c r="E1841" s="195"/>
      <c r="F1841" s="195"/>
      <c r="G1841" s="195"/>
      <c r="H1841" s="195"/>
      <c r="I1841" s="195"/>
      <c r="J1841" s="195"/>
      <c r="K1841" s="195"/>
      <c r="L1841" s="195"/>
    </row>
    <row r="1842" spans="1:12" x14ac:dyDescent="0.25">
      <c r="A1842" s="195"/>
      <c r="B1842" s="195"/>
      <c r="C1842" s="195"/>
      <c r="D1842" s="195"/>
      <c r="E1842" s="195"/>
      <c r="F1842" s="195"/>
      <c r="G1842" s="195"/>
      <c r="H1842" s="195"/>
      <c r="I1842" s="195"/>
      <c r="J1842" s="195"/>
      <c r="K1842" s="195"/>
      <c r="L1842" s="195"/>
    </row>
    <row r="1843" spans="1:12" x14ac:dyDescent="0.25">
      <c r="A1843" s="195"/>
      <c r="B1843" s="195"/>
      <c r="C1843" s="195"/>
      <c r="D1843" s="195"/>
      <c r="E1843" s="195"/>
      <c r="F1843" s="195"/>
      <c r="G1843" s="195"/>
      <c r="H1843" s="195"/>
      <c r="I1843" s="195"/>
      <c r="J1843" s="195"/>
      <c r="K1843" s="195"/>
      <c r="L1843" s="195"/>
    </row>
    <row r="1844" spans="1:12" x14ac:dyDescent="0.25">
      <c r="A1844" s="195"/>
      <c r="B1844" s="195"/>
      <c r="C1844" s="195"/>
      <c r="D1844" s="195"/>
      <c r="E1844" s="195"/>
      <c r="F1844" s="195"/>
      <c r="G1844" s="195"/>
      <c r="H1844" s="195"/>
      <c r="I1844" s="195"/>
      <c r="J1844" s="195"/>
      <c r="K1844" s="195"/>
      <c r="L1844" s="195"/>
    </row>
    <row r="1845" spans="1:12" x14ac:dyDescent="0.25">
      <c r="A1845" s="195"/>
      <c r="B1845" s="195"/>
      <c r="C1845" s="195"/>
      <c r="D1845" s="195"/>
      <c r="E1845" s="195"/>
      <c r="F1845" s="195"/>
      <c r="G1845" s="195"/>
      <c r="H1845" s="195"/>
      <c r="I1845" s="195"/>
      <c r="J1845" s="195"/>
      <c r="K1845" s="195"/>
      <c r="L1845" s="195"/>
    </row>
    <row r="1846" spans="1:12" x14ac:dyDescent="0.25">
      <c r="A1846" s="195"/>
      <c r="B1846" s="195"/>
      <c r="C1846" s="195"/>
      <c r="D1846" s="195"/>
      <c r="E1846" s="195"/>
      <c r="F1846" s="195"/>
      <c r="G1846" s="195"/>
      <c r="H1846" s="195"/>
      <c r="I1846" s="195"/>
      <c r="J1846" s="195"/>
      <c r="K1846" s="195"/>
      <c r="L1846" s="195"/>
    </row>
    <row r="1847" spans="1:12" x14ac:dyDescent="0.25">
      <c r="A1847" s="195"/>
      <c r="B1847" s="195"/>
      <c r="C1847" s="195"/>
      <c r="D1847" s="195"/>
      <c r="E1847" s="195"/>
      <c r="F1847" s="195"/>
      <c r="G1847" s="195"/>
      <c r="H1847" s="195"/>
      <c r="I1847" s="195"/>
      <c r="J1847" s="195"/>
      <c r="K1847" s="195"/>
      <c r="L1847" s="195"/>
    </row>
    <row r="1848" spans="1:12" x14ac:dyDescent="0.25">
      <c r="A1848" s="195"/>
      <c r="B1848" s="195"/>
      <c r="C1848" s="195"/>
      <c r="D1848" s="195"/>
      <c r="E1848" s="195"/>
      <c r="F1848" s="195"/>
      <c r="G1848" s="195"/>
      <c r="H1848" s="195"/>
      <c r="I1848" s="195"/>
      <c r="J1848" s="195"/>
      <c r="K1848" s="195"/>
      <c r="L1848" s="195"/>
    </row>
    <row r="1849" spans="1:12" x14ac:dyDescent="0.25">
      <c r="A1849" s="195"/>
      <c r="B1849" s="195"/>
      <c r="C1849" s="195"/>
      <c r="D1849" s="195"/>
      <c r="E1849" s="195"/>
      <c r="F1849" s="195"/>
      <c r="G1849" s="195"/>
      <c r="H1849" s="195"/>
      <c r="I1849" s="195"/>
      <c r="J1849" s="195"/>
      <c r="K1849" s="195"/>
      <c r="L1849" s="195"/>
    </row>
    <row r="1850" spans="1:12" x14ac:dyDescent="0.25">
      <c r="A1850" s="195"/>
      <c r="B1850" s="195"/>
      <c r="C1850" s="195"/>
      <c r="D1850" s="195"/>
      <c r="E1850" s="195"/>
      <c r="F1850" s="195"/>
      <c r="G1850" s="195"/>
      <c r="H1850" s="195"/>
      <c r="I1850" s="195"/>
      <c r="J1850" s="195"/>
      <c r="K1850" s="195"/>
      <c r="L1850" s="195"/>
    </row>
    <row r="1851" spans="1:12" x14ac:dyDescent="0.25">
      <c r="A1851" s="195"/>
      <c r="B1851" s="195"/>
      <c r="C1851" s="195"/>
      <c r="D1851" s="195"/>
      <c r="E1851" s="195"/>
      <c r="F1851" s="195"/>
      <c r="G1851" s="195"/>
      <c r="H1851" s="195"/>
      <c r="I1851" s="195"/>
      <c r="J1851" s="195"/>
      <c r="K1851" s="195"/>
      <c r="L1851" s="195"/>
    </row>
    <row r="1852" spans="1:12" x14ac:dyDescent="0.25">
      <c r="A1852" s="195"/>
      <c r="B1852" s="195"/>
      <c r="C1852" s="195"/>
      <c r="D1852" s="195"/>
      <c r="E1852" s="195"/>
      <c r="F1852" s="195"/>
      <c r="G1852" s="195"/>
      <c r="H1852" s="195"/>
      <c r="I1852" s="195"/>
      <c r="J1852" s="195"/>
      <c r="K1852" s="195"/>
      <c r="L1852" s="195"/>
    </row>
    <row r="1853" spans="1:12" x14ac:dyDescent="0.25">
      <c r="A1853" s="195"/>
      <c r="B1853" s="195"/>
      <c r="C1853" s="195"/>
      <c r="D1853" s="195"/>
      <c r="E1853" s="195"/>
      <c r="F1853" s="195"/>
      <c r="G1853" s="195"/>
      <c r="H1853" s="195"/>
      <c r="I1853" s="195"/>
      <c r="J1853" s="195"/>
      <c r="K1853" s="195"/>
      <c r="L1853" s="195"/>
    </row>
    <row r="1854" spans="1:12" x14ac:dyDescent="0.25">
      <c r="A1854" s="195"/>
      <c r="B1854" s="195"/>
      <c r="C1854" s="195"/>
      <c r="D1854" s="195"/>
      <c r="E1854" s="195"/>
      <c r="F1854" s="195"/>
      <c r="G1854" s="195"/>
      <c r="H1854" s="195"/>
      <c r="I1854" s="195"/>
      <c r="J1854" s="195"/>
      <c r="K1854" s="195"/>
      <c r="L1854" s="195"/>
    </row>
    <row r="1855" spans="1:12" x14ac:dyDescent="0.25">
      <c r="A1855" s="195"/>
      <c r="B1855" s="195"/>
      <c r="C1855" s="195"/>
      <c r="D1855" s="195"/>
      <c r="E1855" s="195"/>
      <c r="F1855" s="195"/>
      <c r="G1855" s="195"/>
      <c r="H1855" s="195"/>
      <c r="I1855" s="195"/>
      <c r="J1855" s="195"/>
      <c r="K1855" s="195"/>
      <c r="L1855" s="195"/>
    </row>
    <row r="1856" spans="1:12" x14ac:dyDescent="0.25">
      <c r="A1856" s="195"/>
      <c r="B1856" s="195"/>
      <c r="C1856" s="195"/>
      <c r="D1856" s="195"/>
      <c r="E1856" s="195"/>
      <c r="F1856" s="195"/>
      <c r="G1856" s="195"/>
      <c r="H1856" s="195"/>
      <c r="I1856" s="195"/>
      <c r="J1856" s="195"/>
      <c r="K1856" s="195"/>
      <c r="L1856" s="195"/>
    </row>
    <row r="1857" spans="1:12" x14ac:dyDescent="0.25">
      <c r="A1857" s="195"/>
      <c r="B1857" s="195"/>
      <c r="C1857" s="195"/>
      <c r="D1857" s="195"/>
      <c r="E1857" s="195"/>
      <c r="F1857" s="195"/>
      <c r="G1857" s="195"/>
      <c r="H1857" s="195"/>
      <c r="I1857" s="195"/>
      <c r="J1857" s="195"/>
      <c r="K1857" s="195"/>
      <c r="L1857" s="195"/>
    </row>
    <row r="1858" spans="1:12" x14ac:dyDescent="0.25">
      <c r="A1858" s="195"/>
      <c r="B1858" s="195"/>
      <c r="C1858" s="195"/>
      <c r="D1858" s="195"/>
      <c r="E1858" s="195"/>
      <c r="F1858" s="195"/>
      <c r="G1858" s="195"/>
      <c r="H1858" s="195"/>
      <c r="I1858" s="195"/>
      <c r="J1858" s="195"/>
      <c r="K1858" s="195"/>
      <c r="L1858" s="195"/>
    </row>
    <row r="1859" spans="1:12" x14ac:dyDescent="0.25">
      <c r="A1859" s="195"/>
      <c r="B1859" s="195"/>
      <c r="C1859" s="195"/>
      <c r="D1859" s="195"/>
      <c r="E1859" s="195"/>
      <c r="F1859" s="195"/>
      <c r="G1859" s="195"/>
      <c r="H1859" s="195"/>
      <c r="I1859" s="195"/>
      <c r="J1859" s="195"/>
      <c r="K1859" s="195"/>
      <c r="L1859" s="195"/>
    </row>
    <row r="1860" spans="1:12" x14ac:dyDescent="0.25">
      <c r="A1860" s="195"/>
      <c r="B1860" s="195"/>
      <c r="C1860" s="195"/>
      <c r="D1860" s="195"/>
      <c r="E1860" s="195"/>
      <c r="F1860" s="195"/>
      <c r="G1860" s="195"/>
      <c r="H1860" s="195"/>
      <c r="I1860" s="195"/>
      <c r="J1860" s="195"/>
      <c r="K1860" s="195"/>
      <c r="L1860" s="195"/>
    </row>
    <row r="1861" spans="1:12" x14ac:dyDescent="0.25">
      <c r="A1861" s="195"/>
      <c r="B1861" s="195"/>
      <c r="C1861" s="195"/>
      <c r="D1861" s="195"/>
      <c r="E1861" s="195"/>
      <c r="F1861" s="195"/>
      <c r="G1861" s="195"/>
      <c r="H1861" s="195"/>
      <c r="I1861" s="195"/>
      <c r="J1861" s="195"/>
      <c r="K1861" s="195"/>
      <c r="L1861" s="195"/>
    </row>
    <row r="1862" spans="1:12" x14ac:dyDescent="0.25">
      <c r="A1862" s="195"/>
      <c r="B1862" s="195"/>
      <c r="C1862" s="195"/>
      <c r="D1862" s="195"/>
      <c r="E1862" s="195"/>
      <c r="F1862" s="195"/>
      <c r="G1862" s="195"/>
      <c r="H1862" s="195"/>
      <c r="I1862" s="195"/>
      <c r="J1862" s="195"/>
      <c r="K1862" s="195"/>
      <c r="L1862" s="195"/>
    </row>
    <row r="1863" spans="1:12" x14ac:dyDescent="0.25">
      <c r="A1863" s="195"/>
      <c r="B1863" s="195"/>
      <c r="C1863" s="195"/>
      <c r="D1863" s="195"/>
      <c r="E1863" s="195"/>
      <c r="F1863" s="195"/>
      <c r="G1863" s="195"/>
      <c r="H1863" s="195"/>
      <c r="I1863" s="195"/>
      <c r="J1863" s="195"/>
      <c r="K1863" s="195"/>
      <c r="L1863" s="195"/>
    </row>
    <row r="1864" spans="1:12" x14ac:dyDescent="0.25">
      <c r="A1864" s="195"/>
      <c r="B1864" s="195"/>
      <c r="C1864" s="195"/>
      <c r="D1864" s="195"/>
      <c r="E1864" s="195"/>
      <c r="F1864" s="195"/>
      <c r="G1864" s="195"/>
      <c r="H1864" s="195"/>
      <c r="I1864" s="195"/>
      <c r="J1864" s="195"/>
      <c r="K1864" s="195"/>
      <c r="L1864" s="195"/>
    </row>
    <row r="1865" spans="1:12" x14ac:dyDescent="0.25">
      <c r="A1865" s="195"/>
      <c r="B1865" s="195"/>
      <c r="C1865" s="195"/>
      <c r="D1865" s="195"/>
      <c r="E1865" s="195"/>
      <c r="F1865" s="195"/>
      <c r="G1865" s="195"/>
      <c r="H1865" s="195"/>
      <c r="I1865" s="195"/>
      <c r="J1865" s="195"/>
      <c r="K1865" s="195"/>
      <c r="L1865" s="195"/>
    </row>
    <row r="1866" spans="1:12" x14ac:dyDescent="0.25">
      <c r="A1866" s="195"/>
      <c r="B1866" s="195"/>
      <c r="C1866" s="195"/>
      <c r="D1866" s="195"/>
      <c r="E1866" s="195"/>
      <c r="F1866" s="195"/>
      <c r="G1866" s="195"/>
      <c r="H1866" s="195"/>
      <c r="I1866" s="195"/>
      <c r="J1866" s="195"/>
      <c r="K1866" s="195"/>
      <c r="L1866" s="195"/>
    </row>
    <row r="1867" spans="1:12" x14ac:dyDescent="0.25">
      <c r="A1867" s="195"/>
      <c r="B1867" s="195"/>
      <c r="C1867" s="195"/>
      <c r="D1867" s="195"/>
      <c r="E1867" s="195"/>
      <c r="F1867" s="195"/>
      <c r="G1867" s="195"/>
      <c r="H1867" s="195"/>
      <c r="I1867" s="195"/>
      <c r="J1867" s="195"/>
      <c r="K1867" s="195"/>
      <c r="L1867" s="195"/>
    </row>
    <row r="1868" spans="1:12" x14ac:dyDescent="0.25">
      <c r="A1868" s="195"/>
      <c r="B1868" s="195"/>
      <c r="C1868" s="195"/>
      <c r="D1868" s="195"/>
      <c r="E1868" s="195"/>
      <c r="F1868" s="195"/>
      <c r="G1868" s="195"/>
      <c r="H1868" s="195"/>
      <c r="I1868" s="195"/>
      <c r="J1868" s="195"/>
      <c r="K1868" s="195"/>
      <c r="L1868" s="195"/>
    </row>
    <row r="1869" spans="1:12" x14ac:dyDescent="0.25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</row>
    <row r="1870" spans="1:12" x14ac:dyDescent="0.25">
      <c r="A1870" s="195"/>
      <c r="B1870" s="195"/>
      <c r="C1870" s="195"/>
      <c r="D1870" s="195"/>
      <c r="E1870" s="195"/>
      <c r="F1870" s="195"/>
      <c r="G1870" s="195"/>
      <c r="H1870" s="195"/>
      <c r="I1870" s="195"/>
      <c r="J1870" s="195"/>
      <c r="K1870" s="195"/>
      <c r="L1870" s="195"/>
    </row>
    <row r="1871" spans="1:12" x14ac:dyDescent="0.25">
      <c r="A1871" s="195"/>
      <c r="B1871" s="195"/>
      <c r="C1871" s="195"/>
      <c r="D1871" s="195"/>
      <c r="E1871" s="195"/>
      <c r="F1871" s="195"/>
      <c r="G1871" s="195"/>
      <c r="H1871" s="195"/>
      <c r="I1871" s="195"/>
      <c r="J1871" s="195"/>
      <c r="K1871" s="195"/>
      <c r="L1871" s="195"/>
    </row>
    <row r="1872" spans="1:12" x14ac:dyDescent="0.25">
      <c r="A1872" s="195"/>
      <c r="B1872" s="195"/>
      <c r="C1872" s="195"/>
      <c r="D1872" s="195"/>
      <c r="E1872" s="195"/>
      <c r="F1872" s="195"/>
      <c r="G1872" s="195"/>
      <c r="H1872" s="195"/>
      <c r="I1872" s="195"/>
      <c r="J1872" s="195"/>
      <c r="K1872" s="195"/>
      <c r="L1872" s="195"/>
    </row>
    <row r="1873" spans="1:12" x14ac:dyDescent="0.25">
      <c r="A1873" s="195"/>
      <c r="B1873" s="195"/>
      <c r="C1873" s="195"/>
      <c r="D1873" s="195"/>
      <c r="E1873" s="195"/>
      <c r="F1873" s="195"/>
      <c r="G1873" s="195"/>
      <c r="H1873" s="195"/>
      <c r="I1873" s="195"/>
      <c r="J1873" s="195"/>
      <c r="K1873" s="195"/>
      <c r="L1873" s="195"/>
    </row>
    <row r="1874" spans="1:12" x14ac:dyDescent="0.25">
      <c r="A1874" s="195"/>
      <c r="B1874" s="195"/>
      <c r="C1874" s="195"/>
      <c r="D1874" s="195"/>
      <c r="E1874" s="195"/>
      <c r="F1874" s="195"/>
      <c r="G1874" s="195"/>
      <c r="H1874" s="195"/>
      <c r="I1874" s="195"/>
      <c r="J1874" s="195"/>
      <c r="K1874" s="195"/>
      <c r="L1874" s="195"/>
    </row>
    <row r="1875" spans="1:12" x14ac:dyDescent="0.25">
      <c r="A1875" s="195"/>
      <c r="B1875" s="195"/>
      <c r="C1875" s="195"/>
      <c r="D1875" s="195"/>
      <c r="E1875" s="195"/>
      <c r="F1875" s="195"/>
      <c r="G1875" s="195"/>
      <c r="H1875" s="195"/>
      <c r="I1875" s="195"/>
      <c r="J1875" s="195"/>
      <c r="K1875" s="195"/>
      <c r="L1875" s="195"/>
    </row>
    <row r="1876" spans="1:12" x14ac:dyDescent="0.25">
      <c r="A1876" s="195"/>
      <c r="B1876" s="195"/>
      <c r="C1876" s="195"/>
      <c r="D1876" s="195"/>
      <c r="E1876" s="195"/>
      <c r="F1876" s="195"/>
      <c r="G1876" s="195"/>
      <c r="H1876" s="195"/>
      <c r="I1876" s="195"/>
      <c r="J1876" s="195"/>
      <c r="K1876" s="195"/>
      <c r="L1876" s="195"/>
    </row>
    <row r="1877" spans="1:12" x14ac:dyDescent="0.25">
      <c r="A1877" s="195"/>
      <c r="B1877" s="195"/>
      <c r="C1877" s="195"/>
      <c r="D1877" s="195"/>
      <c r="E1877" s="195"/>
      <c r="F1877" s="195"/>
      <c r="G1877" s="195"/>
      <c r="H1877" s="195"/>
      <c r="I1877" s="195"/>
      <c r="J1877" s="195"/>
      <c r="K1877" s="195"/>
      <c r="L1877" s="195"/>
    </row>
    <row r="1878" spans="1:12" x14ac:dyDescent="0.25">
      <c r="A1878" s="195"/>
      <c r="B1878" s="195"/>
      <c r="C1878" s="195"/>
      <c r="D1878" s="195"/>
      <c r="E1878" s="195"/>
      <c r="F1878" s="195"/>
      <c r="G1878" s="195"/>
      <c r="H1878" s="195"/>
      <c r="I1878" s="195"/>
      <c r="J1878" s="195"/>
      <c r="K1878" s="195"/>
      <c r="L1878" s="195"/>
    </row>
    <row r="1879" spans="1:12" x14ac:dyDescent="0.25">
      <c r="A1879" s="195"/>
      <c r="B1879" s="195"/>
      <c r="C1879" s="195"/>
      <c r="D1879" s="195"/>
      <c r="E1879" s="195"/>
      <c r="F1879" s="195"/>
      <c r="G1879" s="195"/>
      <c r="H1879" s="195"/>
      <c r="I1879" s="195"/>
      <c r="J1879" s="195"/>
      <c r="K1879" s="195"/>
      <c r="L1879" s="195"/>
    </row>
    <row r="1880" spans="1:12" x14ac:dyDescent="0.25">
      <c r="A1880" s="195"/>
      <c r="B1880" s="195"/>
      <c r="C1880" s="195"/>
      <c r="D1880" s="195"/>
      <c r="E1880" s="195"/>
      <c r="F1880" s="195"/>
      <c r="G1880" s="195"/>
      <c r="H1880" s="195"/>
      <c r="I1880" s="195"/>
      <c r="J1880" s="195"/>
      <c r="K1880" s="195"/>
      <c r="L1880" s="195"/>
    </row>
    <row r="1881" spans="1:12" x14ac:dyDescent="0.25">
      <c r="A1881" s="195"/>
      <c r="B1881" s="195"/>
      <c r="C1881" s="195"/>
      <c r="D1881" s="195"/>
      <c r="E1881" s="195"/>
      <c r="F1881" s="195"/>
      <c r="G1881" s="195"/>
      <c r="H1881" s="195"/>
      <c r="I1881" s="195"/>
      <c r="J1881" s="195"/>
      <c r="K1881" s="195"/>
      <c r="L1881" s="195"/>
    </row>
    <row r="1882" spans="1:12" x14ac:dyDescent="0.25">
      <c r="A1882" s="195"/>
      <c r="B1882" s="195"/>
      <c r="C1882" s="195"/>
      <c r="D1882" s="195"/>
      <c r="E1882" s="195"/>
      <c r="F1882" s="195"/>
      <c r="G1882" s="195"/>
      <c r="H1882" s="195"/>
      <c r="I1882" s="195"/>
      <c r="J1882" s="195"/>
      <c r="K1882" s="195"/>
      <c r="L1882" s="195"/>
    </row>
    <row r="1883" spans="1:12" x14ac:dyDescent="0.25">
      <c r="A1883" s="195"/>
      <c r="B1883" s="195"/>
      <c r="C1883" s="195"/>
      <c r="D1883" s="195"/>
      <c r="E1883" s="195"/>
      <c r="F1883" s="195"/>
      <c r="G1883" s="195"/>
      <c r="H1883" s="195"/>
      <c r="I1883" s="195"/>
      <c r="J1883" s="195"/>
      <c r="K1883" s="195"/>
      <c r="L1883" s="195"/>
    </row>
    <row r="1884" spans="1:12" x14ac:dyDescent="0.25">
      <c r="A1884" s="195"/>
      <c r="B1884" s="195"/>
      <c r="C1884" s="195"/>
      <c r="D1884" s="195"/>
      <c r="E1884" s="195"/>
      <c r="F1884" s="195"/>
      <c r="G1884" s="195"/>
      <c r="H1884" s="195"/>
      <c r="I1884" s="195"/>
      <c r="J1884" s="195"/>
      <c r="K1884" s="195"/>
      <c r="L1884" s="195"/>
    </row>
    <row r="1885" spans="1:12" x14ac:dyDescent="0.25">
      <c r="A1885" s="195"/>
      <c r="B1885" s="195"/>
      <c r="C1885" s="195"/>
      <c r="D1885" s="195"/>
      <c r="E1885" s="195"/>
      <c r="F1885" s="195"/>
      <c r="G1885" s="195"/>
      <c r="H1885" s="195"/>
      <c r="I1885" s="195"/>
      <c r="J1885" s="195"/>
      <c r="K1885" s="195"/>
      <c r="L1885" s="195"/>
    </row>
    <row r="1886" spans="1:12" x14ac:dyDescent="0.25">
      <c r="A1886" s="195"/>
      <c r="B1886" s="195"/>
      <c r="C1886" s="195"/>
      <c r="D1886" s="195"/>
      <c r="E1886" s="195"/>
      <c r="F1886" s="195"/>
      <c r="G1886" s="195"/>
      <c r="H1886" s="195"/>
      <c r="I1886" s="195"/>
      <c r="J1886" s="195"/>
      <c r="K1886" s="195"/>
      <c r="L1886" s="195"/>
    </row>
    <row r="1887" spans="1:12" x14ac:dyDescent="0.25">
      <c r="A1887" s="195"/>
      <c r="B1887" s="195"/>
      <c r="C1887" s="195"/>
      <c r="D1887" s="195"/>
      <c r="E1887" s="195"/>
      <c r="F1887" s="195"/>
      <c r="G1887" s="195"/>
      <c r="H1887" s="195"/>
      <c r="I1887" s="195"/>
      <c r="J1887" s="195"/>
      <c r="K1887" s="195"/>
      <c r="L1887" s="195"/>
    </row>
    <row r="1888" spans="1:12" x14ac:dyDescent="0.25">
      <c r="A1888" s="195"/>
      <c r="B1888" s="195"/>
      <c r="C1888" s="195"/>
      <c r="D1888" s="195"/>
      <c r="E1888" s="195"/>
      <c r="F1888" s="195"/>
      <c r="G1888" s="195"/>
      <c r="H1888" s="195"/>
      <c r="I1888" s="195"/>
      <c r="J1888" s="195"/>
      <c r="K1888" s="195"/>
      <c r="L1888" s="195"/>
    </row>
    <row r="1889" spans="1:12" x14ac:dyDescent="0.25">
      <c r="A1889" s="195"/>
      <c r="B1889" s="195"/>
      <c r="C1889" s="195"/>
      <c r="D1889" s="195"/>
      <c r="E1889" s="195"/>
      <c r="F1889" s="195"/>
      <c r="G1889" s="195"/>
      <c r="H1889" s="195"/>
      <c r="I1889" s="195"/>
      <c r="J1889" s="195"/>
      <c r="K1889" s="195"/>
      <c r="L1889" s="195"/>
    </row>
    <row r="1890" spans="1:12" x14ac:dyDescent="0.25">
      <c r="A1890" s="195"/>
      <c r="B1890" s="195"/>
      <c r="C1890" s="195"/>
      <c r="D1890" s="195"/>
      <c r="E1890" s="195"/>
      <c r="F1890" s="195"/>
      <c r="G1890" s="195"/>
      <c r="H1890" s="195"/>
      <c r="I1890" s="195"/>
      <c r="J1890" s="195"/>
      <c r="K1890" s="195"/>
      <c r="L1890" s="195"/>
    </row>
    <row r="1891" spans="1:12" x14ac:dyDescent="0.25">
      <c r="A1891" s="195"/>
      <c r="B1891" s="195"/>
      <c r="C1891" s="195"/>
      <c r="D1891" s="195"/>
      <c r="E1891" s="195"/>
      <c r="F1891" s="195"/>
      <c r="G1891" s="195"/>
      <c r="H1891" s="195"/>
      <c r="I1891" s="195"/>
      <c r="J1891" s="195"/>
      <c r="K1891" s="195"/>
      <c r="L1891" s="195"/>
    </row>
    <row r="1892" spans="1:12" x14ac:dyDescent="0.25">
      <c r="A1892" s="195"/>
      <c r="B1892" s="195"/>
      <c r="C1892" s="195"/>
      <c r="D1892" s="195"/>
      <c r="E1892" s="195"/>
      <c r="F1892" s="195"/>
      <c r="G1892" s="195"/>
      <c r="H1892" s="195"/>
      <c r="I1892" s="195"/>
      <c r="J1892" s="195"/>
      <c r="K1892" s="195"/>
      <c r="L1892" s="195"/>
    </row>
    <row r="1893" spans="1:12" x14ac:dyDescent="0.25">
      <c r="A1893" s="195"/>
      <c r="B1893" s="195"/>
      <c r="C1893" s="195"/>
      <c r="D1893" s="195"/>
      <c r="E1893" s="195"/>
      <c r="F1893" s="195"/>
      <c r="G1893" s="195"/>
      <c r="H1893" s="195"/>
      <c r="I1893" s="195"/>
      <c r="J1893" s="195"/>
      <c r="K1893" s="195"/>
      <c r="L1893" s="195"/>
    </row>
    <row r="1894" spans="1:12" x14ac:dyDescent="0.25">
      <c r="A1894" s="195"/>
      <c r="B1894" s="195"/>
      <c r="C1894" s="195"/>
      <c r="D1894" s="195"/>
      <c r="E1894" s="195"/>
      <c r="F1894" s="195"/>
      <c r="G1894" s="195"/>
      <c r="H1894" s="195"/>
      <c r="I1894" s="195"/>
      <c r="J1894" s="195"/>
      <c r="K1894" s="195"/>
      <c r="L1894" s="195"/>
    </row>
    <row r="1895" spans="1:12" x14ac:dyDescent="0.25">
      <c r="A1895" s="195"/>
      <c r="B1895" s="195"/>
      <c r="C1895" s="195"/>
      <c r="D1895" s="195"/>
      <c r="E1895" s="195"/>
      <c r="F1895" s="195"/>
      <c r="G1895" s="195"/>
      <c r="H1895" s="195"/>
      <c r="I1895" s="195"/>
      <c r="J1895" s="195"/>
      <c r="K1895" s="195"/>
      <c r="L1895" s="195"/>
    </row>
    <row r="1896" spans="1:12" x14ac:dyDescent="0.25">
      <c r="A1896" s="195"/>
      <c r="B1896" s="195"/>
      <c r="C1896" s="195"/>
      <c r="D1896" s="195"/>
      <c r="E1896" s="195"/>
      <c r="F1896" s="195"/>
      <c r="G1896" s="195"/>
      <c r="H1896" s="195"/>
      <c r="I1896" s="195"/>
      <c r="J1896" s="195"/>
      <c r="K1896" s="195"/>
      <c r="L1896" s="195"/>
    </row>
    <row r="1897" spans="1:12" x14ac:dyDescent="0.25">
      <c r="A1897" s="195"/>
      <c r="B1897" s="195"/>
      <c r="C1897" s="195"/>
      <c r="D1897" s="195"/>
      <c r="E1897" s="195"/>
      <c r="F1897" s="195"/>
      <c r="G1897" s="195"/>
      <c r="H1897" s="195"/>
      <c r="I1897" s="195"/>
      <c r="J1897" s="195"/>
      <c r="K1897" s="195"/>
      <c r="L1897" s="195"/>
    </row>
    <row r="1898" spans="1:12" x14ac:dyDescent="0.25">
      <c r="A1898" s="195"/>
      <c r="B1898" s="195"/>
      <c r="C1898" s="195"/>
      <c r="D1898" s="195"/>
      <c r="E1898" s="195"/>
      <c r="F1898" s="195"/>
      <c r="G1898" s="195"/>
      <c r="H1898" s="195"/>
      <c r="I1898" s="195"/>
      <c r="J1898" s="195"/>
      <c r="K1898" s="195"/>
      <c r="L1898" s="195"/>
    </row>
    <row r="1899" spans="1:12" x14ac:dyDescent="0.25">
      <c r="A1899" s="195"/>
      <c r="B1899" s="195"/>
      <c r="C1899" s="195"/>
      <c r="D1899" s="195"/>
      <c r="E1899" s="195"/>
      <c r="F1899" s="195"/>
      <c r="G1899" s="195"/>
      <c r="H1899" s="195"/>
      <c r="I1899" s="195"/>
      <c r="J1899" s="195"/>
      <c r="K1899" s="195"/>
      <c r="L1899" s="195"/>
    </row>
    <row r="1900" spans="1:12" x14ac:dyDescent="0.25">
      <c r="A1900" s="195"/>
      <c r="B1900" s="195"/>
      <c r="C1900" s="195"/>
      <c r="D1900" s="195"/>
      <c r="E1900" s="195"/>
      <c r="F1900" s="195"/>
      <c r="G1900" s="195"/>
      <c r="H1900" s="195"/>
      <c r="I1900" s="195"/>
      <c r="J1900" s="195"/>
      <c r="K1900" s="195"/>
      <c r="L1900" s="195"/>
    </row>
    <row r="1901" spans="1:12" x14ac:dyDescent="0.25">
      <c r="A1901" s="195"/>
      <c r="B1901" s="195"/>
      <c r="C1901" s="195"/>
      <c r="D1901" s="195"/>
      <c r="E1901" s="195"/>
      <c r="F1901" s="195"/>
      <c r="G1901" s="195"/>
      <c r="H1901" s="195"/>
      <c r="I1901" s="195"/>
      <c r="J1901" s="195"/>
      <c r="K1901" s="195"/>
      <c r="L1901" s="195"/>
    </row>
    <row r="1902" spans="1:12" x14ac:dyDescent="0.25">
      <c r="A1902" s="195"/>
      <c r="B1902" s="195"/>
      <c r="C1902" s="195"/>
      <c r="D1902" s="195"/>
      <c r="E1902" s="195"/>
      <c r="F1902" s="195"/>
      <c r="G1902" s="195"/>
      <c r="H1902" s="195"/>
      <c r="I1902" s="195"/>
      <c r="J1902" s="195"/>
      <c r="K1902" s="195"/>
      <c r="L1902" s="195"/>
    </row>
    <row r="1903" spans="1:12" x14ac:dyDescent="0.25">
      <c r="A1903" s="195"/>
      <c r="B1903" s="195"/>
      <c r="C1903" s="195"/>
      <c r="D1903" s="195"/>
      <c r="E1903" s="195"/>
      <c r="F1903" s="195"/>
      <c r="G1903" s="195"/>
      <c r="H1903" s="195"/>
      <c r="I1903" s="195"/>
      <c r="J1903" s="195"/>
      <c r="K1903" s="195"/>
      <c r="L1903" s="195"/>
    </row>
    <row r="1904" spans="1:12" x14ac:dyDescent="0.25">
      <c r="A1904" s="195"/>
      <c r="B1904" s="195"/>
      <c r="C1904" s="195"/>
      <c r="D1904" s="195"/>
      <c r="E1904" s="195"/>
      <c r="F1904" s="195"/>
      <c r="G1904" s="195"/>
      <c r="H1904" s="195"/>
      <c r="I1904" s="195"/>
      <c r="J1904" s="195"/>
      <c r="K1904" s="195"/>
      <c r="L1904" s="195"/>
    </row>
    <row r="1905" spans="1:12" x14ac:dyDescent="0.25">
      <c r="A1905" s="195"/>
      <c r="B1905" s="195"/>
      <c r="C1905" s="195"/>
      <c r="D1905" s="195"/>
      <c r="E1905" s="195"/>
      <c r="F1905" s="195"/>
      <c r="G1905" s="195"/>
      <c r="H1905" s="195"/>
      <c r="I1905" s="195"/>
      <c r="J1905" s="195"/>
      <c r="K1905" s="195"/>
      <c r="L1905" s="195"/>
    </row>
    <row r="1906" spans="1:12" x14ac:dyDescent="0.25">
      <c r="A1906" s="195"/>
      <c r="B1906" s="195"/>
      <c r="C1906" s="195"/>
      <c r="D1906" s="195"/>
      <c r="E1906" s="195"/>
      <c r="F1906" s="195"/>
      <c r="G1906" s="195"/>
      <c r="H1906" s="195"/>
      <c r="I1906" s="195"/>
      <c r="J1906" s="195"/>
      <c r="K1906" s="195"/>
      <c r="L1906" s="195"/>
    </row>
    <row r="1907" spans="1:12" x14ac:dyDescent="0.25">
      <c r="A1907" s="195"/>
      <c r="B1907" s="195"/>
      <c r="C1907" s="195"/>
      <c r="D1907" s="195"/>
      <c r="E1907" s="195"/>
      <c r="F1907" s="195"/>
      <c r="G1907" s="195"/>
      <c r="H1907" s="195"/>
      <c r="I1907" s="195"/>
      <c r="J1907" s="195"/>
      <c r="K1907" s="195"/>
      <c r="L1907" s="195"/>
    </row>
    <row r="1908" spans="1:12" x14ac:dyDescent="0.25">
      <c r="A1908" s="195"/>
      <c r="B1908" s="195"/>
      <c r="C1908" s="195"/>
      <c r="D1908" s="195"/>
      <c r="E1908" s="195"/>
      <c r="F1908" s="195"/>
      <c r="G1908" s="195"/>
      <c r="H1908" s="195"/>
      <c r="I1908" s="195"/>
      <c r="J1908" s="195"/>
      <c r="K1908" s="195"/>
      <c r="L1908" s="195"/>
    </row>
    <row r="1909" spans="1:12" x14ac:dyDescent="0.25">
      <c r="A1909" s="195"/>
      <c r="B1909" s="195"/>
      <c r="C1909" s="195"/>
      <c r="D1909" s="195"/>
      <c r="E1909" s="195"/>
      <c r="F1909" s="195"/>
      <c r="G1909" s="195"/>
      <c r="H1909" s="195"/>
      <c r="I1909" s="195"/>
      <c r="J1909" s="195"/>
      <c r="K1909" s="195"/>
      <c r="L1909" s="195"/>
    </row>
    <row r="1910" spans="1:12" x14ac:dyDescent="0.25">
      <c r="A1910" s="195"/>
      <c r="B1910" s="195"/>
      <c r="C1910" s="195"/>
      <c r="D1910" s="195"/>
      <c r="E1910" s="195"/>
      <c r="F1910" s="195"/>
      <c r="G1910" s="195"/>
      <c r="H1910" s="195"/>
      <c r="I1910" s="195"/>
      <c r="J1910" s="195"/>
      <c r="K1910" s="195"/>
      <c r="L1910" s="195"/>
    </row>
    <row r="1911" spans="1:12" x14ac:dyDescent="0.25">
      <c r="A1911" s="195"/>
      <c r="B1911" s="195"/>
      <c r="C1911" s="195"/>
      <c r="D1911" s="195"/>
      <c r="E1911" s="195"/>
      <c r="F1911" s="195"/>
      <c r="G1911" s="195"/>
      <c r="H1911" s="195"/>
      <c r="I1911" s="195"/>
      <c r="J1911" s="195"/>
      <c r="K1911" s="195"/>
      <c r="L1911" s="195"/>
    </row>
    <row r="1912" spans="1:12" x14ac:dyDescent="0.25">
      <c r="A1912" s="195"/>
      <c r="B1912" s="195"/>
      <c r="C1912" s="195"/>
      <c r="D1912" s="195"/>
      <c r="E1912" s="195"/>
      <c r="F1912" s="195"/>
      <c r="G1912" s="195"/>
      <c r="H1912" s="195"/>
      <c r="I1912" s="195"/>
      <c r="J1912" s="195"/>
      <c r="K1912" s="195"/>
      <c r="L1912" s="195"/>
    </row>
    <row r="1913" spans="1:12" x14ac:dyDescent="0.25">
      <c r="A1913" s="195"/>
      <c r="B1913" s="195"/>
      <c r="C1913" s="195"/>
      <c r="D1913" s="195"/>
      <c r="E1913" s="195"/>
      <c r="F1913" s="195"/>
      <c r="G1913" s="195"/>
      <c r="H1913" s="195"/>
      <c r="I1913" s="195"/>
      <c r="J1913" s="195"/>
      <c r="K1913" s="195"/>
      <c r="L1913" s="195"/>
    </row>
    <row r="1914" spans="1:12" x14ac:dyDescent="0.25">
      <c r="A1914" s="195"/>
      <c r="B1914" s="195"/>
      <c r="C1914" s="195"/>
      <c r="D1914" s="195"/>
      <c r="E1914" s="195"/>
      <c r="F1914" s="195"/>
      <c r="G1914" s="195"/>
      <c r="H1914" s="195"/>
      <c r="I1914" s="195"/>
      <c r="J1914" s="195"/>
      <c r="K1914" s="195"/>
      <c r="L1914" s="195"/>
    </row>
    <row r="1915" spans="1:12" x14ac:dyDescent="0.25">
      <c r="A1915" s="195"/>
      <c r="B1915" s="195"/>
      <c r="C1915" s="195"/>
      <c r="D1915" s="195"/>
      <c r="E1915" s="195"/>
      <c r="F1915" s="195"/>
      <c r="G1915" s="195"/>
      <c r="H1915" s="195"/>
      <c r="I1915" s="195"/>
      <c r="J1915" s="195"/>
      <c r="K1915" s="195"/>
      <c r="L1915" s="195"/>
    </row>
    <row r="1916" spans="1:12" x14ac:dyDescent="0.25">
      <c r="A1916" s="195"/>
      <c r="B1916" s="195"/>
      <c r="C1916" s="195"/>
      <c r="D1916" s="195"/>
      <c r="E1916" s="195"/>
      <c r="F1916" s="195"/>
      <c r="G1916" s="195"/>
      <c r="H1916" s="195"/>
      <c r="I1916" s="195"/>
      <c r="J1916" s="195"/>
      <c r="K1916" s="195"/>
      <c r="L1916" s="195"/>
    </row>
    <row r="1917" spans="1:12" x14ac:dyDescent="0.25">
      <c r="A1917" s="195"/>
      <c r="B1917" s="195"/>
      <c r="C1917" s="195"/>
      <c r="D1917" s="195"/>
      <c r="E1917" s="195"/>
      <c r="F1917" s="195"/>
      <c r="G1917" s="195"/>
      <c r="H1917" s="195"/>
      <c r="I1917" s="195"/>
      <c r="J1917" s="195"/>
      <c r="K1917" s="195"/>
      <c r="L1917" s="195"/>
    </row>
    <row r="1918" spans="1:12" x14ac:dyDescent="0.25">
      <c r="A1918" s="195"/>
      <c r="B1918" s="195"/>
      <c r="C1918" s="195"/>
      <c r="D1918" s="195"/>
      <c r="E1918" s="195"/>
      <c r="F1918" s="195"/>
      <c r="G1918" s="195"/>
      <c r="H1918" s="195"/>
      <c r="I1918" s="195"/>
      <c r="J1918" s="195"/>
      <c r="K1918" s="195"/>
      <c r="L1918" s="195"/>
    </row>
    <row r="1919" spans="1:12" x14ac:dyDescent="0.25">
      <c r="A1919" s="195"/>
      <c r="B1919" s="195"/>
      <c r="C1919" s="195"/>
      <c r="D1919" s="195"/>
      <c r="E1919" s="195"/>
      <c r="F1919" s="195"/>
      <c r="G1919" s="195"/>
      <c r="H1919" s="195"/>
      <c r="I1919" s="195"/>
      <c r="J1919" s="195"/>
      <c r="K1919" s="195"/>
      <c r="L1919" s="195"/>
    </row>
    <row r="1920" spans="1:12" x14ac:dyDescent="0.25">
      <c r="A1920" s="195"/>
      <c r="B1920" s="195"/>
      <c r="C1920" s="195"/>
      <c r="D1920" s="195"/>
      <c r="E1920" s="195"/>
      <c r="F1920" s="195"/>
      <c r="G1920" s="195"/>
      <c r="H1920" s="195"/>
      <c r="I1920" s="195"/>
      <c r="J1920" s="195"/>
      <c r="K1920" s="195"/>
      <c r="L1920" s="195"/>
    </row>
    <row r="1921" spans="1:12" x14ac:dyDescent="0.25">
      <c r="A1921" s="195"/>
      <c r="B1921" s="195"/>
      <c r="C1921" s="195"/>
      <c r="D1921" s="195"/>
      <c r="E1921" s="195"/>
      <c r="F1921" s="195"/>
      <c r="G1921" s="195"/>
      <c r="H1921" s="195"/>
      <c r="I1921" s="195"/>
      <c r="J1921" s="195"/>
      <c r="K1921" s="195"/>
      <c r="L1921" s="195"/>
    </row>
    <row r="1922" spans="1:12" x14ac:dyDescent="0.25">
      <c r="A1922" s="195"/>
      <c r="B1922" s="195"/>
      <c r="C1922" s="195"/>
      <c r="D1922" s="195"/>
      <c r="E1922" s="195"/>
      <c r="F1922" s="195"/>
      <c r="G1922" s="195"/>
      <c r="H1922" s="195"/>
      <c r="I1922" s="195"/>
      <c r="J1922" s="195"/>
      <c r="K1922" s="195"/>
      <c r="L1922" s="195"/>
    </row>
    <row r="1923" spans="1:12" x14ac:dyDescent="0.25">
      <c r="A1923" s="195"/>
      <c r="B1923" s="195"/>
      <c r="C1923" s="195"/>
      <c r="D1923" s="195"/>
      <c r="E1923" s="195"/>
      <c r="F1923" s="195"/>
      <c r="G1923" s="195"/>
      <c r="H1923" s="195"/>
      <c r="I1923" s="195"/>
      <c r="J1923" s="195"/>
      <c r="K1923" s="195"/>
      <c r="L1923" s="195"/>
    </row>
    <row r="1924" spans="1:12" x14ac:dyDescent="0.25">
      <c r="A1924" s="195"/>
      <c r="B1924" s="195"/>
      <c r="C1924" s="195"/>
      <c r="D1924" s="195"/>
      <c r="E1924" s="195"/>
      <c r="F1924" s="195"/>
      <c r="G1924" s="195"/>
      <c r="H1924" s="195"/>
      <c r="I1924" s="195"/>
      <c r="J1924" s="195"/>
      <c r="K1924" s="195"/>
      <c r="L1924" s="195"/>
    </row>
    <row r="1925" spans="1:12" x14ac:dyDescent="0.25">
      <c r="A1925" s="195"/>
      <c r="B1925" s="195"/>
      <c r="C1925" s="195"/>
      <c r="D1925" s="195"/>
      <c r="E1925" s="195"/>
      <c r="F1925" s="195"/>
      <c r="G1925" s="195"/>
      <c r="H1925" s="195"/>
      <c r="I1925" s="195"/>
      <c r="J1925" s="195"/>
      <c r="K1925" s="195"/>
      <c r="L1925" s="195"/>
    </row>
    <row r="1926" spans="1:12" x14ac:dyDescent="0.25">
      <c r="A1926" s="195"/>
      <c r="B1926" s="195"/>
      <c r="C1926" s="195"/>
      <c r="D1926" s="195"/>
      <c r="E1926" s="195"/>
      <c r="F1926" s="195"/>
      <c r="G1926" s="195"/>
      <c r="H1926" s="195"/>
      <c r="I1926" s="195"/>
      <c r="J1926" s="195"/>
      <c r="K1926" s="195"/>
      <c r="L1926" s="195"/>
    </row>
    <row r="1927" spans="1:12" x14ac:dyDescent="0.25">
      <c r="A1927" s="195"/>
      <c r="B1927" s="195"/>
      <c r="C1927" s="195"/>
      <c r="D1927" s="195"/>
      <c r="E1927" s="195"/>
      <c r="F1927" s="195"/>
      <c r="G1927" s="195"/>
      <c r="H1927" s="195"/>
      <c r="I1927" s="195"/>
      <c r="J1927" s="195"/>
      <c r="K1927" s="195"/>
      <c r="L1927" s="195"/>
    </row>
    <row r="1928" spans="1:12" x14ac:dyDescent="0.25">
      <c r="A1928" s="195"/>
      <c r="B1928" s="195"/>
      <c r="C1928" s="195"/>
      <c r="D1928" s="195"/>
      <c r="E1928" s="195"/>
      <c r="F1928" s="195"/>
      <c r="G1928" s="195"/>
      <c r="H1928" s="195"/>
      <c r="I1928" s="195"/>
      <c r="J1928" s="195"/>
      <c r="K1928" s="195"/>
      <c r="L1928" s="195"/>
    </row>
    <row r="1929" spans="1:12" x14ac:dyDescent="0.25">
      <c r="A1929" s="195"/>
      <c r="B1929" s="195"/>
      <c r="C1929" s="195"/>
      <c r="D1929" s="195"/>
      <c r="E1929" s="195"/>
      <c r="F1929" s="195"/>
      <c r="G1929" s="195"/>
      <c r="H1929" s="195"/>
      <c r="I1929" s="195"/>
      <c r="J1929" s="195"/>
      <c r="K1929" s="195"/>
      <c r="L1929" s="195"/>
    </row>
    <row r="1930" spans="1:12" x14ac:dyDescent="0.25">
      <c r="A1930" s="195"/>
      <c r="B1930" s="195"/>
      <c r="C1930" s="195"/>
      <c r="D1930" s="195"/>
      <c r="E1930" s="195"/>
      <c r="F1930" s="195"/>
      <c r="G1930" s="195"/>
      <c r="H1930" s="195"/>
      <c r="I1930" s="195"/>
      <c r="J1930" s="195"/>
      <c r="K1930" s="195"/>
      <c r="L1930" s="195"/>
    </row>
    <row r="1931" spans="1:12" x14ac:dyDescent="0.25">
      <c r="A1931" s="195"/>
      <c r="B1931" s="195"/>
      <c r="C1931" s="195"/>
      <c r="D1931" s="195"/>
      <c r="E1931" s="195"/>
      <c r="F1931" s="195"/>
      <c r="G1931" s="195"/>
      <c r="H1931" s="195"/>
      <c r="I1931" s="195"/>
      <c r="J1931" s="195"/>
      <c r="K1931" s="195"/>
      <c r="L1931" s="195"/>
    </row>
    <row r="1932" spans="1:12" x14ac:dyDescent="0.25">
      <c r="A1932" s="195"/>
      <c r="B1932" s="195"/>
      <c r="C1932" s="195"/>
      <c r="D1932" s="195"/>
      <c r="E1932" s="195"/>
      <c r="F1932" s="195"/>
      <c r="G1932" s="195"/>
      <c r="H1932" s="195"/>
      <c r="I1932" s="195"/>
      <c r="J1932" s="195"/>
      <c r="K1932" s="195"/>
      <c r="L1932" s="195"/>
    </row>
    <row r="1933" spans="1:12" x14ac:dyDescent="0.25">
      <c r="A1933" s="195"/>
      <c r="B1933" s="195"/>
      <c r="C1933" s="195"/>
      <c r="D1933" s="195"/>
      <c r="E1933" s="195"/>
      <c r="F1933" s="195"/>
      <c r="G1933" s="195"/>
      <c r="H1933" s="195"/>
      <c r="I1933" s="195"/>
      <c r="J1933" s="195"/>
      <c r="K1933" s="195"/>
      <c r="L1933" s="195"/>
    </row>
    <row r="1934" spans="1:12" x14ac:dyDescent="0.25">
      <c r="A1934" s="195"/>
      <c r="B1934" s="195"/>
      <c r="C1934" s="195"/>
      <c r="D1934" s="195"/>
      <c r="E1934" s="195"/>
      <c r="F1934" s="195"/>
      <c r="G1934" s="195"/>
      <c r="H1934" s="195"/>
      <c r="I1934" s="195"/>
      <c r="J1934" s="195"/>
      <c r="K1934" s="195"/>
      <c r="L1934" s="195"/>
    </row>
    <row r="1935" spans="1:12" x14ac:dyDescent="0.25">
      <c r="A1935" s="195"/>
      <c r="B1935" s="195"/>
      <c r="C1935" s="195"/>
      <c r="D1935" s="195"/>
      <c r="E1935" s="195"/>
      <c r="F1935" s="195"/>
      <c r="G1935" s="195"/>
      <c r="H1935" s="195"/>
      <c r="I1935" s="195"/>
      <c r="J1935" s="195"/>
      <c r="K1935" s="195"/>
      <c r="L1935" s="195"/>
    </row>
    <row r="1936" spans="1:12" x14ac:dyDescent="0.25">
      <c r="A1936" s="195"/>
      <c r="B1936" s="195"/>
      <c r="C1936" s="195"/>
      <c r="D1936" s="195"/>
      <c r="E1936" s="195"/>
      <c r="F1936" s="195"/>
      <c r="G1936" s="195"/>
      <c r="H1936" s="195"/>
      <c r="I1936" s="195"/>
      <c r="J1936" s="195"/>
      <c r="K1936" s="195"/>
      <c r="L1936" s="195"/>
    </row>
    <row r="1937" spans="1:12" x14ac:dyDescent="0.25">
      <c r="A1937" s="195"/>
      <c r="B1937" s="195"/>
      <c r="C1937" s="195"/>
      <c r="D1937" s="195"/>
      <c r="E1937" s="195"/>
      <c r="F1937" s="195"/>
      <c r="G1937" s="195"/>
      <c r="H1937" s="195"/>
      <c r="I1937" s="195"/>
      <c r="J1937" s="195"/>
      <c r="K1937" s="195"/>
      <c r="L1937" s="195"/>
    </row>
    <row r="1938" spans="1:12" x14ac:dyDescent="0.25">
      <c r="A1938" s="195"/>
      <c r="B1938" s="195"/>
      <c r="C1938" s="195"/>
      <c r="D1938" s="195"/>
      <c r="E1938" s="195"/>
      <c r="F1938" s="195"/>
      <c r="G1938" s="195"/>
      <c r="H1938" s="195"/>
      <c r="I1938" s="195"/>
      <c r="J1938" s="195"/>
      <c r="K1938" s="195"/>
      <c r="L1938" s="195"/>
    </row>
    <row r="1939" spans="1:12" x14ac:dyDescent="0.25">
      <c r="A1939" s="195"/>
      <c r="B1939" s="195"/>
      <c r="C1939" s="195"/>
      <c r="D1939" s="195"/>
      <c r="E1939" s="195"/>
      <c r="F1939" s="195"/>
      <c r="G1939" s="195"/>
      <c r="H1939" s="195"/>
      <c r="I1939" s="195"/>
      <c r="J1939" s="195"/>
      <c r="K1939" s="195"/>
      <c r="L1939" s="195"/>
    </row>
    <row r="1940" spans="1:12" x14ac:dyDescent="0.25">
      <c r="A1940" s="195"/>
      <c r="B1940" s="195"/>
      <c r="C1940" s="195"/>
      <c r="D1940" s="195"/>
      <c r="E1940" s="195"/>
      <c r="F1940" s="195"/>
      <c r="G1940" s="195"/>
      <c r="H1940" s="195"/>
      <c r="I1940" s="195"/>
      <c r="J1940" s="195"/>
      <c r="K1940" s="195"/>
      <c r="L1940" s="195"/>
    </row>
    <row r="1941" spans="1:12" x14ac:dyDescent="0.25">
      <c r="A1941" s="195"/>
      <c r="B1941" s="195"/>
      <c r="C1941" s="195"/>
      <c r="D1941" s="195"/>
      <c r="E1941" s="195"/>
      <c r="F1941" s="195"/>
      <c r="G1941" s="195"/>
      <c r="H1941" s="195"/>
      <c r="I1941" s="195"/>
      <c r="J1941" s="195"/>
      <c r="K1941" s="195"/>
      <c r="L1941" s="195"/>
    </row>
    <row r="1942" spans="1:12" x14ac:dyDescent="0.25">
      <c r="A1942" s="195"/>
      <c r="B1942" s="195"/>
      <c r="C1942" s="195"/>
      <c r="D1942" s="195"/>
      <c r="E1942" s="195"/>
      <c r="F1942" s="195"/>
      <c r="G1942" s="195"/>
      <c r="H1942" s="195"/>
      <c r="I1942" s="195"/>
      <c r="J1942" s="195"/>
      <c r="K1942" s="195"/>
      <c r="L1942" s="195"/>
    </row>
    <row r="1943" spans="1:12" x14ac:dyDescent="0.25">
      <c r="A1943" s="195"/>
      <c r="B1943" s="195"/>
      <c r="C1943" s="195"/>
      <c r="D1943" s="195"/>
      <c r="E1943" s="195"/>
      <c r="F1943" s="195"/>
      <c r="G1943" s="195"/>
      <c r="H1943" s="195"/>
      <c r="I1943" s="195"/>
      <c r="J1943" s="195"/>
      <c r="K1943" s="195"/>
      <c r="L1943" s="195"/>
    </row>
    <row r="1944" spans="1:12" x14ac:dyDescent="0.25">
      <c r="A1944" s="195"/>
      <c r="B1944" s="195"/>
      <c r="C1944" s="195"/>
      <c r="D1944" s="195"/>
      <c r="E1944" s="195"/>
      <c r="F1944" s="195"/>
      <c r="G1944" s="195"/>
      <c r="H1944" s="195"/>
      <c r="I1944" s="195"/>
      <c r="J1944" s="195"/>
      <c r="K1944" s="195"/>
      <c r="L1944" s="195"/>
    </row>
    <row r="1945" spans="1:12" x14ac:dyDescent="0.25">
      <c r="A1945" s="195"/>
      <c r="B1945" s="195"/>
      <c r="C1945" s="195"/>
      <c r="D1945" s="195"/>
      <c r="E1945" s="195"/>
      <c r="F1945" s="195"/>
      <c r="G1945" s="195"/>
      <c r="H1945" s="195"/>
      <c r="I1945" s="195"/>
      <c r="J1945" s="195"/>
      <c r="K1945" s="195"/>
      <c r="L1945" s="195"/>
    </row>
    <row r="1946" spans="1:12" x14ac:dyDescent="0.25">
      <c r="A1946" s="195"/>
      <c r="B1946" s="195"/>
      <c r="C1946" s="195"/>
      <c r="D1946" s="195"/>
      <c r="E1946" s="195"/>
      <c r="F1946" s="195"/>
      <c r="G1946" s="195"/>
      <c r="H1946" s="195"/>
      <c r="I1946" s="195"/>
      <c r="J1946" s="195"/>
      <c r="K1946" s="195"/>
      <c r="L1946" s="195"/>
    </row>
    <row r="1947" spans="1:12" x14ac:dyDescent="0.25">
      <c r="A1947" s="195"/>
      <c r="B1947" s="195"/>
      <c r="C1947" s="195"/>
      <c r="D1947" s="195"/>
      <c r="E1947" s="195"/>
      <c r="F1947" s="195"/>
      <c r="G1947" s="195"/>
      <c r="H1947" s="195"/>
      <c r="I1947" s="195"/>
      <c r="J1947" s="195"/>
      <c r="K1947" s="195"/>
      <c r="L1947" s="195"/>
    </row>
    <row r="1948" spans="1:12" x14ac:dyDescent="0.25">
      <c r="A1948" s="195"/>
      <c r="B1948" s="195"/>
      <c r="C1948" s="195"/>
      <c r="D1948" s="195"/>
      <c r="E1948" s="195"/>
      <c r="F1948" s="195"/>
      <c r="G1948" s="195"/>
      <c r="H1948" s="195"/>
      <c r="I1948" s="195"/>
      <c r="J1948" s="195"/>
      <c r="K1948" s="195"/>
      <c r="L1948" s="195"/>
    </row>
    <row r="1949" spans="1:12" x14ac:dyDescent="0.25">
      <c r="A1949" s="195"/>
      <c r="B1949" s="195"/>
      <c r="C1949" s="195"/>
      <c r="D1949" s="195"/>
      <c r="E1949" s="195"/>
      <c r="F1949" s="195"/>
      <c r="G1949" s="195"/>
      <c r="H1949" s="195"/>
      <c r="I1949" s="195"/>
      <c r="J1949" s="195"/>
      <c r="K1949" s="195"/>
      <c r="L1949" s="195"/>
    </row>
    <row r="1950" spans="1:12" x14ac:dyDescent="0.25">
      <c r="A1950" s="195"/>
      <c r="B1950" s="195"/>
      <c r="C1950" s="195"/>
      <c r="D1950" s="195"/>
      <c r="E1950" s="195"/>
      <c r="F1950" s="195"/>
      <c r="G1950" s="195"/>
      <c r="H1950" s="195"/>
      <c r="I1950" s="195"/>
      <c r="J1950" s="195"/>
      <c r="K1950" s="195"/>
      <c r="L1950" s="195"/>
    </row>
    <row r="1951" spans="1:12" x14ac:dyDescent="0.25">
      <c r="A1951" s="195"/>
      <c r="B1951" s="195"/>
      <c r="C1951" s="195"/>
      <c r="D1951" s="195"/>
      <c r="E1951" s="195"/>
      <c r="F1951" s="195"/>
      <c r="G1951" s="195"/>
      <c r="H1951" s="195"/>
      <c r="I1951" s="195"/>
      <c r="J1951" s="195"/>
      <c r="K1951" s="195"/>
      <c r="L1951" s="195"/>
    </row>
    <row r="1952" spans="1:12" x14ac:dyDescent="0.25">
      <c r="A1952" s="195"/>
      <c r="B1952" s="195"/>
      <c r="C1952" s="195"/>
      <c r="D1952" s="195"/>
      <c r="E1952" s="195"/>
      <c r="F1952" s="195"/>
      <c r="G1952" s="195"/>
      <c r="H1952" s="195"/>
      <c r="I1952" s="195"/>
      <c r="J1952" s="195"/>
      <c r="K1952" s="195"/>
      <c r="L1952" s="195"/>
    </row>
    <row r="1953" spans="1:12" x14ac:dyDescent="0.25">
      <c r="A1953" s="195"/>
      <c r="B1953" s="195"/>
      <c r="C1953" s="195"/>
      <c r="D1953" s="195"/>
      <c r="E1953" s="195"/>
      <c r="F1953" s="195"/>
      <c r="G1953" s="195"/>
      <c r="H1953" s="195"/>
      <c r="I1953" s="195"/>
      <c r="J1953" s="195"/>
      <c r="K1953" s="195"/>
      <c r="L1953" s="195"/>
    </row>
    <row r="1954" spans="1:12" x14ac:dyDescent="0.25">
      <c r="A1954" s="195"/>
      <c r="B1954" s="195"/>
      <c r="C1954" s="195"/>
      <c r="D1954" s="195"/>
      <c r="E1954" s="195"/>
      <c r="F1954" s="195"/>
      <c r="G1954" s="195"/>
      <c r="H1954" s="195"/>
      <c r="I1954" s="195"/>
      <c r="J1954" s="195"/>
      <c r="K1954" s="195"/>
      <c r="L1954" s="195"/>
    </row>
    <row r="1955" spans="1:12" x14ac:dyDescent="0.25">
      <c r="A1955" s="195"/>
      <c r="B1955" s="195"/>
      <c r="C1955" s="195"/>
      <c r="D1955" s="195"/>
      <c r="E1955" s="195"/>
      <c r="F1955" s="195"/>
      <c r="G1955" s="195"/>
      <c r="H1955" s="195"/>
      <c r="I1955" s="195"/>
      <c r="J1955" s="195"/>
      <c r="K1955" s="195"/>
      <c r="L1955" s="195"/>
    </row>
    <row r="1956" spans="1:12" x14ac:dyDescent="0.25">
      <c r="A1956" s="195"/>
      <c r="B1956" s="195"/>
      <c r="C1956" s="195"/>
      <c r="D1956" s="195"/>
      <c r="E1956" s="195"/>
      <c r="F1956" s="195"/>
      <c r="G1956" s="195"/>
      <c r="H1956" s="195"/>
      <c r="I1956" s="195"/>
      <c r="J1956" s="195"/>
      <c r="K1956" s="195"/>
      <c r="L1956" s="195"/>
    </row>
    <row r="1957" spans="1:12" x14ac:dyDescent="0.25">
      <c r="A1957" s="195"/>
      <c r="B1957" s="195"/>
      <c r="C1957" s="195"/>
      <c r="D1957" s="195"/>
      <c r="E1957" s="195"/>
      <c r="F1957" s="195"/>
      <c r="G1957" s="195"/>
      <c r="H1957" s="195"/>
      <c r="I1957" s="195"/>
      <c r="J1957" s="195"/>
      <c r="K1957" s="195"/>
      <c r="L1957" s="195"/>
    </row>
    <row r="1958" spans="1:12" x14ac:dyDescent="0.25">
      <c r="A1958" s="195"/>
      <c r="B1958" s="195"/>
      <c r="C1958" s="195"/>
      <c r="D1958" s="195"/>
      <c r="E1958" s="195"/>
      <c r="F1958" s="195"/>
      <c r="G1958" s="195"/>
      <c r="H1958" s="195"/>
      <c r="I1958" s="195"/>
      <c r="J1958" s="195"/>
      <c r="K1958" s="195"/>
      <c r="L1958" s="195"/>
    </row>
    <row r="1959" spans="1:12" x14ac:dyDescent="0.25">
      <c r="A1959" s="195"/>
      <c r="B1959" s="195"/>
      <c r="C1959" s="195"/>
      <c r="D1959" s="195"/>
      <c r="E1959" s="195"/>
      <c r="F1959" s="195"/>
      <c r="G1959" s="195"/>
      <c r="H1959" s="195"/>
      <c r="I1959" s="195"/>
      <c r="J1959" s="195"/>
      <c r="K1959" s="195"/>
      <c r="L1959" s="195"/>
    </row>
    <row r="1960" spans="1:12" x14ac:dyDescent="0.25">
      <c r="A1960" s="195"/>
      <c r="B1960" s="195"/>
      <c r="C1960" s="195"/>
      <c r="D1960" s="195"/>
      <c r="E1960" s="195"/>
      <c r="F1960" s="195"/>
      <c r="G1960" s="195"/>
      <c r="H1960" s="195"/>
      <c r="I1960" s="195"/>
      <c r="J1960" s="195"/>
      <c r="K1960" s="195"/>
      <c r="L1960" s="195"/>
    </row>
    <row r="1961" spans="1:12" x14ac:dyDescent="0.25">
      <c r="A1961" s="195"/>
      <c r="B1961" s="195"/>
      <c r="C1961" s="195"/>
      <c r="D1961" s="195"/>
      <c r="E1961" s="195"/>
      <c r="F1961" s="195"/>
      <c r="G1961" s="195"/>
      <c r="H1961" s="195"/>
      <c r="I1961" s="195"/>
      <c r="J1961" s="195"/>
      <c r="K1961" s="195"/>
      <c r="L1961" s="195"/>
    </row>
    <row r="1962" spans="1:12" x14ac:dyDescent="0.25">
      <c r="A1962" s="195"/>
      <c r="B1962" s="195"/>
      <c r="C1962" s="195"/>
      <c r="D1962" s="195"/>
      <c r="E1962" s="195"/>
      <c r="F1962" s="195"/>
      <c r="G1962" s="195"/>
      <c r="H1962" s="195"/>
      <c r="I1962" s="195"/>
      <c r="J1962" s="195"/>
      <c r="K1962" s="195"/>
      <c r="L1962" s="195"/>
    </row>
    <row r="1963" spans="1:12" x14ac:dyDescent="0.25">
      <c r="A1963" s="195"/>
      <c r="B1963" s="195"/>
      <c r="C1963" s="195"/>
      <c r="D1963" s="195"/>
      <c r="E1963" s="195"/>
      <c r="F1963" s="195"/>
      <c r="G1963" s="195"/>
      <c r="H1963" s="195"/>
      <c r="I1963" s="195"/>
      <c r="J1963" s="195"/>
      <c r="K1963" s="195"/>
      <c r="L1963" s="195"/>
    </row>
    <row r="1964" spans="1:12" x14ac:dyDescent="0.25">
      <c r="A1964" s="195"/>
      <c r="B1964" s="195"/>
      <c r="C1964" s="195"/>
      <c r="D1964" s="195"/>
      <c r="E1964" s="195"/>
      <c r="F1964" s="195"/>
      <c r="G1964" s="195"/>
      <c r="H1964" s="195"/>
      <c r="I1964" s="195"/>
      <c r="J1964" s="195"/>
      <c r="K1964" s="195"/>
      <c r="L1964" s="195"/>
    </row>
    <row r="1965" spans="1:12" x14ac:dyDescent="0.25">
      <c r="A1965" s="195"/>
      <c r="B1965" s="195"/>
      <c r="C1965" s="195"/>
      <c r="D1965" s="195"/>
      <c r="E1965" s="195"/>
      <c r="F1965" s="195"/>
      <c r="G1965" s="195"/>
      <c r="H1965" s="195"/>
      <c r="I1965" s="195"/>
      <c r="J1965" s="195"/>
      <c r="K1965" s="195"/>
      <c r="L1965" s="195"/>
    </row>
    <row r="1966" spans="1:12" x14ac:dyDescent="0.25">
      <c r="A1966" s="195"/>
      <c r="B1966" s="195"/>
      <c r="C1966" s="195"/>
      <c r="D1966" s="195"/>
      <c r="E1966" s="195"/>
      <c r="F1966" s="195"/>
      <c r="G1966" s="195"/>
      <c r="H1966" s="195"/>
      <c r="I1966" s="195"/>
      <c r="J1966" s="195"/>
      <c r="K1966" s="195"/>
      <c r="L1966" s="195"/>
    </row>
    <row r="1967" spans="1:12" x14ac:dyDescent="0.25">
      <c r="A1967" s="195"/>
      <c r="B1967" s="195"/>
      <c r="C1967" s="195"/>
      <c r="D1967" s="195"/>
      <c r="E1967" s="195"/>
      <c r="F1967" s="195"/>
      <c r="G1967" s="195"/>
      <c r="H1967" s="195"/>
      <c r="I1967" s="195"/>
      <c r="J1967" s="195"/>
      <c r="K1967" s="195"/>
      <c r="L1967" s="195"/>
    </row>
    <row r="1968" spans="1:12" x14ac:dyDescent="0.25">
      <c r="A1968" s="195"/>
      <c r="B1968" s="195"/>
      <c r="C1968" s="195"/>
      <c r="D1968" s="195"/>
      <c r="E1968" s="195"/>
      <c r="F1968" s="195"/>
      <c r="G1968" s="195"/>
      <c r="H1968" s="195"/>
      <c r="I1968" s="195"/>
      <c r="J1968" s="195"/>
      <c r="K1968" s="195"/>
      <c r="L1968" s="195"/>
    </row>
    <row r="1969" spans="1:12" x14ac:dyDescent="0.25">
      <c r="A1969" s="195"/>
      <c r="B1969" s="195"/>
      <c r="C1969" s="195"/>
      <c r="D1969" s="195"/>
      <c r="E1969" s="195"/>
      <c r="F1969" s="195"/>
      <c r="G1969" s="195"/>
      <c r="H1969" s="195"/>
      <c r="I1969" s="195"/>
      <c r="J1969" s="195"/>
      <c r="K1969" s="195"/>
      <c r="L1969" s="195"/>
    </row>
    <row r="1970" spans="1:12" x14ac:dyDescent="0.25">
      <c r="A1970" s="195"/>
      <c r="B1970" s="195"/>
      <c r="C1970" s="195"/>
      <c r="D1970" s="195"/>
      <c r="E1970" s="195"/>
      <c r="F1970" s="195"/>
      <c r="G1970" s="195"/>
      <c r="H1970" s="195"/>
      <c r="I1970" s="195"/>
      <c r="J1970" s="195"/>
      <c r="K1970" s="195"/>
      <c r="L1970" s="195"/>
    </row>
    <row r="1971" spans="1:12" x14ac:dyDescent="0.25">
      <c r="A1971" s="195"/>
      <c r="B1971" s="195"/>
      <c r="C1971" s="195"/>
      <c r="D1971" s="195"/>
      <c r="E1971" s="195"/>
      <c r="F1971" s="195"/>
      <c r="G1971" s="195"/>
      <c r="H1971" s="195"/>
      <c r="I1971" s="195"/>
      <c r="J1971" s="195"/>
      <c r="K1971" s="195"/>
      <c r="L1971" s="195"/>
    </row>
    <row r="1972" spans="1:12" x14ac:dyDescent="0.25">
      <c r="A1972" s="195"/>
      <c r="B1972" s="195"/>
      <c r="C1972" s="195"/>
      <c r="D1972" s="195"/>
      <c r="E1972" s="195"/>
      <c r="F1972" s="195"/>
      <c r="G1972" s="195"/>
      <c r="H1972" s="195"/>
      <c r="I1972" s="195"/>
      <c r="J1972" s="195"/>
      <c r="K1972" s="195"/>
      <c r="L1972" s="195"/>
    </row>
    <row r="1973" spans="1:12" x14ac:dyDescent="0.25">
      <c r="A1973" s="195"/>
      <c r="B1973" s="195"/>
      <c r="C1973" s="195"/>
      <c r="D1973" s="195"/>
      <c r="E1973" s="195"/>
      <c r="F1973" s="195"/>
      <c r="G1973" s="195"/>
      <c r="H1973" s="195"/>
      <c r="I1973" s="195"/>
      <c r="J1973" s="195"/>
      <c r="K1973" s="195"/>
      <c r="L1973" s="195"/>
    </row>
    <row r="1974" spans="1:12" x14ac:dyDescent="0.25">
      <c r="A1974" s="195"/>
      <c r="B1974" s="195"/>
      <c r="C1974" s="195"/>
      <c r="D1974" s="195"/>
      <c r="E1974" s="195"/>
      <c r="F1974" s="195"/>
      <c r="G1974" s="195"/>
      <c r="H1974" s="195"/>
      <c r="I1974" s="195"/>
      <c r="J1974" s="195"/>
      <c r="K1974" s="195"/>
      <c r="L1974" s="195"/>
    </row>
    <row r="1975" spans="1:12" x14ac:dyDescent="0.25">
      <c r="A1975" s="195"/>
      <c r="B1975" s="195"/>
      <c r="C1975" s="195"/>
      <c r="D1975" s="195"/>
      <c r="E1975" s="195"/>
      <c r="F1975" s="195"/>
      <c r="G1975" s="195"/>
      <c r="H1975" s="195"/>
      <c r="I1975" s="195"/>
      <c r="J1975" s="195"/>
      <c r="K1975" s="195"/>
      <c r="L1975" s="195"/>
    </row>
    <row r="1976" spans="1:12" x14ac:dyDescent="0.25">
      <c r="A1976" s="195"/>
      <c r="B1976" s="195"/>
      <c r="C1976" s="195"/>
      <c r="D1976" s="195"/>
      <c r="E1976" s="195"/>
      <c r="F1976" s="195"/>
      <c r="G1976" s="195"/>
      <c r="H1976" s="195"/>
      <c r="I1976" s="195"/>
      <c r="J1976" s="195"/>
      <c r="K1976" s="195"/>
      <c r="L1976" s="195"/>
    </row>
    <row r="1977" spans="1:12" x14ac:dyDescent="0.25">
      <c r="A1977" s="195"/>
      <c r="B1977" s="195"/>
      <c r="C1977" s="195"/>
      <c r="D1977" s="195"/>
      <c r="E1977" s="195"/>
      <c r="F1977" s="195"/>
      <c r="G1977" s="195"/>
      <c r="H1977" s="195"/>
      <c r="I1977" s="195"/>
      <c r="J1977" s="195"/>
      <c r="K1977" s="195"/>
      <c r="L1977" s="195"/>
    </row>
    <row r="1978" spans="1:12" x14ac:dyDescent="0.25">
      <c r="A1978" s="195"/>
      <c r="B1978" s="195"/>
      <c r="C1978" s="195"/>
      <c r="D1978" s="195"/>
      <c r="E1978" s="195"/>
      <c r="F1978" s="195"/>
      <c r="G1978" s="195"/>
      <c r="H1978" s="195"/>
      <c r="I1978" s="195"/>
      <c r="J1978" s="195"/>
      <c r="K1978" s="195"/>
      <c r="L1978" s="195"/>
    </row>
    <row r="1979" spans="1:12" x14ac:dyDescent="0.25">
      <c r="A1979" s="195"/>
      <c r="B1979" s="195"/>
      <c r="C1979" s="195"/>
      <c r="D1979" s="195"/>
      <c r="E1979" s="195"/>
      <c r="F1979" s="195"/>
      <c r="G1979" s="195"/>
      <c r="H1979" s="195"/>
      <c r="I1979" s="195"/>
      <c r="J1979" s="195"/>
      <c r="K1979" s="195"/>
      <c r="L1979" s="195"/>
    </row>
    <row r="1980" spans="1:12" x14ac:dyDescent="0.25">
      <c r="A1980" s="195"/>
      <c r="B1980" s="195"/>
      <c r="C1980" s="195"/>
      <c r="D1980" s="195"/>
      <c r="E1980" s="195"/>
      <c r="F1980" s="195"/>
      <c r="G1980" s="195"/>
      <c r="H1980" s="195"/>
      <c r="I1980" s="195"/>
      <c r="J1980" s="195"/>
      <c r="K1980" s="195"/>
      <c r="L1980" s="195"/>
    </row>
    <row r="1981" spans="1:12" x14ac:dyDescent="0.25">
      <c r="A1981" s="195"/>
      <c r="B1981" s="195"/>
      <c r="C1981" s="195"/>
      <c r="D1981" s="195"/>
      <c r="E1981" s="195"/>
      <c r="F1981" s="195"/>
      <c r="G1981" s="195"/>
      <c r="H1981" s="195"/>
      <c r="I1981" s="195"/>
      <c r="J1981" s="195"/>
      <c r="K1981" s="195"/>
      <c r="L1981" s="195"/>
    </row>
    <row r="1982" spans="1:12" x14ac:dyDescent="0.25">
      <c r="A1982" s="195"/>
      <c r="B1982" s="195"/>
      <c r="C1982" s="195"/>
      <c r="D1982" s="195"/>
      <c r="E1982" s="195"/>
      <c r="F1982" s="195"/>
      <c r="G1982" s="195"/>
      <c r="H1982" s="195"/>
      <c r="I1982" s="195"/>
      <c r="J1982" s="195"/>
      <c r="K1982" s="195"/>
      <c r="L1982" s="195"/>
    </row>
    <row r="1983" spans="1:12" x14ac:dyDescent="0.25">
      <c r="A1983" s="195"/>
      <c r="B1983" s="195"/>
      <c r="C1983" s="195"/>
      <c r="D1983" s="195"/>
      <c r="E1983" s="195"/>
      <c r="F1983" s="195"/>
      <c r="G1983" s="195"/>
      <c r="H1983" s="195"/>
      <c r="I1983" s="195"/>
      <c r="J1983" s="195"/>
      <c r="K1983" s="195"/>
      <c r="L1983" s="195"/>
    </row>
    <row r="1984" spans="1:12" x14ac:dyDescent="0.25">
      <c r="A1984" s="195"/>
      <c r="B1984" s="195"/>
      <c r="C1984" s="195"/>
      <c r="D1984" s="195"/>
      <c r="E1984" s="195"/>
      <c r="F1984" s="195"/>
      <c r="G1984" s="195"/>
      <c r="H1984" s="195"/>
      <c r="I1984" s="195"/>
      <c r="J1984" s="195"/>
      <c r="K1984" s="195"/>
      <c r="L1984" s="195"/>
    </row>
    <row r="1985" spans="1:12" x14ac:dyDescent="0.25">
      <c r="A1985" s="195"/>
      <c r="B1985" s="195"/>
      <c r="C1985" s="195"/>
      <c r="D1985" s="195"/>
      <c r="E1985" s="195"/>
      <c r="F1985" s="195"/>
      <c r="G1985" s="195"/>
      <c r="H1985" s="195"/>
      <c r="I1985" s="195"/>
      <c r="J1985" s="195"/>
      <c r="K1985" s="195"/>
      <c r="L1985" s="195"/>
    </row>
    <row r="1986" spans="1:12" x14ac:dyDescent="0.25">
      <c r="A1986" s="195"/>
      <c r="B1986" s="195"/>
      <c r="C1986" s="195"/>
      <c r="D1986" s="195"/>
      <c r="E1986" s="195"/>
      <c r="F1986" s="195"/>
      <c r="G1986" s="195"/>
      <c r="H1986" s="195"/>
      <c r="I1986" s="195"/>
      <c r="J1986" s="195"/>
      <c r="K1986" s="195"/>
      <c r="L1986" s="195"/>
    </row>
    <row r="1987" spans="1:12" x14ac:dyDescent="0.25">
      <c r="A1987" s="195"/>
      <c r="B1987" s="195"/>
      <c r="C1987" s="195"/>
      <c r="D1987" s="195"/>
      <c r="E1987" s="195"/>
      <c r="F1987" s="195"/>
      <c r="G1987" s="195"/>
      <c r="H1987" s="195"/>
      <c r="I1987" s="195"/>
      <c r="J1987" s="195"/>
      <c r="K1987" s="195"/>
      <c r="L1987" s="195"/>
    </row>
    <row r="1988" spans="1:12" x14ac:dyDescent="0.25">
      <c r="A1988" s="195"/>
      <c r="B1988" s="195"/>
      <c r="C1988" s="195"/>
      <c r="D1988" s="195"/>
      <c r="E1988" s="195"/>
      <c r="F1988" s="195"/>
      <c r="G1988" s="195"/>
      <c r="H1988" s="195"/>
      <c r="I1988" s="195"/>
      <c r="J1988" s="195"/>
      <c r="K1988" s="195"/>
      <c r="L1988" s="195"/>
    </row>
    <row r="1989" spans="1:12" x14ac:dyDescent="0.25">
      <c r="A1989" s="195"/>
      <c r="B1989" s="195"/>
      <c r="C1989" s="195"/>
      <c r="D1989" s="195"/>
      <c r="E1989" s="195"/>
      <c r="F1989" s="195"/>
      <c r="G1989" s="195"/>
      <c r="H1989" s="195"/>
      <c r="I1989" s="195"/>
      <c r="J1989" s="195"/>
      <c r="K1989" s="195"/>
      <c r="L1989" s="195"/>
    </row>
    <row r="1990" spans="1:12" x14ac:dyDescent="0.25">
      <c r="A1990" s="195"/>
      <c r="B1990" s="195"/>
      <c r="C1990" s="195"/>
      <c r="D1990" s="195"/>
      <c r="E1990" s="195"/>
      <c r="F1990" s="195"/>
      <c r="G1990" s="195"/>
      <c r="H1990" s="195"/>
      <c r="I1990" s="195"/>
      <c r="J1990" s="195"/>
      <c r="K1990" s="195"/>
      <c r="L1990" s="195"/>
    </row>
    <row r="1991" spans="1:12" x14ac:dyDescent="0.25">
      <c r="A1991" s="195"/>
      <c r="B1991" s="195"/>
      <c r="C1991" s="195"/>
      <c r="D1991" s="195"/>
      <c r="E1991" s="195"/>
      <c r="F1991" s="195"/>
      <c r="G1991" s="195"/>
      <c r="H1991" s="195"/>
      <c r="I1991" s="195"/>
      <c r="J1991" s="195"/>
      <c r="K1991" s="195"/>
      <c r="L1991" s="195"/>
    </row>
    <row r="1992" spans="1:12" x14ac:dyDescent="0.25">
      <c r="A1992" s="195"/>
      <c r="B1992" s="195"/>
      <c r="C1992" s="195"/>
      <c r="D1992" s="195"/>
      <c r="E1992" s="195"/>
      <c r="F1992" s="195"/>
      <c r="G1992" s="195"/>
      <c r="H1992" s="195"/>
      <c r="I1992" s="195"/>
      <c r="J1992" s="195"/>
      <c r="K1992" s="195"/>
      <c r="L1992" s="195"/>
    </row>
    <row r="1993" spans="1:12" x14ac:dyDescent="0.25">
      <c r="A1993" s="195"/>
      <c r="B1993" s="195"/>
      <c r="C1993" s="195"/>
      <c r="D1993" s="195"/>
      <c r="E1993" s="195"/>
      <c r="F1993" s="195"/>
      <c r="G1993" s="195"/>
      <c r="H1993" s="195"/>
      <c r="I1993" s="195"/>
      <c r="J1993" s="195"/>
      <c r="K1993" s="195"/>
      <c r="L1993" s="195"/>
    </row>
    <row r="1994" spans="1:12" x14ac:dyDescent="0.25">
      <c r="A1994" s="195"/>
      <c r="B1994" s="195"/>
      <c r="C1994" s="195"/>
      <c r="D1994" s="195"/>
      <c r="E1994" s="195"/>
      <c r="F1994" s="195"/>
      <c r="G1994" s="195"/>
      <c r="H1994" s="195"/>
      <c r="I1994" s="195"/>
      <c r="J1994" s="195"/>
      <c r="K1994" s="195"/>
      <c r="L1994" s="195"/>
    </row>
    <row r="1995" spans="1:12" x14ac:dyDescent="0.25">
      <c r="A1995" s="195"/>
      <c r="B1995" s="195"/>
      <c r="C1995" s="195"/>
      <c r="D1995" s="195"/>
      <c r="E1995" s="195"/>
      <c r="F1995" s="195"/>
      <c r="G1995" s="195"/>
      <c r="H1995" s="195"/>
      <c r="I1995" s="195"/>
      <c r="J1995" s="195"/>
      <c r="K1995" s="195"/>
      <c r="L1995" s="195"/>
    </row>
    <row r="1996" spans="1:12" x14ac:dyDescent="0.25">
      <c r="A1996" s="195"/>
      <c r="B1996" s="195"/>
      <c r="C1996" s="195"/>
      <c r="D1996" s="195"/>
      <c r="E1996" s="195"/>
      <c r="F1996" s="195"/>
      <c r="G1996" s="195"/>
      <c r="H1996" s="195"/>
      <c r="I1996" s="195"/>
      <c r="J1996" s="195"/>
      <c r="K1996" s="195"/>
      <c r="L1996" s="195"/>
    </row>
    <row r="1997" spans="1:12" x14ac:dyDescent="0.25">
      <c r="A1997" s="195"/>
      <c r="B1997" s="195"/>
      <c r="C1997" s="195"/>
      <c r="D1997" s="195"/>
      <c r="E1997" s="195"/>
      <c r="F1997" s="195"/>
      <c r="G1997" s="195"/>
      <c r="H1997" s="195"/>
      <c r="I1997" s="195"/>
      <c r="J1997" s="195"/>
      <c r="K1997" s="195"/>
      <c r="L1997" s="195"/>
    </row>
    <row r="1998" spans="1:12" x14ac:dyDescent="0.25">
      <c r="A1998" s="195"/>
      <c r="B1998" s="195"/>
      <c r="C1998" s="195"/>
      <c r="D1998" s="195"/>
      <c r="E1998" s="195"/>
      <c r="F1998" s="195"/>
      <c r="G1998" s="195"/>
      <c r="H1998" s="195"/>
      <c r="I1998" s="195"/>
      <c r="J1998" s="195"/>
      <c r="K1998" s="195"/>
      <c r="L1998" s="195"/>
    </row>
    <row r="1999" spans="1:12" x14ac:dyDescent="0.25">
      <c r="A1999" s="195"/>
      <c r="B1999" s="195"/>
      <c r="C1999" s="195"/>
      <c r="D1999" s="195"/>
      <c r="E1999" s="195"/>
      <c r="F1999" s="195"/>
      <c r="G1999" s="195"/>
      <c r="H1999" s="195"/>
      <c r="I1999" s="195"/>
      <c r="J1999" s="195"/>
      <c r="K1999" s="195"/>
      <c r="L1999" s="195"/>
    </row>
    <row r="2000" spans="1:12" x14ac:dyDescent="0.25">
      <c r="A2000" s="195"/>
      <c r="B2000" s="195"/>
      <c r="C2000" s="195"/>
      <c r="D2000" s="195"/>
      <c r="E2000" s="195"/>
      <c r="F2000" s="195"/>
      <c r="G2000" s="195"/>
      <c r="H2000" s="195"/>
      <c r="I2000" s="195"/>
      <c r="J2000" s="195"/>
      <c r="K2000" s="195"/>
      <c r="L2000" s="195"/>
    </row>
    <row r="2001" spans="1:12" x14ac:dyDescent="0.25">
      <c r="A2001" s="195"/>
      <c r="B2001" s="195"/>
      <c r="C2001" s="195"/>
      <c r="D2001" s="195"/>
      <c r="E2001" s="195"/>
      <c r="F2001" s="195"/>
      <c r="G2001" s="195"/>
      <c r="H2001" s="195"/>
      <c r="I2001" s="195"/>
      <c r="J2001" s="195"/>
      <c r="K2001" s="195"/>
      <c r="L2001" s="195"/>
    </row>
    <row r="2002" spans="1:12" x14ac:dyDescent="0.25">
      <c r="A2002" s="195"/>
      <c r="B2002" s="195"/>
      <c r="C2002" s="195"/>
      <c r="D2002" s="195"/>
      <c r="E2002" s="195"/>
      <c r="F2002" s="195"/>
      <c r="G2002" s="195"/>
      <c r="H2002" s="195"/>
      <c r="I2002" s="195"/>
      <c r="J2002" s="195"/>
      <c r="K2002" s="195"/>
      <c r="L2002" s="195"/>
    </row>
    <row r="2003" spans="1:12" x14ac:dyDescent="0.25">
      <c r="A2003" s="195"/>
      <c r="B2003" s="195"/>
      <c r="C2003" s="195"/>
      <c r="D2003" s="195"/>
      <c r="E2003" s="195"/>
      <c r="F2003" s="195"/>
      <c r="G2003" s="195"/>
      <c r="H2003" s="195"/>
      <c r="I2003" s="195"/>
      <c r="J2003" s="195"/>
      <c r="K2003" s="195"/>
      <c r="L2003" s="195"/>
    </row>
    <row r="2004" spans="1:12" x14ac:dyDescent="0.25">
      <c r="A2004" s="195"/>
      <c r="B2004" s="195"/>
      <c r="C2004" s="195"/>
      <c r="D2004" s="195"/>
      <c r="E2004" s="195"/>
      <c r="F2004" s="195"/>
      <c r="G2004" s="195"/>
      <c r="H2004" s="195"/>
      <c r="I2004" s="195"/>
      <c r="J2004" s="195"/>
      <c r="K2004" s="195"/>
      <c r="L2004" s="195"/>
    </row>
    <row r="2005" spans="1:12" x14ac:dyDescent="0.25">
      <c r="A2005" s="195"/>
      <c r="B2005" s="195"/>
      <c r="C2005" s="195"/>
      <c r="D2005" s="195"/>
      <c r="E2005" s="195"/>
      <c r="F2005" s="195"/>
      <c r="G2005" s="195"/>
      <c r="H2005" s="195"/>
      <c r="I2005" s="195"/>
      <c r="J2005" s="195"/>
      <c r="K2005" s="195"/>
      <c r="L2005" s="195"/>
    </row>
    <row r="2006" spans="1:12" x14ac:dyDescent="0.25">
      <c r="A2006" s="195"/>
      <c r="B2006" s="195"/>
      <c r="C2006" s="195"/>
      <c r="D2006" s="195"/>
      <c r="E2006" s="195"/>
      <c r="F2006" s="195"/>
      <c r="G2006" s="195"/>
      <c r="H2006" s="195"/>
      <c r="I2006" s="195"/>
      <c r="J2006" s="195"/>
      <c r="K2006" s="195"/>
      <c r="L2006" s="195"/>
    </row>
    <row r="2007" spans="1:12" x14ac:dyDescent="0.25">
      <c r="A2007" s="195"/>
      <c r="B2007" s="195"/>
      <c r="C2007" s="195"/>
      <c r="D2007" s="195"/>
      <c r="E2007" s="195"/>
      <c r="F2007" s="195"/>
      <c r="G2007" s="195"/>
      <c r="H2007" s="195"/>
      <c r="I2007" s="195"/>
      <c r="J2007" s="195"/>
      <c r="K2007" s="195"/>
      <c r="L2007" s="195"/>
    </row>
    <row r="2008" spans="1:12" x14ac:dyDescent="0.25">
      <c r="A2008" s="195"/>
      <c r="B2008" s="195"/>
      <c r="C2008" s="195"/>
      <c r="D2008" s="195"/>
      <c r="E2008" s="195"/>
      <c r="F2008" s="195"/>
      <c r="G2008" s="195"/>
      <c r="H2008" s="195"/>
      <c r="I2008" s="195"/>
      <c r="J2008" s="195"/>
      <c r="K2008" s="195"/>
      <c r="L2008" s="195"/>
    </row>
    <row r="2009" spans="1:12" x14ac:dyDescent="0.25">
      <c r="A2009" s="195"/>
      <c r="B2009" s="195"/>
      <c r="C2009" s="195"/>
      <c r="D2009" s="195"/>
      <c r="E2009" s="195"/>
      <c r="F2009" s="195"/>
      <c r="G2009" s="195"/>
      <c r="H2009" s="195"/>
      <c r="I2009" s="195"/>
      <c r="J2009" s="195"/>
      <c r="K2009" s="195"/>
      <c r="L2009" s="195"/>
    </row>
    <row r="2010" spans="1:12" x14ac:dyDescent="0.25">
      <c r="A2010" s="195"/>
      <c r="B2010" s="195"/>
      <c r="C2010" s="195"/>
      <c r="D2010" s="195"/>
      <c r="E2010" s="195"/>
      <c r="F2010" s="195"/>
      <c r="G2010" s="195"/>
      <c r="H2010" s="195"/>
      <c r="I2010" s="195"/>
      <c r="J2010" s="195"/>
      <c r="K2010" s="195"/>
      <c r="L2010" s="195"/>
    </row>
    <row r="2011" spans="1:12" x14ac:dyDescent="0.25">
      <c r="A2011" s="195"/>
      <c r="B2011" s="195"/>
      <c r="C2011" s="195"/>
      <c r="D2011" s="195"/>
      <c r="E2011" s="195"/>
      <c r="F2011" s="195"/>
      <c r="G2011" s="195"/>
      <c r="H2011" s="195"/>
      <c r="I2011" s="195"/>
      <c r="J2011" s="195"/>
      <c r="K2011" s="195"/>
      <c r="L2011" s="195"/>
    </row>
    <row r="2012" spans="1:12" x14ac:dyDescent="0.25">
      <c r="A2012" s="195"/>
      <c r="B2012" s="195"/>
      <c r="C2012" s="195"/>
      <c r="D2012" s="195"/>
      <c r="E2012" s="195"/>
      <c r="F2012" s="195"/>
      <c r="G2012" s="195"/>
      <c r="H2012" s="195"/>
      <c r="I2012" s="195"/>
      <c r="J2012" s="195"/>
      <c r="K2012" s="195"/>
      <c r="L2012" s="195"/>
    </row>
    <row r="2013" spans="1:12" x14ac:dyDescent="0.25">
      <c r="A2013" s="195"/>
      <c r="B2013" s="195"/>
      <c r="C2013" s="195"/>
      <c r="D2013" s="195"/>
      <c r="E2013" s="195"/>
      <c r="F2013" s="195"/>
      <c r="G2013" s="195"/>
      <c r="H2013" s="195"/>
      <c r="I2013" s="195"/>
      <c r="J2013" s="195"/>
      <c r="K2013" s="195"/>
      <c r="L2013" s="195"/>
    </row>
    <row r="2014" spans="1:12" x14ac:dyDescent="0.25">
      <c r="A2014" s="195"/>
      <c r="B2014" s="195"/>
      <c r="C2014" s="195"/>
      <c r="D2014" s="195"/>
      <c r="E2014" s="195"/>
      <c r="F2014" s="195"/>
      <c r="G2014" s="195"/>
      <c r="H2014" s="195"/>
      <c r="I2014" s="195"/>
      <c r="J2014" s="195"/>
      <c r="K2014" s="195"/>
      <c r="L2014" s="195"/>
    </row>
    <row r="2015" spans="1:12" x14ac:dyDescent="0.25">
      <c r="A2015" s="195"/>
      <c r="B2015" s="195"/>
      <c r="C2015" s="195"/>
      <c r="D2015" s="195"/>
      <c r="E2015" s="195"/>
      <c r="F2015" s="195"/>
      <c r="G2015" s="195"/>
      <c r="H2015" s="195"/>
      <c r="I2015" s="195"/>
      <c r="J2015" s="195"/>
      <c r="K2015" s="195"/>
      <c r="L2015" s="195"/>
    </row>
    <row r="2016" spans="1:12" x14ac:dyDescent="0.25">
      <c r="A2016" s="195"/>
      <c r="B2016" s="195"/>
      <c r="C2016" s="195"/>
      <c r="D2016" s="195"/>
      <c r="E2016" s="195"/>
      <c r="F2016" s="195"/>
      <c r="G2016" s="195"/>
      <c r="H2016" s="195"/>
      <c r="I2016" s="195"/>
      <c r="J2016" s="195"/>
      <c r="K2016" s="195"/>
      <c r="L2016" s="195"/>
    </row>
    <row r="2017" spans="1:12" x14ac:dyDescent="0.25">
      <c r="A2017" s="195"/>
      <c r="B2017" s="195"/>
      <c r="C2017" s="195"/>
      <c r="D2017" s="195"/>
      <c r="E2017" s="195"/>
      <c r="F2017" s="195"/>
      <c r="G2017" s="195"/>
      <c r="H2017" s="195"/>
      <c r="I2017" s="195"/>
      <c r="J2017" s="195"/>
      <c r="K2017" s="195"/>
      <c r="L2017" s="195"/>
    </row>
    <row r="2018" spans="1:12" x14ac:dyDescent="0.25">
      <c r="A2018" s="195"/>
      <c r="B2018" s="195"/>
      <c r="C2018" s="195"/>
      <c r="D2018" s="195"/>
      <c r="E2018" s="195"/>
      <c r="F2018" s="195"/>
      <c r="G2018" s="195"/>
      <c r="H2018" s="195"/>
      <c r="I2018" s="195"/>
      <c r="J2018" s="195"/>
      <c r="K2018" s="195"/>
      <c r="L2018" s="195"/>
    </row>
    <row r="2019" spans="1:12" x14ac:dyDescent="0.25">
      <c r="A2019" s="195"/>
      <c r="B2019" s="195"/>
      <c r="C2019" s="195"/>
      <c r="D2019" s="195"/>
      <c r="E2019" s="195"/>
      <c r="F2019" s="195"/>
      <c r="G2019" s="195"/>
      <c r="H2019" s="195"/>
      <c r="I2019" s="195"/>
      <c r="J2019" s="195"/>
      <c r="K2019" s="195"/>
      <c r="L2019" s="195"/>
    </row>
    <row r="2020" spans="1:12" x14ac:dyDescent="0.25">
      <c r="A2020" s="195"/>
      <c r="B2020" s="195"/>
      <c r="C2020" s="195"/>
      <c r="D2020" s="195"/>
      <c r="E2020" s="195"/>
      <c r="F2020" s="195"/>
      <c r="G2020" s="195"/>
      <c r="H2020" s="195"/>
      <c r="I2020" s="195"/>
      <c r="J2020" s="195"/>
      <c r="K2020" s="195"/>
      <c r="L2020" s="195"/>
    </row>
    <row r="2021" spans="1:12" x14ac:dyDescent="0.25">
      <c r="A2021" s="195"/>
      <c r="B2021" s="195"/>
      <c r="C2021" s="195"/>
      <c r="D2021" s="195"/>
      <c r="E2021" s="195"/>
      <c r="F2021" s="195"/>
      <c r="G2021" s="195"/>
      <c r="H2021" s="195"/>
      <c r="I2021" s="195"/>
      <c r="J2021" s="195"/>
      <c r="K2021" s="195"/>
      <c r="L2021" s="195"/>
    </row>
    <row r="2022" spans="1:12" x14ac:dyDescent="0.25">
      <c r="A2022" s="195"/>
      <c r="B2022" s="195"/>
      <c r="C2022" s="195"/>
      <c r="D2022" s="195"/>
      <c r="E2022" s="195"/>
      <c r="F2022" s="195"/>
      <c r="G2022" s="195"/>
      <c r="H2022" s="195"/>
      <c r="I2022" s="195"/>
      <c r="J2022" s="195"/>
      <c r="K2022" s="195"/>
      <c r="L2022" s="195"/>
    </row>
    <row r="2023" spans="1:12" x14ac:dyDescent="0.25">
      <c r="A2023" s="195"/>
      <c r="B2023" s="195"/>
      <c r="C2023" s="195"/>
      <c r="D2023" s="195"/>
      <c r="E2023" s="195"/>
      <c r="F2023" s="195"/>
      <c r="G2023" s="195"/>
      <c r="H2023" s="195"/>
      <c r="I2023" s="195"/>
      <c r="J2023" s="195"/>
      <c r="K2023" s="195"/>
      <c r="L2023" s="195"/>
    </row>
    <row r="2024" spans="1:12" x14ac:dyDescent="0.25">
      <c r="A2024" s="195"/>
      <c r="B2024" s="195"/>
      <c r="C2024" s="195"/>
      <c r="D2024" s="195"/>
      <c r="E2024" s="195"/>
      <c r="F2024" s="195"/>
      <c r="G2024" s="195"/>
      <c r="H2024" s="195"/>
      <c r="I2024" s="195"/>
      <c r="J2024" s="195"/>
      <c r="K2024" s="195"/>
      <c r="L2024" s="195"/>
    </row>
    <row r="2025" spans="1:12" x14ac:dyDescent="0.25">
      <c r="A2025" s="195"/>
      <c r="B2025" s="195"/>
      <c r="C2025" s="195"/>
      <c r="D2025" s="195"/>
      <c r="E2025" s="195"/>
      <c r="F2025" s="195"/>
      <c r="G2025" s="195"/>
      <c r="H2025" s="195"/>
      <c r="I2025" s="195"/>
      <c r="J2025" s="195"/>
      <c r="K2025" s="195"/>
      <c r="L2025" s="195"/>
    </row>
    <row r="2026" spans="1:12" x14ac:dyDescent="0.25">
      <c r="A2026" s="195"/>
      <c r="B2026" s="195"/>
      <c r="C2026" s="195"/>
      <c r="D2026" s="195"/>
      <c r="E2026" s="195"/>
      <c r="F2026" s="195"/>
      <c r="G2026" s="195"/>
      <c r="H2026" s="195"/>
      <c r="I2026" s="195"/>
      <c r="J2026" s="195"/>
      <c r="K2026" s="195"/>
      <c r="L2026" s="195"/>
    </row>
    <row r="2027" spans="1:12" x14ac:dyDescent="0.25">
      <c r="A2027" s="195"/>
      <c r="B2027" s="195"/>
      <c r="C2027" s="195"/>
      <c r="D2027" s="195"/>
      <c r="E2027" s="195"/>
      <c r="F2027" s="195"/>
      <c r="G2027" s="195"/>
      <c r="H2027" s="195"/>
      <c r="I2027" s="195"/>
      <c r="J2027" s="195"/>
      <c r="K2027" s="195"/>
      <c r="L2027" s="195"/>
    </row>
    <row r="2028" spans="1:12" x14ac:dyDescent="0.25">
      <c r="A2028" s="195"/>
      <c r="B2028" s="195"/>
      <c r="C2028" s="195"/>
      <c r="D2028" s="195"/>
      <c r="E2028" s="195"/>
      <c r="F2028" s="195"/>
      <c r="G2028" s="195"/>
      <c r="H2028" s="195"/>
      <c r="I2028" s="195"/>
      <c r="J2028" s="195"/>
      <c r="K2028" s="195"/>
      <c r="L2028" s="195"/>
    </row>
    <row r="2029" spans="1:12" x14ac:dyDescent="0.25">
      <c r="A2029" s="195"/>
      <c r="B2029" s="195"/>
      <c r="C2029" s="195"/>
      <c r="D2029" s="195"/>
      <c r="E2029" s="195"/>
      <c r="F2029" s="195"/>
      <c r="G2029" s="195"/>
      <c r="H2029" s="195"/>
      <c r="I2029" s="195"/>
      <c r="J2029" s="195"/>
      <c r="K2029" s="195"/>
      <c r="L2029" s="195"/>
    </row>
    <row r="2030" spans="1:12" x14ac:dyDescent="0.25">
      <c r="A2030" s="195"/>
      <c r="B2030" s="195"/>
      <c r="C2030" s="195"/>
      <c r="D2030" s="195"/>
      <c r="E2030" s="195"/>
      <c r="F2030" s="195"/>
      <c r="G2030" s="195"/>
      <c r="H2030" s="195"/>
      <c r="I2030" s="195"/>
      <c r="J2030" s="195"/>
      <c r="K2030" s="195"/>
      <c r="L2030" s="195"/>
    </row>
    <row r="2031" spans="1:12" x14ac:dyDescent="0.25">
      <c r="A2031" s="195"/>
      <c r="B2031" s="195"/>
      <c r="C2031" s="195"/>
      <c r="D2031" s="195"/>
      <c r="E2031" s="195"/>
      <c r="F2031" s="195"/>
      <c r="G2031" s="195"/>
      <c r="H2031" s="195"/>
      <c r="I2031" s="195"/>
      <c r="J2031" s="195"/>
      <c r="K2031" s="195"/>
      <c r="L2031" s="195"/>
    </row>
    <row r="2032" spans="1:12" x14ac:dyDescent="0.25">
      <c r="A2032" s="195"/>
      <c r="B2032" s="195"/>
      <c r="C2032" s="195"/>
      <c r="D2032" s="195"/>
      <c r="E2032" s="195"/>
      <c r="F2032" s="195"/>
      <c r="G2032" s="195"/>
      <c r="H2032" s="195"/>
      <c r="I2032" s="195"/>
      <c r="J2032" s="195"/>
      <c r="K2032" s="195"/>
      <c r="L2032" s="195"/>
    </row>
    <row r="2033" spans="1:12" x14ac:dyDescent="0.25">
      <c r="A2033" s="195"/>
      <c r="B2033" s="195"/>
      <c r="C2033" s="195"/>
      <c r="D2033" s="195"/>
      <c r="E2033" s="195"/>
      <c r="F2033" s="195"/>
      <c r="G2033" s="195"/>
      <c r="H2033" s="195"/>
      <c r="I2033" s="195"/>
      <c r="J2033" s="195"/>
      <c r="K2033" s="195"/>
      <c r="L2033" s="195"/>
    </row>
    <row r="2034" spans="1:12" x14ac:dyDescent="0.25">
      <c r="A2034" s="195"/>
      <c r="B2034" s="195"/>
      <c r="C2034" s="195"/>
      <c r="D2034" s="195"/>
      <c r="E2034" s="195"/>
      <c r="F2034" s="195"/>
      <c r="G2034" s="195"/>
      <c r="H2034" s="195"/>
      <c r="I2034" s="195"/>
      <c r="J2034" s="195"/>
      <c r="K2034" s="195"/>
      <c r="L2034" s="195"/>
    </row>
    <row r="2035" spans="1:12" x14ac:dyDescent="0.25">
      <c r="A2035" s="195"/>
      <c r="B2035" s="195"/>
      <c r="C2035" s="195"/>
      <c r="D2035" s="195"/>
      <c r="E2035" s="195"/>
      <c r="F2035" s="195"/>
      <c r="G2035" s="195"/>
      <c r="H2035" s="195"/>
      <c r="I2035" s="195"/>
      <c r="J2035" s="195"/>
      <c r="K2035" s="195"/>
      <c r="L2035" s="195"/>
    </row>
    <row r="2036" spans="1:12" x14ac:dyDescent="0.25">
      <c r="A2036" s="195"/>
      <c r="B2036" s="195"/>
      <c r="C2036" s="195"/>
      <c r="D2036" s="195"/>
      <c r="E2036" s="195"/>
      <c r="F2036" s="195"/>
      <c r="G2036" s="195"/>
      <c r="H2036" s="195"/>
      <c r="I2036" s="195"/>
      <c r="J2036" s="195"/>
      <c r="K2036" s="195"/>
      <c r="L2036" s="195"/>
    </row>
    <row r="2037" spans="1:12" x14ac:dyDescent="0.25">
      <c r="A2037" s="195"/>
      <c r="B2037" s="195"/>
      <c r="C2037" s="195"/>
      <c r="D2037" s="195"/>
      <c r="E2037" s="195"/>
      <c r="F2037" s="195"/>
      <c r="G2037" s="195"/>
      <c r="H2037" s="195"/>
      <c r="I2037" s="195"/>
      <c r="J2037" s="195"/>
      <c r="K2037" s="195"/>
      <c r="L2037" s="195"/>
    </row>
    <row r="2038" spans="1:12" x14ac:dyDescent="0.25">
      <c r="A2038" s="195"/>
      <c r="B2038" s="195"/>
      <c r="C2038" s="195"/>
      <c r="D2038" s="195"/>
      <c r="E2038" s="195"/>
      <c r="F2038" s="195"/>
      <c r="G2038" s="195"/>
      <c r="H2038" s="195"/>
      <c r="I2038" s="195"/>
      <c r="J2038" s="195"/>
      <c r="K2038" s="195"/>
      <c r="L2038" s="195"/>
    </row>
    <row r="2039" spans="1:12" x14ac:dyDescent="0.25">
      <c r="A2039" s="195"/>
      <c r="B2039" s="195"/>
      <c r="C2039" s="195"/>
      <c r="D2039" s="195"/>
      <c r="E2039" s="195"/>
      <c r="F2039" s="195"/>
      <c r="G2039" s="195"/>
      <c r="H2039" s="195"/>
      <c r="I2039" s="195"/>
      <c r="J2039" s="195"/>
      <c r="K2039" s="195"/>
      <c r="L2039" s="195"/>
    </row>
    <row r="2040" spans="1:12" x14ac:dyDescent="0.25">
      <c r="A2040" s="195"/>
      <c r="B2040" s="195"/>
      <c r="C2040" s="195"/>
      <c r="D2040" s="195"/>
      <c r="E2040" s="195"/>
      <c r="F2040" s="195"/>
      <c r="G2040" s="195"/>
      <c r="H2040" s="195"/>
      <c r="I2040" s="195"/>
      <c r="J2040" s="195"/>
      <c r="K2040" s="195"/>
      <c r="L2040" s="195"/>
    </row>
    <row r="2041" spans="1:12" x14ac:dyDescent="0.25">
      <c r="A2041" s="195"/>
      <c r="B2041" s="195"/>
      <c r="C2041" s="195"/>
      <c r="D2041" s="195"/>
      <c r="E2041" s="195"/>
      <c r="F2041" s="195"/>
      <c r="G2041" s="195"/>
      <c r="H2041" s="195"/>
      <c r="I2041" s="195"/>
      <c r="J2041" s="195"/>
      <c r="K2041" s="195"/>
      <c r="L2041" s="195"/>
    </row>
    <row r="2042" spans="1:12" x14ac:dyDescent="0.25">
      <c r="A2042" s="195"/>
      <c r="B2042" s="195"/>
      <c r="C2042" s="195"/>
      <c r="D2042" s="195"/>
      <c r="E2042" s="195"/>
      <c r="F2042" s="195"/>
      <c r="G2042" s="195"/>
      <c r="H2042" s="195"/>
      <c r="I2042" s="195"/>
      <c r="J2042" s="195"/>
      <c r="K2042" s="195"/>
      <c r="L2042" s="195"/>
    </row>
    <row r="2043" spans="1:12" x14ac:dyDescent="0.25">
      <c r="A2043" s="195"/>
      <c r="B2043" s="195"/>
      <c r="C2043" s="195"/>
      <c r="D2043" s="195"/>
      <c r="E2043" s="195"/>
      <c r="F2043" s="195"/>
      <c r="G2043" s="195"/>
      <c r="H2043" s="195"/>
      <c r="I2043" s="195"/>
      <c r="J2043" s="195"/>
      <c r="K2043" s="195"/>
      <c r="L2043" s="195"/>
    </row>
    <row r="2044" spans="1:12" x14ac:dyDescent="0.25">
      <c r="A2044" s="195"/>
      <c r="B2044" s="195"/>
      <c r="C2044" s="195"/>
      <c r="D2044" s="195"/>
      <c r="E2044" s="195"/>
      <c r="F2044" s="195"/>
      <c r="G2044" s="195"/>
      <c r="H2044" s="195"/>
      <c r="I2044" s="195"/>
      <c r="J2044" s="195"/>
      <c r="K2044" s="195"/>
      <c r="L2044" s="195"/>
    </row>
    <row r="2045" spans="1:12" x14ac:dyDescent="0.25">
      <c r="A2045" s="195"/>
      <c r="B2045" s="195"/>
      <c r="C2045" s="195"/>
      <c r="D2045" s="195"/>
      <c r="E2045" s="195"/>
      <c r="F2045" s="195"/>
      <c r="G2045" s="195"/>
      <c r="H2045" s="195"/>
      <c r="I2045" s="195"/>
      <c r="J2045" s="195"/>
      <c r="K2045" s="195"/>
      <c r="L2045" s="195"/>
    </row>
    <row r="2046" spans="1:12" x14ac:dyDescent="0.25">
      <c r="A2046" s="195"/>
      <c r="B2046" s="195"/>
      <c r="C2046" s="195"/>
      <c r="D2046" s="195"/>
      <c r="E2046" s="195"/>
      <c r="F2046" s="195"/>
      <c r="G2046" s="195"/>
      <c r="H2046" s="195"/>
      <c r="I2046" s="195"/>
      <c r="J2046" s="195"/>
      <c r="K2046" s="195"/>
      <c r="L2046" s="195"/>
    </row>
    <row r="2047" spans="1:12" x14ac:dyDescent="0.25">
      <c r="A2047" s="195"/>
      <c r="B2047" s="195"/>
      <c r="C2047" s="195"/>
      <c r="D2047" s="195"/>
      <c r="E2047" s="195"/>
      <c r="F2047" s="195"/>
      <c r="G2047" s="195"/>
      <c r="H2047" s="195"/>
      <c r="I2047" s="195"/>
      <c r="J2047" s="195"/>
      <c r="K2047" s="195"/>
      <c r="L2047" s="195"/>
    </row>
    <row r="2048" spans="1:12" x14ac:dyDescent="0.25">
      <c r="A2048" s="195"/>
      <c r="B2048" s="195"/>
      <c r="C2048" s="195"/>
      <c r="D2048" s="195"/>
      <c r="E2048" s="195"/>
      <c r="F2048" s="195"/>
      <c r="G2048" s="195"/>
      <c r="H2048" s="195"/>
      <c r="I2048" s="195"/>
      <c r="J2048" s="195"/>
      <c r="K2048" s="195"/>
      <c r="L2048" s="195"/>
    </row>
    <row r="2049" spans="1:12" x14ac:dyDescent="0.25">
      <c r="A2049" s="195"/>
      <c r="B2049" s="195"/>
      <c r="C2049" s="195"/>
      <c r="D2049" s="195"/>
      <c r="E2049" s="195"/>
      <c r="F2049" s="195"/>
      <c r="G2049" s="195"/>
      <c r="H2049" s="195"/>
      <c r="I2049" s="195"/>
      <c r="J2049" s="195"/>
      <c r="K2049" s="195"/>
      <c r="L2049" s="195"/>
    </row>
    <row r="2050" spans="1:12" x14ac:dyDescent="0.25">
      <c r="A2050" s="195"/>
      <c r="B2050" s="195"/>
      <c r="C2050" s="195"/>
      <c r="D2050" s="195"/>
      <c r="E2050" s="195"/>
      <c r="F2050" s="195"/>
      <c r="G2050" s="195"/>
      <c r="H2050" s="195"/>
      <c r="I2050" s="195"/>
      <c r="J2050" s="195"/>
      <c r="K2050" s="195"/>
      <c r="L2050" s="195"/>
    </row>
    <row r="2051" spans="1:12" x14ac:dyDescent="0.25">
      <c r="A2051" s="195"/>
      <c r="B2051" s="195"/>
      <c r="C2051" s="195"/>
      <c r="D2051" s="195"/>
      <c r="E2051" s="195"/>
      <c r="F2051" s="195"/>
      <c r="G2051" s="195"/>
      <c r="H2051" s="195"/>
      <c r="I2051" s="195"/>
      <c r="J2051" s="195"/>
      <c r="K2051" s="195"/>
      <c r="L2051" s="195"/>
    </row>
    <row r="2052" spans="1:12" x14ac:dyDescent="0.25">
      <c r="A2052" s="195"/>
      <c r="B2052" s="195"/>
      <c r="C2052" s="195"/>
      <c r="D2052" s="195"/>
      <c r="E2052" s="195"/>
      <c r="F2052" s="195"/>
      <c r="G2052" s="195"/>
      <c r="H2052" s="195"/>
      <c r="I2052" s="195"/>
      <c r="J2052" s="195"/>
      <c r="K2052" s="195"/>
      <c r="L2052" s="195"/>
    </row>
    <row r="2053" spans="1:12" x14ac:dyDescent="0.25">
      <c r="A2053" s="195"/>
      <c r="B2053" s="195"/>
      <c r="C2053" s="195"/>
      <c r="D2053" s="195"/>
      <c r="E2053" s="195"/>
      <c r="F2053" s="195"/>
      <c r="G2053" s="195"/>
      <c r="H2053" s="195"/>
      <c r="I2053" s="195"/>
      <c r="J2053" s="195"/>
      <c r="K2053" s="195"/>
      <c r="L2053" s="195"/>
    </row>
    <row r="2054" spans="1:12" x14ac:dyDescent="0.25">
      <c r="A2054" s="195"/>
      <c r="B2054" s="195"/>
      <c r="C2054" s="195"/>
      <c r="D2054" s="195"/>
      <c r="E2054" s="195"/>
      <c r="F2054" s="195"/>
      <c r="G2054" s="195"/>
      <c r="H2054" s="195"/>
      <c r="I2054" s="195"/>
      <c r="J2054" s="195"/>
      <c r="K2054" s="195"/>
      <c r="L2054" s="195"/>
    </row>
    <row r="2055" spans="1:12" x14ac:dyDescent="0.25">
      <c r="A2055" s="195"/>
      <c r="B2055" s="195"/>
      <c r="C2055" s="195"/>
      <c r="D2055" s="195"/>
      <c r="E2055" s="195"/>
      <c r="F2055" s="195"/>
      <c r="G2055" s="195"/>
      <c r="H2055" s="195"/>
      <c r="I2055" s="195"/>
      <c r="J2055" s="195"/>
      <c r="K2055" s="195"/>
      <c r="L2055" s="195"/>
    </row>
    <row r="2056" spans="1:12" x14ac:dyDescent="0.25">
      <c r="A2056" s="195"/>
      <c r="B2056" s="195"/>
      <c r="C2056" s="195"/>
      <c r="D2056" s="195"/>
      <c r="E2056" s="195"/>
      <c r="F2056" s="195"/>
      <c r="G2056" s="195"/>
      <c r="H2056" s="195"/>
      <c r="I2056" s="195"/>
      <c r="J2056" s="195"/>
      <c r="K2056" s="195"/>
      <c r="L2056" s="195"/>
    </row>
    <row r="2057" spans="1:12" x14ac:dyDescent="0.25">
      <c r="A2057" s="195"/>
      <c r="B2057" s="195"/>
      <c r="C2057" s="195"/>
      <c r="D2057" s="195"/>
      <c r="E2057" s="195"/>
      <c r="F2057" s="195"/>
      <c r="G2057" s="195"/>
      <c r="H2057" s="195"/>
      <c r="I2057" s="195"/>
      <c r="J2057" s="195"/>
      <c r="K2057" s="195"/>
      <c r="L2057" s="195"/>
    </row>
    <row r="2058" spans="1:12" x14ac:dyDescent="0.25">
      <c r="A2058" s="195"/>
      <c r="B2058" s="195"/>
      <c r="C2058" s="195"/>
      <c r="D2058" s="195"/>
      <c r="E2058" s="195"/>
      <c r="F2058" s="195"/>
      <c r="G2058" s="195"/>
      <c r="H2058" s="195"/>
      <c r="I2058" s="195"/>
      <c r="J2058" s="195"/>
      <c r="K2058" s="195"/>
      <c r="L2058" s="195"/>
    </row>
    <row r="2059" spans="1:12" x14ac:dyDescent="0.25">
      <c r="A2059" s="195"/>
      <c r="B2059" s="195"/>
      <c r="C2059" s="195"/>
      <c r="D2059" s="195"/>
      <c r="E2059" s="195"/>
      <c r="F2059" s="195"/>
      <c r="G2059" s="195"/>
      <c r="H2059" s="195"/>
      <c r="I2059" s="195"/>
      <c r="J2059" s="195"/>
      <c r="K2059" s="195"/>
      <c r="L2059" s="195"/>
    </row>
    <row r="2060" spans="1:12" x14ac:dyDescent="0.25">
      <c r="A2060" s="195"/>
      <c r="B2060" s="195"/>
      <c r="C2060" s="195"/>
      <c r="D2060" s="195"/>
      <c r="E2060" s="195"/>
      <c r="F2060" s="195"/>
      <c r="G2060" s="195"/>
      <c r="H2060" s="195"/>
      <c r="I2060" s="195"/>
      <c r="J2060" s="195"/>
      <c r="K2060" s="195"/>
      <c r="L2060" s="195"/>
    </row>
    <row r="2061" spans="1:12" x14ac:dyDescent="0.25">
      <c r="A2061" s="195"/>
      <c r="B2061" s="195"/>
      <c r="C2061" s="195"/>
      <c r="D2061" s="195"/>
      <c r="E2061" s="195"/>
      <c r="F2061" s="195"/>
      <c r="G2061" s="195"/>
      <c r="H2061" s="195"/>
      <c r="I2061" s="195"/>
      <c r="J2061" s="195"/>
      <c r="K2061" s="195"/>
      <c r="L2061" s="195"/>
    </row>
    <row r="2062" spans="1:12" x14ac:dyDescent="0.25">
      <c r="A2062" s="195"/>
      <c r="B2062" s="195"/>
      <c r="C2062" s="195"/>
      <c r="D2062" s="195"/>
      <c r="E2062" s="195"/>
      <c r="F2062" s="195"/>
      <c r="G2062" s="195"/>
      <c r="H2062" s="195"/>
      <c r="I2062" s="195"/>
      <c r="J2062" s="195"/>
      <c r="K2062" s="195"/>
      <c r="L2062" s="195"/>
    </row>
    <row r="2063" spans="1:12" x14ac:dyDescent="0.25">
      <c r="A2063" s="195"/>
      <c r="B2063" s="195"/>
      <c r="C2063" s="195"/>
      <c r="D2063" s="195"/>
      <c r="E2063" s="195"/>
      <c r="F2063" s="195"/>
      <c r="G2063" s="195"/>
      <c r="H2063" s="195"/>
      <c r="I2063" s="195"/>
      <c r="J2063" s="195"/>
      <c r="K2063" s="195"/>
      <c r="L2063" s="195"/>
    </row>
    <row r="2064" spans="1:12" x14ac:dyDescent="0.25">
      <c r="A2064" s="195"/>
      <c r="B2064" s="195"/>
      <c r="C2064" s="195"/>
      <c r="D2064" s="195"/>
      <c r="E2064" s="195"/>
      <c r="F2064" s="195"/>
      <c r="G2064" s="195"/>
      <c r="H2064" s="195"/>
      <c r="I2064" s="195"/>
      <c r="J2064" s="195"/>
      <c r="K2064" s="195"/>
      <c r="L2064" s="195"/>
    </row>
    <row r="2065" spans="1:12" x14ac:dyDescent="0.25">
      <c r="A2065" s="195"/>
      <c r="B2065" s="195"/>
      <c r="C2065" s="195"/>
      <c r="D2065" s="195"/>
      <c r="E2065" s="195"/>
      <c r="F2065" s="195"/>
      <c r="G2065" s="195"/>
      <c r="H2065" s="195"/>
      <c r="I2065" s="195"/>
      <c r="J2065" s="195"/>
      <c r="K2065" s="195"/>
      <c r="L2065" s="195"/>
    </row>
    <row r="2066" spans="1:12" x14ac:dyDescent="0.25">
      <c r="A2066" s="195"/>
      <c r="B2066" s="195"/>
      <c r="C2066" s="195"/>
      <c r="D2066" s="195"/>
      <c r="E2066" s="195"/>
      <c r="F2066" s="195"/>
      <c r="G2066" s="195"/>
      <c r="H2066" s="195"/>
      <c r="I2066" s="195"/>
      <c r="J2066" s="195"/>
      <c r="K2066" s="195"/>
      <c r="L2066" s="195"/>
    </row>
    <row r="2067" spans="1:12" x14ac:dyDescent="0.25">
      <c r="A2067" s="195"/>
      <c r="B2067" s="195"/>
      <c r="C2067" s="195"/>
      <c r="D2067" s="195"/>
      <c r="E2067" s="195"/>
      <c r="F2067" s="195"/>
      <c r="G2067" s="195"/>
      <c r="H2067" s="195"/>
      <c r="I2067" s="195"/>
      <c r="J2067" s="195"/>
      <c r="K2067" s="195"/>
      <c r="L2067" s="195"/>
    </row>
    <row r="2068" spans="1:12" x14ac:dyDescent="0.25">
      <c r="A2068" s="195"/>
      <c r="B2068" s="195"/>
      <c r="C2068" s="195"/>
      <c r="D2068" s="195"/>
      <c r="E2068" s="195"/>
      <c r="F2068" s="195"/>
      <c r="G2068" s="195"/>
      <c r="H2068" s="195"/>
      <c r="I2068" s="195"/>
      <c r="J2068" s="195"/>
      <c r="K2068" s="195"/>
      <c r="L2068" s="195"/>
    </row>
    <row r="2069" spans="1:12" x14ac:dyDescent="0.25">
      <c r="A2069" s="195"/>
      <c r="B2069" s="195"/>
      <c r="C2069" s="195"/>
      <c r="D2069" s="195"/>
      <c r="E2069" s="195"/>
      <c r="F2069" s="195"/>
      <c r="G2069" s="195"/>
      <c r="H2069" s="195"/>
      <c r="I2069" s="195"/>
      <c r="J2069" s="195"/>
      <c r="K2069" s="195"/>
      <c r="L2069" s="195"/>
    </row>
    <row r="2070" spans="1:12" x14ac:dyDescent="0.25">
      <c r="A2070" s="195"/>
      <c r="B2070" s="195"/>
      <c r="C2070" s="195"/>
      <c r="D2070" s="195"/>
      <c r="E2070" s="195"/>
      <c r="F2070" s="195"/>
      <c r="G2070" s="195"/>
      <c r="H2070" s="195"/>
      <c r="I2070" s="195"/>
      <c r="J2070" s="195"/>
      <c r="K2070" s="195"/>
      <c r="L2070" s="195"/>
    </row>
    <row r="2071" spans="1:12" x14ac:dyDescent="0.25">
      <c r="A2071" s="195"/>
      <c r="B2071" s="195"/>
      <c r="C2071" s="195"/>
      <c r="D2071" s="195"/>
      <c r="E2071" s="195"/>
      <c r="F2071" s="195"/>
      <c r="G2071" s="195"/>
      <c r="H2071" s="195"/>
      <c r="I2071" s="195"/>
      <c r="J2071" s="195"/>
      <c r="K2071" s="195"/>
      <c r="L2071" s="195"/>
    </row>
    <row r="2072" spans="1:12" x14ac:dyDescent="0.25">
      <c r="A2072" s="195"/>
      <c r="B2072" s="195"/>
      <c r="C2072" s="195"/>
      <c r="D2072" s="195"/>
      <c r="E2072" s="195"/>
      <c r="F2072" s="195"/>
      <c r="G2072" s="195"/>
      <c r="H2072" s="195"/>
      <c r="I2072" s="195"/>
      <c r="J2072" s="195"/>
      <c r="K2072" s="195"/>
      <c r="L2072" s="195"/>
    </row>
    <row r="2073" spans="1:12" x14ac:dyDescent="0.25">
      <c r="A2073" s="195"/>
      <c r="B2073" s="195"/>
      <c r="C2073" s="195"/>
      <c r="D2073" s="195"/>
      <c r="E2073" s="195"/>
      <c r="F2073" s="195"/>
      <c r="G2073" s="195"/>
      <c r="H2073" s="195"/>
      <c r="I2073" s="195"/>
      <c r="J2073" s="195"/>
      <c r="K2073" s="195"/>
      <c r="L2073" s="195"/>
    </row>
    <row r="2074" spans="1:12" x14ac:dyDescent="0.25">
      <c r="A2074" s="195"/>
      <c r="B2074" s="195"/>
      <c r="C2074" s="195"/>
      <c r="D2074" s="195"/>
      <c r="E2074" s="195"/>
      <c r="F2074" s="195"/>
      <c r="G2074" s="195"/>
      <c r="H2074" s="195"/>
      <c r="I2074" s="195"/>
      <c r="J2074" s="195"/>
      <c r="K2074" s="195"/>
      <c r="L2074" s="195"/>
    </row>
    <row r="2075" spans="1:12" x14ac:dyDescent="0.25">
      <c r="A2075" s="195"/>
      <c r="B2075" s="195"/>
      <c r="C2075" s="195"/>
      <c r="D2075" s="195"/>
      <c r="E2075" s="195"/>
      <c r="F2075" s="195"/>
      <c r="G2075" s="195"/>
      <c r="H2075" s="195"/>
      <c r="I2075" s="195"/>
      <c r="J2075" s="195"/>
      <c r="K2075" s="195"/>
      <c r="L2075" s="195"/>
    </row>
    <row r="2076" spans="1:12" x14ac:dyDescent="0.25">
      <c r="A2076" s="195"/>
      <c r="B2076" s="195"/>
      <c r="C2076" s="195"/>
      <c r="D2076" s="195"/>
      <c r="E2076" s="195"/>
      <c r="F2076" s="195"/>
      <c r="G2076" s="195"/>
      <c r="H2076" s="195"/>
      <c r="I2076" s="195"/>
      <c r="J2076" s="195"/>
      <c r="K2076" s="195"/>
      <c r="L2076" s="195"/>
    </row>
    <row r="2077" spans="1:12" x14ac:dyDescent="0.25">
      <c r="A2077" s="195"/>
      <c r="B2077" s="195"/>
      <c r="C2077" s="195"/>
      <c r="D2077" s="195"/>
      <c r="E2077" s="195"/>
      <c r="F2077" s="195"/>
      <c r="G2077" s="195"/>
      <c r="H2077" s="195"/>
      <c r="I2077" s="195"/>
      <c r="J2077" s="195"/>
      <c r="K2077" s="195"/>
      <c r="L2077" s="195"/>
    </row>
    <row r="2078" spans="1:12" x14ac:dyDescent="0.25">
      <c r="A2078" s="195"/>
      <c r="B2078" s="195"/>
      <c r="C2078" s="195"/>
      <c r="D2078" s="195"/>
      <c r="E2078" s="195"/>
      <c r="F2078" s="195"/>
      <c r="G2078" s="195"/>
      <c r="H2078" s="195"/>
      <c r="I2078" s="195"/>
      <c r="J2078" s="195"/>
      <c r="K2078" s="195"/>
      <c r="L2078" s="195"/>
    </row>
    <row r="2079" spans="1:12" x14ac:dyDescent="0.25">
      <c r="A2079" s="195"/>
      <c r="B2079" s="195"/>
      <c r="C2079" s="195"/>
      <c r="D2079" s="195"/>
      <c r="E2079" s="195"/>
      <c r="F2079" s="195"/>
      <c r="G2079" s="195"/>
      <c r="H2079" s="195"/>
      <c r="I2079" s="195"/>
      <c r="J2079" s="195"/>
      <c r="K2079" s="195"/>
      <c r="L2079" s="195"/>
    </row>
    <row r="2080" spans="1:12" x14ac:dyDescent="0.25">
      <c r="A2080" s="195"/>
      <c r="B2080" s="195"/>
      <c r="C2080" s="195"/>
      <c r="D2080" s="195"/>
      <c r="E2080" s="195"/>
      <c r="F2080" s="195"/>
      <c r="G2080" s="195"/>
      <c r="H2080" s="195"/>
      <c r="I2080" s="195"/>
      <c r="J2080" s="195"/>
      <c r="K2080" s="195"/>
      <c r="L2080" s="195"/>
    </row>
    <row r="2081" spans="1:12" x14ac:dyDescent="0.25">
      <c r="A2081" s="195"/>
      <c r="B2081" s="195"/>
      <c r="C2081" s="195"/>
      <c r="D2081" s="195"/>
      <c r="E2081" s="195"/>
      <c r="F2081" s="195"/>
      <c r="G2081" s="195"/>
      <c r="H2081" s="195"/>
      <c r="I2081" s="195"/>
      <c r="J2081" s="195"/>
      <c r="K2081" s="195"/>
      <c r="L2081" s="195"/>
    </row>
    <row r="2082" spans="1:12" x14ac:dyDescent="0.25">
      <c r="A2082" s="195"/>
      <c r="B2082" s="195"/>
      <c r="C2082" s="195"/>
      <c r="D2082" s="195"/>
      <c r="E2082" s="195"/>
      <c r="F2082" s="195"/>
      <c r="G2082" s="195"/>
      <c r="H2082" s="195"/>
      <c r="I2082" s="195"/>
      <c r="J2082" s="195"/>
      <c r="K2082" s="195"/>
      <c r="L2082" s="195"/>
    </row>
    <row r="2083" spans="1:12" x14ac:dyDescent="0.25">
      <c r="A2083" s="195"/>
      <c r="B2083" s="195"/>
      <c r="C2083" s="195"/>
      <c r="D2083" s="195"/>
      <c r="E2083" s="195"/>
      <c r="F2083" s="195"/>
      <c r="G2083" s="195"/>
      <c r="H2083" s="195"/>
      <c r="I2083" s="195"/>
      <c r="J2083" s="195"/>
      <c r="K2083" s="195"/>
      <c r="L2083" s="195"/>
    </row>
    <row r="2084" spans="1:12" x14ac:dyDescent="0.25">
      <c r="A2084" s="195"/>
      <c r="B2084" s="195"/>
      <c r="C2084" s="195"/>
      <c r="D2084" s="195"/>
      <c r="E2084" s="195"/>
      <c r="F2084" s="195"/>
      <c r="G2084" s="195"/>
      <c r="H2084" s="195"/>
      <c r="I2084" s="195"/>
      <c r="J2084" s="195"/>
      <c r="K2084" s="195"/>
      <c r="L2084" s="195"/>
    </row>
    <row r="2085" spans="1:12" x14ac:dyDescent="0.25">
      <c r="A2085" s="195"/>
      <c r="B2085" s="195"/>
      <c r="C2085" s="195"/>
      <c r="D2085" s="195"/>
      <c r="E2085" s="195"/>
      <c r="F2085" s="195"/>
      <c r="G2085" s="195"/>
      <c r="H2085" s="195"/>
      <c r="I2085" s="195"/>
      <c r="J2085" s="195"/>
      <c r="K2085" s="195"/>
      <c r="L2085" s="195"/>
    </row>
    <row r="2086" spans="1:12" x14ac:dyDescent="0.25">
      <c r="A2086" s="195"/>
      <c r="B2086" s="195"/>
      <c r="C2086" s="195"/>
      <c r="D2086" s="195"/>
      <c r="E2086" s="195"/>
      <c r="F2086" s="195"/>
      <c r="G2086" s="195"/>
      <c r="H2086" s="195"/>
      <c r="I2086" s="195"/>
      <c r="J2086" s="195"/>
      <c r="K2086" s="195"/>
      <c r="L2086" s="195"/>
    </row>
    <row r="2087" spans="1:12" x14ac:dyDescent="0.25">
      <c r="A2087" s="195"/>
      <c r="B2087" s="195"/>
      <c r="C2087" s="195"/>
      <c r="D2087" s="195"/>
      <c r="E2087" s="195"/>
      <c r="F2087" s="195"/>
      <c r="G2087" s="195"/>
      <c r="H2087" s="195"/>
      <c r="I2087" s="195"/>
      <c r="J2087" s="195"/>
      <c r="K2087" s="195"/>
      <c r="L2087" s="195"/>
    </row>
    <row r="2088" spans="1:12" x14ac:dyDescent="0.25">
      <c r="A2088" s="195"/>
      <c r="B2088" s="195"/>
      <c r="C2088" s="195"/>
      <c r="D2088" s="195"/>
      <c r="E2088" s="195"/>
      <c r="F2088" s="195"/>
      <c r="G2088" s="195"/>
      <c r="H2088" s="195"/>
      <c r="I2088" s="195"/>
      <c r="J2088" s="195"/>
      <c r="K2088" s="195"/>
      <c r="L2088" s="195"/>
    </row>
    <row r="2089" spans="1:12" x14ac:dyDescent="0.25">
      <c r="A2089" s="195"/>
      <c r="B2089" s="195"/>
      <c r="C2089" s="195"/>
      <c r="D2089" s="195"/>
      <c r="E2089" s="195"/>
      <c r="F2089" s="195"/>
      <c r="G2089" s="195"/>
      <c r="H2089" s="195"/>
      <c r="I2089" s="195"/>
      <c r="J2089" s="195"/>
      <c r="K2089" s="195"/>
      <c r="L2089" s="195"/>
    </row>
    <row r="2090" spans="1:12" x14ac:dyDescent="0.25">
      <c r="A2090" s="195"/>
      <c r="B2090" s="195"/>
      <c r="C2090" s="195"/>
      <c r="D2090" s="195"/>
      <c r="E2090" s="195"/>
      <c r="F2090" s="195"/>
      <c r="G2090" s="195"/>
      <c r="H2090" s="195"/>
      <c r="I2090" s="195"/>
      <c r="J2090" s="195"/>
      <c r="K2090" s="195"/>
      <c r="L2090" s="195"/>
    </row>
    <row r="2091" spans="1:12" x14ac:dyDescent="0.25">
      <c r="A2091" s="195"/>
      <c r="B2091" s="195"/>
      <c r="C2091" s="195"/>
      <c r="D2091" s="195"/>
      <c r="E2091" s="195"/>
      <c r="F2091" s="195"/>
      <c r="G2091" s="195"/>
      <c r="H2091" s="195"/>
      <c r="I2091" s="195"/>
      <c r="J2091" s="195"/>
      <c r="K2091" s="195"/>
      <c r="L2091" s="195"/>
    </row>
    <row r="2092" spans="1:12" x14ac:dyDescent="0.25">
      <c r="A2092" s="195"/>
      <c r="B2092" s="195"/>
      <c r="C2092" s="195"/>
      <c r="D2092" s="195"/>
      <c r="E2092" s="195"/>
      <c r="F2092" s="195"/>
      <c r="G2092" s="195"/>
      <c r="H2092" s="195"/>
      <c r="I2092" s="195"/>
      <c r="J2092" s="195"/>
      <c r="K2092" s="195"/>
      <c r="L2092" s="195"/>
    </row>
    <row r="2093" spans="1:12" x14ac:dyDescent="0.25">
      <c r="A2093" s="195"/>
      <c r="B2093" s="195"/>
      <c r="C2093" s="195"/>
      <c r="D2093" s="195"/>
      <c r="E2093" s="195"/>
      <c r="F2093" s="195"/>
      <c r="G2093" s="195"/>
      <c r="H2093" s="195"/>
      <c r="I2093" s="195"/>
      <c r="J2093" s="195"/>
      <c r="K2093" s="195"/>
      <c r="L2093" s="195"/>
    </row>
    <row r="2094" spans="1:12" x14ac:dyDescent="0.25">
      <c r="A2094" s="195"/>
      <c r="B2094" s="195"/>
      <c r="C2094" s="195"/>
      <c r="D2094" s="195"/>
      <c r="E2094" s="195"/>
      <c r="F2094" s="195"/>
      <c r="G2094" s="195"/>
      <c r="H2094" s="195"/>
      <c r="I2094" s="195"/>
      <c r="J2094" s="195"/>
      <c r="K2094" s="195"/>
      <c r="L2094" s="195"/>
    </row>
    <row r="2095" spans="1:12" x14ac:dyDescent="0.25">
      <c r="A2095" s="195"/>
      <c r="B2095" s="195"/>
      <c r="C2095" s="195"/>
      <c r="D2095" s="195"/>
      <c r="E2095" s="195"/>
      <c r="F2095" s="195"/>
      <c r="G2095" s="195"/>
      <c r="H2095" s="195"/>
      <c r="I2095" s="195"/>
      <c r="J2095" s="195"/>
      <c r="K2095" s="195"/>
      <c r="L2095" s="195"/>
    </row>
    <row r="2096" spans="1:12" x14ac:dyDescent="0.25">
      <c r="A2096" s="195"/>
      <c r="B2096" s="195"/>
      <c r="C2096" s="195"/>
      <c r="D2096" s="195"/>
      <c r="E2096" s="195"/>
      <c r="F2096" s="195"/>
      <c r="G2096" s="195"/>
      <c r="H2096" s="195"/>
      <c r="I2096" s="195"/>
      <c r="J2096" s="195"/>
      <c r="K2096" s="195"/>
      <c r="L2096" s="195"/>
    </row>
    <row r="2097" spans="1:12" x14ac:dyDescent="0.25">
      <c r="A2097" s="195"/>
      <c r="B2097" s="195"/>
      <c r="C2097" s="195"/>
      <c r="D2097" s="195"/>
      <c r="E2097" s="195"/>
      <c r="F2097" s="195"/>
      <c r="G2097" s="195"/>
      <c r="H2097" s="195"/>
      <c r="I2097" s="195"/>
      <c r="J2097" s="195"/>
      <c r="K2097" s="195"/>
      <c r="L2097" s="195"/>
    </row>
    <row r="2098" spans="1:12" x14ac:dyDescent="0.25">
      <c r="A2098" s="195"/>
      <c r="B2098" s="195"/>
      <c r="C2098" s="195"/>
      <c r="D2098" s="195"/>
      <c r="E2098" s="195"/>
      <c r="F2098" s="195"/>
      <c r="G2098" s="195"/>
      <c r="H2098" s="195"/>
      <c r="I2098" s="195"/>
      <c r="J2098" s="195"/>
      <c r="K2098" s="195"/>
      <c r="L2098" s="195"/>
    </row>
    <row r="2099" spans="1:12" x14ac:dyDescent="0.25">
      <c r="A2099" s="195"/>
      <c r="B2099" s="195"/>
      <c r="C2099" s="195"/>
      <c r="D2099" s="195"/>
      <c r="E2099" s="195"/>
      <c r="F2099" s="195"/>
      <c r="G2099" s="195"/>
      <c r="H2099" s="195"/>
      <c r="I2099" s="195"/>
      <c r="J2099" s="195"/>
      <c r="K2099" s="195"/>
      <c r="L2099" s="195"/>
    </row>
    <row r="2100" spans="1:12" x14ac:dyDescent="0.25">
      <c r="A2100" s="195"/>
      <c r="B2100" s="195"/>
      <c r="C2100" s="195"/>
      <c r="D2100" s="195"/>
      <c r="E2100" s="195"/>
      <c r="F2100" s="195"/>
      <c r="G2100" s="195"/>
      <c r="H2100" s="195"/>
      <c r="I2100" s="195"/>
      <c r="J2100" s="195"/>
      <c r="K2100" s="195"/>
      <c r="L2100" s="195"/>
    </row>
    <row r="2101" spans="1:12" x14ac:dyDescent="0.25">
      <c r="A2101" s="195"/>
      <c r="B2101" s="195"/>
      <c r="C2101" s="195"/>
      <c r="D2101" s="195"/>
      <c r="E2101" s="195"/>
      <c r="F2101" s="195"/>
      <c r="G2101" s="195"/>
      <c r="H2101" s="195"/>
      <c r="I2101" s="195"/>
      <c r="J2101" s="195"/>
      <c r="K2101" s="195"/>
      <c r="L2101" s="195"/>
    </row>
    <row r="2102" spans="1:12" x14ac:dyDescent="0.25">
      <c r="A2102" s="195"/>
      <c r="B2102" s="195"/>
      <c r="C2102" s="195"/>
      <c r="D2102" s="195"/>
      <c r="E2102" s="195"/>
      <c r="F2102" s="195"/>
      <c r="G2102" s="195"/>
      <c r="H2102" s="195"/>
      <c r="I2102" s="195"/>
      <c r="J2102" s="195"/>
      <c r="K2102" s="195"/>
      <c r="L2102" s="195"/>
    </row>
    <row r="2103" spans="1:12" x14ac:dyDescent="0.25">
      <c r="A2103" s="195"/>
      <c r="B2103" s="195"/>
      <c r="C2103" s="195"/>
      <c r="D2103" s="195"/>
      <c r="E2103" s="195"/>
      <c r="F2103" s="195"/>
      <c r="G2103" s="195"/>
      <c r="H2103" s="195"/>
      <c r="I2103" s="195"/>
      <c r="J2103" s="195"/>
      <c r="K2103" s="195"/>
      <c r="L2103" s="195"/>
    </row>
    <row r="2104" spans="1:12" x14ac:dyDescent="0.25">
      <c r="A2104" s="195"/>
      <c r="B2104" s="195"/>
      <c r="C2104" s="195"/>
      <c r="D2104" s="195"/>
      <c r="E2104" s="195"/>
      <c r="F2104" s="195"/>
      <c r="G2104" s="195"/>
      <c r="H2104" s="195"/>
      <c r="I2104" s="195"/>
      <c r="J2104" s="195"/>
      <c r="K2104" s="195"/>
      <c r="L2104" s="195"/>
    </row>
    <row r="2105" spans="1:12" x14ac:dyDescent="0.25">
      <c r="A2105" s="195"/>
      <c r="B2105" s="195"/>
      <c r="C2105" s="195"/>
      <c r="D2105" s="195"/>
      <c r="E2105" s="195"/>
      <c r="F2105" s="195"/>
      <c r="G2105" s="195"/>
      <c r="H2105" s="195"/>
      <c r="I2105" s="195"/>
      <c r="J2105" s="195"/>
      <c r="K2105" s="195"/>
      <c r="L2105" s="195"/>
    </row>
    <row r="2106" spans="1:12" x14ac:dyDescent="0.25">
      <c r="A2106" s="195"/>
      <c r="B2106" s="195"/>
      <c r="C2106" s="195"/>
      <c r="D2106" s="195"/>
      <c r="E2106" s="195"/>
      <c r="F2106" s="195"/>
      <c r="G2106" s="195"/>
      <c r="H2106" s="195"/>
      <c r="I2106" s="195"/>
      <c r="J2106" s="195"/>
      <c r="K2106" s="195"/>
      <c r="L2106" s="195"/>
    </row>
    <row r="2107" spans="1:12" x14ac:dyDescent="0.25">
      <c r="A2107" s="195"/>
      <c r="B2107" s="195"/>
      <c r="C2107" s="195"/>
      <c r="D2107" s="195"/>
      <c r="E2107" s="195"/>
      <c r="F2107" s="195"/>
      <c r="G2107" s="195"/>
      <c r="H2107" s="195"/>
      <c r="I2107" s="195"/>
      <c r="J2107" s="195"/>
      <c r="K2107" s="195"/>
      <c r="L2107" s="195"/>
    </row>
    <row r="2108" spans="1:12" x14ac:dyDescent="0.25">
      <c r="A2108" s="195"/>
      <c r="B2108" s="195"/>
      <c r="C2108" s="195"/>
      <c r="D2108" s="195"/>
      <c r="E2108" s="195"/>
      <c r="F2108" s="195"/>
      <c r="G2108" s="195"/>
      <c r="H2108" s="195"/>
      <c r="I2108" s="195"/>
      <c r="J2108" s="195"/>
      <c r="K2108" s="195"/>
      <c r="L2108" s="195"/>
    </row>
    <row r="2109" spans="1:12" x14ac:dyDescent="0.25">
      <c r="A2109" s="195"/>
      <c r="B2109" s="195"/>
      <c r="C2109" s="195"/>
      <c r="D2109" s="195"/>
      <c r="E2109" s="195"/>
      <c r="F2109" s="195"/>
      <c r="G2109" s="195"/>
      <c r="H2109" s="195"/>
      <c r="I2109" s="195"/>
      <c r="J2109" s="195"/>
      <c r="K2109" s="195"/>
      <c r="L2109" s="195"/>
    </row>
    <row r="2110" spans="1:12" x14ac:dyDescent="0.25">
      <c r="A2110" s="195"/>
      <c r="B2110" s="195"/>
      <c r="C2110" s="195"/>
      <c r="D2110" s="195"/>
      <c r="E2110" s="195"/>
      <c r="F2110" s="195"/>
      <c r="G2110" s="195"/>
      <c r="H2110" s="195"/>
      <c r="I2110" s="195"/>
      <c r="J2110" s="195"/>
      <c r="K2110" s="195"/>
      <c r="L2110" s="195"/>
    </row>
    <row r="2111" spans="1:12" x14ac:dyDescent="0.25">
      <c r="A2111" s="195"/>
      <c r="B2111" s="195"/>
      <c r="C2111" s="195"/>
      <c r="D2111" s="195"/>
      <c r="E2111" s="195"/>
      <c r="F2111" s="195"/>
      <c r="G2111" s="195"/>
      <c r="H2111" s="195"/>
      <c r="I2111" s="195"/>
      <c r="J2111" s="195"/>
      <c r="K2111" s="195"/>
      <c r="L2111" s="195"/>
    </row>
    <row r="2112" spans="1:12" x14ac:dyDescent="0.25">
      <c r="A2112" s="195"/>
      <c r="B2112" s="195"/>
      <c r="C2112" s="195"/>
      <c r="D2112" s="195"/>
      <c r="E2112" s="195"/>
      <c r="F2112" s="195"/>
      <c r="G2112" s="195"/>
      <c r="H2112" s="195"/>
      <c r="I2112" s="195"/>
      <c r="J2112" s="195"/>
      <c r="K2112" s="195"/>
      <c r="L2112" s="195"/>
    </row>
    <row r="2113" spans="1:12" x14ac:dyDescent="0.25">
      <c r="A2113" s="195"/>
      <c r="B2113" s="195"/>
      <c r="C2113" s="195"/>
      <c r="D2113" s="195"/>
      <c r="E2113" s="195"/>
      <c r="F2113" s="195"/>
      <c r="G2113" s="195"/>
      <c r="H2113" s="195"/>
      <c r="I2113" s="195"/>
      <c r="J2113" s="195"/>
      <c r="K2113" s="195"/>
      <c r="L2113" s="195"/>
    </row>
    <row r="2114" spans="1:12" x14ac:dyDescent="0.25">
      <c r="A2114" s="195"/>
      <c r="B2114" s="195"/>
      <c r="C2114" s="195"/>
      <c r="D2114" s="195"/>
      <c r="E2114" s="195"/>
      <c r="F2114" s="195"/>
      <c r="G2114" s="195"/>
      <c r="H2114" s="195"/>
      <c r="I2114" s="195"/>
      <c r="J2114" s="195"/>
      <c r="K2114" s="195"/>
      <c r="L2114" s="195"/>
    </row>
    <row r="2115" spans="1:12" x14ac:dyDescent="0.25">
      <c r="A2115" s="195"/>
      <c r="B2115" s="195"/>
      <c r="C2115" s="195"/>
      <c r="D2115" s="195"/>
      <c r="E2115" s="195"/>
      <c r="F2115" s="195"/>
      <c r="G2115" s="195"/>
      <c r="H2115" s="195"/>
      <c r="I2115" s="195"/>
      <c r="J2115" s="195"/>
      <c r="K2115" s="195"/>
      <c r="L2115" s="195"/>
    </row>
    <row r="2116" spans="1:12" x14ac:dyDescent="0.25">
      <c r="A2116" s="195"/>
      <c r="B2116" s="195"/>
      <c r="C2116" s="195"/>
      <c r="D2116" s="195"/>
      <c r="E2116" s="195"/>
      <c r="F2116" s="195"/>
      <c r="G2116" s="195"/>
      <c r="H2116" s="195"/>
      <c r="I2116" s="195"/>
      <c r="J2116" s="195"/>
      <c r="K2116" s="195"/>
      <c r="L2116" s="195"/>
    </row>
    <row r="2117" spans="1:12" x14ac:dyDescent="0.25">
      <c r="A2117" s="195"/>
      <c r="B2117" s="195"/>
      <c r="C2117" s="195"/>
      <c r="D2117" s="195"/>
      <c r="E2117" s="195"/>
      <c r="F2117" s="195"/>
      <c r="G2117" s="195"/>
      <c r="H2117" s="195"/>
      <c r="I2117" s="195"/>
      <c r="J2117" s="195"/>
      <c r="K2117" s="195"/>
      <c r="L2117" s="195"/>
    </row>
    <row r="2118" spans="1:12" x14ac:dyDescent="0.25">
      <c r="A2118" s="195"/>
      <c r="B2118" s="195"/>
      <c r="C2118" s="195"/>
      <c r="D2118" s="195"/>
      <c r="E2118" s="195"/>
      <c r="F2118" s="195"/>
      <c r="G2118" s="195"/>
      <c r="H2118" s="195"/>
      <c r="I2118" s="195"/>
      <c r="J2118" s="195"/>
      <c r="K2118" s="195"/>
      <c r="L2118" s="195"/>
    </row>
    <row r="2119" spans="1:12" x14ac:dyDescent="0.25">
      <c r="A2119" s="195"/>
      <c r="B2119" s="195"/>
      <c r="C2119" s="195"/>
      <c r="D2119" s="195"/>
      <c r="E2119" s="195"/>
      <c r="F2119" s="195"/>
      <c r="G2119" s="195"/>
      <c r="H2119" s="195"/>
      <c r="I2119" s="195"/>
      <c r="J2119" s="195"/>
      <c r="K2119" s="195"/>
      <c r="L2119" s="195"/>
    </row>
    <row r="2120" spans="1:12" x14ac:dyDescent="0.25">
      <c r="A2120" s="195"/>
      <c r="B2120" s="195"/>
      <c r="C2120" s="195"/>
      <c r="D2120" s="195"/>
      <c r="E2120" s="195"/>
      <c r="F2120" s="195"/>
      <c r="G2120" s="195"/>
      <c r="H2120" s="195"/>
      <c r="I2120" s="195"/>
      <c r="J2120" s="195"/>
      <c r="K2120" s="195"/>
      <c r="L2120" s="195"/>
    </row>
    <row r="2121" spans="1:12" x14ac:dyDescent="0.25">
      <c r="A2121" s="195"/>
      <c r="B2121" s="195"/>
      <c r="C2121" s="195"/>
      <c r="D2121" s="195"/>
      <c r="E2121" s="195"/>
      <c r="F2121" s="195"/>
      <c r="G2121" s="195"/>
      <c r="H2121" s="195"/>
      <c r="I2121" s="195"/>
      <c r="J2121" s="195"/>
      <c r="K2121" s="195"/>
      <c r="L2121" s="195"/>
    </row>
    <row r="2122" spans="1:12" x14ac:dyDescent="0.25">
      <c r="A2122" s="195"/>
      <c r="B2122" s="195"/>
      <c r="C2122" s="195"/>
      <c r="D2122" s="195"/>
      <c r="E2122" s="195"/>
      <c r="F2122" s="195"/>
      <c r="G2122" s="195"/>
      <c r="H2122" s="195"/>
      <c r="I2122" s="195"/>
      <c r="J2122" s="195"/>
      <c r="K2122" s="195"/>
      <c r="L2122" s="195"/>
    </row>
    <row r="2123" spans="1:12" x14ac:dyDescent="0.25">
      <c r="A2123" s="195"/>
      <c r="B2123" s="195"/>
      <c r="C2123" s="195"/>
      <c r="D2123" s="195"/>
      <c r="E2123" s="195"/>
      <c r="F2123" s="195"/>
      <c r="G2123" s="195"/>
      <c r="H2123" s="195"/>
      <c r="I2123" s="195"/>
      <c r="J2123" s="195"/>
      <c r="K2123" s="195"/>
      <c r="L2123" s="195"/>
    </row>
    <row r="2124" spans="1:12" x14ac:dyDescent="0.25">
      <c r="A2124" s="195"/>
      <c r="B2124" s="195"/>
      <c r="C2124" s="195"/>
      <c r="D2124" s="195"/>
      <c r="E2124" s="195"/>
      <c r="F2124" s="195"/>
      <c r="G2124" s="195"/>
      <c r="H2124" s="195"/>
      <c r="I2124" s="195"/>
      <c r="J2124" s="195"/>
      <c r="K2124" s="195"/>
      <c r="L2124" s="195"/>
    </row>
    <row r="2125" spans="1:12" x14ac:dyDescent="0.25">
      <c r="A2125" s="195"/>
      <c r="B2125" s="195"/>
      <c r="C2125" s="195"/>
      <c r="D2125" s="195"/>
      <c r="E2125" s="195"/>
      <c r="F2125" s="195"/>
      <c r="G2125" s="195"/>
      <c r="H2125" s="195"/>
      <c r="I2125" s="195"/>
      <c r="J2125" s="195"/>
      <c r="K2125" s="195"/>
      <c r="L2125" s="195"/>
    </row>
    <row r="2126" spans="1:12" x14ac:dyDescent="0.25">
      <c r="A2126" s="195"/>
      <c r="B2126" s="195"/>
      <c r="C2126" s="195"/>
      <c r="D2126" s="195"/>
      <c r="E2126" s="195"/>
      <c r="F2126" s="195"/>
      <c r="G2126" s="195"/>
      <c r="H2126" s="195"/>
      <c r="I2126" s="195"/>
      <c r="J2126" s="195"/>
      <c r="K2126" s="195"/>
      <c r="L2126" s="195"/>
    </row>
    <row r="2127" spans="1:12" x14ac:dyDescent="0.25">
      <c r="A2127" s="195"/>
      <c r="B2127" s="195"/>
      <c r="C2127" s="195"/>
      <c r="D2127" s="195"/>
      <c r="E2127" s="195"/>
      <c r="F2127" s="195"/>
      <c r="G2127" s="195"/>
      <c r="H2127" s="195"/>
      <c r="I2127" s="195"/>
      <c r="J2127" s="195"/>
      <c r="K2127" s="195"/>
      <c r="L2127" s="195"/>
    </row>
    <row r="2128" spans="1:12" x14ac:dyDescent="0.25">
      <c r="A2128" s="195"/>
      <c r="B2128" s="195"/>
      <c r="C2128" s="195"/>
      <c r="D2128" s="195"/>
      <c r="E2128" s="195"/>
      <c r="F2128" s="195"/>
      <c r="G2128" s="195"/>
      <c r="H2128" s="195"/>
      <c r="I2128" s="195"/>
      <c r="J2128" s="195"/>
      <c r="K2128" s="195"/>
      <c r="L2128" s="195"/>
    </row>
    <row r="2129" spans="1:12" x14ac:dyDescent="0.25">
      <c r="A2129" s="195"/>
      <c r="B2129" s="195"/>
      <c r="C2129" s="195"/>
      <c r="D2129" s="195"/>
      <c r="E2129" s="195"/>
      <c r="F2129" s="195"/>
      <c r="G2129" s="195"/>
      <c r="H2129" s="195"/>
      <c r="I2129" s="195"/>
      <c r="J2129" s="195"/>
      <c r="K2129" s="195"/>
      <c r="L2129" s="195"/>
    </row>
    <row r="2130" spans="1:12" x14ac:dyDescent="0.25">
      <c r="A2130" s="195"/>
      <c r="B2130" s="195"/>
      <c r="C2130" s="195"/>
      <c r="D2130" s="195"/>
      <c r="E2130" s="195"/>
      <c r="F2130" s="195"/>
      <c r="G2130" s="195"/>
      <c r="H2130" s="195"/>
      <c r="I2130" s="195"/>
      <c r="J2130" s="195"/>
      <c r="K2130" s="195"/>
      <c r="L2130" s="195"/>
    </row>
    <row r="2131" spans="1:12" x14ac:dyDescent="0.25">
      <c r="A2131" s="195"/>
      <c r="B2131" s="195"/>
      <c r="C2131" s="195"/>
      <c r="D2131" s="195"/>
      <c r="E2131" s="195"/>
      <c r="F2131" s="195"/>
      <c r="G2131" s="195"/>
      <c r="H2131" s="195"/>
      <c r="I2131" s="195"/>
      <c r="J2131" s="195"/>
      <c r="K2131" s="195"/>
      <c r="L2131" s="195"/>
    </row>
    <row r="2132" spans="1:12" x14ac:dyDescent="0.25">
      <c r="A2132" s="195"/>
      <c r="B2132" s="195"/>
      <c r="C2132" s="195"/>
      <c r="D2132" s="195"/>
      <c r="E2132" s="195"/>
      <c r="F2132" s="195"/>
      <c r="G2132" s="195"/>
      <c r="H2132" s="195"/>
      <c r="I2132" s="195"/>
      <c r="J2132" s="195"/>
      <c r="K2132" s="195"/>
      <c r="L2132" s="195"/>
    </row>
    <row r="2133" spans="1:12" x14ac:dyDescent="0.25">
      <c r="A2133" s="195"/>
      <c r="B2133" s="195"/>
      <c r="C2133" s="195"/>
      <c r="D2133" s="195"/>
      <c r="E2133" s="195"/>
      <c r="F2133" s="195"/>
      <c r="G2133" s="195"/>
      <c r="H2133" s="195"/>
      <c r="I2133" s="195"/>
      <c r="J2133" s="195"/>
      <c r="K2133" s="195"/>
      <c r="L2133" s="195"/>
    </row>
    <row r="2134" spans="1:12" x14ac:dyDescent="0.25">
      <c r="A2134" s="195"/>
      <c r="B2134" s="195"/>
      <c r="C2134" s="195"/>
      <c r="D2134" s="195"/>
      <c r="E2134" s="195"/>
      <c r="F2134" s="195"/>
      <c r="G2134" s="195"/>
      <c r="H2134" s="195"/>
      <c r="I2134" s="195"/>
      <c r="J2134" s="195"/>
      <c r="K2134" s="195"/>
      <c r="L2134" s="195"/>
    </row>
    <row r="2135" spans="1:12" x14ac:dyDescent="0.25">
      <c r="A2135" s="195"/>
      <c r="B2135" s="195"/>
      <c r="C2135" s="195"/>
      <c r="D2135" s="195"/>
      <c r="E2135" s="195"/>
      <c r="F2135" s="195"/>
      <c r="G2135" s="195"/>
      <c r="H2135" s="195"/>
      <c r="I2135" s="195"/>
      <c r="J2135" s="195"/>
      <c r="K2135" s="195"/>
      <c r="L2135" s="195"/>
    </row>
    <row r="2136" spans="1:12" x14ac:dyDescent="0.25">
      <c r="A2136" s="195"/>
      <c r="B2136" s="195"/>
      <c r="C2136" s="195"/>
      <c r="D2136" s="195"/>
      <c r="E2136" s="195"/>
      <c r="F2136" s="195"/>
      <c r="G2136" s="195"/>
      <c r="H2136" s="195"/>
      <c r="I2136" s="195"/>
      <c r="J2136" s="195"/>
      <c r="K2136" s="195"/>
      <c r="L2136" s="195"/>
    </row>
    <row r="2137" spans="1:12" x14ac:dyDescent="0.25">
      <c r="A2137" s="195"/>
      <c r="B2137" s="195"/>
      <c r="C2137" s="195"/>
      <c r="D2137" s="195"/>
      <c r="E2137" s="195"/>
      <c r="F2137" s="195"/>
      <c r="G2137" s="195"/>
      <c r="H2137" s="195"/>
      <c r="I2137" s="195"/>
      <c r="J2137" s="195"/>
      <c r="K2137" s="195"/>
      <c r="L2137" s="195"/>
    </row>
    <row r="2138" spans="1:12" x14ac:dyDescent="0.25">
      <c r="A2138" s="195"/>
      <c r="B2138" s="195"/>
      <c r="C2138" s="195"/>
      <c r="D2138" s="195"/>
      <c r="E2138" s="195"/>
      <c r="F2138" s="195"/>
      <c r="G2138" s="195"/>
      <c r="H2138" s="195"/>
      <c r="I2138" s="195"/>
      <c r="J2138" s="195"/>
      <c r="K2138" s="195"/>
      <c r="L2138" s="195"/>
    </row>
    <row r="2139" spans="1:12" x14ac:dyDescent="0.25">
      <c r="A2139" s="195"/>
      <c r="B2139" s="195"/>
      <c r="C2139" s="195"/>
      <c r="D2139" s="195"/>
      <c r="E2139" s="195"/>
      <c r="F2139" s="195"/>
      <c r="G2139" s="195"/>
      <c r="H2139" s="195"/>
      <c r="I2139" s="195"/>
      <c r="J2139" s="195"/>
      <c r="K2139" s="195"/>
      <c r="L2139" s="195"/>
    </row>
    <row r="2140" spans="1:12" x14ac:dyDescent="0.25">
      <c r="A2140" s="195"/>
      <c r="B2140" s="195"/>
      <c r="C2140" s="195"/>
      <c r="D2140" s="195"/>
      <c r="E2140" s="195"/>
      <c r="F2140" s="195"/>
      <c r="G2140" s="195"/>
      <c r="H2140" s="195"/>
      <c r="I2140" s="195"/>
      <c r="J2140" s="195"/>
      <c r="K2140" s="195"/>
      <c r="L2140" s="195"/>
    </row>
    <row r="2141" spans="1:12" x14ac:dyDescent="0.25">
      <c r="A2141" s="195"/>
      <c r="B2141" s="195"/>
      <c r="C2141" s="195"/>
      <c r="D2141" s="195"/>
      <c r="E2141" s="195"/>
      <c r="F2141" s="195"/>
      <c r="G2141" s="195"/>
      <c r="H2141" s="195"/>
      <c r="I2141" s="195"/>
      <c r="J2141" s="195"/>
      <c r="K2141" s="195"/>
      <c r="L2141" s="195"/>
    </row>
    <row r="2142" spans="1:12" x14ac:dyDescent="0.25">
      <c r="A2142" s="195"/>
      <c r="B2142" s="195"/>
      <c r="C2142" s="195"/>
      <c r="D2142" s="195"/>
      <c r="E2142" s="195"/>
      <c r="F2142" s="195"/>
      <c r="G2142" s="195"/>
      <c r="H2142" s="195"/>
      <c r="I2142" s="195"/>
      <c r="J2142" s="195"/>
      <c r="K2142" s="195"/>
      <c r="L2142" s="195"/>
    </row>
    <row r="2143" spans="1:12" x14ac:dyDescent="0.25">
      <c r="A2143" s="195"/>
      <c r="B2143" s="195"/>
      <c r="C2143" s="195"/>
      <c r="D2143" s="195"/>
      <c r="E2143" s="195"/>
      <c r="F2143" s="195"/>
      <c r="G2143" s="195"/>
      <c r="H2143" s="195"/>
      <c r="I2143" s="195"/>
      <c r="J2143" s="195"/>
      <c r="K2143" s="195"/>
      <c r="L2143" s="195"/>
    </row>
    <row r="2144" spans="1:12" x14ac:dyDescent="0.25">
      <c r="A2144" s="195"/>
      <c r="B2144" s="195"/>
      <c r="C2144" s="195"/>
      <c r="D2144" s="195"/>
      <c r="E2144" s="195"/>
      <c r="F2144" s="195"/>
      <c r="G2144" s="195"/>
      <c r="H2144" s="195"/>
      <c r="I2144" s="195"/>
      <c r="J2144" s="195"/>
      <c r="K2144" s="195"/>
      <c r="L2144" s="195"/>
    </row>
    <row r="2145" spans="1:12" x14ac:dyDescent="0.25">
      <c r="A2145" s="195"/>
      <c r="B2145" s="195"/>
      <c r="C2145" s="195"/>
      <c r="D2145" s="195"/>
      <c r="E2145" s="195"/>
      <c r="F2145" s="195"/>
      <c r="G2145" s="195"/>
      <c r="H2145" s="195"/>
      <c r="I2145" s="195"/>
      <c r="J2145" s="195"/>
      <c r="K2145" s="195"/>
      <c r="L2145" s="195"/>
    </row>
    <row r="2146" spans="1:12" x14ac:dyDescent="0.25">
      <c r="A2146" s="195"/>
      <c r="B2146" s="195"/>
      <c r="C2146" s="195"/>
      <c r="D2146" s="195"/>
      <c r="E2146" s="195"/>
      <c r="F2146" s="195"/>
      <c r="G2146" s="195"/>
      <c r="H2146" s="195"/>
      <c r="I2146" s="195"/>
      <c r="J2146" s="195"/>
      <c r="K2146" s="195"/>
      <c r="L2146" s="195"/>
    </row>
    <row r="2147" spans="1:12" x14ac:dyDescent="0.25">
      <c r="A2147" s="195"/>
      <c r="B2147" s="195"/>
      <c r="C2147" s="195"/>
      <c r="D2147" s="195"/>
      <c r="E2147" s="195"/>
      <c r="F2147" s="195"/>
      <c r="G2147" s="195"/>
      <c r="H2147" s="195"/>
      <c r="I2147" s="195"/>
      <c r="J2147" s="195"/>
      <c r="K2147" s="195"/>
      <c r="L2147" s="195"/>
    </row>
    <row r="2148" spans="1:12" x14ac:dyDescent="0.25">
      <c r="A2148" s="195"/>
      <c r="B2148" s="195"/>
      <c r="C2148" s="195"/>
      <c r="D2148" s="195"/>
      <c r="E2148" s="195"/>
      <c r="F2148" s="195"/>
      <c r="G2148" s="195"/>
      <c r="H2148" s="195"/>
      <c r="I2148" s="195"/>
      <c r="J2148" s="195"/>
      <c r="K2148" s="195"/>
      <c r="L2148" s="195"/>
    </row>
    <row r="2149" spans="1:12" x14ac:dyDescent="0.25">
      <c r="A2149" s="195"/>
      <c r="B2149" s="195"/>
      <c r="C2149" s="195"/>
      <c r="D2149" s="195"/>
      <c r="E2149" s="195"/>
      <c r="F2149" s="195"/>
      <c r="G2149" s="195"/>
      <c r="H2149" s="195"/>
      <c r="I2149" s="195"/>
      <c r="J2149" s="195"/>
      <c r="K2149" s="195"/>
      <c r="L2149" s="195"/>
    </row>
    <row r="2150" spans="1:12" x14ac:dyDescent="0.25">
      <c r="A2150" s="195"/>
      <c r="B2150" s="195"/>
      <c r="C2150" s="195"/>
      <c r="D2150" s="195"/>
      <c r="E2150" s="195"/>
      <c r="F2150" s="195"/>
      <c r="G2150" s="195"/>
      <c r="H2150" s="195"/>
      <c r="I2150" s="195"/>
      <c r="J2150" s="195"/>
      <c r="K2150" s="195"/>
      <c r="L2150" s="195"/>
    </row>
    <row r="2151" spans="1:12" x14ac:dyDescent="0.25">
      <c r="A2151" s="195"/>
      <c r="B2151" s="195"/>
      <c r="C2151" s="195"/>
      <c r="D2151" s="195"/>
      <c r="E2151" s="195"/>
      <c r="F2151" s="195"/>
      <c r="G2151" s="195"/>
      <c r="H2151" s="195"/>
      <c r="I2151" s="195"/>
      <c r="J2151" s="195"/>
      <c r="K2151" s="195"/>
      <c r="L2151" s="195"/>
    </row>
    <row r="2152" spans="1:12" x14ac:dyDescent="0.25">
      <c r="A2152" s="195"/>
      <c r="B2152" s="195"/>
      <c r="C2152" s="195"/>
      <c r="D2152" s="195"/>
      <c r="E2152" s="195"/>
      <c r="F2152" s="195"/>
      <c r="G2152" s="195"/>
      <c r="H2152" s="195"/>
      <c r="I2152" s="195"/>
      <c r="J2152" s="195"/>
      <c r="K2152" s="195"/>
      <c r="L2152" s="195"/>
    </row>
    <row r="2153" spans="1:12" x14ac:dyDescent="0.25">
      <c r="A2153" s="195"/>
      <c r="B2153" s="195"/>
      <c r="C2153" s="195"/>
      <c r="D2153" s="195"/>
      <c r="E2153" s="195"/>
      <c r="F2153" s="195"/>
      <c r="G2153" s="195"/>
      <c r="H2153" s="195"/>
      <c r="I2153" s="195"/>
      <c r="J2153" s="195"/>
      <c r="K2153" s="195"/>
      <c r="L2153" s="195"/>
    </row>
    <row r="2154" spans="1:12" x14ac:dyDescent="0.25">
      <c r="A2154" s="195"/>
      <c r="B2154" s="195"/>
      <c r="C2154" s="195"/>
      <c r="D2154" s="195"/>
      <c r="E2154" s="195"/>
      <c r="F2154" s="195"/>
      <c r="G2154" s="195"/>
      <c r="H2154" s="195"/>
      <c r="I2154" s="195"/>
      <c r="J2154" s="195"/>
      <c r="K2154" s="195"/>
      <c r="L2154" s="195"/>
    </row>
    <row r="2155" spans="1:12" x14ac:dyDescent="0.25">
      <c r="A2155" s="195"/>
      <c r="B2155" s="195"/>
      <c r="C2155" s="195"/>
      <c r="D2155" s="195"/>
      <c r="E2155" s="195"/>
      <c r="F2155" s="195"/>
      <c r="G2155" s="195"/>
      <c r="H2155" s="195"/>
      <c r="I2155" s="195"/>
      <c r="J2155" s="195"/>
      <c r="K2155" s="195"/>
      <c r="L2155" s="195"/>
    </row>
    <row r="2156" spans="1:12" x14ac:dyDescent="0.25">
      <c r="A2156" s="195"/>
      <c r="B2156" s="195"/>
      <c r="C2156" s="195"/>
      <c r="D2156" s="195"/>
      <c r="E2156" s="195"/>
      <c r="F2156" s="195"/>
      <c r="G2156" s="195"/>
      <c r="H2156" s="195"/>
      <c r="I2156" s="195"/>
      <c r="J2156" s="195"/>
      <c r="K2156" s="195"/>
      <c r="L2156" s="195"/>
    </row>
    <row r="2157" spans="1:12" x14ac:dyDescent="0.25">
      <c r="A2157" s="195"/>
      <c r="B2157" s="195"/>
      <c r="C2157" s="195"/>
      <c r="D2157" s="195"/>
      <c r="E2157" s="195"/>
      <c r="F2157" s="195"/>
      <c r="G2157" s="195"/>
      <c r="H2157" s="195"/>
      <c r="I2157" s="195"/>
      <c r="J2157" s="195"/>
      <c r="K2157" s="195"/>
      <c r="L2157" s="195"/>
    </row>
    <row r="2158" spans="1:12" x14ac:dyDescent="0.25">
      <c r="A2158" s="195"/>
      <c r="B2158" s="195"/>
      <c r="C2158" s="195"/>
      <c r="D2158" s="195"/>
      <c r="E2158" s="195"/>
      <c r="F2158" s="195"/>
      <c r="G2158" s="195"/>
      <c r="H2158" s="195"/>
      <c r="I2158" s="195"/>
      <c r="J2158" s="195"/>
      <c r="K2158" s="195"/>
      <c r="L2158" s="195"/>
    </row>
    <row r="2159" spans="1:12" x14ac:dyDescent="0.25">
      <c r="A2159" s="195"/>
      <c r="B2159" s="195"/>
      <c r="C2159" s="195"/>
      <c r="D2159" s="195"/>
      <c r="E2159" s="195"/>
      <c r="F2159" s="195"/>
      <c r="G2159" s="195"/>
      <c r="H2159" s="195"/>
      <c r="I2159" s="195"/>
      <c r="J2159" s="195"/>
      <c r="K2159" s="195"/>
      <c r="L2159" s="195"/>
    </row>
    <row r="2160" spans="1:12" x14ac:dyDescent="0.25">
      <c r="A2160" s="195"/>
      <c r="B2160" s="195"/>
      <c r="C2160" s="195"/>
      <c r="D2160" s="195"/>
      <c r="E2160" s="195"/>
      <c r="F2160" s="195"/>
      <c r="G2160" s="195"/>
      <c r="H2160" s="195"/>
      <c r="I2160" s="195"/>
      <c r="J2160" s="195"/>
      <c r="K2160" s="195"/>
      <c r="L2160" s="195"/>
    </row>
    <row r="2161" spans="1:12" x14ac:dyDescent="0.25">
      <c r="A2161" s="195"/>
      <c r="B2161" s="195"/>
      <c r="C2161" s="195"/>
      <c r="D2161" s="195"/>
      <c r="E2161" s="195"/>
      <c r="F2161" s="195"/>
      <c r="G2161" s="195"/>
      <c r="H2161" s="195"/>
      <c r="I2161" s="195"/>
      <c r="J2161" s="195"/>
      <c r="K2161" s="195"/>
      <c r="L2161" s="195"/>
    </row>
    <row r="2162" spans="1:12" x14ac:dyDescent="0.25">
      <c r="A2162" s="195"/>
      <c r="B2162" s="195"/>
      <c r="C2162" s="195"/>
      <c r="D2162" s="195"/>
      <c r="E2162" s="195"/>
      <c r="F2162" s="195"/>
      <c r="G2162" s="195"/>
      <c r="H2162" s="195"/>
      <c r="I2162" s="195"/>
      <c r="J2162" s="195"/>
      <c r="K2162" s="195"/>
      <c r="L2162" s="195"/>
    </row>
    <row r="2163" spans="1:12" x14ac:dyDescent="0.25">
      <c r="A2163" s="195"/>
      <c r="B2163" s="195"/>
      <c r="C2163" s="195"/>
      <c r="D2163" s="195"/>
      <c r="E2163" s="195"/>
      <c r="F2163" s="195"/>
      <c r="G2163" s="195"/>
      <c r="H2163" s="195"/>
      <c r="I2163" s="195"/>
      <c r="J2163" s="195"/>
      <c r="K2163" s="195"/>
      <c r="L2163" s="195"/>
    </row>
    <row r="2164" spans="1:12" x14ac:dyDescent="0.25">
      <c r="A2164" s="195"/>
      <c r="B2164" s="195"/>
      <c r="C2164" s="195"/>
      <c r="D2164" s="195"/>
      <c r="E2164" s="195"/>
      <c r="F2164" s="195"/>
      <c r="G2164" s="195"/>
      <c r="H2164" s="195"/>
      <c r="I2164" s="195"/>
      <c r="J2164" s="195"/>
      <c r="K2164" s="195"/>
      <c r="L2164" s="195"/>
    </row>
    <row r="2165" spans="1:12" x14ac:dyDescent="0.25">
      <c r="A2165" s="195"/>
      <c r="B2165" s="195"/>
      <c r="C2165" s="195"/>
      <c r="D2165" s="195"/>
      <c r="E2165" s="195"/>
      <c r="F2165" s="195"/>
      <c r="G2165" s="195"/>
      <c r="H2165" s="195"/>
      <c r="I2165" s="195"/>
      <c r="J2165" s="195"/>
      <c r="K2165" s="195"/>
      <c r="L2165" s="195"/>
    </row>
    <row r="2166" spans="1:12" x14ac:dyDescent="0.25">
      <c r="A2166" s="195"/>
      <c r="B2166" s="195"/>
      <c r="C2166" s="195"/>
      <c r="D2166" s="195"/>
      <c r="E2166" s="195"/>
      <c r="F2166" s="195"/>
      <c r="G2166" s="195"/>
      <c r="H2166" s="195"/>
      <c r="I2166" s="195"/>
      <c r="J2166" s="195"/>
      <c r="K2166" s="195"/>
      <c r="L2166" s="195"/>
    </row>
    <row r="2167" spans="1:12" x14ac:dyDescent="0.25">
      <c r="A2167" s="195"/>
      <c r="B2167" s="195"/>
      <c r="C2167" s="195"/>
      <c r="D2167" s="195"/>
      <c r="E2167" s="195"/>
      <c r="F2167" s="195"/>
      <c r="G2167" s="195"/>
      <c r="H2167" s="195"/>
      <c r="I2167" s="195"/>
      <c r="J2167" s="195"/>
      <c r="K2167" s="195"/>
      <c r="L2167" s="195"/>
    </row>
    <row r="2168" spans="1:12" x14ac:dyDescent="0.25">
      <c r="A2168" s="195"/>
      <c r="B2168" s="195"/>
      <c r="C2168" s="195"/>
      <c r="D2168" s="195"/>
      <c r="E2168" s="195"/>
      <c r="F2168" s="195"/>
      <c r="G2168" s="195"/>
      <c r="H2168" s="195"/>
      <c r="I2168" s="195"/>
      <c r="J2168" s="195"/>
      <c r="K2168" s="195"/>
      <c r="L2168" s="195"/>
    </row>
    <row r="2169" spans="1:12" x14ac:dyDescent="0.25">
      <c r="A2169" s="195"/>
      <c r="B2169" s="195"/>
      <c r="C2169" s="195"/>
      <c r="D2169" s="195"/>
      <c r="E2169" s="195"/>
      <c r="F2169" s="195"/>
      <c r="G2169" s="195"/>
      <c r="H2169" s="195"/>
      <c r="I2169" s="195"/>
      <c r="J2169" s="195"/>
      <c r="K2169" s="195"/>
      <c r="L2169" s="195"/>
    </row>
    <row r="2170" spans="1:12" x14ac:dyDescent="0.25">
      <c r="A2170" s="195"/>
      <c r="B2170" s="195"/>
      <c r="C2170" s="195"/>
      <c r="D2170" s="195"/>
      <c r="E2170" s="195"/>
      <c r="F2170" s="195"/>
      <c r="G2170" s="195"/>
      <c r="H2170" s="195"/>
      <c r="I2170" s="195"/>
      <c r="J2170" s="195"/>
      <c r="K2170" s="195"/>
      <c r="L2170" s="195"/>
    </row>
    <row r="2171" spans="1:12" x14ac:dyDescent="0.25">
      <c r="A2171" s="195"/>
      <c r="B2171" s="195"/>
      <c r="C2171" s="195"/>
      <c r="D2171" s="195"/>
      <c r="E2171" s="195"/>
      <c r="F2171" s="195"/>
      <c r="G2171" s="195"/>
      <c r="H2171" s="195"/>
      <c r="I2171" s="195"/>
      <c r="J2171" s="195"/>
      <c r="K2171" s="195"/>
      <c r="L2171" s="195"/>
    </row>
    <row r="2172" spans="1:12" x14ac:dyDescent="0.25">
      <c r="A2172" s="195"/>
      <c r="B2172" s="195"/>
      <c r="C2172" s="195"/>
      <c r="D2172" s="195"/>
      <c r="E2172" s="195"/>
      <c r="F2172" s="195"/>
      <c r="G2172" s="195"/>
      <c r="H2172" s="195"/>
      <c r="I2172" s="195"/>
      <c r="J2172" s="195"/>
      <c r="K2172" s="195"/>
      <c r="L2172" s="195"/>
    </row>
    <row r="2173" spans="1:12" x14ac:dyDescent="0.25">
      <c r="A2173" s="195"/>
      <c r="B2173" s="195"/>
      <c r="C2173" s="195"/>
      <c r="D2173" s="195"/>
      <c r="E2173" s="195"/>
      <c r="F2173" s="195"/>
      <c r="G2173" s="195"/>
      <c r="H2173" s="195"/>
      <c r="I2173" s="195"/>
      <c r="J2173" s="195"/>
      <c r="K2173" s="195"/>
      <c r="L2173" s="195"/>
    </row>
    <row r="2174" spans="1:12" x14ac:dyDescent="0.25">
      <c r="A2174" s="195"/>
      <c r="B2174" s="195"/>
      <c r="C2174" s="195"/>
      <c r="D2174" s="195"/>
      <c r="E2174" s="195"/>
      <c r="F2174" s="195"/>
      <c r="G2174" s="195"/>
      <c r="H2174" s="195"/>
      <c r="I2174" s="195"/>
      <c r="J2174" s="195"/>
      <c r="K2174" s="195"/>
      <c r="L2174" s="195"/>
    </row>
    <row r="2175" spans="1:12" x14ac:dyDescent="0.25">
      <c r="A2175" s="195"/>
      <c r="B2175" s="195"/>
      <c r="C2175" s="195"/>
      <c r="D2175" s="195"/>
      <c r="E2175" s="195"/>
      <c r="F2175" s="195"/>
      <c r="G2175" s="195"/>
      <c r="H2175" s="195"/>
      <c r="I2175" s="195"/>
      <c r="J2175" s="195"/>
      <c r="K2175" s="195"/>
      <c r="L2175" s="195"/>
    </row>
    <row r="2176" spans="1:12" x14ac:dyDescent="0.25">
      <c r="A2176" s="195"/>
      <c r="B2176" s="195"/>
      <c r="C2176" s="195"/>
      <c r="D2176" s="195"/>
      <c r="E2176" s="195"/>
      <c r="F2176" s="195"/>
      <c r="G2176" s="195"/>
      <c r="H2176" s="195"/>
      <c r="I2176" s="195"/>
      <c r="J2176" s="195"/>
      <c r="K2176" s="195"/>
      <c r="L2176" s="195"/>
    </row>
    <row r="2177" spans="1:12" x14ac:dyDescent="0.25">
      <c r="A2177" s="195"/>
      <c r="B2177" s="195"/>
      <c r="C2177" s="195"/>
      <c r="D2177" s="195"/>
      <c r="E2177" s="195"/>
      <c r="F2177" s="195"/>
      <c r="G2177" s="195"/>
      <c r="H2177" s="195"/>
      <c r="I2177" s="195"/>
      <c r="J2177" s="195"/>
      <c r="K2177" s="195"/>
      <c r="L2177" s="195"/>
    </row>
    <row r="2178" spans="1:12" x14ac:dyDescent="0.25">
      <c r="A2178" s="195"/>
      <c r="B2178" s="195"/>
      <c r="C2178" s="195"/>
      <c r="D2178" s="195"/>
      <c r="E2178" s="195"/>
      <c r="F2178" s="195"/>
      <c r="G2178" s="195"/>
      <c r="H2178" s="195"/>
      <c r="I2178" s="195"/>
      <c r="J2178" s="195"/>
      <c r="K2178" s="195"/>
      <c r="L2178" s="195"/>
    </row>
    <row r="2179" spans="1:12" x14ac:dyDescent="0.25">
      <c r="A2179" s="195"/>
      <c r="B2179" s="195"/>
      <c r="C2179" s="195"/>
      <c r="D2179" s="195"/>
      <c r="E2179" s="195"/>
      <c r="F2179" s="195"/>
      <c r="G2179" s="195"/>
      <c r="H2179" s="195"/>
      <c r="I2179" s="195"/>
      <c r="J2179" s="195"/>
      <c r="K2179" s="195"/>
      <c r="L2179" s="195"/>
    </row>
    <row r="2180" spans="1:12" x14ac:dyDescent="0.25">
      <c r="A2180" s="195"/>
      <c r="B2180" s="195"/>
      <c r="C2180" s="195"/>
      <c r="D2180" s="195"/>
      <c r="E2180" s="195"/>
      <c r="F2180" s="195"/>
      <c r="G2180" s="195"/>
      <c r="H2180" s="195"/>
      <c r="I2180" s="195"/>
      <c r="J2180" s="195"/>
      <c r="K2180" s="195"/>
      <c r="L2180" s="195"/>
    </row>
    <row r="2181" spans="1:12" x14ac:dyDescent="0.25">
      <c r="A2181" s="195"/>
      <c r="B2181" s="195"/>
      <c r="C2181" s="195"/>
      <c r="D2181" s="195"/>
      <c r="E2181" s="195"/>
      <c r="F2181" s="195"/>
      <c r="G2181" s="195"/>
      <c r="H2181" s="195"/>
      <c r="I2181" s="195"/>
      <c r="J2181" s="195"/>
      <c r="K2181" s="195"/>
      <c r="L2181" s="195"/>
    </row>
    <row r="2182" spans="1:12" x14ac:dyDescent="0.25">
      <c r="A2182" s="195"/>
      <c r="B2182" s="195"/>
      <c r="C2182" s="195"/>
      <c r="D2182" s="195"/>
      <c r="E2182" s="195"/>
      <c r="F2182" s="195"/>
      <c r="G2182" s="195"/>
      <c r="H2182" s="195"/>
      <c r="I2182" s="195"/>
      <c r="J2182" s="195"/>
      <c r="K2182" s="195"/>
      <c r="L2182" s="195"/>
    </row>
    <row r="2183" spans="1:12" x14ac:dyDescent="0.25">
      <c r="A2183" s="195"/>
      <c r="B2183" s="195"/>
      <c r="C2183" s="195"/>
      <c r="D2183" s="195"/>
      <c r="E2183" s="195"/>
      <c r="F2183" s="195"/>
      <c r="G2183" s="195"/>
      <c r="H2183" s="195"/>
      <c r="I2183" s="195"/>
      <c r="J2183" s="195"/>
      <c r="K2183" s="195"/>
      <c r="L2183" s="195"/>
    </row>
    <row r="2184" spans="1:12" x14ac:dyDescent="0.25">
      <c r="A2184" s="195"/>
      <c r="B2184" s="195"/>
      <c r="C2184" s="195"/>
      <c r="D2184" s="195"/>
      <c r="E2184" s="195"/>
      <c r="F2184" s="195"/>
      <c r="G2184" s="195"/>
      <c r="H2184" s="195"/>
      <c r="I2184" s="195"/>
      <c r="J2184" s="195"/>
      <c r="K2184" s="195"/>
      <c r="L2184" s="195"/>
    </row>
    <row r="2185" spans="1:12" x14ac:dyDescent="0.25">
      <c r="A2185" s="195"/>
      <c r="B2185" s="195"/>
      <c r="C2185" s="195"/>
      <c r="D2185" s="195"/>
      <c r="E2185" s="195"/>
      <c r="F2185" s="195"/>
      <c r="G2185" s="195"/>
      <c r="H2185" s="195"/>
      <c r="I2185" s="195"/>
      <c r="J2185" s="195"/>
      <c r="K2185" s="195"/>
      <c r="L2185" s="195"/>
    </row>
    <row r="2186" spans="1:12" x14ac:dyDescent="0.25">
      <c r="A2186" s="195"/>
      <c r="B2186" s="195"/>
      <c r="C2186" s="195"/>
      <c r="D2186" s="195"/>
      <c r="E2186" s="195"/>
      <c r="F2186" s="195"/>
      <c r="G2186" s="195"/>
      <c r="H2186" s="195"/>
      <c r="I2186" s="195"/>
      <c r="J2186" s="195"/>
      <c r="K2186" s="195"/>
      <c r="L2186" s="195"/>
    </row>
    <row r="2187" spans="1:12" x14ac:dyDescent="0.25">
      <c r="A2187" s="195"/>
      <c r="B2187" s="195"/>
      <c r="C2187" s="195"/>
      <c r="D2187" s="195"/>
      <c r="E2187" s="195"/>
      <c r="F2187" s="195"/>
      <c r="G2187" s="195"/>
      <c r="H2187" s="195"/>
      <c r="I2187" s="195"/>
      <c r="J2187" s="195"/>
      <c r="K2187" s="195"/>
      <c r="L2187" s="195"/>
    </row>
    <row r="2188" spans="1:12" x14ac:dyDescent="0.25">
      <c r="A2188" s="195"/>
      <c r="B2188" s="195"/>
      <c r="C2188" s="195"/>
      <c r="D2188" s="195"/>
      <c r="E2188" s="195"/>
      <c r="F2188" s="195"/>
      <c r="G2188" s="195"/>
      <c r="H2188" s="195"/>
      <c r="I2188" s="195"/>
      <c r="J2188" s="195"/>
      <c r="K2188" s="195"/>
      <c r="L2188" s="195"/>
    </row>
    <row r="2189" spans="1:12" x14ac:dyDescent="0.25">
      <c r="A2189" s="195"/>
      <c r="B2189" s="195"/>
      <c r="C2189" s="195"/>
      <c r="D2189" s="195"/>
      <c r="E2189" s="195"/>
      <c r="F2189" s="195"/>
      <c r="G2189" s="195"/>
      <c r="H2189" s="195"/>
      <c r="I2189" s="195"/>
      <c r="J2189" s="195"/>
      <c r="K2189" s="195"/>
      <c r="L2189" s="195"/>
    </row>
    <row r="2190" spans="1:12" x14ac:dyDescent="0.25">
      <c r="A2190" s="195"/>
      <c r="B2190" s="195"/>
      <c r="C2190" s="195"/>
      <c r="D2190" s="195"/>
      <c r="E2190" s="195"/>
      <c r="F2190" s="195"/>
      <c r="G2190" s="195"/>
      <c r="H2190" s="195"/>
      <c r="I2190" s="195"/>
      <c r="J2190" s="195"/>
      <c r="K2190" s="195"/>
      <c r="L2190" s="195"/>
    </row>
    <row r="2191" spans="1:12" x14ac:dyDescent="0.25">
      <c r="A2191" s="195"/>
      <c r="B2191" s="195"/>
      <c r="C2191" s="195"/>
      <c r="D2191" s="195"/>
      <c r="E2191" s="195"/>
      <c r="F2191" s="195"/>
      <c r="G2191" s="195"/>
      <c r="H2191" s="195"/>
      <c r="I2191" s="195"/>
      <c r="J2191" s="195"/>
      <c r="K2191" s="195"/>
      <c r="L2191" s="195"/>
    </row>
    <row r="2192" spans="1:12" x14ac:dyDescent="0.25">
      <c r="A2192" s="195"/>
      <c r="B2192" s="195"/>
      <c r="C2192" s="195"/>
      <c r="D2192" s="195"/>
      <c r="E2192" s="195"/>
      <c r="F2192" s="195"/>
      <c r="G2192" s="195"/>
      <c r="H2192" s="195"/>
      <c r="I2192" s="195"/>
      <c r="J2192" s="195"/>
      <c r="K2192" s="195"/>
      <c r="L2192" s="195"/>
    </row>
    <row r="2193" spans="1:12" x14ac:dyDescent="0.25">
      <c r="A2193" s="195"/>
      <c r="B2193" s="195"/>
      <c r="C2193" s="195"/>
      <c r="D2193" s="195"/>
      <c r="E2193" s="195"/>
      <c r="F2193" s="195"/>
      <c r="G2193" s="195"/>
      <c r="H2193" s="195"/>
      <c r="I2193" s="195"/>
      <c r="J2193" s="195"/>
      <c r="K2193" s="195"/>
      <c r="L2193" s="195"/>
    </row>
    <row r="2194" spans="1:12" x14ac:dyDescent="0.25">
      <c r="A2194" s="195"/>
      <c r="B2194" s="195"/>
      <c r="C2194" s="195"/>
      <c r="D2194" s="195"/>
      <c r="E2194" s="195"/>
      <c r="F2194" s="195"/>
      <c r="G2194" s="195"/>
      <c r="H2194" s="195"/>
      <c r="I2194" s="195"/>
      <c r="J2194" s="195"/>
      <c r="K2194" s="195"/>
      <c r="L2194" s="195"/>
    </row>
    <row r="2195" spans="1:12" x14ac:dyDescent="0.25">
      <c r="A2195" s="195"/>
      <c r="B2195" s="195"/>
      <c r="C2195" s="195"/>
      <c r="D2195" s="195"/>
      <c r="E2195" s="195"/>
      <c r="F2195" s="195"/>
      <c r="G2195" s="195"/>
      <c r="H2195" s="195"/>
      <c r="I2195" s="195"/>
      <c r="J2195" s="195"/>
      <c r="K2195" s="195"/>
      <c r="L2195" s="195"/>
    </row>
    <row r="2196" spans="1:12" x14ac:dyDescent="0.25">
      <c r="A2196" s="195"/>
      <c r="B2196" s="195"/>
      <c r="C2196" s="195"/>
      <c r="D2196" s="195"/>
      <c r="E2196" s="195"/>
      <c r="F2196" s="195"/>
      <c r="G2196" s="195"/>
      <c r="H2196" s="195"/>
      <c r="I2196" s="195"/>
      <c r="J2196" s="195"/>
      <c r="K2196" s="195"/>
      <c r="L2196" s="195"/>
    </row>
    <row r="2197" spans="1:12" x14ac:dyDescent="0.25">
      <c r="A2197" s="195"/>
      <c r="B2197" s="195"/>
      <c r="C2197" s="195"/>
      <c r="D2197" s="195"/>
      <c r="E2197" s="195"/>
      <c r="F2197" s="195"/>
      <c r="G2197" s="195"/>
      <c r="H2197" s="195"/>
      <c r="I2197" s="195"/>
      <c r="J2197" s="195"/>
      <c r="K2197" s="195"/>
      <c r="L2197" s="195"/>
    </row>
    <row r="2198" spans="1:12" x14ac:dyDescent="0.25">
      <c r="A2198" s="195"/>
      <c r="B2198" s="195"/>
      <c r="C2198" s="195"/>
      <c r="D2198" s="195"/>
      <c r="E2198" s="195"/>
      <c r="F2198" s="195"/>
      <c r="G2198" s="195"/>
      <c r="H2198" s="195"/>
      <c r="I2198" s="195"/>
      <c r="J2198" s="195"/>
      <c r="K2198" s="195"/>
      <c r="L2198" s="195"/>
    </row>
    <row r="2199" spans="1:12" x14ac:dyDescent="0.25">
      <c r="A2199" s="195"/>
      <c r="B2199" s="195"/>
      <c r="C2199" s="195"/>
      <c r="D2199" s="195"/>
      <c r="E2199" s="195"/>
      <c r="F2199" s="195"/>
      <c r="G2199" s="195"/>
      <c r="H2199" s="195"/>
      <c r="I2199" s="195"/>
      <c r="J2199" s="195"/>
      <c r="K2199" s="195"/>
      <c r="L2199" s="195"/>
    </row>
    <row r="2200" spans="1:12" x14ac:dyDescent="0.25">
      <c r="A2200" s="195"/>
      <c r="B2200" s="195"/>
      <c r="C2200" s="195"/>
      <c r="D2200" s="195"/>
      <c r="E2200" s="195"/>
      <c r="F2200" s="195"/>
      <c r="G2200" s="195"/>
      <c r="H2200" s="195"/>
      <c r="I2200" s="195"/>
      <c r="J2200" s="195"/>
      <c r="K2200" s="195"/>
      <c r="L2200" s="195"/>
    </row>
    <row r="2201" spans="1:12" x14ac:dyDescent="0.25">
      <c r="A2201" s="195"/>
      <c r="B2201" s="195"/>
      <c r="C2201" s="195"/>
      <c r="D2201" s="195"/>
      <c r="E2201" s="195"/>
      <c r="F2201" s="195"/>
      <c r="G2201" s="195"/>
      <c r="H2201" s="195"/>
      <c r="I2201" s="195"/>
      <c r="J2201" s="195"/>
      <c r="K2201" s="195"/>
      <c r="L2201" s="195"/>
    </row>
    <row r="2202" spans="1:12" x14ac:dyDescent="0.25">
      <c r="A2202" s="195"/>
      <c r="B2202" s="195"/>
      <c r="C2202" s="195"/>
      <c r="D2202" s="195"/>
      <c r="E2202" s="195"/>
      <c r="F2202" s="195"/>
      <c r="G2202" s="195"/>
      <c r="H2202" s="195"/>
      <c r="I2202" s="195"/>
      <c r="J2202" s="195"/>
      <c r="K2202" s="195"/>
      <c r="L2202" s="195"/>
    </row>
    <row r="2203" spans="1:12" x14ac:dyDescent="0.25">
      <c r="A2203" s="195"/>
      <c r="B2203" s="195"/>
      <c r="C2203" s="195"/>
      <c r="D2203" s="195"/>
      <c r="E2203" s="195"/>
      <c r="F2203" s="195"/>
      <c r="G2203" s="195"/>
      <c r="H2203" s="195"/>
      <c r="I2203" s="195"/>
      <c r="J2203" s="195"/>
      <c r="K2203" s="195"/>
      <c r="L2203" s="195"/>
    </row>
    <row r="2204" spans="1:12" x14ac:dyDescent="0.25">
      <c r="A2204" s="195"/>
      <c r="B2204" s="195"/>
      <c r="C2204" s="195"/>
      <c r="D2204" s="195"/>
      <c r="E2204" s="195"/>
      <c r="F2204" s="195"/>
      <c r="G2204" s="195"/>
      <c r="H2204" s="195"/>
      <c r="I2204" s="195"/>
      <c r="J2204" s="195"/>
      <c r="K2204" s="195"/>
      <c r="L2204" s="195"/>
    </row>
    <row r="2205" spans="1:12" x14ac:dyDescent="0.25">
      <c r="A2205" s="195"/>
      <c r="B2205" s="195"/>
      <c r="C2205" s="195"/>
      <c r="D2205" s="195"/>
      <c r="E2205" s="195"/>
      <c r="F2205" s="195"/>
      <c r="G2205" s="195"/>
      <c r="H2205" s="195"/>
      <c r="I2205" s="195"/>
      <c r="J2205" s="195"/>
      <c r="K2205" s="195"/>
      <c r="L2205" s="195"/>
    </row>
    <row r="2206" spans="1:12" x14ac:dyDescent="0.25">
      <c r="A2206" s="195"/>
      <c r="B2206" s="195"/>
      <c r="C2206" s="195"/>
      <c r="D2206" s="195"/>
      <c r="E2206" s="195"/>
      <c r="F2206" s="195"/>
      <c r="G2206" s="195"/>
      <c r="H2206" s="195"/>
      <c r="I2206" s="195"/>
      <c r="J2206" s="195"/>
      <c r="K2206" s="195"/>
      <c r="L2206" s="195"/>
    </row>
    <row r="2207" spans="1:12" x14ac:dyDescent="0.25">
      <c r="A2207" s="195"/>
      <c r="B2207" s="195"/>
      <c r="C2207" s="195"/>
      <c r="D2207" s="195"/>
      <c r="E2207" s="195"/>
      <c r="F2207" s="195"/>
      <c r="G2207" s="195"/>
      <c r="H2207" s="195"/>
      <c r="I2207" s="195"/>
      <c r="J2207" s="195"/>
      <c r="K2207" s="195"/>
      <c r="L2207" s="195"/>
    </row>
    <row r="2208" spans="1:12" x14ac:dyDescent="0.25">
      <c r="A2208" s="195"/>
      <c r="B2208" s="195"/>
      <c r="C2208" s="195"/>
      <c r="D2208" s="195"/>
      <c r="E2208" s="195"/>
      <c r="F2208" s="195"/>
      <c r="G2208" s="195"/>
      <c r="H2208" s="195"/>
      <c r="I2208" s="195"/>
      <c r="J2208" s="195"/>
      <c r="K2208" s="195"/>
      <c r="L2208" s="195"/>
    </row>
    <row r="2209" spans="1:12" x14ac:dyDescent="0.25">
      <c r="A2209" s="195"/>
      <c r="B2209" s="195"/>
      <c r="C2209" s="195"/>
      <c r="D2209" s="195"/>
      <c r="E2209" s="195"/>
      <c r="F2209" s="195"/>
      <c r="G2209" s="195"/>
      <c r="H2209" s="195"/>
      <c r="I2209" s="195"/>
      <c r="J2209" s="195"/>
      <c r="K2209" s="195"/>
      <c r="L2209" s="195"/>
    </row>
    <row r="2210" spans="1:12" x14ac:dyDescent="0.25">
      <c r="A2210" s="195"/>
      <c r="B2210" s="195"/>
      <c r="C2210" s="195"/>
      <c r="D2210" s="195"/>
      <c r="E2210" s="195"/>
      <c r="F2210" s="195"/>
      <c r="G2210" s="195"/>
      <c r="H2210" s="195"/>
      <c r="I2210" s="195"/>
      <c r="J2210" s="195"/>
      <c r="K2210" s="195"/>
      <c r="L2210" s="195"/>
    </row>
    <row r="2211" spans="1:12" x14ac:dyDescent="0.25">
      <c r="A2211" s="195"/>
      <c r="B2211" s="195"/>
      <c r="C2211" s="195"/>
      <c r="D2211" s="195"/>
      <c r="E2211" s="195"/>
      <c r="F2211" s="195"/>
      <c r="G2211" s="195"/>
      <c r="H2211" s="195"/>
      <c r="I2211" s="195"/>
      <c r="J2211" s="195"/>
      <c r="K2211" s="195"/>
      <c r="L2211" s="195"/>
    </row>
    <row r="2212" spans="1:12" x14ac:dyDescent="0.25">
      <c r="A2212" s="195"/>
      <c r="B2212" s="195"/>
      <c r="C2212" s="195"/>
      <c r="D2212" s="195"/>
      <c r="E2212" s="195"/>
      <c r="F2212" s="195"/>
      <c r="G2212" s="195"/>
      <c r="H2212" s="195"/>
      <c r="I2212" s="195"/>
      <c r="J2212" s="195"/>
      <c r="K2212" s="195"/>
      <c r="L2212" s="195"/>
    </row>
    <row r="2213" spans="1:12" x14ac:dyDescent="0.25">
      <c r="A2213" s="195"/>
      <c r="B2213" s="195"/>
      <c r="C2213" s="195"/>
      <c r="D2213" s="195"/>
      <c r="E2213" s="195"/>
      <c r="F2213" s="195"/>
      <c r="G2213" s="195"/>
      <c r="H2213" s="195"/>
      <c r="I2213" s="195"/>
      <c r="J2213" s="195"/>
      <c r="K2213" s="195"/>
      <c r="L2213" s="195"/>
    </row>
    <row r="2214" spans="1:12" x14ac:dyDescent="0.25">
      <c r="A2214" s="195"/>
      <c r="B2214" s="195"/>
      <c r="C2214" s="195"/>
      <c r="D2214" s="195"/>
      <c r="E2214" s="195"/>
      <c r="F2214" s="195"/>
      <c r="G2214" s="195"/>
      <c r="H2214" s="195"/>
      <c r="I2214" s="195"/>
      <c r="J2214" s="195"/>
      <c r="K2214" s="195"/>
      <c r="L2214" s="195"/>
    </row>
    <row r="2215" spans="1:12" x14ac:dyDescent="0.25">
      <c r="A2215" s="195"/>
      <c r="B2215" s="195"/>
      <c r="C2215" s="195"/>
      <c r="D2215" s="195"/>
      <c r="E2215" s="195"/>
      <c r="F2215" s="195"/>
      <c r="G2215" s="195"/>
      <c r="H2215" s="195"/>
      <c r="I2215" s="195"/>
      <c r="J2215" s="195"/>
      <c r="K2215" s="195"/>
      <c r="L2215" s="195"/>
    </row>
    <row r="2216" spans="1:12" x14ac:dyDescent="0.25">
      <c r="A2216" s="195"/>
      <c r="B2216" s="195"/>
      <c r="C2216" s="195"/>
      <c r="D2216" s="195"/>
      <c r="E2216" s="195"/>
      <c r="F2216" s="195"/>
      <c r="G2216" s="195"/>
      <c r="H2216" s="195"/>
      <c r="I2216" s="195"/>
      <c r="J2216" s="195"/>
      <c r="K2216" s="195"/>
      <c r="L2216" s="195"/>
    </row>
    <row r="2217" spans="1:12" x14ac:dyDescent="0.25">
      <c r="A2217" s="195"/>
      <c r="B2217" s="195"/>
      <c r="C2217" s="195"/>
      <c r="D2217" s="195"/>
      <c r="E2217" s="195"/>
      <c r="F2217" s="195"/>
      <c r="G2217" s="195"/>
      <c r="H2217" s="195"/>
      <c r="I2217" s="195"/>
      <c r="J2217" s="195"/>
      <c r="K2217" s="195"/>
      <c r="L2217" s="195"/>
    </row>
    <row r="2218" spans="1:12" x14ac:dyDescent="0.25">
      <c r="A2218" s="195"/>
      <c r="B2218" s="195"/>
      <c r="C2218" s="195"/>
      <c r="D2218" s="195"/>
      <c r="E2218" s="195"/>
      <c r="F2218" s="195"/>
      <c r="G2218" s="195"/>
      <c r="H2218" s="195"/>
      <c r="I2218" s="195"/>
      <c r="J2218" s="195"/>
      <c r="K2218" s="195"/>
      <c r="L2218" s="195"/>
    </row>
    <row r="2219" spans="1:12" x14ac:dyDescent="0.25">
      <c r="A2219" s="195"/>
      <c r="B2219" s="195"/>
      <c r="C2219" s="195"/>
      <c r="D2219" s="195"/>
      <c r="E2219" s="195"/>
      <c r="F2219" s="195"/>
      <c r="G2219" s="195"/>
      <c r="H2219" s="195"/>
      <c r="I2219" s="195"/>
      <c r="J2219" s="195"/>
      <c r="K2219" s="195"/>
      <c r="L2219" s="195"/>
    </row>
    <row r="2220" spans="1:12" x14ac:dyDescent="0.25">
      <c r="A2220" s="195"/>
      <c r="B2220" s="195"/>
      <c r="C2220" s="195"/>
      <c r="D2220" s="195"/>
      <c r="E2220" s="195"/>
      <c r="F2220" s="195"/>
      <c r="G2220" s="195"/>
      <c r="H2220" s="195"/>
      <c r="I2220" s="195"/>
      <c r="J2220" s="195"/>
      <c r="K2220" s="195"/>
      <c r="L2220" s="195"/>
    </row>
    <row r="2221" spans="1:12" x14ac:dyDescent="0.25">
      <c r="A2221" s="195"/>
      <c r="B2221" s="195"/>
      <c r="C2221" s="195"/>
      <c r="D2221" s="195"/>
      <c r="E2221" s="195"/>
      <c r="F2221" s="195"/>
      <c r="G2221" s="195"/>
      <c r="H2221" s="195"/>
      <c r="I2221" s="195"/>
      <c r="J2221" s="195"/>
      <c r="K2221" s="195"/>
      <c r="L2221" s="195"/>
    </row>
    <row r="2222" spans="1:12" x14ac:dyDescent="0.25">
      <c r="A2222" s="195"/>
      <c r="B2222" s="195"/>
      <c r="C2222" s="195"/>
      <c r="D2222" s="195"/>
      <c r="E2222" s="195"/>
      <c r="F2222" s="195"/>
      <c r="G2222" s="195"/>
      <c r="H2222" s="195"/>
      <c r="I2222" s="195"/>
      <c r="J2222" s="195"/>
      <c r="K2222" s="195"/>
      <c r="L2222" s="195"/>
    </row>
    <row r="2223" spans="1:12" x14ac:dyDescent="0.25">
      <c r="A2223" s="195"/>
      <c r="B2223" s="195"/>
      <c r="C2223" s="195"/>
      <c r="D2223" s="195"/>
      <c r="E2223" s="195"/>
      <c r="F2223" s="195"/>
      <c r="G2223" s="195"/>
      <c r="H2223" s="195"/>
      <c r="I2223" s="195"/>
      <c r="J2223" s="195"/>
      <c r="K2223" s="195"/>
      <c r="L2223" s="195"/>
    </row>
    <row r="2224" spans="1:12" x14ac:dyDescent="0.25">
      <c r="A2224" s="195"/>
      <c r="B2224" s="195"/>
      <c r="C2224" s="195"/>
      <c r="D2224" s="195"/>
      <c r="E2224" s="195"/>
      <c r="F2224" s="195"/>
      <c r="G2224" s="195"/>
      <c r="H2224" s="195"/>
      <c r="I2224" s="195"/>
      <c r="J2224" s="195"/>
      <c r="K2224" s="195"/>
      <c r="L2224" s="195"/>
    </row>
    <row r="2225" spans="1:12" x14ac:dyDescent="0.25">
      <c r="A2225" s="195"/>
      <c r="B2225" s="195"/>
      <c r="C2225" s="195"/>
      <c r="D2225" s="195"/>
      <c r="E2225" s="195"/>
      <c r="F2225" s="195"/>
      <c r="G2225" s="195"/>
      <c r="H2225" s="195"/>
      <c r="I2225" s="195"/>
      <c r="J2225" s="195"/>
      <c r="K2225" s="195"/>
      <c r="L2225" s="195"/>
    </row>
    <row r="2226" spans="1:12" x14ac:dyDescent="0.25">
      <c r="A2226" s="195"/>
      <c r="B2226" s="195"/>
      <c r="C2226" s="195"/>
      <c r="D2226" s="195"/>
      <c r="E2226" s="195"/>
      <c r="F2226" s="195"/>
      <c r="G2226" s="195"/>
      <c r="H2226" s="195"/>
      <c r="I2226" s="195"/>
      <c r="J2226" s="195"/>
      <c r="K2226" s="195"/>
      <c r="L2226" s="195"/>
    </row>
    <row r="2227" spans="1:12" x14ac:dyDescent="0.25">
      <c r="A2227" s="195"/>
      <c r="B2227" s="195"/>
      <c r="C2227" s="195"/>
      <c r="D2227" s="195"/>
      <c r="E2227" s="195"/>
      <c r="F2227" s="195"/>
      <c r="G2227" s="195"/>
      <c r="H2227" s="195"/>
      <c r="I2227" s="195"/>
      <c r="J2227" s="195"/>
      <c r="K2227" s="195"/>
      <c r="L2227" s="195"/>
    </row>
    <row r="2228" spans="1:12" x14ac:dyDescent="0.25">
      <c r="A2228" s="195"/>
      <c r="B2228" s="195"/>
      <c r="C2228" s="195"/>
      <c r="D2228" s="195"/>
      <c r="E2228" s="195"/>
      <c r="F2228" s="195"/>
      <c r="G2228" s="195"/>
      <c r="H2228" s="195"/>
      <c r="I2228" s="195"/>
      <c r="J2228" s="195"/>
      <c r="K2228" s="195"/>
      <c r="L2228" s="195"/>
    </row>
    <row r="2229" spans="1:12" x14ac:dyDescent="0.25">
      <c r="A2229" s="195"/>
      <c r="B2229" s="195"/>
      <c r="C2229" s="195"/>
      <c r="D2229" s="195"/>
      <c r="E2229" s="195"/>
      <c r="F2229" s="195"/>
      <c r="G2229" s="195"/>
      <c r="H2229" s="195"/>
      <c r="I2229" s="195"/>
      <c r="J2229" s="195"/>
      <c r="K2229" s="195"/>
      <c r="L2229" s="195"/>
    </row>
    <row r="2230" spans="1:12" x14ac:dyDescent="0.25">
      <c r="A2230" s="195"/>
      <c r="B2230" s="195"/>
      <c r="C2230" s="195"/>
      <c r="D2230" s="195"/>
      <c r="E2230" s="195"/>
      <c r="F2230" s="195"/>
      <c r="G2230" s="195"/>
      <c r="H2230" s="195"/>
      <c r="I2230" s="195"/>
      <c r="J2230" s="195"/>
      <c r="K2230" s="195"/>
      <c r="L2230" s="195"/>
    </row>
    <row r="2231" spans="1:12" x14ac:dyDescent="0.25">
      <c r="A2231" s="195"/>
      <c r="B2231" s="195"/>
      <c r="C2231" s="195"/>
      <c r="D2231" s="195"/>
      <c r="E2231" s="195"/>
      <c r="F2231" s="195"/>
      <c r="G2231" s="195"/>
      <c r="H2231" s="195"/>
      <c r="I2231" s="195"/>
      <c r="J2231" s="195"/>
      <c r="K2231" s="195"/>
      <c r="L2231" s="195"/>
    </row>
    <row r="2232" spans="1:12" x14ac:dyDescent="0.25">
      <c r="A2232" s="195"/>
      <c r="B2232" s="195"/>
      <c r="C2232" s="195"/>
      <c r="D2232" s="195"/>
      <c r="E2232" s="195"/>
      <c r="F2232" s="195"/>
      <c r="G2232" s="195"/>
      <c r="H2232" s="195"/>
      <c r="I2232" s="195"/>
      <c r="J2232" s="195"/>
      <c r="K2232" s="195"/>
      <c r="L2232" s="195"/>
    </row>
    <row r="2233" spans="1:12" x14ac:dyDescent="0.25">
      <c r="A2233" s="195"/>
      <c r="B2233" s="195"/>
      <c r="C2233" s="195"/>
      <c r="D2233" s="195"/>
      <c r="E2233" s="195"/>
      <c r="F2233" s="195"/>
      <c r="G2233" s="195"/>
      <c r="H2233" s="195"/>
      <c r="I2233" s="195"/>
      <c r="J2233" s="195"/>
      <c r="K2233" s="195"/>
      <c r="L2233" s="195"/>
    </row>
    <row r="2234" spans="1:12" x14ac:dyDescent="0.25">
      <c r="A2234" s="195"/>
      <c r="B2234" s="195"/>
      <c r="C2234" s="195"/>
      <c r="D2234" s="195"/>
      <c r="E2234" s="195"/>
      <c r="F2234" s="195"/>
      <c r="G2234" s="195"/>
      <c r="H2234" s="195"/>
      <c r="I2234" s="195"/>
      <c r="J2234" s="195"/>
      <c r="K2234" s="195"/>
      <c r="L2234" s="195"/>
    </row>
    <row r="2235" spans="1:12" x14ac:dyDescent="0.25">
      <c r="A2235" s="195"/>
      <c r="B2235" s="195"/>
      <c r="C2235" s="195"/>
      <c r="D2235" s="195"/>
      <c r="E2235" s="195"/>
      <c r="F2235" s="195"/>
      <c r="G2235" s="195"/>
      <c r="H2235" s="195"/>
      <c r="I2235" s="195"/>
      <c r="J2235" s="195"/>
      <c r="K2235" s="195"/>
      <c r="L2235" s="195"/>
    </row>
    <row r="2236" spans="1:12" x14ac:dyDescent="0.25">
      <c r="A2236" s="195"/>
      <c r="B2236" s="195"/>
      <c r="C2236" s="195"/>
      <c r="D2236" s="195"/>
      <c r="E2236" s="195"/>
      <c r="F2236" s="195"/>
      <c r="G2236" s="195"/>
      <c r="H2236" s="195"/>
      <c r="I2236" s="195"/>
      <c r="J2236" s="195"/>
      <c r="K2236" s="195"/>
      <c r="L2236" s="195"/>
    </row>
    <row r="2237" spans="1:12" x14ac:dyDescent="0.25">
      <c r="A2237" s="195"/>
      <c r="B2237" s="195"/>
      <c r="C2237" s="195"/>
      <c r="D2237" s="195"/>
      <c r="E2237" s="195"/>
      <c r="F2237" s="195"/>
      <c r="G2237" s="195"/>
      <c r="H2237" s="195"/>
      <c r="I2237" s="195"/>
      <c r="J2237" s="195"/>
      <c r="K2237" s="195"/>
      <c r="L2237" s="195"/>
    </row>
    <row r="2238" spans="1:12" x14ac:dyDescent="0.25">
      <c r="A2238" s="195"/>
      <c r="B2238" s="195"/>
      <c r="C2238" s="195"/>
      <c r="D2238" s="195"/>
      <c r="E2238" s="195"/>
      <c r="F2238" s="195"/>
      <c r="G2238" s="195"/>
      <c r="H2238" s="195"/>
      <c r="I2238" s="195"/>
      <c r="J2238" s="195"/>
      <c r="K2238" s="195"/>
      <c r="L2238" s="195"/>
    </row>
    <row r="2239" spans="1:12" x14ac:dyDescent="0.25">
      <c r="A2239" s="195"/>
      <c r="B2239" s="195"/>
      <c r="C2239" s="195"/>
      <c r="D2239" s="195"/>
      <c r="E2239" s="195"/>
      <c r="F2239" s="195"/>
      <c r="G2239" s="195"/>
      <c r="H2239" s="195"/>
      <c r="I2239" s="195"/>
      <c r="J2239" s="195"/>
      <c r="K2239" s="195"/>
      <c r="L2239" s="195"/>
    </row>
    <row r="2240" spans="1:12" x14ac:dyDescent="0.25">
      <c r="A2240" s="195"/>
      <c r="B2240" s="195"/>
      <c r="C2240" s="195"/>
      <c r="D2240" s="195"/>
      <c r="E2240" s="195"/>
      <c r="F2240" s="195"/>
      <c r="G2240" s="195"/>
      <c r="H2240" s="195"/>
      <c r="I2240" s="195"/>
      <c r="J2240" s="195"/>
      <c r="K2240" s="195"/>
      <c r="L2240" s="195"/>
    </row>
    <row r="2241" spans="1:12" x14ac:dyDescent="0.25">
      <c r="A2241" s="195"/>
      <c r="B2241" s="195"/>
      <c r="C2241" s="195"/>
      <c r="D2241" s="195"/>
      <c r="E2241" s="195"/>
      <c r="F2241" s="195"/>
      <c r="G2241" s="195"/>
      <c r="H2241" s="195"/>
      <c r="I2241" s="195"/>
      <c r="J2241" s="195"/>
      <c r="K2241" s="195"/>
      <c r="L2241" s="195"/>
    </row>
    <row r="2242" spans="1:12" x14ac:dyDescent="0.25">
      <c r="A2242" s="195"/>
      <c r="B2242" s="195"/>
      <c r="C2242" s="195"/>
      <c r="D2242" s="195"/>
      <c r="E2242" s="195"/>
      <c r="F2242" s="195"/>
      <c r="G2242" s="195"/>
      <c r="H2242" s="195"/>
      <c r="I2242" s="195"/>
      <c r="J2242" s="195"/>
      <c r="K2242" s="195"/>
      <c r="L2242" s="195"/>
    </row>
    <row r="2243" spans="1:12" x14ac:dyDescent="0.25">
      <c r="A2243" s="195"/>
      <c r="B2243" s="195"/>
      <c r="C2243" s="195"/>
      <c r="D2243" s="195"/>
      <c r="E2243" s="195"/>
      <c r="F2243" s="195"/>
      <c r="G2243" s="195"/>
      <c r="H2243" s="195"/>
      <c r="I2243" s="195"/>
      <c r="J2243" s="195"/>
      <c r="K2243" s="195"/>
      <c r="L2243" s="195"/>
    </row>
    <row r="2244" spans="1:12" x14ac:dyDescent="0.25">
      <c r="A2244" s="195"/>
      <c r="B2244" s="195"/>
      <c r="C2244" s="195"/>
      <c r="D2244" s="195"/>
      <c r="E2244" s="195"/>
      <c r="F2244" s="195"/>
      <c r="G2244" s="195"/>
      <c r="H2244" s="195"/>
      <c r="I2244" s="195"/>
      <c r="J2244" s="195"/>
      <c r="K2244" s="195"/>
      <c r="L2244" s="195"/>
    </row>
    <row r="2245" spans="1:12" x14ac:dyDescent="0.25">
      <c r="A2245" s="195"/>
      <c r="B2245" s="195"/>
      <c r="C2245" s="195"/>
      <c r="D2245" s="195"/>
      <c r="E2245" s="195"/>
      <c r="F2245" s="195"/>
      <c r="G2245" s="195"/>
      <c r="H2245" s="195"/>
      <c r="I2245" s="195"/>
      <c r="J2245" s="195"/>
      <c r="K2245" s="195"/>
      <c r="L2245" s="195"/>
    </row>
    <row r="2246" spans="1:12" x14ac:dyDescent="0.25">
      <c r="A2246" s="195"/>
      <c r="B2246" s="195"/>
      <c r="C2246" s="195"/>
      <c r="D2246" s="195"/>
      <c r="E2246" s="195"/>
      <c r="F2246" s="195"/>
      <c r="G2246" s="195"/>
      <c r="H2246" s="195"/>
      <c r="I2246" s="195"/>
      <c r="J2246" s="195"/>
      <c r="K2246" s="195"/>
      <c r="L2246" s="195"/>
    </row>
    <row r="2247" spans="1:12" x14ac:dyDescent="0.25">
      <c r="A2247" s="195"/>
      <c r="B2247" s="195"/>
      <c r="C2247" s="195"/>
      <c r="D2247" s="195"/>
      <c r="E2247" s="195"/>
      <c r="F2247" s="195"/>
      <c r="G2247" s="195"/>
      <c r="H2247" s="195"/>
      <c r="I2247" s="195"/>
      <c r="J2247" s="195"/>
      <c r="K2247" s="195"/>
      <c r="L2247" s="195"/>
    </row>
    <row r="2248" spans="1:12" x14ac:dyDescent="0.25">
      <c r="A2248" s="195"/>
      <c r="B2248" s="195"/>
      <c r="C2248" s="195"/>
      <c r="D2248" s="195"/>
      <c r="E2248" s="195"/>
      <c r="F2248" s="195"/>
      <c r="G2248" s="195"/>
      <c r="H2248" s="195"/>
      <c r="I2248" s="195"/>
      <c r="J2248" s="195"/>
      <c r="K2248" s="195"/>
      <c r="L2248" s="195"/>
    </row>
    <row r="2249" spans="1:12" x14ac:dyDescent="0.25">
      <c r="A2249" s="195"/>
      <c r="B2249" s="195"/>
      <c r="C2249" s="195"/>
      <c r="D2249" s="195"/>
      <c r="E2249" s="195"/>
      <c r="F2249" s="195"/>
      <c r="G2249" s="195"/>
      <c r="H2249" s="195"/>
      <c r="I2249" s="195"/>
      <c r="J2249" s="195"/>
      <c r="K2249" s="195"/>
      <c r="L2249" s="195"/>
    </row>
    <row r="2250" spans="1:12" x14ac:dyDescent="0.25">
      <c r="A2250" s="195"/>
      <c r="B2250" s="195"/>
      <c r="C2250" s="195"/>
      <c r="D2250" s="195"/>
      <c r="E2250" s="195"/>
      <c r="F2250" s="195"/>
      <c r="G2250" s="195"/>
      <c r="H2250" s="195"/>
      <c r="I2250" s="195"/>
      <c r="J2250" s="195"/>
      <c r="K2250" s="195"/>
      <c r="L2250" s="195"/>
    </row>
    <row r="2251" spans="1:12" x14ac:dyDescent="0.25">
      <c r="A2251" s="195"/>
      <c r="B2251" s="195"/>
      <c r="C2251" s="195"/>
      <c r="D2251" s="195"/>
      <c r="E2251" s="195"/>
      <c r="F2251" s="195"/>
      <c r="G2251" s="195"/>
      <c r="H2251" s="195"/>
      <c r="I2251" s="195"/>
      <c r="J2251" s="195"/>
      <c r="K2251" s="195"/>
      <c r="L2251" s="195"/>
    </row>
    <row r="2252" spans="1:12" x14ac:dyDescent="0.25">
      <c r="A2252" s="195"/>
      <c r="B2252" s="195"/>
      <c r="C2252" s="195"/>
      <c r="D2252" s="195"/>
      <c r="E2252" s="195"/>
      <c r="F2252" s="195"/>
      <c r="G2252" s="195"/>
      <c r="H2252" s="195"/>
      <c r="I2252" s="195"/>
      <c r="J2252" s="195"/>
      <c r="K2252" s="195"/>
      <c r="L2252" s="195"/>
    </row>
    <row r="2253" spans="1:12" x14ac:dyDescent="0.25">
      <c r="A2253" s="195"/>
      <c r="B2253" s="195"/>
      <c r="C2253" s="195"/>
      <c r="D2253" s="195"/>
      <c r="E2253" s="195"/>
      <c r="F2253" s="195"/>
      <c r="G2253" s="195"/>
      <c r="H2253" s="195"/>
      <c r="I2253" s="195"/>
      <c r="J2253" s="195"/>
      <c r="K2253" s="195"/>
      <c r="L2253" s="195"/>
    </row>
    <row r="2254" spans="1:12" x14ac:dyDescent="0.25">
      <c r="A2254" s="195"/>
      <c r="B2254" s="195"/>
      <c r="C2254" s="195"/>
      <c r="D2254" s="195"/>
      <c r="E2254" s="195"/>
      <c r="F2254" s="195"/>
      <c r="G2254" s="195"/>
      <c r="H2254" s="195"/>
      <c r="I2254" s="195"/>
      <c r="J2254" s="195"/>
      <c r="K2254" s="195"/>
      <c r="L2254" s="195"/>
    </row>
    <row r="2255" spans="1:12" x14ac:dyDescent="0.25">
      <c r="A2255" s="195"/>
      <c r="B2255" s="195"/>
      <c r="C2255" s="195"/>
      <c r="D2255" s="195"/>
      <c r="E2255" s="195"/>
      <c r="F2255" s="195"/>
      <c r="G2255" s="195"/>
      <c r="H2255" s="195"/>
      <c r="I2255" s="195"/>
      <c r="J2255" s="195"/>
      <c r="K2255" s="195"/>
      <c r="L2255" s="195"/>
    </row>
    <row r="2256" spans="1:12" x14ac:dyDescent="0.25">
      <c r="A2256" s="195"/>
      <c r="B2256" s="195"/>
      <c r="C2256" s="195"/>
      <c r="D2256" s="195"/>
      <c r="E2256" s="195"/>
      <c r="F2256" s="195"/>
      <c r="G2256" s="195"/>
      <c r="H2256" s="195"/>
      <c r="I2256" s="195"/>
      <c r="J2256" s="195"/>
      <c r="K2256" s="195"/>
      <c r="L2256" s="195"/>
    </row>
    <row r="2257" spans="1:12" x14ac:dyDescent="0.25">
      <c r="A2257" s="195"/>
      <c r="B2257" s="195"/>
      <c r="C2257" s="195"/>
      <c r="D2257" s="195"/>
      <c r="E2257" s="195"/>
      <c r="F2257" s="195"/>
      <c r="G2257" s="195"/>
      <c r="H2257" s="195"/>
      <c r="I2257" s="195"/>
      <c r="J2257" s="195"/>
      <c r="K2257" s="195"/>
      <c r="L2257" s="195"/>
    </row>
    <row r="2258" spans="1:12" x14ac:dyDescent="0.25">
      <c r="A2258" s="195"/>
      <c r="B2258" s="195"/>
      <c r="C2258" s="195"/>
      <c r="D2258" s="195"/>
      <c r="E2258" s="195"/>
      <c r="F2258" s="195"/>
      <c r="G2258" s="195"/>
      <c r="H2258" s="195"/>
      <c r="I2258" s="195"/>
      <c r="J2258" s="195"/>
      <c r="K2258" s="195"/>
      <c r="L2258" s="195"/>
    </row>
    <row r="2259" spans="1:12" x14ac:dyDescent="0.25">
      <c r="A2259" s="195"/>
      <c r="B2259" s="195"/>
      <c r="C2259" s="195"/>
      <c r="D2259" s="195"/>
      <c r="E2259" s="195"/>
      <c r="F2259" s="195"/>
      <c r="G2259" s="195"/>
      <c r="H2259" s="195"/>
      <c r="I2259" s="195"/>
      <c r="J2259" s="195"/>
      <c r="K2259" s="195"/>
      <c r="L2259" s="195"/>
    </row>
    <row r="2260" spans="1:12" x14ac:dyDescent="0.25">
      <c r="A2260" s="195"/>
      <c r="B2260" s="195"/>
      <c r="C2260" s="195"/>
      <c r="D2260" s="195"/>
      <c r="E2260" s="195"/>
      <c r="F2260" s="195"/>
      <c r="G2260" s="195"/>
      <c r="H2260" s="195"/>
      <c r="I2260" s="195"/>
      <c r="J2260" s="195"/>
      <c r="K2260" s="195"/>
      <c r="L2260" s="195"/>
    </row>
    <row r="2261" spans="1:12" x14ac:dyDescent="0.25">
      <c r="A2261" s="195"/>
      <c r="B2261" s="195"/>
      <c r="C2261" s="195"/>
      <c r="D2261" s="195"/>
      <c r="E2261" s="195"/>
      <c r="F2261" s="195"/>
      <c r="G2261" s="195"/>
      <c r="H2261" s="195"/>
      <c r="I2261" s="195"/>
      <c r="J2261" s="195"/>
      <c r="K2261" s="195"/>
      <c r="L2261" s="195"/>
    </row>
    <row r="2262" spans="1:12" x14ac:dyDescent="0.25">
      <c r="A2262" s="195"/>
      <c r="B2262" s="195"/>
      <c r="C2262" s="195"/>
      <c r="D2262" s="195"/>
      <c r="E2262" s="195"/>
      <c r="F2262" s="195"/>
      <c r="G2262" s="195"/>
      <c r="H2262" s="195"/>
      <c r="I2262" s="195"/>
      <c r="J2262" s="195"/>
      <c r="K2262" s="195"/>
      <c r="L2262" s="195"/>
    </row>
    <row r="2263" spans="1:12" x14ac:dyDescent="0.25">
      <c r="A2263" s="195"/>
      <c r="B2263" s="195"/>
      <c r="C2263" s="195"/>
      <c r="D2263" s="195"/>
      <c r="E2263" s="195"/>
      <c r="F2263" s="195"/>
      <c r="G2263" s="195"/>
      <c r="H2263" s="195"/>
      <c r="I2263" s="195"/>
      <c r="J2263" s="195"/>
      <c r="K2263" s="195"/>
      <c r="L2263" s="195"/>
    </row>
    <row r="2264" spans="1:12" x14ac:dyDescent="0.25">
      <c r="A2264" s="195"/>
      <c r="B2264" s="195"/>
      <c r="C2264" s="195"/>
      <c r="D2264" s="195"/>
      <c r="E2264" s="195"/>
      <c r="F2264" s="195"/>
      <c r="G2264" s="195"/>
      <c r="H2264" s="195"/>
      <c r="I2264" s="195"/>
      <c r="J2264" s="195"/>
      <c r="K2264" s="195"/>
      <c r="L2264" s="195"/>
    </row>
    <row r="2265" spans="1:12" x14ac:dyDescent="0.25">
      <c r="A2265" s="195"/>
      <c r="B2265" s="195"/>
      <c r="C2265" s="195"/>
      <c r="D2265" s="195"/>
      <c r="E2265" s="195"/>
      <c r="F2265" s="195"/>
      <c r="G2265" s="195"/>
      <c r="H2265" s="195"/>
      <c r="I2265" s="195"/>
      <c r="J2265" s="195"/>
      <c r="K2265" s="195"/>
      <c r="L2265" s="195"/>
    </row>
    <row r="2266" spans="1:12" x14ac:dyDescent="0.25">
      <c r="A2266" s="195"/>
      <c r="B2266" s="195"/>
      <c r="C2266" s="195"/>
      <c r="D2266" s="195"/>
      <c r="E2266" s="195"/>
      <c r="F2266" s="195"/>
      <c r="G2266" s="195"/>
      <c r="H2266" s="195"/>
      <c r="I2266" s="195"/>
      <c r="J2266" s="195"/>
      <c r="K2266" s="195"/>
      <c r="L2266" s="195"/>
    </row>
    <row r="2267" spans="1:12" x14ac:dyDescent="0.25">
      <c r="A2267" s="195"/>
      <c r="B2267" s="195"/>
      <c r="C2267" s="195"/>
      <c r="D2267" s="195"/>
      <c r="E2267" s="195"/>
      <c r="F2267" s="195"/>
      <c r="G2267" s="195"/>
      <c r="H2267" s="195"/>
      <c r="I2267" s="195"/>
      <c r="J2267" s="195"/>
      <c r="K2267" s="195"/>
      <c r="L2267" s="195"/>
    </row>
    <row r="2268" spans="1:12" x14ac:dyDescent="0.25">
      <c r="A2268" s="195"/>
      <c r="B2268" s="195"/>
      <c r="C2268" s="195"/>
      <c r="D2268" s="195"/>
      <c r="E2268" s="195"/>
      <c r="F2268" s="195"/>
      <c r="G2268" s="195"/>
      <c r="H2268" s="195"/>
      <c r="I2268" s="195"/>
      <c r="J2268" s="195"/>
      <c r="K2268" s="195"/>
      <c r="L2268" s="195"/>
    </row>
    <row r="2269" spans="1:12" x14ac:dyDescent="0.25">
      <c r="A2269" s="195"/>
      <c r="B2269" s="195"/>
      <c r="C2269" s="195"/>
      <c r="D2269" s="195"/>
      <c r="E2269" s="195"/>
      <c r="F2269" s="195"/>
      <c r="G2269" s="195"/>
      <c r="H2269" s="195"/>
      <c r="I2269" s="195"/>
      <c r="J2269" s="195"/>
      <c r="K2269" s="195"/>
      <c r="L2269" s="195"/>
    </row>
    <row r="2270" spans="1:12" x14ac:dyDescent="0.25">
      <c r="A2270" s="195"/>
      <c r="B2270" s="195"/>
      <c r="C2270" s="195"/>
      <c r="D2270" s="195"/>
      <c r="E2270" s="195"/>
      <c r="F2270" s="195"/>
      <c r="G2270" s="195"/>
      <c r="H2270" s="195"/>
      <c r="I2270" s="195"/>
      <c r="J2270" s="195"/>
      <c r="K2270" s="195"/>
      <c r="L2270" s="195"/>
    </row>
    <row r="2271" spans="1:12" x14ac:dyDescent="0.25">
      <c r="A2271" s="195"/>
      <c r="B2271" s="195"/>
      <c r="C2271" s="195"/>
      <c r="D2271" s="195"/>
      <c r="E2271" s="195"/>
      <c r="F2271" s="195"/>
      <c r="G2271" s="195"/>
      <c r="H2271" s="195"/>
      <c r="I2271" s="195"/>
      <c r="J2271" s="195"/>
      <c r="K2271" s="195"/>
      <c r="L2271" s="195"/>
    </row>
    <row r="2272" spans="1:12" x14ac:dyDescent="0.25">
      <c r="A2272" s="195"/>
      <c r="B2272" s="195"/>
      <c r="C2272" s="195"/>
      <c r="D2272" s="195"/>
      <c r="E2272" s="195"/>
      <c r="F2272" s="195"/>
      <c r="G2272" s="195"/>
      <c r="H2272" s="195"/>
      <c r="I2272" s="195"/>
      <c r="J2272" s="195"/>
      <c r="K2272" s="195"/>
      <c r="L2272" s="195"/>
    </row>
    <row r="2273" spans="1:12" x14ac:dyDescent="0.25">
      <c r="A2273" s="195"/>
      <c r="B2273" s="195"/>
      <c r="C2273" s="195"/>
      <c r="D2273" s="195"/>
      <c r="E2273" s="195"/>
      <c r="F2273" s="195"/>
      <c r="G2273" s="195"/>
      <c r="H2273" s="195"/>
      <c r="I2273" s="195"/>
      <c r="J2273" s="195"/>
      <c r="K2273" s="195"/>
      <c r="L2273" s="195"/>
    </row>
    <row r="2274" spans="1:12" x14ac:dyDescent="0.25">
      <c r="A2274" s="195"/>
      <c r="B2274" s="195"/>
      <c r="C2274" s="195"/>
      <c r="D2274" s="195"/>
      <c r="E2274" s="195"/>
      <c r="F2274" s="195"/>
      <c r="G2274" s="195"/>
      <c r="H2274" s="195"/>
      <c r="I2274" s="195"/>
      <c r="J2274" s="195"/>
      <c r="K2274" s="195"/>
      <c r="L2274" s="195"/>
    </row>
    <row r="2275" spans="1:12" x14ac:dyDescent="0.25">
      <c r="A2275" s="195"/>
      <c r="B2275" s="195"/>
      <c r="C2275" s="195"/>
      <c r="D2275" s="195"/>
      <c r="E2275" s="195"/>
      <c r="F2275" s="195"/>
      <c r="G2275" s="195"/>
      <c r="H2275" s="195"/>
      <c r="I2275" s="195"/>
      <c r="J2275" s="195"/>
      <c r="K2275" s="195"/>
      <c r="L2275" s="195"/>
    </row>
    <row r="2276" spans="1:12" x14ac:dyDescent="0.25">
      <c r="A2276" s="195"/>
      <c r="B2276" s="195"/>
      <c r="C2276" s="195"/>
      <c r="D2276" s="195"/>
      <c r="E2276" s="195"/>
      <c r="F2276" s="195"/>
      <c r="G2276" s="195"/>
      <c r="H2276" s="195"/>
      <c r="I2276" s="195"/>
      <c r="J2276" s="195"/>
      <c r="K2276" s="195"/>
      <c r="L2276" s="195"/>
    </row>
    <row r="2277" spans="1:12" x14ac:dyDescent="0.25">
      <c r="A2277" s="195"/>
      <c r="B2277" s="195"/>
      <c r="C2277" s="195"/>
      <c r="D2277" s="195"/>
      <c r="E2277" s="195"/>
      <c r="F2277" s="195"/>
      <c r="G2277" s="195"/>
      <c r="H2277" s="195"/>
      <c r="I2277" s="195"/>
      <c r="J2277" s="195"/>
      <c r="K2277" s="195"/>
      <c r="L2277" s="195"/>
    </row>
    <row r="2278" spans="1:12" x14ac:dyDescent="0.25">
      <c r="A2278" s="195"/>
      <c r="B2278" s="195"/>
      <c r="C2278" s="195"/>
      <c r="D2278" s="195"/>
      <c r="E2278" s="195"/>
      <c r="F2278" s="195"/>
      <c r="G2278" s="195"/>
      <c r="H2278" s="195"/>
      <c r="I2278" s="195"/>
      <c r="J2278" s="195"/>
      <c r="K2278" s="195"/>
      <c r="L2278" s="195"/>
    </row>
    <row r="2279" spans="1:12" x14ac:dyDescent="0.25">
      <c r="A2279" s="195"/>
      <c r="B2279" s="195"/>
      <c r="C2279" s="195"/>
      <c r="D2279" s="195"/>
      <c r="E2279" s="195"/>
      <c r="F2279" s="195"/>
      <c r="G2279" s="195"/>
      <c r="H2279" s="195"/>
      <c r="I2279" s="195"/>
      <c r="J2279" s="195"/>
      <c r="K2279" s="195"/>
      <c r="L2279" s="195"/>
    </row>
    <row r="2280" spans="1:12" x14ac:dyDescent="0.25">
      <c r="A2280" s="195"/>
      <c r="B2280" s="195"/>
      <c r="C2280" s="195"/>
      <c r="D2280" s="195"/>
      <c r="E2280" s="195"/>
      <c r="F2280" s="195"/>
      <c r="G2280" s="195"/>
      <c r="H2280" s="195"/>
      <c r="I2280" s="195"/>
      <c r="J2280" s="195"/>
      <c r="K2280" s="195"/>
      <c r="L2280" s="195"/>
    </row>
    <row r="2281" spans="1:12" x14ac:dyDescent="0.25">
      <c r="A2281" s="195"/>
      <c r="B2281" s="195"/>
      <c r="C2281" s="195"/>
      <c r="D2281" s="195"/>
      <c r="E2281" s="195"/>
      <c r="F2281" s="195"/>
      <c r="G2281" s="195"/>
      <c r="H2281" s="195"/>
      <c r="I2281" s="195"/>
      <c r="J2281" s="195"/>
      <c r="K2281" s="195"/>
      <c r="L2281" s="195"/>
    </row>
    <row r="2282" spans="1:12" x14ac:dyDescent="0.25">
      <c r="A2282" s="195"/>
      <c r="B2282" s="195"/>
      <c r="C2282" s="195"/>
      <c r="D2282" s="195"/>
      <c r="E2282" s="195"/>
      <c r="F2282" s="195"/>
      <c r="G2282" s="195"/>
      <c r="H2282" s="195"/>
      <c r="I2282" s="195"/>
      <c r="J2282" s="195"/>
      <c r="K2282" s="195"/>
      <c r="L2282" s="195"/>
    </row>
    <row r="2283" spans="1:12" x14ac:dyDescent="0.25">
      <c r="A2283" s="195"/>
      <c r="B2283" s="195"/>
      <c r="C2283" s="195"/>
      <c r="D2283" s="195"/>
      <c r="E2283" s="195"/>
      <c r="F2283" s="195"/>
      <c r="G2283" s="195"/>
      <c r="H2283" s="195"/>
      <c r="I2283" s="195"/>
      <c r="J2283" s="195"/>
      <c r="K2283" s="195"/>
      <c r="L2283" s="195"/>
    </row>
    <row r="2284" spans="1:12" x14ac:dyDescent="0.25">
      <c r="A2284" s="195"/>
      <c r="B2284" s="195"/>
      <c r="C2284" s="195"/>
      <c r="D2284" s="195"/>
      <c r="E2284" s="195"/>
      <c r="F2284" s="195"/>
      <c r="G2284" s="195"/>
      <c r="H2284" s="195"/>
      <c r="I2284" s="195"/>
      <c r="J2284" s="195"/>
      <c r="K2284" s="195"/>
      <c r="L2284" s="195"/>
    </row>
    <row r="2285" spans="1:12" x14ac:dyDescent="0.25">
      <c r="A2285" s="195"/>
      <c r="B2285" s="195"/>
      <c r="C2285" s="195"/>
      <c r="D2285" s="195"/>
      <c r="E2285" s="195"/>
      <c r="F2285" s="195"/>
      <c r="G2285" s="195"/>
      <c r="H2285" s="195"/>
      <c r="I2285" s="195"/>
      <c r="J2285" s="195"/>
      <c r="K2285" s="195"/>
      <c r="L2285" s="195"/>
    </row>
    <row r="2286" spans="1:12" x14ac:dyDescent="0.25">
      <c r="A2286" s="195"/>
      <c r="B2286" s="195"/>
      <c r="C2286" s="195"/>
      <c r="D2286" s="195"/>
      <c r="E2286" s="195"/>
      <c r="F2286" s="195"/>
      <c r="G2286" s="195"/>
      <c r="H2286" s="195"/>
      <c r="I2286" s="195"/>
      <c r="J2286" s="195"/>
      <c r="K2286" s="195"/>
      <c r="L2286" s="195"/>
    </row>
    <row r="2287" spans="1:12" x14ac:dyDescent="0.25">
      <c r="A2287" s="195"/>
      <c r="B2287" s="195"/>
      <c r="C2287" s="195"/>
      <c r="D2287" s="195"/>
      <c r="E2287" s="195"/>
      <c r="F2287" s="195"/>
      <c r="G2287" s="195"/>
      <c r="H2287" s="195"/>
      <c r="I2287" s="195"/>
      <c r="J2287" s="195"/>
      <c r="K2287" s="195"/>
      <c r="L2287" s="195"/>
    </row>
    <row r="2288" spans="1:12" x14ac:dyDescent="0.25">
      <c r="A2288" s="195"/>
      <c r="B2288" s="195"/>
      <c r="C2288" s="195"/>
      <c r="D2288" s="195"/>
      <c r="E2288" s="195"/>
      <c r="F2288" s="195"/>
      <c r="G2288" s="195"/>
      <c r="H2288" s="195"/>
      <c r="I2288" s="195"/>
      <c r="J2288" s="195"/>
      <c r="K2288" s="195"/>
      <c r="L2288" s="195"/>
    </row>
    <row r="2289" spans="1:12" x14ac:dyDescent="0.25">
      <c r="A2289" s="195"/>
      <c r="B2289" s="195"/>
      <c r="C2289" s="195"/>
      <c r="D2289" s="195"/>
      <c r="E2289" s="195"/>
      <c r="F2289" s="195"/>
      <c r="G2289" s="195"/>
      <c r="H2289" s="195"/>
      <c r="I2289" s="195"/>
      <c r="J2289" s="195"/>
      <c r="K2289" s="195"/>
      <c r="L2289" s="195"/>
    </row>
    <row r="2290" spans="1:12" x14ac:dyDescent="0.25">
      <c r="A2290" s="195"/>
      <c r="B2290" s="195"/>
      <c r="C2290" s="195"/>
      <c r="D2290" s="195"/>
      <c r="E2290" s="195"/>
      <c r="F2290" s="195"/>
      <c r="G2290" s="195"/>
      <c r="H2290" s="195"/>
      <c r="I2290" s="195"/>
      <c r="J2290" s="195"/>
      <c r="K2290" s="195"/>
      <c r="L2290" s="195"/>
    </row>
    <row r="2291" spans="1:12" x14ac:dyDescent="0.25">
      <c r="A2291" s="195"/>
      <c r="B2291" s="195"/>
      <c r="C2291" s="195"/>
      <c r="D2291" s="195"/>
      <c r="E2291" s="195"/>
      <c r="F2291" s="195"/>
      <c r="G2291" s="195"/>
      <c r="H2291" s="195"/>
      <c r="I2291" s="195"/>
      <c r="J2291" s="195"/>
      <c r="K2291" s="195"/>
      <c r="L2291" s="195"/>
    </row>
    <row r="2292" spans="1:12" x14ac:dyDescent="0.25">
      <c r="A2292" s="195"/>
      <c r="B2292" s="195"/>
      <c r="C2292" s="195"/>
      <c r="D2292" s="195"/>
      <c r="E2292" s="195"/>
      <c r="F2292" s="195"/>
      <c r="G2292" s="195"/>
      <c r="H2292" s="195"/>
      <c r="I2292" s="195"/>
      <c r="J2292" s="195"/>
      <c r="K2292" s="195"/>
      <c r="L2292" s="195"/>
    </row>
    <row r="2293" spans="1:12" x14ac:dyDescent="0.25">
      <c r="A2293" s="195"/>
      <c r="B2293" s="195"/>
      <c r="C2293" s="195"/>
      <c r="D2293" s="195"/>
      <c r="E2293" s="195"/>
      <c r="F2293" s="195"/>
      <c r="G2293" s="195"/>
      <c r="H2293" s="195"/>
      <c r="I2293" s="195"/>
      <c r="J2293" s="195"/>
      <c r="K2293" s="195"/>
      <c r="L2293" s="195"/>
    </row>
    <row r="2294" spans="1:12" x14ac:dyDescent="0.25">
      <c r="A2294" s="195"/>
      <c r="B2294" s="195"/>
      <c r="C2294" s="195"/>
      <c r="D2294" s="195"/>
      <c r="E2294" s="195"/>
      <c r="F2294" s="195"/>
      <c r="G2294" s="195"/>
      <c r="H2294" s="195"/>
      <c r="I2294" s="195"/>
      <c r="J2294" s="195"/>
      <c r="K2294" s="195"/>
      <c r="L2294" s="195"/>
    </row>
    <row r="2295" spans="1:12" x14ac:dyDescent="0.25">
      <c r="A2295" s="195"/>
      <c r="B2295" s="195"/>
      <c r="C2295" s="195"/>
      <c r="D2295" s="195"/>
      <c r="E2295" s="195"/>
      <c r="F2295" s="195"/>
      <c r="G2295" s="195"/>
      <c r="H2295" s="195"/>
      <c r="I2295" s="195"/>
      <c r="J2295" s="195"/>
      <c r="K2295" s="195"/>
      <c r="L2295" s="195"/>
    </row>
    <row r="2296" spans="1:12" x14ac:dyDescent="0.25">
      <c r="A2296" s="195"/>
      <c r="B2296" s="195"/>
      <c r="C2296" s="195"/>
      <c r="D2296" s="195"/>
      <c r="E2296" s="195"/>
      <c r="F2296" s="195"/>
      <c r="G2296" s="195"/>
      <c r="H2296" s="195"/>
      <c r="I2296" s="195"/>
      <c r="J2296" s="195"/>
      <c r="K2296" s="195"/>
      <c r="L2296" s="195"/>
    </row>
    <row r="2297" spans="1:12" x14ac:dyDescent="0.25">
      <c r="A2297" s="195"/>
      <c r="B2297" s="195"/>
      <c r="C2297" s="195"/>
      <c r="D2297" s="195"/>
      <c r="E2297" s="195"/>
      <c r="F2297" s="195"/>
      <c r="G2297" s="195"/>
      <c r="H2297" s="195"/>
      <c r="I2297" s="195"/>
      <c r="J2297" s="195"/>
      <c r="K2297" s="195"/>
      <c r="L2297" s="195"/>
    </row>
    <row r="2298" spans="1:12" x14ac:dyDescent="0.25">
      <c r="A2298" s="195"/>
      <c r="B2298" s="195"/>
      <c r="C2298" s="195"/>
      <c r="D2298" s="195"/>
      <c r="E2298" s="195"/>
      <c r="F2298" s="195"/>
      <c r="G2298" s="195"/>
      <c r="H2298" s="195"/>
      <c r="I2298" s="195"/>
      <c r="J2298" s="195"/>
      <c r="K2298" s="195"/>
      <c r="L2298" s="195"/>
    </row>
    <row r="2299" spans="1:12" x14ac:dyDescent="0.25">
      <c r="A2299" s="195"/>
      <c r="B2299" s="195"/>
      <c r="C2299" s="195"/>
      <c r="D2299" s="195"/>
      <c r="E2299" s="195"/>
      <c r="F2299" s="195"/>
      <c r="G2299" s="195"/>
      <c r="H2299" s="195"/>
      <c r="I2299" s="195"/>
      <c r="J2299" s="195"/>
      <c r="K2299" s="195"/>
      <c r="L2299" s="195"/>
    </row>
    <row r="2300" spans="1:12" x14ac:dyDescent="0.25">
      <c r="A2300" s="195"/>
      <c r="B2300" s="195"/>
      <c r="C2300" s="195"/>
      <c r="D2300" s="195"/>
      <c r="E2300" s="195"/>
      <c r="F2300" s="195"/>
      <c r="G2300" s="195"/>
      <c r="H2300" s="195"/>
      <c r="I2300" s="195"/>
      <c r="J2300" s="195"/>
      <c r="K2300" s="195"/>
      <c r="L2300" s="195"/>
    </row>
    <row r="2301" spans="1:12" x14ac:dyDescent="0.25">
      <c r="A2301" s="195"/>
      <c r="B2301" s="195"/>
      <c r="C2301" s="195"/>
      <c r="D2301" s="195"/>
      <c r="E2301" s="195"/>
      <c r="F2301" s="195"/>
      <c r="G2301" s="195"/>
      <c r="H2301" s="195"/>
      <c r="I2301" s="195"/>
      <c r="J2301" s="195"/>
      <c r="K2301" s="195"/>
      <c r="L2301" s="195"/>
    </row>
    <row r="2302" spans="1:12" x14ac:dyDescent="0.25">
      <c r="A2302" s="195"/>
      <c r="B2302" s="195"/>
      <c r="C2302" s="195"/>
      <c r="D2302" s="195"/>
      <c r="E2302" s="195"/>
      <c r="F2302" s="195"/>
      <c r="G2302" s="195"/>
      <c r="H2302" s="195"/>
      <c r="I2302" s="195"/>
      <c r="J2302" s="195"/>
      <c r="K2302" s="195"/>
      <c r="L2302" s="195"/>
    </row>
    <row r="2303" spans="1:12" x14ac:dyDescent="0.25">
      <c r="A2303" s="195"/>
      <c r="B2303" s="195"/>
      <c r="C2303" s="195"/>
      <c r="D2303" s="195"/>
      <c r="E2303" s="195"/>
      <c r="F2303" s="195"/>
      <c r="G2303" s="195"/>
      <c r="H2303" s="195"/>
      <c r="I2303" s="195"/>
      <c r="J2303" s="195"/>
      <c r="K2303" s="195"/>
      <c r="L2303" s="195"/>
    </row>
    <row r="2304" spans="1:12" x14ac:dyDescent="0.25">
      <c r="A2304" s="195"/>
      <c r="B2304" s="195"/>
      <c r="C2304" s="195"/>
      <c r="D2304" s="195"/>
      <c r="E2304" s="195"/>
      <c r="F2304" s="195"/>
      <c r="G2304" s="195"/>
      <c r="H2304" s="195"/>
      <c r="I2304" s="195"/>
      <c r="J2304" s="195"/>
      <c r="K2304" s="195"/>
      <c r="L2304" s="195"/>
    </row>
    <row r="2305" spans="1:12" x14ac:dyDescent="0.25">
      <c r="A2305" s="195"/>
      <c r="B2305" s="195"/>
      <c r="C2305" s="195"/>
      <c r="D2305" s="195"/>
      <c r="E2305" s="195"/>
      <c r="F2305" s="195"/>
      <c r="G2305" s="195"/>
      <c r="H2305" s="195"/>
      <c r="I2305" s="195"/>
      <c r="J2305" s="195"/>
      <c r="K2305" s="195"/>
      <c r="L2305" s="195"/>
    </row>
    <row r="2306" spans="1:12" x14ac:dyDescent="0.25">
      <c r="A2306" s="195"/>
      <c r="B2306" s="195"/>
      <c r="C2306" s="195"/>
      <c r="D2306" s="195"/>
      <c r="E2306" s="195"/>
      <c r="F2306" s="195"/>
      <c r="G2306" s="195"/>
      <c r="H2306" s="195"/>
      <c r="I2306" s="195"/>
      <c r="J2306" s="195"/>
      <c r="K2306" s="195"/>
      <c r="L2306" s="195"/>
    </row>
    <row r="2307" spans="1:12" x14ac:dyDescent="0.25">
      <c r="A2307" s="195"/>
      <c r="B2307" s="195"/>
      <c r="C2307" s="195"/>
      <c r="D2307" s="195"/>
      <c r="E2307" s="195"/>
      <c r="F2307" s="195"/>
      <c r="G2307" s="195"/>
      <c r="H2307" s="195"/>
      <c r="I2307" s="195"/>
      <c r="J2307" s="195"/>
      <c r="K2307" s="195"/>
      <c r="L2307" s="195"/>
    </row>
    <row r="2308" spans="1:12" x14ac:dyDescent="0.25">
      <c r="A2308" s="195"/>
      <c r="B2308" s="195"/>
      <c r="C2308" s="195"/>
      <c r="D2308" s="195"/>
      <c r="E2308" s="195"/>
      <c r="F2308" s="195"/>
      <c r="G2308" s="195"/>
      <c r="H2308" s="195"/>
      <c r="I2308" s="195"/>
      <c r="J2308" s="195"/>
      <c r="K2308" s="195"/>
      <c r="L2308" s="195"/>
    </row>
    <row r="2309" spans="1:12" x14ac:dyDescent="0.25">
      <c r="A2309" s="195"/>
      <c r="B2309" s="195"/>
      <c r="C2309" s="195"/>
      <c r="D2309" s="195"/>
      <c r="E2309" s="195"/>
      <c r="F2309" s="195"/>
      <c r="G2309" s="195"/>
      <c r="H2309" s="195"/>
      <c r="I2309" s="195"/>
      <c r="J2309" s="195"/>
      <c r="K2309" s="195"/>
      <c r="L2309" s="195"/>
    </row>
    <row r="2310" spans="1:12" x14ac:dyDescent="0.25">
      <c r="A2310" s="195"/>
      <c r="B2310" s="195"/>
      <c r="C2310" s="195"/>
      <c r="D2310" s="195"/>
      <c r="E2310" s="195"/>
      <c r="F2310" s="195"/>
      <c r="G2310" s="195"/>
      <c r="H2310" s="195"/>
      <c r="I2310" s="195"/>
      <c r="J2310" s="195"/>
      <c r="K2310" s="195"/>
      <c r="L2310" s="195"/>
    </row>
    <row r="2311" spans="1:12" x14ac:dyDescent="0.25">
      <c r="A2311" s="195"/>
      <c r="B2311" s="195"/>
      <c r="C2311" s="195"/>
      <c r="D2311" s="195"/>
      <c r="E2311" s="195"/>
      <c r="F2311" s="195"/>
      <c r="G2311" s="195"/>
      <c r="H2311" s="195"/>
      <c r="I2311" s="195"/>
      <c r="J2311" s="195"/>
      <c r="K2311" s="195"/>
      <c r="L2311" s="195"/>
    </row>
    <row r="2312" spans="1:12" x14ac:dyDescent="0.25">
      <c r="A2312" s="195"/>
      <c r="B2312" s="195"/>
      <c r="C2312" s="195"/>
      <c r="D2312" s="195"/>
      <c r="E2312" s="195"/>
      <c r="F2312" s="195"/>
      <c r="G2312" s="195"/>
      <c r="H2312" s="195"/>
      <c r="I2312" s="195"/>
      <c r="J2312" s="195"/>
      <c r="K2312" s="195"/>
      <c r="L2312" s="195"/>
    </row>
    <row r="2313" spans="1:12" x14ac:dyDescent="0.25">
      <c r="A2313" s="195"/>
      <c r="B2313" s="195"/>
      <c r="C2313" s="195"/>
      <c r="D2313" s="195"/>
      <c r="E2313" s="195"/>
      <c r="F2313" s="195"/>
      <c r="G2313" s="195"/>
      <c r="H2313" s="195"/>
      <c r="I2313" s="195"/>
      <c r="J2313" s="195"/>
      <c r="K2313" s="195"/>
      <c r="L2313" s="195"/>
    </row>
    <row r="2314" spans="1:12" x14ac:dyDescent="0.25">
      <c r="A2314" s="195"/>
      <c r="B2314" s="195"/>
      <c r="C2314" s="195"/>
      <c r="D2314" s="195"/>
      <c r="E2314" s="195"/>
      <c r="F2314" s="195"/>
      <c r="G2314" s="195"/>
      <c r="H2314" s="195"/>
      <c r="I2314" s="195"/>
      <c r="J2314" s="195"/>
      <c r="K2314" s="195"/>
      <c r="L2314" s="195"/>
    </row>
    <row r="2315" spans="1:12" x14ac:dyDescent="0.25">
      <c r="A2315" s="195"/>
      <c r="B2315" s="195"/>
      <c r="C2315" s="195"/>
      <c r="D2315" s="195"/>
      <c r="E2315" s="195"/>
      <c r="F2315" s="195"/>
      <c r="G2315" s="195"/>
      <c r="H2315" s="195"/>
      <c r="I2315" s="195"/>
      <c r="J2315" s="195"/>
      <c r="K2315" s="195"/>
      <c r="L2315" s="195"/>
    </row>
    <row r="2316" spans="1:12" x14ac:dyDescent="0.25">
      <c r="A2316" s="195"/>
      <c r="B2316" s="195"/>
      <c r="C2316" s="195"/>
      <c r="D2316" s="195"/>
      <c r="E2316" s="195"/>
      <c r="F2316" s="195"/>
      <c r="G2316" s="195"/>
      <c r="H2316" s="195"/>
      <c r="I2316" s="195"/>
      <c r="J2316" s="195"/>
      <c r="K2316" s="195"/>
      <c r="L2316" s="195"/>
    </row>
    <row r="2317" spans="1:12" x14ac:dyDescent="0.25">
      <c r="A2317" s="195"/>
      <c r="B2317" s="195"/>
      <c r="C2317" s="195"/>
      <c r="D2317" s="195"/>
      <c r="E2317" s="195"/>
      <c r="F2317" s="195"/>
      <c r="G2317" s="195"/>
      <c r="H2317" s="195"/>
      <c r="I2317" s="195"/>
      <c r="J2317" s="195"/>
      <c r="K2317" s="195"/>
      <c r="L2317" s="195"/>
    </row>
    <row r="2318" spans="1:12" x14ac:dyDescent="0.25">
      <c r="A2318" s="195"/>
      <c r="B2318" s="195"/>
      <c r="C2318" s="195"/>
      <c r="D2318" s="195"/>
      <c r="E2318" s="195"/>
      <c r="F2318" s="195"/>
      <c r="G2318" s="195"/>
      <c r="H2318" s="195"/>
      <c r="I2318" s="195"/>
      <c r="J2318" s="195"/>
      <c r="K2318" s="195"/>
      <c r="L2318" s="195"/>
    </row>
    <row r="2319" spans="1:12" x14ac:dyDescent="0.25">
      <c r="A2319" s="195"/>
      <c r="B2319" s="195"/>
      <c r="C2319" s="195"/>
      <c r="D2319" s="195"/>
      <c r="E2319" s="195"/>
      <c r="F2319" s="195"/>
      <c r="G2319" s="195"/>
      <c r="H2319" s="195"/>
      <c r="I2319" s="195"/>
      <c r="J2319" s="195"/>
      <c r="K2319" s="195"/>
      <c r="L2319" s="195"/>
    </row>
    <row r="2320" spans="1:12" x14ac:dyDescent="0.25">
      <c r="A2320" s="195"/>
      <c r="B2320" s="195"/>
      <c r="C2320" s="195"/>
      <c r="D2320" s="195"/>
      <c r="E2320" s="195"/>
      <c r="F2320" s="195"/>
      <c r="G2320" s="195"/>
      <c r="H2320" s="195"/>
      <c r="I2320" s="195"/>
      <c r="J2320" s="195"/>
      <c r="K2320" s="195"/>
      <c r="L2320" s="195"/>
    </row>
    <row r="2321" spans="1:12" x14ac:dyDescent="0.25">
      <c r="A2321" s="195"/>
      <c r="B2321" s="195"/>
      <c r="C2321" s="195"/>
      <c r="D2321" s="195"/>
      <c r="E2321" s="195"/>
      <c r="F2321" s="195"/>
      <c r="G2321" s="195"/>
      <c r="H2321" s="195"/>
      <c r="I2321" s="195"/>
      <c r="J2321" s="195"/>
      <c r="K2321" s="195"/>
      <c r="L2321" s="195"/>
    </row>
    <row r="2322" spans="1:12" x14ac:dyDescent="0.25">
      <c r="A2322" s="195"/>
      <c r="B2322" s="195"/>
      <c r="C2322" s="195"/>
      <c r="D2322" s="195"/>
      <c r="E2322" s="195"/>
      <c r="F2322" s="195"/>
      <c r="G2322" s="195"/>
      <c r="H2322" s="195"/>
      <c r="I2322" s="195"/>
      <c r="J2322" s="195"/>
      <c r="K2322" s="195"/>
      <c r="L2322" s="195"/>
    </row>
    <row r="2323" spans="1:12" x14ac:dyDescent="0.25">
      <c r="A2323" s="195"/>
      <c r="B2323" s="195"/>
      <c r="C2323" s="195"/>
      <c r="D2323" s="195"/>
      <c r="E2323" s="195"/>
      <c r="F2323" s="195"/>
      <c r="G2323" s="195"/>
      <c r="H2323" s="195"/>
      <c r="I2323" s="195"/>
      <c r="J2323" s="195"/>
      <c r="K2323" s="195"/>
      <c r="L2323" s="195"/>
    </row>
    <row r="2324" spans="1:12" x14ac:dyDescent="0.25">
      <c r="A2324" s="195"/>
      <c r="B2324" s="195"/>
      <c r="C2324" s="195"/>
      <c r="D2324" s="195"/>
      <c r="E2324" s="195"/>
      <c r="F2324" s="195"/>
      <c r="G2324" s="195"/>
      <c r="H2324" s="195"/>
      <c r="I2324" s="195"/>
      <c r="J2324" s="195"/>
      <c r="K2324" s="195"/>
      <c r="L2324" s="195"/>
    </row>
    <row r="2325" spans="1:12" x14ac:dyDescent="0.25">
      <c r="A2325" s="195"/>
      <c r="B2325" s="195"/>
      <c r="C2325" s="195"/>
      <c r="D2325" s="195"/>
      <c r="E2325" s="195"/>
      <c r="F2325" s="195"/>
      <c r="G2325" s="195"/>
      <c r="H2325" s="195"/>
      <c r="I2325" s="195"/>
      <c r="J2325" s="195"/>
      <c r="K2325" s="195"/>
      <c r="L2325" s="195"/>
    </row>
    <row r="2326" spans="1:12" x14ac:dyDescent="0.25">
      <c r="A2326" s="195"/>
      <c r="B2326" s="195"/>
      <c r="C2326" s="195"/>
      <c r="D2326" s="195"/>
      <c r="E2326" s="195"/>
      <c r="F2326" s="195"/>
      <c r="G2326" s="195"/>
      <c r="H2326" s="195"/>
      <c r="I2326" s="195"/>
      <c r="J2326" s="195"/>
      <c r="K2326" s="195"/>
      <c r="L2326" s="195"/>
    </row>
    <row r="2327" spans="1:12" x14ac:dyDescent="0.25">
      <c r="A2327" s="195"/>
      <c r="B2327" s="195"/>
      <c r="C2327" s="195"/>
      <c r="D2327" s="195"/>
      <c r="E2327" s="195"/>
      <c r="F2327" s="195"/>
      <c r="G2327" s="195"/>
      <c r="H2327" s="195"/>
      <c r="I2327" s="195"/>
      <c r="J2327" s="195"/>
      <c r="K2327" s="195"/>
      <c r="L2327" s="195"/>
    </row>
    <row r="2328" spans="1:12" x14ac:dyDescent="0.25">
      <c r="A2328" s="195"/>
      <c r="B2328" s="195"/>
      <c r="C2328" s="195"/>
      <c r="D2328" s="195"/>
      <c r="E2328" s="195"/>
      <c r="F2328" s="195"/>
      <c r="G2328" s="195"/>
      <c r="H2328" s="195"/>
      <c r="I2328" s="195"/>
      <c r="J2328" s="195"/>
      <c r="K2328" s="195"/>
      <c r="L2328" s="195"/>
    </row>
    <row r="2329" spans="1:12" x14ac:dyDescent="0.25">
      <c r="A2329" s="195"/>
      <c r="B2329" s="195"/>
      <c r="C2329" s="195"/>
      <c r="D2329" s="195"/>
      <c r="E2329" s="195"/>
      <c r="F2329" s="195"/>
      <c r="G2329" s="195"/>
      <c r="H2329" s="195"/>
      <c r="I2329" s="195"/>
      <c r="J2329" s="195"/>
      <c r="K2329" s="195"/>
      <c r="L2329" s="195"/>
    </row>
    <row r="2330" spans="1:12" x14ac:dyDescent="0.25">
      <c r="A2330" s="195"/>
      <c r="B2330" s="195"/>
      <c r="C2330" s="195"/>
      <c r="D2330" s="195"/>
      <c r="E2330" s="195"/>
      <c r="F2330" s="195"/>
      <c r="G2330" s="195"/>
      <c r="H2330" s="195"/>
      <c r="I2330" s="195"/>
      <c r="J2330" s="195"/>
      <c r="K2330" s="195"/>
      <c r="L2330" s="195"/>
    </row>
    <row r="2331" spans="1:12" x14ac:dyDescent="0.25">
      <c r="A2331" s="195"/>
      <c r="B2331" s="195"/>
      <c r="C2331" s="195"/>
      <c r="D2331" s="195"/>
      <c r="E2331" s="195"/>
      <c r="F2331" s="195"/>
      <c r="G2331" s="195"/>
      <c r="H2331" s="195"/>
      <c r="I2331" s="195"/>
      <c r="J2331" s="195"/>
      <c r="K2331" s="195"/>
      <c r="L2331" s="195"/>
    </row>
    <row r="2332" spans="1:12" x14ac:dyDescent="0.25">
      <c r="A2332" s="195"/>
      <c r="B2332" s="195"/>
      <c r="C2332" s="195"/>
      <c r="D2332" s="195"/>
      <c r="E2332" s="195"/>
      <c r="F2332" s="195"/>
      <c r="G2332" s="195"/>
      <c r="H2332" s="195"/>
      <c r="I2332" s="195"/>
      <c r="J2332" s="195"/>
      <c r="K2332" s="195"/>
      <c r="L2332" s="195"/>
    </row>
    <row r="2333" spans="1:12" x14ac:dyDescent="0.25">
      <c r="A2333" s="195"/>
      <c r="B2333" s="195"/>
      <c r="C2333" s="195"/>
      <c r="D2333" s="195"/>
      <c r="E2333" s="195"/>
      <c r="F2333" s="195"/>
      <c r="G2333" s="195"/>
      <c r="H2333" s="195"/>
      <c r="I2333" s="195"/>
      <c r="J2333" s="195"/>
      <c r="K2333" s="195"/>
      <c r="L2333" s="195"/>
    </row>
    <row r="2334" spans="1:12" x14ac:dyDescent="0.25">
      <c r="A2334" s="195"/>
      <c r="B2334" s="195"/>
      <c r="C2334" s="195"/>
      <c r="D2334" s="195"/>
      <c r="E2334" s="195"/>
      <c r="F2334" s="195"/>
      <c r="G2334" s="195"/>
      <c r="H2334" s="195"/>
      <c r="I2334" s="195"/>
      <c r="J2334" s="195"/>
      <c r="K2334" s="195"/>
      <c r="L2334" s="195"/>
    </row>
    <row r="2335" spans="1:12" x14ac:dyDescent="0.25">
      <c r="A2335" s="195"/>
      <c r="B2335" s="195"/>
      <c r="C2335" s="195"/>
      <c r="D2335" s="195"/>
      <c r="E2335" s="195"/>
      <c r="F2335" s="195"/>
      <c r="G2335" s="195"/>
      <c r="H2335" s="195"/>
      <c r="I2335" s="195"/>
      <c r="J2335" s="195"/>
      <c r="K2335" s="195"/>
      <c r="L2335" s="195"/>
    </row>
    <row r="2336" spans="1:12" x14ac:dyDescent="0.25">
      <c r="A2336" s="195"/>
      <c r="B2336" s="195"/>
      <c r="C2336" s="195"/>
      <c r="D2336" s="195"/>
      <c r="E2336" s="195"/>
      <c r="F2336" s="195"/>
      <c r="G2336" s="195"/>
      <c r="H2336" s="195"/>
      <c r="I2336" s="195"/>
      <c r="J2336" s="195"/>
      <c r="K2336" s="195"/>
      <c r="L2336" s="195"/>
    </row>
    <row r="2337" spans="1:12" x14ac:dyDescent="0.25">
      <c r="A2337" s="195"/>
      <c r="B2337" s="195"/>
      <c r="C2337" s="195"/>
      <c r="D2337" s="195"/>
      <c r="E2337" s="195"/>
      <c r="F2337" s="195"/>
      <c r="G2337" s="195"/>
      <c r="H2337" s="195"/>
      <c r="I2337" s="195"/>
      <c r="J2337" s="195"/>
      <c r="K2337" s="195"/>
      <c r="L2337" s="195"/>
    </row>
    <row r="2338" spans="1:12" x14ac:dyDescent="0.25">
      <c r="A2338" s="195"/>
      <c r="B2338" s="195"/>
      <c r="C2338" s="195"/>
      <c r="D2338" s="195"/>
      <c r="E2338" s="195"/>
      <c r="F2338" s="195"/>
      <c r="G2338" s="195"/>
      <c r="H2338" s="195"/>
      <c r="I2338" s="195"/>
      <c r="J2338" s="195"/>
      <c r="K2338" s="195"/>
      <c r="L2338" s="195"/>
    </row>
    <row r="2339" spans="1:12" x14ac:dyDescent="0.25">
      <c r="A2339" s="195"/>
      <c r="B2339" s="195"/>
      <c r="C2339" s="195"/>
      <c r="D2339" s="195"/>
      <c r="E2339" s="195"/>
      <c r="F2339" s="195"/>
      <c r="G2339" s="195"/>
      <c r="H2339" s="195"/>
      <c r="I2339" s="195"/>
      <c r="J2339" s="195"/>
      <c r="K2339" s="195"/>
      <c r="L2339" s="195"/>
    </row>
    <row r="2340" spans="1:12" x14ac:dyDescent="0.25">
      <c r="A2340" s="195"/>
      <c r="B2340" s="195"/>
      <c r="C2340" s="195"/>
      <c r="D2340" s="195"/>
      <c r="E2340" s="195"/>
      <c r="F2340" s="195"/>
      <c r="G2340" s="195"/>
      <c r="H2340" s="195"/>
      <c r="I2340" s="195"/>
      <c r="J2340" s="195"/>
      <c r="K2340" s="195"/>
      <c r="L2340" s="195"/>
    </row>
    <row r="2341" spans="1:12" x14ac:dyDescent="0.25">
      <c r="A2341" s="195"/>
      <c r="B2341" s="195"/>
      <c r="C2341" s="195"/>
      <c r="D2341" s="195"/>
      <c r="E2341" s="195"/>
      <c r="F2341" s="195"/>
      <c r="G2341" s="195"/>
      <c r="H2341" s="195"/>
      <c r="I2341" s="195"/>
      <c r="J2341" s="195"/>
      <c r="K2341" s="195"/>
      <c r="L2341" s="195"/>
    </row>
    <row r="2342" spans="1:12" x14ac:dyDescent="0.25">
      <c r="A2342" s="195"/>
      <c r="B2342" s="195"/>
      <c r="C2342" s="195"/>
      <c r="D2342" s="195"/>
      <c r="E2342" s="195"/>
      <c r="F2342" s="195"/>
      <c r="G2342" s="195"/>
      <c r="H2342" s="195"/>
      <c r="I2342" s="195"/>
      <c r="J2342" s="195"/>
      <c r="K2342" s="195"/>
      <c r="L2342" s="195"/>
    </row>
    <row r="2343" spans="1:12" x14ac:dyDescent="0.25">
      <c r="A2343" s="195"/>
      <c r="B2343" s="195"/>
      <c r="C2343" s="195"/>
      <c r="D2343" s="195"/>
      <c r="E2343" s="195"/>
      <c r="F2343" s="195"/>
      <c r="G2343" s="195"/>
      <c r="H2343" s="195"/>
      <c r="I2343" s="195"/>
      <c r="J2343" s="195"/>
      <c r="K2343" s="195"/>
      <c r="L2343" s="195"/>
    </row>
    <row r="2344" spans="1:12" x14ac:dyDescent="0.25">
      <c r="A2344" s="195"/>
      <c r="B2344" s="195"/>
      <c r="C2344" s="195"/>
      <c r="D2344" s="195"/>
      <c r="E2344" s="195"/>
      <c r="F2344" s="195"/>
      <c r="G2344" s="195"/>
      <c r="H2344" s="195"/>
      <c r="I2344" s="195"/>
      <c r="J2344" s="195"/>
      <c r="K2344" s="195"/>
      <c r="L2344" s="195"/>
    </row>
    <row r="2345" spans="1:12" x14ac:dyDescent="0.25">
      <c r="A2345" s="195"/>
      <c r="B2345" s="195"/>
      <c r="C2345" s="195"/>
      <c r="D2345" s="195"/>
      <c r="E2345" s="195"/>
      <c r="F2345" s="195"/>
      <c r="G2345" s="195"/>
      <c r="H2345" s="195"/>
      <c r="I2345" s="195"/>
      <c r="J2345" s="195"/>
      <c r="K2345" s="195"/>
      <c r="L2345" s="195"/>
    </row>
    <row r="2346" spans="1:12" x14ac:dyDescent="0.25">
      <c r="A2346" s="195"/>
      <c r="B2346" s="195"/>
      <c r="C2346" s="195"/>
      <c r="D2346" s="195"/>
      <c r="E2346" s="195"/>
      <c r="F2346" s="195"/>
      <c r="G2346" s="195"/>
      <c r="H2346" s="195"/>
      <c r="I2346" s="195"/>
      <c r="J2346" s="195"/>
      <c r="K2346" s="195"/>
      <c r="L2346" s="195"/>
    </row>
    <row r="2347" spans="1:12" x14ac:dyDescent="0.25">
      <c r="A2347" s="195"/>
      <c r="B2347" s="195"/>
      <c r="C2347" s="195"/>
      <c r="D2347" s="195"/>
      <c r="E2347" s="195"/>
      <c r="F2347" s="195"/>
      <c r="G2347" s="195"/>
      <c r="H2347" s="195"/>
      <c r="I2347" s="195"/>
      <c r="J2347" s="195"/>
      <c r="K2347" s="195"/>
      <c r="L2347" s="195"/>
    </row>
    <row r="2348" spans="1:12" x14ac:dyDescent="0.25">
      <c r="A2348" s="195"/>
      <c r="B2348" s="195"/>
      <c r="C2348" s="195"/>
      <c r="D2348" s="195"/>
      <c r="E2348" s="195"/>
      <c r="F2348" s="195"/>
      <c r="G2348" s="195"/>
      <c r="H2348" s="195"/>
      <c r="I2348" s="195"/>
      <c r="J2348" s="195"/>
      <c r="K2348" s="195"/>
      <c r="L2348" s="195"/>
    </row>
    <row r="2349" spans="1:12" x14ac:dyDescent="0.25">
      <c r="A2349" s="195"/>
      <c r="B2349" s="195"/>
      <c r="C2349" s="195"/>
      <c r="D2349" s="195"/>
      <c r="E2349" s="195"/>
      <c r="F2349" s="195"/>
      <c r="G2349" s="195"/>
      <c r="H2349" s="195"/>
      <c r="I2349" s="195"/>
      <c r="J2349" s="195"/>
      <c r="K2349" s="195"/>
      <c r="L2349" s="195"/>
    </row>
    <row r="2350" spans="1:12" x14ac:dyDescent="0.25">
      <c r="A2350" s="195"/>
      <c r="B2350" s="195"/>
      <c r="C2350" s="195"/>
      <c r="D2350" s="195"/>
      <c r="E2350" s="195"/>
      <c r="F2350" s="195"/>
      <c r="G2350" s="195"/>
      <c r="H2350" s="195"/>
      <c r="I2350" s="195"/>
      <c r="J2350" s="195"/>
      <c r="K2350" s="195"/>
      <c r="L2350" s="195"/>
    </row>
    <row r="2351" spans="1:12" x14ac:dyDescent="0.25">
      <c r="A2351" s="195"/>
      <c r="B2351" s="195"/>
      <c r="C2351" s="195"/>
      <c r="D2351" s="195"/>
      <c r="E2351" s="195"/>
      <c r="F2351" s="195"/>
      <c r="G2351" s="195"/>
      <c r="H2351" s="195"/>
      <c r="I2351" s="195"/>
      <c r="J2351" s="195"/>
      <c r="K2351" s="195"/>
      <c r="L2351" s="195"/>
    </row>
    <row r="2352" spans="1:12" x14ac:dyDescent="0.25">
      <c r="A2352" s="195"/>
      <c r="B2352" s="195"/>
      <c r="C2352" s="195"/>
      <c r="D2352" s="195"/>
      <c r="E2352" s="195"/>
      <c r="F2352" s="195"/>
      <c r="G2352" s="195"/>
      <c r="H2352" s="195"/>
      <c r="I2352" s="195"/>
      <c r="J2352" s="195"/>
      <c r="K2352" s="195"/>
      <c r="L2352" s="195"/>
    </row>
    <row r="2353" spans="1:12" x14ac:dyDescent="0.25">
      <c r="A2353" s="195"/>
      <c r="B2353" s="195"/>
      <c r="C2353" s="195"/>
      <c r="D2353" s="195"/>
      <c r="E2353" s="195"/>
      <c r="F2353" s="195"/>
      <c r="G2353" s="195"/>
      <c r="H2353" s="195"/>
      <c r="I2353" s="195"/>
      <c r="J2353" s="195"/>
      <c r="K2353" s="195"/>
      <c r="L2353" s="195"/>
    </row>
    <row r="2354" spans="1:12" x14ac:dyDescent="0.25">
      <c r="A2354" s="195"/>
      <c r="B2354" s="195"/>
      <c r="C2354" s="195"/>
      <c r="D2354" s="195"/>
      <c r="E2354" s="195"/>
      <c r="F2354" s="195"/>
      <c r="G2354" s="195"/>
      <c r="H2354" s="195"/>
      <c r="I2354" s="195"/>
      <c r="J2354" s="195"/>
      <c r="K2354" s="195"/>
      <c r="L2354" s="195"/>
    </row>
    <row r="2355" spans="1:12" x14ac:dyDescent="0.25">
      <c r="A2355" s="195"/>
      <c r="B2355" s="195"/>
      <c r="C2355" s="195"/>
      <c r="D2355" s="195"/>
      <c r="E2355" s="195"/>
      <c r="F2355" s="195"/>
      <c r="G2355" s="195"/>
      <c r="H2355" s="195"/>
      <c r="I2355" s="195"/>
      <c r="J2355" s="195"/>
      <c r="K2355" s="195"/>
      <c r="L2355" s="195"/>
    </row>
    <row r="2356" spans="1:12" x14ac:dyDescent="0.25">
      <c r="A2356" s="195"/>
      <c r="B2356" s="195"/>
      <c r="C2356" s="195"/>
      <c r="D2356" s="195"/>
      <c r="E2356" s="195"/>
      <c r="F2356" s="195"/>
      <c r="G2356" s="195"/>
      <c r="H2356" s="195"/>
      <c r="I2356" s="195"/>
      <c r="J2356" s="195"/>
      <c r="K2356" s="195"/>
      <c r="L2356" s="195"/>
    </row>
    <row r="2357" spans="1:12" x14ac:dyDescent="0.25">
      <c r="A2357" s="195"/>
      <c r="B2357" s="195"/>
      <c r="C2357" s="195"/>
      <c r="D2357" s="195"/>
      <c r="E2357" s="195"/>
      <c r="F2357" s="195"/>
      <c r="G2357" s="195"/>
      <c r="H2357" s="195"/>
      <c r="I2357" s="195"/>
      <c r="J2357" s="195"/>
      <c r="K2357" s="195"/>
      <c r="L2357" s="195"/>
    </row>
    <row r="2358" spans="1:12" x14ac:dyDescent="0.25">
      <c r="A2358" s="195"/>
      <c r="B2358" s="195"/>
      <c r="C2358" s="195"/>
      <c r="D2358" s="195"/>
      <c r="E2358" s="195"/>
      <c r="F2358" s="195"/>
      <c r="G2358" s="195"/>
      <c r="H2358" s="195"/>
      <c r="I2358" s="195"/>
      <c r="J2358" s="195"/>
      <c r="K2358" s="195"/>
      <c r="L2358" s="195"/>
    </row>
    <row r="2359" spans="1:12" x14ac:dyDescent="0.25">
      <c r="A2359" s="195"/>
      <c r="B2359" s="195"/>
      <c r="C2359" s="195"/>
      <c r="D2359" s="195"/>
      <c r="E2359" s="195"/>
      <c r="F2359" s="195"/>
      <c r="G2359" s="195"/>
      <c r="H2359" s="195"/>
      <c r="I2359" s="195"/>
      <c r="J2359" s="195"/>
      <c r="K2359" s="195"/>
      <c r="L2359" s="195"/>
    </row>
    <row r="2360" spans="1:12" x14ac:dyDescent="0.25">
      <c r="A2360" s="195"/>
      <c r="B2360" s="195"/>
      <c r="C2360" s="195"/>
      <c r="D2360" s="195"/>
      <c r="E2360" s="195"/>
      <c r="F2360" s="195"/>
      <c r="G2360" s="195"/>
      <c r="H2360" s="195"/>
      <c r="I2360" s="195"/>
      <c r="J2360" s="195"/>
      <c r="K2360" s="195"/>
      <c r="L2360" s="195"/>
    </row>
    <row r="2361" spans="1:12" x14ac:dyDescent="0.25">
      <c r="A2361" s="195"/>
      <c r="B2361" s="195"/>
      <c r="C2361" s="195"/>
      <c r="D2361" s="195"/>
      <c r="E2361" s="195"/>
      <c r="F2361" s="195"/>
      <c r="G2361" s="195"/>
      <c r="H2361" s="195"/>
      <c r="I2361" s="195"/>
      <c r="J2361" s="195"/>
      <c r="K2361" s="195"/>
      <c r="L2361" s="195"/>
    </row>
    <row r="2362" spans="1:12" x14ac:dyDescent="0.25">
      <c r="A2362" s="195"/>
      <c r="B2362" s="195"/>
      <c r="C2362" s="195"/>
      <c r="D2362" s="195"/>
      <c r="E2362" s="195"/>
      <c r="F2362" s="195"/>
      <c r="G2362" s="195"/>
      <c r="H2362" s="195"/>
      <c r="I2362" s="195"/>
      <c r="J2362" s="195"/>
      <c r="K2362" s="195"/>
      <c r="L2362" s="195"/>
    </row>
    <row r="2363" spans="1:12" x14ac:dyDescent="0.25">
      <c r="A2363" s="195"/>
      <c r="B2363" s="195"/>
      <c r="C2363" s="195"/>
      <c r="D2363" s="195"/>
      <c r="E2363" s="195"/>
      <c r="F2363" s="195"/>
      <c r="G2363" s="195"/>
      <c r="H2363" s="195"/>
      <c r="I2363" s="195"/>
      <c r="J2363" s="195"/>
      <c r="K2363" s="195"/>
      <c r="L2363" s="195"/>
    </row>
    <row r="2364" spans="1:12" x14ac:dyDescent="0.25">
      <c r="A2364" s="195"/>
      <c r="B2364" s="195"/>
      <c r="C2364" s="195"/>
      <c r="D2364" s="195"/>
      <c r="E2364" s="195"/>
      <c r="F2364" s="195"/>
      <c r="G2364" s="195"/>
      <c r="H2364" s="195"/>
      <c r="I2364" s="195"/>
      <c r="J2364" s="195"/>
      <c r="K2364" s="195"/>
      <c r="L2364" s="195"/>
    </row>
    <row r="2365" spans="1:12" x14ac:dyDescent="0.25">
      <c r="A2365" s="195"/>
      <c r="B2365" s="195"/>
      <c r="C2365" s="195"/>
      <c r="D2365" s="195"/>
      <c r="E2365" s="195"/>
      <c r="F2365" s="195"/>
      <c r="G2365" s="195"/>
      <c r="H2365" s="195"/>
      <c r="I2365" s="195"/>
      <c r="J2365" s="195"/>
      <c r="K2365" s="195"/>
      <c r="L2365" s="195"/>
    </row>
    <row r="2366" spans="1:12" x14ac:dyDescent="0.25">
      <c r="A2366" s="195"/>
      <c r="B2366" s="195"/>
      <c r="C2366" s="195"/>
      <c r="D2366" s="195"/>
      <c r="E2366" s="195"/>
      <c r="F2366" s="195"/>
      <c r="G2366" s="195"/>
      <c r="H2366" s="195"/>
      <c r="I2366" s="195"/>
      <c r="J2366" s="195"/>
      <c r="K2366" s="195"/>
      <c r="L2366" s="195"/>
    </row>
    <row r="2367" spans="1:12" x14ac:dyDescent="0.25">
      <c r="A2367" s="195"/>
      <c r="B2367" s="195"/>
      <c r="C2367" s="195"/>
      <c r="D2367" s="195"/>
      <c r="E2367" s="195"/>
      <c r="F2367" s="195"/>
      <c r="G2367" s="195"/>
      <c r="H2367" s="195"/>
      <c r="I2367" s="195"/>
      <c r="J2367" s="195"/>
      <c r="K2367" s="195"/>
      <c r="L2367" s="195"/>
    </row>
    <row r="2368" spans="1:12" x14ac:dyDescent="0.25">
      <c r="A2368" s="195"/>
      <c r="B2368" s="195"/>
      <c r="C2368" s="195"/>
      <c r="D2368" s="195"/>
      <c r="E2368" s="195"/>
      <c r="F2368" s="195"/>
      <c r="G2368" s="195"/>
      <c r="H2368" s="195"/>
      <c r="I2368" s="195"/>
      <c r="J2368" s="195"/>
      <c r="K2368" s="195"/>
      <c r="L2368" s="195"/>
    </row>
    <row r="2369" spans="1:12" x14ac:dyDescent="0.25">
      <c r="A2369" s="195"/>
      <c r="B2369" s="195"/>
      <c r="C2369" s="195"/>
      <c r="D2369" s="195"/>
      <c r="E2369" s="195"/>
      <c r="F2369" s="195"/>
      <c r="G2369" s="195"/>
      <c r="H2369" s="195"/>
      <c r="I2369" s="195"/>
      <c r="J2369" s="195"/>
      <c r="K2369" s="195"/>
      <c r="L2369" s="195"/>
    </row>
    <row r="2370" spans="1:12" x14ac:dyDescent="0.25">
      <c r="A2370" s="195"/>
      <c r="B2370" s="195"/>
      <c r="C2370" s="195"/>
      <c r="D2370" s="195"/>
      <c r="E2370" s="195"/>
      <c r="F2370" s="195"/>
      <c r="G2370" s="195"/>
      <c r="H2370" s="195"/>
      <c r="I2370" s="195"/>
      <c r="J2370" s="195"/>
      <c r="K2370" s="195"/>
      <c r="L2370" s="195"/>
    </row>
    <row r="2371" spans="1:12" x14ac:dyDescent="0.25">
      <c r="A2371" s="195"/>
      <c r="B2371" s="195"/>
      <c r="C2371" s="195"/>
      <c r="D2371" s="195"/>
      <c r="E2371" s="195"/>
      <c r="F2371" s="195"/>
      <c r="G2371" s="195"/>
      <c r="H2371" s="195"/>
      <c r="I2371" s="195"/>
      <c r="J2371" s="195"/>
      <c r="K2371" s="195"/>
      <c r="L2371" s="195"/>
    </row>
    <row r="2372" spans="1:12" x14ac:dyDescent="0.25">
      <c r="A2372" s="195"/>
      <c r="B2372" s="195"/>
      <c r="C2372" s="195"/>
      <c r="D2372" s="195"/>
      <c r="E2372" s="195"/>
      <c r="F2372" s="195"/>
      <c r="G2372" s="195"/>
      <c r="H2372" s="195"/>
      <c r="I2372" s="195"/>
      <c r="J2372" s="195"/>
      <c r="K2372" s="195"/>
      <c r="L2372" s="195"/>
    </row>
    <row r="2373" spans="1:12" x14ac:dyDescent="0.25">
      <c r="A2373" s="195"/>
      <c r="B2373" s="195"/>
      <c r="C2373" s="195"/>
      <c r="D2373" s="195"/>
      <c r="E2373" s="195"/>
      <c r="F2373" s="195"/>
      <c r="G2373" s="195"/>
      <c r="H2373" s="195"/>
      <c r="I2373" s="195"/>
      <c r="J2373" s="195"/>
      <c r="K2373" s="195"/>
      <c r="L2373" s="195"/>
    </row>
    <row r="2374" spans="1:12" x14ac:dyDescent="0.25">
      <c r="A2374" s="195"/>
      <c r="B2374" s="195"/>
      <c r="C2374" s="195"/>
      <c r="D2374" s="195"/>
      <c r="E2374" s="195"/>
      <c r="F2374" s="195"/>
      <c r="G2374" s="195"/>
      <c r="H2374" s="195"/>
      <c r="I2374" s="195"/>
      <c r="J2374" s="195"/>
      <c r="K2374" s="195"/>
      <c r="L2374" s="195"/>
    </row>
    <row r="2375" spans="1:12" x14ac:dyDescent="0.25">
      <c r="A2375" s="195"/>
      <c r="B2375" s="195"/>
      <c r="C2375" s="195"/>
      <c r="D2375" s="195"/>
      <c r="E2375" s="195"/>
      <c r="F2375" s="195"/>
      <c r="G2375" s="195"/>
      <c r="H2375" s="195"/>
      <c r="I2375" s="195"/>
      <c r="J2375" s="195"/>
      <c r="K2375" s="195"/>
      <c r="L2375" s="195"/>
    </row>
    <row r="2376" spans="1:12" x14ac:dyDescent="0.25">
      <c r="A2376" s="195"/>
      <c r="B2376" s="195"/>
      <c r="C2376" s="195"/>
      <c r="D2376" s="195"/>
      <c r="E2376" s="195"/>
      <c r="F2376" s="195"/>
      <c r="G2376" s="195"/>
      <c r="H2376" s="195"/>
      <c r="I2376" s="195"/>
      <c r="J2376" s="195"/>
      <c r="K2376" s="195"/>
      <c r="L2376" s="195"/>
    </row>
    <row r="2377" spans="1:12" x14ac:dyDescent="0.25">
      <c r="A2377" s="195"/>
      <c r="B2377" s="195"/>
      <c r="C2377" s="195"/>
      <c r="D2377" s="195"/>
      <c r="E2377" s="195"/>
      <c r="F2377" s="195"/>
      <c r="G2377" s="195"/>
      <c r="H2377" s="195"/>
      <c r="I2377" s="195"/>
      <c r="J2377" s="195"/>
      <c r="K2377" s="195"/>
      <c r="L2377" s="195"/>
    </row>
    <row r="2378" spans="1:12" x14ac:dyDescent="0.25">
      <c r="A2378" s="195"/>
      <c r="B2378" s="195"/>
      <c r="C2378" s="195"/>
      <c r="D2378" s="195"/>
      <c r="E2378" s="195"/>
      <c r="F2378" s="195"/>
      <c r="G2378" s="195"/>
      <c r="H2378" s="195"/>
      <c r="I2378" s="195"/>
      <c r="J2378" s="195"/>
      <c r="K2378" s="195"/>
      <c r="L2378" s="195"/>
    </row>
    <row r="2379" spans="1:12" x14ac:dyDescent="0.25">
      <c r="A2379" s="195"/>
      <c r="B2379" s="195"/>
      <c r="C2379" s="195"/>
      <c r="D2379" s="195"/>
      <c r="E2379" s="195"/>
      <c r="F2379" s="195"/>
      <c r="G2379" s="195"/>
      <c r="H2379" s="195"/>
      <c r="I2379" s="195"/>
      <c r="J2379" s="195"/>
      <c r="K2379" s="195"/>
      <c r="L2379" s="195"/>
    </row>
    <row r="2380" spans="1:12" x14ac:dyDescent="0.25">
      <c r="A2380" s="195"/>
      <c r="B2380" s="195"/>
      <c r="C2380" s="195"/>
      <c r="D2380" s="195"/>
      <c r="E2380" s="195"/>
      <c r="F2380" s="195"/>
      <c r="G2380" s="195"/>
      <c r="H2380" s="195"/>
      <c r="I2380" s="195"/>
      <c r="J2380" s="195"/>
      <c r="K2380" s="195"/>
      <c r="L2380" s="195"/>
    </row>
    <row r="2381" spans="1:12" x14ac:dyDescent="0.25">
      <c r="A2381" s="195"/>
      <c r="B2381" s="195"/>
      <c r="C2381" s="195"/>
      <c r="D2381" s="195"/>
      <c r="E2381" s="195"/>
      <c r="F2381" s="195"/>
      <c r="G2381" s="195"/>
      <c r="H2381" s="195"/>
      <c r="I2381" s="195"/>
      <c r="J2381" s="195"/>
      <c r="K2381" s="195"/>
      <c r="L2381" s="195"/>
    </row>
    <row r="2382" spans="1:12" x14ac:dyDescent="0.25">
      <c r="A2382" s="195"/>
      <c r="B2382" s="195"/>
      <c r="C2382" s="195"/>
      <c r="D2382" s="195"/>
      <c r="E2382" s="195"/>
      <c r="F2382" s="195"/>
      <c r="G2382" s="195"/>
      <c r="H2382" s="195"/>
      <c r="I2382" s="195"/>
      <c r="J2382" s="195"/>
      <c r="K2382" s="195"/>
      <c r="L2382" s="195"/>
    </row>
    <row r="2383" spans="1:12" x14ac:dyDescent="0.25">
      <c r="A2383" s="195"/>
      <c r="B2383" s="195"/>
      <c r="C2383" s="195"/>
      <c r="D2383" s="195"/>
      <c r="E2383" s="195"/>
      <c r="F2383" s="195"/>
      <c r="G2383" s="195"/>
      <c r="H2383" s="195"/>
      <c r="I2383" s="195"/>
      <c r="J2383" s="195"/>
      <c r="K2383" s="195"/>
      <c r="L2383" s="195"/>
    </row>
    <row r="2384" spans="1:12" x14ac:dyDescent="0.25">
      <c r="A2384" s="195"/>
      <c r="B2384" s="195"/>
      <c r="C2384" s="195"/>
      <c r="D2384" s="195"/>
      <c r="E2384" s="195"/>
      <c r="F2384" s="195"/>
      <c r="G2384" s="195"/>
      <c r="H2384" s="195"/>
      <c r="I2384" s="195"/>
      <c r="J2384" s="195"/>
      <c r="K2384" s="195"/>
      <c r="L2384" s="195"/>
    </row>
    <row r="2385" spans="1:12" x14ac:dyDescent="0.25">
      <c r="A2385" s="195"/>
      <c r="B2385" s="195"/>
      <c r="C2385" s="195"/>
      <c r="D2385" s="195"/>
      <c r="E2385" s="195"/>
      <c r="F2385" s="195"/>
      <c r="G2385" s="195"/>
      <c r="H2385" s="195"/>
      <c r="I2385" s="195"/>
      <c r="J2385" s="195"/>
      <c r="K2385" s="195"/>
      <c r="L2385" s="195"/>
    </row>
    <row r="2386" spans="1:12" x14ac:dyDescent="0.25">
      <c r="A2386" s="195"/>
      <c r="B2386" s="195"/>
      <c r="C2386" s="195"/>
      <c r="D2386" s="195"/>
      <c r="E2386" s="195"/>
      <c r="F2386" s="195"/>
      <c r="G2386" s="195"/>
      <c r="H2386" s="195"/>
      <c r="I2386" s="195"/>
      <c r="J2386" s="195"/>
      <c r="K2386" s="195"/>
      <c r="L2386" s="195"/>
    </row>
    <row r="2387" spans="1:12" x14ac:dyDescent="0.25">
      <c r="A2387" s="195"/>
      <c r="B2387" s="195"/>
      <c r="C2387" s="195"/>
      <c r="D2387" s="195"/>
      <c r="E2387" s="195"/>
      <c r="F2387" s="195"/>
      <c r="G2387" s="195"/>
      <c r="H2387" s="195"/>
      <c r="I2387" s="195"/>
      <c r="J2387" s="195"/>
      <c r="K2387" s="195"/>
      <c r="L2387" s="195"/>
    </row>
    <row r="2388" spans="1:12" x14ac:dyDescent="0.25">
      <c r="A2388" s="195"/>
      <c r="B2388" s="195"/>
      <c r="C2388" s="195"/>
      <c r="D2388" s="195"/>
      <c r="E2388" s="195"/>
      <c r="F2388" s="195"/>
      <c r="G2388" s="195"/>
      <c r="H2388" s="195"/>
      <c r="I2388" s="195"/>
      <c r="J2388" s="195"/>
      <c r="K2388" s="195"/>
      <c r="L2388" s="195"/>
    </row>
    <row r="2389" spans="1:12" x14ac:dyDescent="0.25">
      <c r="A2389" s="195"/>
      <c r="B2389" s="195"/>
      <c r="C2389" s="195"/>
      <c r="D2389" s="195"/>
      <c r="E2389" s="195"/>
      <c r="F2389" s="195"/>
      <c r="G2389" s="195"/>
      <c r="H2389" s="195"/>
      <c r="I2389" s="195"/>
      <c r="J2389" s="195"/>
      <c r="K2389" s="195"/>
      <c r="L2389" s="195"/>
    </row>
    <row r="2390" spans="1:12" x14ac:dyDescent="0.25">
      <c r="A2390" s="195"/>
      <c r="B2390" s="195"/>
      <c r="C2390" s="195"/>
      <c r="D2390" s="195"/>
      <c r="E2390" s="195"/>
      <c r="F2390" s="195"/>
      <c r="G2390" s="195"/>
      <c r="H2390" s="195"/>
      <c r="I2390" s="195"/>
      <c r="J2390" s="195"/>
      <c r="K2390" s="195"/>
      <c r="L2390" s="195"/>
    </row>
    <row r="2391" spans="1:12" x14ac:dyDescent="0.25">
      <c r="A2391" s="195"/>
      <c r="B2391" s="195"/>
      <c r="C2391" s="195"/>
      <c r="D2391" s="195"/>
      <c r="E2391" s="195"/>
      <c r="F2391" s="195"/>
      <c r="G2391" s="195"/>
      <c r="H2391" s="195"/>
      <c r="I2391" s="195"/>
      <c r="J2391" s="195"/>
      <c r="K2391" s="195"/>
      <c r="L2391" s="195"/>
    </row>
    <row r="2392" spans="1:12" x14ac:dyDescent="0.25">
      <c r="A2392" s="195"/>
      <c r="B2392" s="195"/>
      <c r="C2392" s="195"/>
      <c r="D2392" s="195"/>
      <c r="E2392" s="195"/>
      <c r="F2392" s="195"/>
      <c r="G2392" s="195"/>
      <c r="H2392" s="195"/>
      <c r="I2392" s="195"/>
      <c r="J2392" s="195"/>
      <c r="K2392" s="195"/>
      <c r="L2392" s="195"/>
    </row>
    <row r="2393" spans="1:12" x14ac:dyDescent="0.25">
      <c r="A2393" s="195"/>
      <c r="B2393" s="195"/>
      <c r="C2393" s="195"/>
      <c r="D2393" s="195"/>
      <c r="E2393" s="195"/>
      <c r="F2393" s="195"/>
      <c r="G2393" s="195"/>
      <c r="H2393" s="195"/>
      <c r="I2393" s="195"/>
      <c r="J2393" s="195"/>
      <c r="K2393" s="195"/>
      <c r="L2393" s="195"/>
    </row>
    <row r="2394" spans="1:12" x14ac:dyDescent="0.25">
      <c r="A2394" s="195"/>
      <c r="B2394" s="195"/>
      <c r="C2394" s="195"/>
      <c r="D2394" s="195"/>
      <c r="E2394" s="195"/>
      <c r="F2394" s="195"/>
      <c r="G2394" s="195"/>
      <c r="H2394" s="195"/>
      <c r="I2394" s="195"/>
      <c r="J2394" s="195"/>
      <c r="K2394" s="195"/>
      <c r="L2394" s="195"/>
    </row>
    <row r="2395" spans="1:12" x14ac:dyDescent="0.25">
      <c r="A2395" s="195"/>
      <c r="B2395" s="195"/>
      <c r="C2395" s="195"/>
      <c r="D2395" s="195"/>
      <c r="E2395" s="195"/>
      <c r="F2395" s="195"/>
      <c r="G2395" s="195"/>
      <c r="H2395" s="195"/>
      <c r="I2395" s="195"/>
      <c r="J2395" s="195"/>
      <c r="K2395" s="195"/>
      <c r="L2395" s="195"/>
    </row>
    <row r="2396" spans="1:12" x14ac:dyDescent="0.25">
      <c r="A2396" s="195"/>
      <c r="B2396" s="195"/>
      <c r="C2396" s="195"/>
      <c r="D2396" s="195"/>
      <c r="E2396" s="195"/>
      <c r="F2396" s="195"/>
      <c r="G2396" s="195"/>
      <c r="H2396" s="195"/>
      <c r="I2396" s="195"/>
      <c r="J2396" s="195"/>
      <c r="K2396" s="195"/>
      <c r="L2396" s="195"/>
    </row>
    <row r="2397" spans="1:12" x14ac:dyDescent="0.25">
      <c r="A2397" s="195"/>
      <c r="B2397" s="195"/>
      <c r="C2397" s="195"/>
      <c r="D2397" s="195"/>
      <c r="E2397" s="195"/>
      <c r="F2397" s="195"/>
      <c r="G2397" s="195"/>
      <c r="H2397" s="195"/>
      <c r="I2397" s="195"/>
      <c r="J2397" s="195"/>
      <c r="K2397" s="195"/>
      <c r="L2397" s="195"/>
    </row>
    <row r="2398" spans="1:12" x14ac:dyDescent="0.25">
      <c r="A2398" s="195"/>
      <c r="B2398" s="195"/>
      <c r="C2398" s="195"/>
      <c r="D2398" s="195"/>
      <c r="E2398" s="195"/>
      <c r="F2398" s="195"/>
      <c r="G2398" s="195"/>
      <c r="H2398" s="195"/>
      <c r="I2398" s="195"/>
      <c r="J2398" s="195"/>
      <c r="K2398" s="195"/>
      <c r="L2398" s="195"/>
    </row>
    <row r="2399" spans="1:12" x14ac:dyDescent="0.25">
      <c r="A2399" s="195"/>
      <c r="B2399" s="195"/>
      <c r="C2399" s="195"/>
      <c r="D2399" s="195"/>
      <c r="E2399" s="195"/>
      <c r="F2399" s="195"/>
      <c r="G2399" s="195"/>
      <c r="H2399" s="195"/>
      <c r="I2399" s="195"/>
      <c r="J2399" s="195"/>
      <c r="K2399" s="195"/>
      <c r="L2399" s="195"/>
    </row>
    <row r="2400" spans="1:12" x14ac:dyDescent="0.25">
      <c r="A2400" s="195"/>
      <c r="B2400" s="195"/>
      <c r="C2400" s="195"/>
      <c r="D2400" s="195"/>
      <c r="E2400" s="195"/>
      <c r="F2400" s="195"/>
      <c r="G2400" s="195"/>
      <c r="H2400" s="195"/>
      <c r="I2400" s="195"/>
      <c r="J2400" s="195"/>
      <c r="K2400" s="195"/>
      <c r="L2400" s="195"/>
    </row>
    <row r="2401" spans="1:12" x14ac:dyDescent="0.25">
      <c r="A2401" s="195"/>
      <c r="B2401" s="195"/>
      <c r="C2401" s="195"/>
      <c r="D2401" s="195"/>
      <c r="E2401" s="195"/>
      <c r="F2401" s="195"/>
      <c r="G2401" s="195"/>
      <c r="H2401" s="195"/>
      <c r="I2401" s="195"/>
      <c r="J2401" s="195"/>
      <c r="K2401" s="195"/>
      <c r="L2401" s="195"/>
    </row>
    <row r="2402" spans="1:12" x14ac:dyDescent="0.25">
      <c r="A2402" s="195"/>
      <c r="B2402" s="195"/>
      <c r="C2402" s="195"/>
      <c r="D2402" s="195"/>
      <c r="E2402" s="195"/>
      <c r="F2402" s="195"/>
      <c r="G2402" s="195"/>
      <c r="H2402" s="195"/>
      <c r="I2402" s="195"/>
      <c r="J2402" s="195"/>
      <c r="K2402" s="195"/>
      <c r="L2402" s="195"/>
    </row>
    <row r="2403" spans="1:12" x14ac:dyDescent="0.25">
      <c r="A2403" s="195"/>
      <c r="B2403" s="195"/>
      <c r="C2403" s="195"/>
      <c r="D2403" s="195"/>
      <c r="E2403" s="195"/>
      <c r="F2403" s="195"/>
      <c r="G2403" s="195"/>
      <c r="H2403" s="195"/>
      <c r="I2403" s="195"/>
      <c r="J2403" s="195"/>
      <c r="K2403" s="195"/>
      <c r="L2403" s="195"/>
    </row>
    <row r="2404" spans="1:12" x14ac:dyDescent="0.25">
      <c r="A2404" s="195"/>
      <c r="B2404" s="195"/>
      <c r="C2404" s="195"/>
      <c r="D2404" s="195"/>
      <c r="E2404" s="195"/>
      <c r="F2404" s="195"/>
      <c r="G2404" s="195"/>
      <c r="H2404" s="195"/>
      <c r="I2404" s="195"/>
      <c r="J2404" s="195"/>
      <c r="K2404" s="195"/>
      <c r="L2404" s="195"/>
    </row>
    <row r="2405" spans="1:12" x14ac:dyDescent="0.25">
      <c r="A2405" s="195"/>
      <c r="B2405" s="195"/>
      <c r="C2405" s="195"/>
      <c r="D2405" s="195"/>
      <c r="E2405" s="195"/>
      <c r="F2405" s="195"/>
      <c r="G2405" s="195"/>
      <c r="H2405" s="195"/>
      <c r="I2405" s="195"/>
      <c r="J2405" s="195"/>
      <c r="K2405" s="195"/>
      <c r="L2405" s="195"/>
    </row>
    <row r="2406" spans="1:12" x14ac:dyDescent="0.25">
      <c r="A2406" s="195"/>
      <c r="B2406" s="195"/>
      <c r="C2406" s="195"/>
      <c r="D2406" s="195"/>
      <c r="E2406" s="195"/>
      <c r="F2406" s="195"/>
      <c r="G2406" s="195"/>
      <c r="H2406" s="195"/>
      <c r="I2406" s="195"/>
      <c r="J2406" s="195"/>
      <c r="K2406" s="195"/>
      <c r="L2406" s="195"/>
    </row>
    <row r="2407" spans="1:12" x14ac:dyDescent="0.25">
      <c r="A2407" s="195"/>
      <c r="B2407" s="195"/>
      <c r="C2407" s="195"/>
      <c r="D2407" s="195"/>
      <c r="E2407" s="195"/>
      <c r="F2407" s="195"/>
      <c r="G2407" s="195"/>
      <c r="H2407" s="195"/>
      <c r="I2407" s="195"/>
      <c r="J2407" s="195"/>
      <c r="K2407" s="195"/>
      <c r="L2407" s="195"/>
    </row>
    <row r="2408" spans="1:12" x14ac:dyDescent="0.25">
      <c r="A2408" s="195"/>
      <c r="B2408" s="195"/>
      <c r="C2408" s="195"/>
      <c r="D2408" s="195"/>
      <c r="E2408" s="195"/>
      <c r="F2408" s="195"/>
      <c r="G2408" s="195"/>
      <c r="H2408" s="195"/>
      <c r="I2408" s="195"/>
      <c r="J2408" s="195"/>
      <c r="K2408" s="195"/>
      <c r="L2408" s="195"/>
    </row>
    <row r="2409" spans="1:12" x14ac:dyDescent="0.25">
      <c r="A2409" s="195"/>
      <c r="B2409" s="195"/>
      <c r="C2409" s="195"/>
      <c r="D2409" s="195"/>
      <c r="E2409" s="195"/>
      <c r="F2409" s="195"/>
      <c r="G2409" s="195"/>
      <c r="H2409" s="195"/>
      <c r="I2409" s="195"/>
      <c r="J2409" s="195"/>
      <c r="K2409" s="195"/>
      <c r="L2409" s="195"/>
    </row>
    <row r="2410" spans="1:12" x14ac:dyDescent="0.25">
      <c r="A2410" s="195"/>
      <c r="B2410" s="195"/>
      <c r="C2410" s="195"/>
      <c r="D2410" s="195"/>
      <c r="E2410" s="195"/>
      <c r="F2410" s="195"/>
      <c r="G2410" s="195"/>
      <c r="H2410" s="195"/>
      <c r="I2410" s="195"/>
      <c r="J2410" s="195"/>
      <c r="K2410" s="195"/>
      <c r="L2410" s="195"/>
    </row>
    <row r="2411" spans="1:12" x14ac:dyDescent="0.25">
      <c r="A2411" s="195"/>
      <c r="B2411" s="195"/>
      <c r="C2411" s="195"/>
      <c r="D2411" s="195"/>
      <c r="E2411" s="195"/>
      <c r="F2411" s="195"/>
      <c r="G2411" s="195"/>
      <c r="H2411" s="195"/>
      <c r="I2411" s="195"/>
      <c r="J2411" s="195"/>
      <c r="K2411" s="195"/>
      <c r="L2411" s="195"/>
    </row>
    <row r="2412" spans="1:12" x14ac:dyDescent="0.25">
      <c r="A2412" s="195"/>
      <c r="B2412" s="195"/>
      <c r="C2412" s="195"/>
      <c r="D2412" s="195"/>
      <c r="E2412" s="195"/>
      <c r="F2412" s="195"/>
      <c r="G2412" s="195"/>
      <c r="H2412" s="195"/>
      <c r="I2412" s="195"/>
      <c r="J2412" s="195"/>
      <c r="K2412" s="195"/>
      <c r="L2412" s="195"/>
    </row>
    <row r="2413" spans="1:12" x14ac:dyDescent="0.25">
      <c r="A2413" s="195"/>
      <c r="B2413" s="195"/>
      <c r="C2413" s="195"/>
      <c r="D2413" s="195"/>
      <c r="E2413" s="195"/>
      <c r="F2413" s="195"/>
      <c r="G2413" s="195"/>
      <c r="H2413" s="195"/>
      <c r="I2413" s="195"/>
      <c r="J2413" s="195"/>
      <c r="K2413" s="195"/>
      <c r="L2413" s="195"/>
    </row>
    <row r="2414" spans="1:12" x14ac:dyDescent="0.25">
      <c r="A2414" s="195"/>
      <c r="B2414" s="195"/>
      <c r="C2414" s="195"/>
      <c r="D2414" s="195"/>
      <c r="E2414" s="195"/>
      <c r="F2414" s="195"/>
      <c r="G2414" s="195"/>
      <c r="H2414" s="195"/>
      <c r="I2414" s="195"/>
      <c r="J2414" s="195"/>
      <c r="K2414" s="195"/>
      <c r="L2414" s="195"/>
    </row>
    <row r="2415" spans="1:12" x14ac:dyDescent="0.25">
      <c r="A2415" s="195"/>
      <c r="B2415" s="195"/>
      <c r="C2415" s="195"/>
      <c r="D2415" s="195"/>
      <c r="E2415" s="195"/>
      <c r="F2415" s="195"/>
      <c r="G2415" s="195"/>
      <c r="H2415" s="195"/>
      <c r="I2415" s="195"/>
      <c r="J2415" s="195"/>
      <c r="K2415" s="195"/>
      <c r="L2415" s="195"/>
    </row>
    <row r="2416" spans="1:12" x14ac:dyDescent="0.25">
      <c r="A2416" s="195"/>
      <c r="B2416" s="195"/>
      <c r="C2416" s="195"/>
      <c r="D2416" s="195"/>
      <c r="E2416" s="195"/>
      <c r="F2416" s="195"/>
      <c r="G2416" s="195"/>
      <c r="H2416" s="195"/>
      <c r="I2416" s="195"/>
      <c r="J2416" s="195"/>
      <c r="K2416" s="195"/>
      <c r="L2416" s="195"/>
    </row>
    <row r="2417" spans="1:12" x14ac:dyDescent="0.25">
      <c r="A2417" s="195"/>
      <c r="B2417" s="195"/>
      <c r="C2417" s="195"/>
      <c r="D2417" s="195"/>
      <c r="E2417" s="195"/>
      <c r="F2417" s="195"/>
      <c r="G2417" s="195"/>
      <c r="H2417" s="195"/>
      <c r="I2417" s="195"/>
      <c r="J2417" s="195"/>
      <c r="K2417" s="195"/>
      <c r="L2417" s="195"/>
    </row>
    <row r="2418" spans="1:12" x14ac:dyDescent="0.25">
      <c r="A2418" s="195"/>
      <c r="B2418" s="195"/>
      <c r="C2418" s="195"/>
      <c r="D2418" s="195"/>
      <c r="E2418" s="195"/>
      <c r="F2418" s="195"/>
      <c r="G2418" s="195"/>
      <c r="H2418" s="195"/>
      <c r="I2418" s="195"/>
      <c r="J2418" s="195"/>
      <c r="K2418" s="195"/>
      <c r="L2418" s="195"/>
    </row>
    <row r="2419" spans="1:12" x14ac:dyDescent="0.25">
      <c r="A2419" s="195"/>
      <c r="B2419" s="195"/>
      <c r="C2419" s="195"/>
      <c r="D2419" s="195"/>
      <c r="E2419" s="195"/>
      <c r="F2419" s="195"/>
      <c r="G2419" s="195"/>
      <c r="H2419" s="195"/>
      <c r="I2419" s="195"/>
      <c r="J2419" s="195"/>
      <c r="K2419" s="195"/>
      <c r="L2419" s="195"/>
    </row>
    <row r="2420" spans="1:12" x14ac:dyDescent="0.25">
      <c r="A2420" s="195"/>
      <c r="B2420" s="195"/>
      <c r="C2420" s="195"/>
      <c r="D2420" s="195"/>
      <c r="E2420" s="195"/>
      <c r="F2420" s="195"/>
      <c r="G2420" s="195"/>
      <c r="H2420" s="195"/>
      <c r="I2420" s="195"/>
      <c r="J2420" s="195"/>
      <c r="K2420" s="195"/>
      <c r="L2420" s="195"/>
    </row>
    <row r="2421" spans="1:12" x14ac:dyDescent="0.25">
      <c r="A2421" s="195"/>
      <c r="B2421" s="195"/>
      <c r="C2421" s="195"/>
      <c r="D2421" s="195"/>
      <c r="E2421" s="195"/>
      <c r="F2421" s="195"/>
      <c r="G2421" s="195"/>
      <c r="H2421" s="195"/>
      <c r="I2421" s="195"/>
      <c r="J2421" s="195"/>
      <c r="K2421" s="195"/>
      <c r="L2421" s="195"/>
    </row>
    <row r="2422" spans="1:12" x14ac:dyDescent="0.25">
      <c r="A2422" s="195"/>
      <c r="B2422" s="195"/>
      <c r="C2422" s="195"/>
      <c r="D2422" s="195"/>
      <c r="E2422" s="195"/>
      <c r="F2422" s="195"/>
      <c r="G2422" s="195"/>
      <c r="H2422" s="195"/>
      <c r="I2422" s="195"/>
      <c r="J2422" s="195"/>
      <c r="K2422" s="195"/>
      <c r="L2422" s="195"/>
    </row>
    <row r="2423" spans="1:12" x14ac:dyDescent="0.25">
      <c r="A2423" s="195"/>
      <c r="B2423" s="195"/>
      <c r="C2423" s="195"/>
      <c r="D2423" s="195"/>
      <c r="E2423" s="195"/>
      <c r="F2423" s="195"/>
      <c r="G2423" s="195"/>
      <c r="H2423" s="195"/>
      <c r="I2423" s="195"/>
      <c r="J2423" s="195"/>
      <c r="K2423" s="195"/>
      <c r="L2423" s="195"/>
    </row>
    <row r="2424" spans="1:12" x14ac:dyDescent="0.25">
      <c r="A2424" s="195"/>
      <c r="B2424" s="195"/>
      <c r="C2424" s="195"/>
      <c r="D2424" s="195"/>
      <c r="E2424" s="195"/>
      <c r="F2424" s="195"/>
      <c r="G2424" s="195"/>
      <c r="H2424" s="195"/>
      <c r="I2424" s="195"/>
      <c r="J2424" s="195"/>
      <c r="K2424" s="195"/>
      <c r="L2424" s="195"/>
    </row>
    <row r="2425" spans="1:12" x14ac:dyDescent="0.25">
      <c r="A2425" s="195"/>
      <c r="B2425" s="195"/>
      <c r="C2425" s="195"/>
      <c r="D2425" s="195"/>
      <c r="E2425" s="195"/>
      <c r="F2425" s="195"/>
      <c r="G2425" s="195"/>
      <c r="H2425" s="195"/>
      <c r="I2425" s="195"/>
      <c r="J2425" s="195"/>
      <c r="K2425" s="195"/>
      <c r="L2425" s="195"/>
    </row>
    <row r="2426" spans="1:12" x14ac:dyDescent="0.25">
      <c r="A2426" s="195"/>
      <c r="B2426" s="195"/>
      <c r="C2426" s="195"/>
      <c r="D2426" s="195"/>
      <c r="E2426" s="195"/>
      <c r="F2426" s="195"/>
      <c r="G2426" s="195"/>
      <c r="H2426" s="195"/>
      <c r="I2426" s="195"/>
      <c r="J2426" s="195"/>
      <c r="K2426" s="195"/>
      <c r="L2426" s="195"/>
    </row>
    <row r="2427" spans="1:12" x14ac:dyDescent="0.25">
      <c r="A2427" s="195"/>
      <c r="B2427" s="195"/>
      <c r="C2427" s="195"/>
      <c r="D2427" s="195"/>
      <c r="E2427" s="195"/>
      <c r="F2427" s="195"/>
      <c r="G2427" s="195"/>
      <c r="H2427" s="195"/>
      <c r="I2427" s="195"/>
      <c r="J2427" s="195"/>
      <c r="K2427" s="195"/>
      <c r="L2427" s="195"/>
    </row>
    <row r="2428" spans="1:12" x14ac:dyDescent="0.25">
      <c r="A2428" s="195"/>
      <c r="B2428" s="195"/>
      <c r="C2428" s="195"/>
      <c r="D2428" s="195"/>
      <c r="E2428" s="195"/>
      <c r="F2428" s="195"/>
      <c r="G2428" s="195"/>
      <c r="H2428" s="195"/>
      <c r="I2428" s="195"/>
      <c r="J2428" s="195"/>
      <c r="K2428" s="195"/>
      <c r="L2428" s="195"/>
    </row>
    <row r="2429" spans="1:12" x14ac:dyDescent="0.25">
      <c r="A2429" s="195"/>
      <c r="B2429" s="195"/>
      <c r="C2429" s="195"/>
      <c r="D2429" s="195"/>
      <c r="E2429" s="195"/>
      <c r="F2429" s="195"/>
      <c r="G2429" s="195"/>
      <c r="H2429" s="195"/>
      <c r="I2429" s="195"/>
      <c r="J2429" s="195"/>
      <c r="K2429" s="195"/>
      <c r="L2429" s="195"/>
    </row>
    <row r="2430" spans="1:12" x14ac:dyDescent="0.25">
      <c r="A2430" s="195"/>
      <c r="B2430" s="195"/>
      <c r="C2430" s="195"/>
      <c r="D2430" s="195"/>
      <c r="E2430" s="195"/>
      <c r="F2430" s="195"/>
      <c r="G2430" s="195"/>
      <c r="H2430" s="195"/>
      <c r="I2430" s="195"/>
      <c r="J2430" s="195"/>
      <c r="K2430" s="195"/>
      <c r="L2430" s="195"/>
    </row>
    <row r="2431" spans="1:12" x14ac:dyDescent="0.25">
      <c r="A2431" s="195"/>
      <c r="B2431" s="195"/>
      <c r="C2431" s="195"/>
      <c r="D2431" s="195"/>
      <c r="E2431" s="195"/>
      <c r="F2431" s="195"/>
      <c r="G2431" s="195"/>
      <c r="H2431" s="195"/>
      <c r="I2431" s="195"/>
      <c r="J2431" s="195"/>
      <c r="K2431" s="195"/>
      <c r="L2431" s="195"/>
    </row>
    <row r="2432" spans="1:12" x14ac:dyDescent="0.25">
      <c r="A2432" s="195"/>
      <c r="B2432" s="195"/>
      <c r="C2432" s="195"/>
      <c r="D2432" s="195"/>
      <c r="E2432" s="195"/>
      <c r="F2432" s="195"/>
      <c r="G2432" s="195"/>
      <c r="H2432" s="195"/>
      <c r="I2432" s="195"/>
      <c r="J2432" s="195"/>
      <c r="K2432" s="195"/>
      <c r="L2432" s="195"/>
    </row>
    <row r="2433" spans="1:12" x14ac:dyDescent="0.25">
      <c r="A2433" s="195"/>
      <c r="B2433" s="195"/>
      <c r="C2433" s="195"/>
      <c r="D2433" s="195"/>
      <c r="E2433" s="195"/>
      <c r="F2433" s="195"/>
      <c r="G2433" s="195"/>
      <c r="H2433" s="195"/>
      <c r="I2433" s="195"/>
      <c r="J2433" s="195"/>
      <c r="K2433" s="195"/>
      <c r="L2433" s="195"/>
    </row>
    <row r="2434" spans="1:12" x14ac:dyDescent="0.25">
      <c r="A2434" s="195"/>
      <c r="B2434" s="195"/>
      <c r="C2434" s="195"/>
      <c r="D2434" s="195"/>
      <c r="E2434" s="195"/>
      <c r="F2434" s="195"/>
      <c r="G2434" s="195"/>
      <c r="H2434" s="195"/>
      <c r="I2434" s="195"/>
      <c r="J2434" s="195"/>
      <c r="K2434" s="195"/>
      <c r="L2434" s="195"/>
    </row>
    <row r="2435" spans="1:12" x14ac:dyDescent="0.25">
      <c r="A2435" s="195"/>
      <c r="B2435" s="195"/>
      <c r="C2435" s="195"/>
      <c r="D2435" s="195"/>
      <c r="E2435" s="195"/>
      <c r="F2435" s="195"/>
      <c r="G2435" s="195"/>
      <c r="H2435" s="195"/>
      <c r="I2435" s="195"/>
      <c r="J2435" s="195"/>
      <c r="K2435" s="195"/>
      <c r="L2435" s="195"/>
    </row>
    <row r="2436" spans="1:12" x14ac:dyDescent="0.25">
      <c r="A2436" s="195"/>
      <c r="B2436" s="195"/>
      <c r="C2436" s="195"/>
      <c r="D2436" s="195"/>
      <c r="E2436" s="195"/>
      <c r="F2436" s="195"/>
      <c r="G2436" s="195"/>
      <c r="H2436" s="195"/>
      <c r="I2436" s="195"/>
      <c r="J2436" s="195"/>
      <c r="K2436" s="195"/>
      <c r="L2436" s="195"/>
    </row>
    <row r="2437" spans="1:12" x14ac:dyDescent="0.25">
      <c r="A2437" s="195"/>
      <c r="B2437" s="195"/>
      <c r="C2437" s="195"/>
      <c r="D2437" s="195"/>
      <c r="E2437" s="195"/>
      <c r="F2437" s="195"/>
      <c r="G2437" s="195"/>
      <c r="H2437" s="195"/>
      <c r="I2437" s="195"/>
      <c r="J2437" s="195"/>
      <c r="K2437" s="195"/>
      <c r="L2437" s="195"/>
    </row>
    <row r="2438" spans="1:12" x14ac:dyDescent="0.25">
      <c r="A2438" s="195"/>
      <c r="B2438" s="195"/>
      <c r="C2438" s="195"/>
      <c r="D2438" s="195"/>
      <c r="E2438" s="195"/>
      <c r="F2438" s="195"/>
      <c r="G2438" s="195"/>
      <c r="H2438" s="195"/>
      <c r="I2438" s="195"/>
      <c r="J2438" s="195"/>
      <c r="K2438" s="195"/>
      <c r="L2438" s="195"/>
    </row>
    <row r="2439" spans="1:12" x14ac:dyDescent="0.25">
      <c r="A2439" s="195"/>
      <c r="B2439" s="195"/>
      <c r="C2439" s="195"/>
      <c r="D2439" s="195"/>
      <c r="E2439" s="195"/>
      <c r="F2439" s="195"/>
      <c r="G2439" s="195"/>
      <c r="H2439" s="195"/>
      <c r="I2439" s="195"/>
      <c r="J2439" s="195"/>
      <c r="K2439" s="195"/>
      <c r="L2439" s="195"/>
    </row>
    <row r="2440" spans="1:12" x14ac:dyDescent="0.25">
      <c r="A2440" s="195"/>
      <c r="B2440" s="195"/>
      <c r="C2440" s="195"/>
      <c r="D2440" s="195"/>
      <c r="E2440" s="195"/>
      <c r="F2440" s="195"/>
      <c r="G2440" s="195"/>
      <c r="H2440" s="195"/>
      <c r="I2440" s="195"/>
      <c r="J2440" s="195"/>
      <c r="K2440" s="195"/>
      <c r="L2440" s="195"/>
    </row>
    <row r="2441" spans="1:12" x14ac:dyDescent="0.25">
      <c r="A2441" s="195"/>
      <c r="B2441" s="195"/>
      <c r="C2441" s="195"/>
      <c r="D2441" s="195"/>
      <c r="E2441" s="195"/>
      <c r="F2441" s="195"/>
      <c r="G2441" s="195"/>
      <c r="H2441" s="195"/>
      <c r="I2441" s="195"/>
      <c r="J2441" s="195"/>
      <c r="K2441" s="195"/>
      <c r="L2441" s="195"/>
    </row>
    <row r="2442" spans="1:12" x14ac:dyDescent="0.25">
      <c r="A2442" s="195"/>
      <c r="B2442" s="195"/>
      <c r="C2442" s="195"/>
      <c r="D2442" s="195"/>
      <c r="E2442" s="195"/>
      <c r="F2442" s="195"/>
      <c r="G2442" s="195"/>
      <c r="H2442" s="195"/>
      <c r="I2442" s="195"/>
      <c r="J2442" s="195"/>
      <c r="K2442" s="195"/>
      <c r="L2442" s="195"/>
    </row>
    <row r="2443" spans="1:12" x14ac:dyDescent="0.25">
      <c r="A2443" s="195"/>
      <c r="B2443" s="195"/>
      <c r="C2443" s="195"/>
      <c r="D2443" s="195"/>
      <c r="E2443" s="195"/>
      <c r="F2443" s="195"/>
      <c r="G2443" s="195"/>
      <c r="H2443" s="195"/>
      <c r="I2443" s="195"/>
      <c r="J2443" s="195"/>
      <c r="K2443" s="195"/>
      <c r="L2443" s="195"/>
    </row>
    <row r="2444" spans="1:12" x14ac:dyDescent="0.25">
      <c r="A2444" s="195"/>
      <c r="B2444" s="195"/>
      <c r="C2444" s="195"/>
      <c r="D2444" s="195"/>
      <c r="E2444" s="195"/>
      <c r="F2444" s="195"/>
      <c r="G2444" s="195"/>
      <c r="H2444" s="195"/>
      <c r="I2444" s="195"/>
      <c r="J2444" s="195"/>
      <c r="K2444" s="195"/>
      <c r="L2444" s="195"/>
    </row>
    <row r="2445" spans="1:12" x14ac:dyDescent="0.25">
      <c r="A2445" s="195"/>
      <c r="B2445" s="195"/>
      <c r="C2445" s="195"/>
      <c r="D2445" s="195"/>
      <c r="E2445" s="195"/>
      <c r="F2445" s="195"/>
      <c r="G2445" s="195"/>
      <c r="H2445" s="195"/>
      <c r="I2445" s="195"/>
      <c r="J2445" s="195"/>
      <c r="K2445" s="195"/>
      <c r="L2445" s="195"/>
    </row>
    <row r="2446" spans="1:12" x14ac:dyDescent="0.25">
      <c r="A2446" s="195"/>
      <c r="B2446" s="195"/>
      <c r="C2446" s="195"/>
      <c r="D2446" s="195"/>
      <c r="E2446" s="195"/>
      <c r="F2446" s="195"/>
      <c r="G2446" s="195"/>
      <c r="H2446" s="195"/>
      <c r="I2446" s="195"/>
      <c r="J2446" s="195"/>
      <c r="K2446" s="195"/>
      <c r="L2446" s="195"/>
    </row>
    <row r="2447" spans="1:12" x14ac:dyDescent="0.25">
      <c r="A2447" s="195"/>
      <c r="B2447" s="195"/>
      <c r="C2447" s="195"/>
      <c r="D2447" s="195"/>
      <c r="E2447" s="195"/>
      <c r="F2447" s="195"/>
      <c r="G2447" s="195"/>
      <c r="H2447" s="195"/>
      <c r="I2447" s="195"/>
      <c r="J2447" s="195"/>
      <c r="K2447" s="195"/>
      <c r="L2447" s="195"/>
    </row>
    <row r="2448" spans="1:12" x14ac:dyDescent="0.25">
      <c r="A2448" s="195"/>
      <c r="B2448" s="195"/>
      <c r="C2448" s="195"/>
      <c r="D2448" s="195"/>
      <c r="E2448" s="195"/>
      <c r="F2448" s="195"/>
      <c r="G2448" s="195"/>
      <c r="H2448" s="195"/>
      <c r="I2448" s="195"/>
      <c r="J2448" s="195"/>
      <c r="K2448" s="195"/>
      <c r="L2448" s="195"/>
    </row>
    <row r="2449" spans="1:12" x14ac:dyDescent="0.25">
      <c r="A2449" s="195"/>
      <c r="B2449" s="195"/>
      <c r="C2449" s="195"/>
      <c r="D2449" s="195"/>
      <c r="E2449" s="195"/>
      <c r="F2449" s="195"/>
      <c r="G2449" s="195"/>
      <c r="H2449" s="195"/>
      <c r="I2449" s="195"/>
      <c r="J2449" s="195"/>
      <c r="K2449" s="195"/>
      <c r="L2449" s="195"/>
    </row>
    <row r="2450" spans="1:12" x14ac:dyDescent="0.25">
      <c r="A2450" s="195"/>
      <c r="B2450" s="195"/>
      <c r="C2450" s="195"/>
      <c r="D2450" s="195"/>
      <c r="E2450" s="195"/>
      <c r="F2450" s="195"/>
      <c r="G2450" s="195"/>
      <c r="H2450" s="195"/>
      <c r="I2450" s="195"/>
      <c r="J2450" s="195"/>
      <c r="K2450" s="195"/>
      <c r="L2450" s="195"/>
    </row>
    <row r="2451" spans="1:12" x14ac:dyDescent="0.25">
      <c r="A2451" s="195"/>
      <c r="B2451" s="195"/>
      <c r="C2451" s="195"/>
      <c r="D2451" s="195"/>
      <c r="E2451" s="195"/>
      <c r="F2451" s="195"/>
      <c r="G2451" s="195"/>
      <c r="H2451" s="195"/>
      <c r="I2451" s="195"/>
      <c r="J2451" s="195"/>
      <c r="K2451" s="195"/>
      <c r="L2451" s="195"/>
    </row>
    <row r="2452" spans="1:12" x14ac:dyDescent="0.25">
      <c r="A2452" s="195"/>
      <c r="B2452" s="195"/>
      <c r="C2452" s="195"/>
      <c r="D2452" s="195"/>
      <c r="E2452" s="195"/>
      <c r="F2452" s="195"/>
      <c r="G2452" s="195"/>
      <c r="H2452" s="195"/>
      <c r="I2452" s="195"/>
      <c r="J2452" s="195"/>
      <c r="K2452" s="195"/>
      <c r="L2452" s="195"/>
    </row>
    <row r="2453" spans="1:12" x14ac:dyDescent="0.25">
      <c r="A2453" s="195"/>
      <c r="B2453" s="195"/>
      <c r="C2453" s="195"/>
      <c r="D2453" s="195"/>
      <c r="E2453" s="195"/>
      <c r="F2453" s="195"/>
      <c r="G2453" s="195"/>
      <c r="H2453" s="195"/>
      <c r="I2453" s="195"/>
      <c r="J2453" s="195"/>
      <c r="K2453" s="195"/>
      <c r="L2453" s="195"/>
    </row>
    <row r="2454" spans="1:12" x14ac:dyDescent="0.25">
      <c r="A2454" s="195"/>
      <c r="B2454" s="195"/>
      <c r="C2454" s="195"/>
      <c r="D2454" s="195"/>
      <c r="E2454" s="195"/>
      <c r="F2454" s="195"/>
      <c r="G2454" s="195"/>
      <c r="H2454" s="195"/>
      <c r="I2454" s="195"/>
      <c r="J2454" s="195"/>
      <c r="K2454" s="195"/>
      <c r="L2454" s="195"/>
    </row>
    <row r="2455" spans="1:12" x14ac:dyDescent="0.25">
      <c r="A2455" s="195"/>
      <c r="B2455" s="195"/>
      <c r="C2455" s="195"/>
      <c r="D2455" s="195"/>
      <c r="E2455" s="195"/>
      <c r="F2455" s="195"/>
      <c r="G2455" s="195"/>
      <c r="H2455" s="195"/>
      <c r="I2455" s="195"/>
      <c r="J2455" s="195"/>
      <c r="K2455" s="195"/>
      <c r="L2455" s="195"/>
    </row>
    <row r="2456" spans="1:12" x14ac:dyDescent="0.25">
      <c r="A2456" s="195"/>
      <c r="B2456" s="195"/>
      <c r="C2456" s="195"/>
      <c r="D2456" s="195"/>
      <c r="E2456" s="195"/>
      <c r="F2456" s="195"/>
      <c r="G2456" s="195"/>
      <c r="H2456" s="195"/>
      <c r="I2456" s="195"/>
      <c r="J2456" s="195"/>
      <c r="K2456" s="195"/>
      <c r="L2456" s="195"/>
    </row>
    <row r="2457" spans="1:12" x14ac:dyDescent="0.25">
      <c r="A2457" s="195"/>
      <c r="B2457" s="195"/>
      <c r="C2457" s="195"/>
      <c r="D2457" s="195"/>
      <c r="E2457" s="195"/>
      <c r="F2457" s="195"/>
      <c r="G2457" s="195"/>
      <c r="H2457" s="195"/>
      <c r="I2457" s="195"/>
      <c r="J2457" s="195"/>
      <c r="K2457" s="195"/>
      <c r="L2457" s="195"/>
    </row>
    <row r="2458" spans="1:12" x14ac:dyDescent="0.25">
      <c r="A2458" s="195"/>
      <c r="B2458" s="195"/>
      <c r="C2458" s="195"/>
      <c r="D2458" s="195"/>
      <c r="E2458" s="195"/>
      <c r="F2458" s="195"/>
      <c r="G2458" s="195"/>
      <c r="H2458" s="195"/>
      <c r="I2458" s="195"/>
      <c r="J2458" s="195"/>
      <c r="K2458" s="195"/>
      <c r="L2458" s="195"/>
    </row>
    <row r="2459" spans="1:12" x14ac:dyDescent="0.25">
      <c r="A2459" s="195"/>
      <c r="B2459" s="195"/>
      <c r="C2459" s="195"/>
      <c r="D2459" s="195"/>
      <c r="E2459" s="195"/>
      <c r="F2459" s="195"/>
      <c r="G2459" s="195"/>
      <c r="H2459" s="195"/>
      <c r="I2459" s="195"/>
      <c r="J2459" s="195"/>
      <c r="K2459" s="195"/>
      <c r="L2459" s="195"/>
    </row>
    <row r="2460" spans="1:12" x14ac:dyDescent="0.25">
      <c r="A2460" s="195"/>
      <c r="B2460" s="195"/>
      <c r="C2460" s="195"/>
      <c r="D2460" s="195"/>
      <c r="E2460" s="195"/>
      <c r="F2460" s="195"/>
      <c r="G2460" s="195"/>
      <c r="H2460" s="195"/>
      <c r="I2460" s="195"/>
      <c r="J2460" s="195"/>
      <c r="K2460" s="195"/>
      <c r="L2460" s="195"/>
    </row>
    <row r="2461" spans="1:12" x14ac:dyDescent="0.25">
      <c r="A2461" s="195"/>
      <c r="B2461" s="195"/>
      <c r="C2461" s="195"/>
      <c r="D2461" s="195"/>
      <c r="E2461" s="195"/>
      <c r="F2461" s="195"/>
      <c r="G2461" s="195"/>
      <c r="H2461" s="195"/>
      <c r="I2461" s="195"/>
      <c r="J2461" s="195"/>
      <c r="K2461" s="195"/>
      <c r="L2461" s="195"/>
    </row>
    <row r="2462" spans="1:12" x14ac:dyDescent="0.25">
      <c r="A2462" s="195"/>
      <c r="B2462" s="195"/>
      <c r="C2462" s="195"/>
      <c r="D2462" s="195"/>
      <c r="E2462" s="195"/>
      <c r="F2462" s="195"/>
      <c r="G2462" s="195"/>
      <c r="H2462" s="195"/>
      <c r="I2462" s="195"/>
      <c r="J2462" s="195"/>
      <c r="K2462" s="195"/>
      <c r="L2462" s="195"/>
    </row>
    <row r="2463" spans="1:12" x14ac:dyDescent="0.25">
      <c r="A2463" s="195"/>
      <c r="B2463" s="195"/>
      <c r="C2463" s="195"/>
      <c r="D2463" s="195"/>
      <c r="E2463" s="195"/>
      <c r="F2463" s="195"/>
      <c r="G2463" s="195"/>
      <c r="H2463" s="195"/>
      <c r="I2463" s="195"/>
      <c r="J2463" s="195"/>
      <c r="K2463" s="195"/>
      <c r="L2463" s="195"/>
    </row>
    <row r="2464" spans="1:12" x14ac:dyDescent="0.25">
      <c r="A2464" s="195"/>
      <c r="B2464" s="195"/>
      <c r="C2464" s="195"/>
      <c r="D2464" s="195"/>
      <c r="E2464" s="195"/>
      <c r="F2464" s="195"/>
      <c r="G2464" s="195"/>
      <c r="H2464" s="195"/>
      <c r="I2464" s="195"/>
      <c r="J2464" s="195"/>
      <c r="K2464" s="195"/>
      <c r="L2464" s="195"/>
    </row>
    <row r="2465" spans="1:12" x14ac:dyDescent="0.25">
      <c r="A2465" s="195"/>
      <c r="B2465" s="195"/>
      <c r="C2465" s="195"/>
      <c r="D2465" s="195"/>
      <c r="E2465" s="195"/>
      <c r="F2465" s="195"/>
      <c r="G2465" s="195"/>
      <c r="H2465" s="195"/>
      <c r="I2465" s="195"/>
      <c r="J2465" s="195"/>
      <c r="K2465" s="195"/>
      <c r="L2465" s="195"/>
    </row>
    <row r="2466" spans="1:12" x14ac:dyDescent="0.25">
      <c r="A2466" s="195"/>
      <c r="B2466" s="195"/>
      <c r="C2466" s="195"/>
      <c r="D2466" s="195"/>
      <c r="E2466" s="195"/>
      <c r="F2466" s="195"/>
      <c r="G2466" s="195"/>
      <c r="H2466" s="195"/>
      <c r="I2466" s="195"/>
      <c r="J2466" s="195"/>
      <c r="K2466" s="195"/>
      <c r="L2466" s="195"/>
    </row>
    <row r="2467" spans="1:12" x14ac:dyDescent="0.25">
      <c r="A2467" s="195"/>
      <c r="B2467" s="195"/>
      <c r="C2467" s="195"/>
      <c r="D2467" s="195"/>
      <c r="E2467" s="195"/>
      <c r="F2467" s="195"/>
      <c r="G2467" s="195"/>
      <c r="H2467" s="195"/>
      <c r="I2467" s="195"/>
      <c r="J2467" s="195"/>
      <c r="K2467" s="195"/>
      <c r="L2467" s="195"/>
    </row>
    <row r="2468" spans="1:12" x14ac:dyDescent="0.25">
      <c r="A2468" s="195"/>
      <c r="B2468" s="195"/>
      <c r="C2468" s="195"/>
      <c r="D2468" s="195"/>
      <c r="E2468" s="195"/>
      <c r="F2468" s="195"/>
      <c r="G2468" s="195"/>
      <c r="H2468" s="195"/>
      <c r="I2468" s="195"/>
      <c r="J2468" s="195"/>
      <c r="K2468" s="195"/>
      <c r="L2468" s="195"/>
    </row>
    <row r="2469" spans="1:12" x14ac:dyDescent="0.25">
      <c r="A2469" s="195"/>
      <c r="B2469" s="195"/>
      <c r="C2469" s="195"/>
      <c r="D2469" s="195"/>
      <c r="E2469" s="195"/>
      <c r="F2469" s="195"/>
      <c r="G2469" s="195"/>
      <c r="H2469" s="195"/>
      <c r="I2469" s="195"/>
      <c r="J2469" s="195"/>
      <c r="K2469" s="195"/>
      <c r="L2469" s="195"/>
    </row>
    <row r="2470" spans="1:12" x14ac:dyDescent="0.25">
      <c r="A2470" s="195"/>
      <c r="B2470" s="195"/>
      <c r="C2470" s="195"/>
      <c r="D2470" s="195"/>
      <c r="E2470" s="195"/>
      <c r="F2470" s="195"/>
      <c r="G2470" s="195"/>
      <c r="H2470" s="195"/>
      <c r="I2470" s="195"/>
      <c r="J2470" s="195"/>
      <c r="K2470" s="195"/>
      <c r="L2470" s="195"/>
    </row>
    <row r="2471" spans="1:12" x14ac:dyDescent="0.25">
      <c r="A2471" s="195"/>
      <c r="B2471" s="195"/>
      <c r="C2471" s="195"/>
      <c r="D2471" s="195"/>
      <c r="E2471" s="195"/>
      <c r="F2471" s="195"/>
      <c r="G2471" s="195"/>
      <c r="H2471" s="195"/>
      <c r="I2471" s="195"/>
      <c r="J2471" s="195"/>
      <c r="K2471" s="195"/>
      <c r="L2471" s="195"/>
    </row>
    <row r="2472" spans="1:12" x14ac:dyDescent="0.25">
      <c r="A2472" s="195"/>
      <c r="B2472" s="195"/>
      <c r="C2472" s="195"/>
      <c r="D2472" s="195"/>
      <c r="E2472" s="195"/>
      <c r="F2472" s="195"/>
      <c r="G2472" s="195"/>
      <c r="H2472" s="195"/>
      <c r="I2472" s="195"/>
      <c r="J2472" s="195"/>
      <c r="K2472" s="195"/>
      <c r="L2472" s="195"/>
    </row>
    <row r="2473" spans="1:12" x14ac:dyDescent="0.25">
      <c r="A2473" s="195"/>
      <c r="B2473" s="195"/>
      <c r="C2473" s="195"/>
      <c r="D2473" s="195"/>
      <c r="E2473" s="195"/>
      <c r="F2473" s="195"/>
      <c r="G2473" s="195"/>
      <c r="H2473" s="195"/>
      <c r="I2473" s="195"/>
      <c r="J2473" s="195"/>
      <c r="K2473" s="195"/>
      <c r="L2473" s="195"/>
    </row>
    <row r="2474" spans="1:12" x14ac:dyDescent="0.25">
      <c r="A2474" s="195"/>
      <c r="B2474" s="195"/>
      <c r="C2474" s="195"/>
      <c r="D2474" s="195"/>
      <c r="E2474" s="195"/>
      <c r="F2474" s="195"/>
      <c r="G2474" s="195"/>
      <c r="H2474" s="195"/>
      <c r="I2474" s="195"/>
      <c r="J2474" s="195"/>
      <c r="K2474" s="195"/>
      <c r="L2474" s="195"/>
    </row>
    <row r="2475" spans="1:12" x14ac:dyDescent="0.25">
      <c r="A2475" s="195"/>
      <c r="B2475" s="195"/>
      <c r="C2475" s="195"/>
      <c r="D2475" s="195"/>
      <c r="E2475" s="195"/>
      <c r="F2475" s="195"/>
      <c r="G2475" s="195"/>
      <c r="H2475" s="195"/>
      <c r="I2475" s="195"/>
      <c r="J2475" s="195"/>
      <c r="K2475" s="195"/>
      <c r="L2475" s="195"/>
    </row>
    <row r="2476" spans="1:12" x14ac:dyDescent="0.25">
      <c r="A2476" s="195"/>
      <c r="B2476" s="195"/>
      <c r="C2476" s="195"/>
      <c r="D2476" s="195"/>
      <c r="E2476" s="195"/>
      <c r="F2476" s="195"/>
      <c r="G2476" s="195"/>
      <c r="H2476" s="195"/>
      <c r="I2476" s="195"/>
      <c r="J2476" s="195"/>
      <c r="K2476" s="195"/>
      <c r="L2476" s="195"/>
    </row>
    <row r="2477" spans="1:12" x14ac:dyDescent="0.25">
      <c r="A2477" s="195"/>
      <c r="B2477" s="195"/>
      <c r="C2477" s="195"/>
      <c r="D2477" s="195"/>
      <c r="E2477" s="195"/>
      <c r="F2477" s="195"/>
      <c r="G2477" s="195"/>
      <c r="H2477" s="195"/>
      <c r="I2477" s="195"/>
      <c r="J2477" s="195"/>
      <c r="K2477" s="195"/>
      <c r="L2477" s="195"/>
    </row>
    <row r="2478" spans="1:12" x14ac:dyDescent="0.25">
      <c r="A2478" s="195"/>
      <c r="B2478" s="195"/>
      <c r="C2478" s="195"/>
      <c r="D2478" s="195"/>
      <c r="E2478" s="195"/>
      <c r="F2478" s="195"/>
      <c r="G2478" s="195"/>
      <c r="H2478" s="195"/>
      <c r="I2478" s="195"/>
      <c r="J2478" s="195"/>
      <c r="K2478" s="195"/>
      <c r="L2478" s="195"/>
    </row>
    <row r="2479" spans="1:12" x14ac:dyDescent="0.25">
      <c r="A2479" s="195"/>
      <c r="B2479" s="195"/>
      <c r="C2479" s="195"/>
      <c r="D2479" s="195"/>
      <c r="E2479" s="195"/>
      <c r="F2479" s="195"/>
      <c r="G2479" s="195"/>
      <c r="H2479" s="195"/>
      <c r="I2479" s="195"/>
      <c r="J2479" s="195"/>
      <c r="K2479" s="195"/>
      <c r="L2479" s="195"/>
    </row>
    <row r="2480" spans="1:12" x14ac:dyDescent="0.25">
      <c r="A2480" s="195"/>
      <c r="B2480" s="195"/>
      <c r="C2480" s="195"/>
      <c r="D2480" s="195"/>
      <c r="E2480" s="195"/>
      <c r="F2480" s="195"/>
      <c r="G2480" s="195"/>
      <c r="H2480" s="195"/>
      <c r="I2480" s="195"/>
      <c r="J2480" s="195"/>
      <c r="K2480" s="195"/>
      <c r="L2480" s="195"/>
    </row>
    <row r="2481" spans="1:12" x14ac:dyDescent="0.25">
      <c r="A2481" s="195"/>
      <c r="B2481" s="195"/>
      <c r="C2481" s="195"/>
      <c r="D2481" s="195"/>
      <c r="E2481" s="195"/>
      <c r="F2481" s="195"/>
      <c r="G2481" s="195"/>
      <c r="H2481" s="195"/>
      <c r="I2481" s="195"/>
      <c r="J2481" s="195"/>
      <c r="K2481" s="195"/>
      <c r="L2481" s="195"/>
    </row>
    <row r="2482" spans="1:12" x14ac:dyDescent="0.25">
      <c r="A2482" s="195"/>
      <c r="B2482" s="195"/>
      <c r="C2482" s="195"/>
      <c r="D2482" s="195"/>
      <c r="E2482" s="195"/>
      <c r="F2482" s="195"/>
      <c r="G2482" s="195"/>
      <c r="H2482" s="195"/>
      <c r="I2482" s="195"/>
      <c r="J2482" s="195"/>
      <c r="K2482" s="195"/>
      <c r="L2482" s="195"/>
    </row>
    <row r="2483" spans="1:12" x14ac:dyDescent="0.25">
      <c r="A2483" s="195"/>
      <c r="B2483" s="195"/>
      <c r="C2483" s="195"/>
      <c r="D2483" s="195"/>
      <c r="E2483" s="195"/>
      <c r="F2483" s="195"/>
      <c r="G2483" s="195"/>
      <c r="H2483" s="195"/>
      <c r="I2483" s="195"/>
      <c r="J2483" s="195"/>
      <c r="K2483" s="195"/>
      <c r="L2483" s="195"/>
    </row>
    <row r="2484" spans="1:12" x14ac:dyDescent="0.25">
      <c r="A2484" s="195"/>
      <c r="B2484" s="195"/>
      <c r="C2484" s="195"/>
      <c r="D2484" s="195"/>
      <c r="E2484" s="195"/>
      <c r="F2484" s="195"/>
      <c r="G2484" s="195"/>
      <c r="H2484" s="195"/>
      <c r="I2484" s="195"/>
      <c r="J2484" s="195"/>
      <c r="K2484" s="195"/>
      <c r="L2484" s="195"/>
    </row>
    <row r="2485" spans="1:12" x14ac:dyDescent="0.25">
      <c r="A2485" s="195"/>
      <c r="B2485" s="195"/>
      <c r="C2485" s="195"/>
      <c r="D2485" s="195"/>
      <c r="E2485" s="195"/>
      <c r="F2485" s="195"/>
      <c r="G2485" s="195"/>
      <c r="H2485" s="195"/>
      <c r="I2485" s="195"/>
      <c r="J2485" s="195"/>
      <c r="K2485" s="195"/>
      <c r="L2485" s="195"/>
    </row>
    <row r="2486" spans="1:12" x14ac:dyDescent="0.25">
      <c r="A2486" s="195"/>
      <c r="B2486" s="195"/>
      <c r="C2486" s="195"/>
      <c r="D2486" s="195"/>
      <c r="E2486" s="195"/>
      <c r="F2486" s="195"/>
      <c r="G2486" s="195"/>
      <c r="H2486" s="195"/>
      <c r="I2486" s="195"/>
      <c r="J2486" s="195"/>
      <c r="K2486" s="195"/>
      <c r="L2486" s="195"/>
    </row>
    <row r="2487" spans="1:12" x14ac:dyDescent="0.25">
      <c r="A2487" s="195"/>
      <c r="B2487" s="195"/>
      <c r="C2487" s="195"/>
      <c r="D2487" s="195"/>
      <c r="E2487" s="195"/>
      <c r="F2487" s="195"/>
      <c r="G2487" s="195"/>
      <c r="H2487" s="195"/>
      <c r="I2487" s="195"/>
      <c r="J2487" s="195"/>
      <c r="K2487" s="195"/>
      <c r="L2487" s="195"/>
    </row>
    <row r="2488" spans="1:12" x14ac:dyDescent="0.25">
      <c r="A2488" s="195"/>
      <c r="B2488" s="195"/>
      <c r="C2488" s="195"/>
      <c r="D2488" s="195"/>
      <c r="E2488" s="195"/>
      <c r="F2488" s="195"/>
      <c r="G2488" s="195"/>
      <c r="H2488" s="195"/>
      <c r="I2488" s="195"/>
      <c r="J2488" s="195"/>
      <c r="K2488" s="195"/>
      <c r="L2488" s="195"/>
    </row>
    <row r="2489" spans="1:12" x14ac:dyDescent="0.25">
      <c r="A2489" s="195"/>
      <c r="B2489" s="195"/>
      <c r="C2489" s="195"/>
      <c r="D2489" s="195"/>
      <c r="E2489" s="195"/>
      <c r="F2489" s="195"/>
      <c r="G2489" s="195"/>
      <c r="H2489" s="195"/>
      <c r="I2489" s="195"/>
      <c r="J2489" s="195"/>
      <c r="K2489" s="195"/>
      <c r="L2489" s="195"/>
    </row>
    <row r="2490" spans="1:12" x14ac:dyDescent="0.25">
      <c r="A2490" s="195"/>
      <c r="B2490" s="195"/>
      <c r="C2490" s="195"/>
      <c r="D2490" s="195"/>
      <c r="E2490" s="195"/>
      <c r="F2490" s="195"/>
      <c r="G2490" s="195"/>
      <c r="H2490" s="195"/>
      <c r="I2490" s="195"/>
      <c r="J2490" s="195"/>
      <c r="K2490" s="195"/>
      <c r="L2490" s="195"/>
    </row>
    <row r="2491" spans="1:12" x14ac:dyDescent="0.25">
      <c r="A2491" s="195"/>
      <c r="B2491" s="195"/>
      <c r="C2491" s="195"/>
      <c r="D2491" s="195"/>
      <c r="E2491" s="195"/>
      <c r="F2491" s="195"/>
      <c r="G2491" s="195"/>
      <c r="H2491" s="195"/>
      <c r="I2491" s="195"/>
      <c r="J2491" s="195"/>
      <c r="K2491" s="195"/>
      <c r="L2491" s="195"/>
    </row>
    <row r="2492" spans="1:12" x14ac:dyDescent="0.25">
      <c r="A2492" s="195"/>
      <c r="B2492" s="195"/>
      <c r="C2492" s="195"/>
      <c r="D2492" s="195"/>
      <c r="E2492" s="195"/>
      <c r="F2492" s="195"/>
      <c r="G2492" s="195"/>
      <c r="H2492" s="195"/>
      <c r="I2492" s="195"/>
      <c r="J2492" s="195"/>
      <c r="K2492" s="195"/>
      <c r="L2492" s="195"/>
    </row>
    <row r="2493" spans="1:12" x14ac:dyDescent="0.25">
      <c r="A2493" s="195"/>
      <c r="B2493" s="195"/>
      <c r="C2493" s="195"/>
      <c r="D2493" s="195"/>
      <c r="E2493" s="195"/>
      <c r="F2493" s="195"/>
      <c r="G2493" s="195"/>
      <c r="H2493" s="195"/>
      <c r="I2493" s="195"/>
      <c r="J2493" s="195"/>
      <c r="K2493" s="195"/>
      <c r="L2493" s="195"/>
    </row>
    <row r="2494" spans="1:12" x14ac:dyDescent="0.25">
      <c r="A2494" s="195"/>
      <c r="B2494" s="195"/>
      <c r="C2494" s="195"/>
      <c r="D2494" s="195"/>
      <c r="E2494" s="195"/>
      <c r="F2494" s="195"/>
      <c r="G2494" s="195"/>
      <c r="H2494" s="195"/>
      <c r="I2494" s="195"/>
      <c r="J2494" s="195"/>
      <c r="K2494" s="195"/>
      <c r="L2494" s="195"/>
    </row>
    <row r="2495" spans="1:12" x14ac:dyDescent="0.25">
      <c r="A2495" s="195"/>
      <c r="B2495" s="195"/>
      <c r="C2495" s="195"/>
      <c r="D2495" s="195"/>
      <c r="E2495" s="195"/>
      <c r="F2495" s="195"/>
      <c r="G2495" s="195"/>
      <c r="H2495" s="195"/>
      <c r="I2495" s="195"/>
      <c r="J2495" s="195"/>
      <c r="K2495" s="195"/>
      <c r="L2495" s="195"/>
    </row>
    <row r="2496" spans="1:12" x14ac:dyDescent="0.25">
      <c r="A2496" s="195"/>
      <c r="B2496" s="195"/>
      <c r="C2496" s="195"/>
      <c r="D2496" s="195"/>
      <c r="E2496" s="195"/>
      <c r="F2496" s="195"/>
      <c r="G2496" s="195"/>
      <c r="H2496" s="195"/>
      <c r="I2496" s="195"/>
      <c r="J2496" s="195"/>
      <c r="K2496" s="195"/>
      <c r="L2496" s="195"/>
    </row>
    <row r="2497" spans="1:12" x14ac:dyDescent="0.25">
      <c r="A2497" s="195"/>
      <c r="B2497" s="195"/>
      <c r="C2497" s="195"/>
      <c r="D2497" s="195"/>
      <c r="E2497" s="195"/>
      <c r="F2497" s="195"/>
      <c r="G2497" s="195"/>
      <c r="H2497" s="195"/>
      <c r="I2497" s="195"/>
      <c r="J2497" s="195"/>
      <c r="K2497" s="195"/>
      <c r="L2497" s="195"/>
    </row>
    <row r="2498" spans="1:12" x14ac:dyDescent="0.25">
      <c r="A2498" s="195"/>
      <c r="B2498" s="195"/>
      <c r="C2498" s="195"/>
      <c r="D2498" s="195"/>
      <c r="E2498" s="195"/>
      <c r="F2498" s="195"/>
      <c r="G2498" s="195"/>
      <c r="H2498" s="195"/>
      <c r="I2498" s="195"/>
      <c r="J2498" s="195"/>
      <c r="K2498" s="195"/>
      <c r="L2498" s="195"/>
    </row>
    <row r="2499" spans="1:12" x14ac:dyDescent="0.25">
      <c r="A2499" s="195"/>
      <c r="B2499" s="195"/>
      <c r="C2499" s="195"/>
      <c r="D2499" s="195"/>
      <c r="E2499" s="195"/>
      <c r="F2499" s="195"/>
      <c r="G2499" s="195"/>
      <c r="H2499" s="195"/>
      <c r="I2499" s="195"/>
      <c r="J2499" s="195"/>
      <c r="K2499" s="195"/>
      <c r="L2499" s="195"/>
    </row>
    <row r="2500" spans="1:12" x14ac:dyDescent="0.25">
      <c r="A2500" s="195"/>
      <c r="B2500" s="195"/>
      <c r="C2500" s="195"/>
      <c r="D2500" s="195"/>
      <c r="E2500" s="195"/>
      <c r="F2500" s="195"/>
      <c r="G2500" s="195"/>
      <c r="H2500" s="195"/>
      <c r="I2500" s="195"/>
      <c r="J2500" s="195"/>
      <c r="K2500" s="195"/>
      <c r="L2500" s="195"/>
    </row>
    <row r="2501" spans="1:12" x14ac:dyDescent="0.25">
      <c r="A2501" s="195"/>
      <c r="B2501" s="195"/>
      <c r="C2501" s="195"/>
      <c r="D2501" s="195"/>
      <c r="E2501" s="195"/>
      <c r="F2501" s="195"/>
      <c r="G2501" s="195"/>
      <c r="H2501" s="195"/>
      <c r="I2501" s="195"/>
      <c r="J2501" s="195"/>
      <c r="K2501" s="195"/>
      <c r="L2501" s="195"/>
    </row>
    <row r="2502" spans="1:12" x14ac:dyDescent="0.25">
      <c r="A2502" s="195"/>
      <c r="B2502" s="195"/>
      <c r="C2502" s="195"/>
      <c r="D2502" s="195"/>
      <c r="E2502" s="195"/>
      <c r="F2502" s="195"/>
      <c r="G2502" s="195"/>
      <c r="H2502" s="195"/>
      <c r="I2502" s="195"/>
      <c r="J2502" s="195"/>
      <c r="K2502" s="195"/>
      <c r="L2502" s="195"/>
    </row>
    <row r="2503" spans="1:12" x14ac:dyDescent="0.25">
      <c r="A2503" s="195"/>
      <c r="B2503" s="195"/>
      <c r="C2503" s="195"/>
      <c r="D2503" s="195"/>
      <c r="E2503" s="195"/>
      <c r="F2503" s="195"/>
      <c r="G2503" s="195"/>
      <c r="H2503" s="195"/>
      <c r="I2503" s="195"/>
      <c r="J2503" s="195"/>
      <c r="K2503" s="195"/>
      <c r="L2503" s="195"/>
    </row>
    <row r="2504" spans="1:12" x14ac:dyDescent="0.25">
      <c r="A2504" s="195"/>
      <c r="B2504" s="195"/>
      <c r="C2504" s="195"/>
      <c r="D2504" s="195"/>
      <c r="E2504" s="195"/>
      <c r="F2504" s="195"/>
      <c r="G2504" s="195"/>
      <c r="H2504" s="195"/>
      <c r="I2504" s="195"/>
      <c r="J2504" s="195"/>
      <c r="K2504" s="195"/>
      <c r="L2504" s="195"/>
    </row>
    <row r="2505" spans="1:12" x14ac:dyDescent="0.25">
      <c r="A2505" s="195"/>
      <c r="B2505" s="195"/>
      <c r="C2505" s="195"/>
      <c r="D2505" s="195"/>
      <c r="E2505" s="195"/>
      <c r="F2505" s="195"/>
      <c r="G2505" s="195"/>
      <c r="H2505" s="195"/>
      <c r="I2505" s="195"/>
      <c r="J2505" s="195"/>
      <c r="K2505" s="195"/>
      <c r="L2505" s="195"/>
    </row>
    <row r="2506" spans="1:12" x14ac:dyDescent="0.25">
      <c r="A2506" s="195"/>
      <c r="B2506" s="195"/>
      <c r="C2506" s="195"/>
      <c r="D2506" s="195"/>
      <c r="E2506" s="195"/>
      <c r="F2506" s="195"/>
      <c r="G2506" s="195"/>
      <c r="H2506" s="195"/>
      <c r="I2506" s="195"/>
      <c r="J2506" s="195"/>
      <c r="K2506" s="195"/>
      <c r="L2506" s="195"/>
    </row>
    <row r="2507" spans="1:12" x14ac:dyDescent="0.25">
      <c r="A2507" s="195"/>
      <c r="B2507" s="195"/>
      <c r="C2507" s="195"/>
      <c r="D2507" s="195"/>
      <c r="E2507" s="195"/>
      <c r="F2507" s="195"/>
      <c r="G2507" s="195"/>
      <c r="H2507" s="195"/>
      <c r="I2507" s="195"/>
      <c r="J2507" s="195"/>
      <c r="K2507" s="195"/>
      <c r="L2507" s="195"/>
    </row>
    <row r="2508" spans="1:12" x14ac:dyDescent="0.25">
      <c r="A2508" s="195"/>
      <c r="B2508" s="195"/>
      <c r="C2508" s="195"/>
      <c r="D2508" s="195"/>
      <c r="E2508" s="195"/>
      <c r="F2508" s="195"/>
      <c r="G2508" s="195"/>
      <c r="H2508" s="195"/>
      <c r="I2508" s="195"/>
      <c r="J2508" s="195"/>
      <c r="K2508" s="195"/>
      <c r="L2508" s="195"/>
    </row>
    <row r="2509" spans="1:12" x14ac:dyDescent="0.25">
      <c r="A2509" s="195"/>
      <c r="B2509" s="195"/>
      <c r="C2509" s="195"/>
      <c r="D2509" s="195"/>
      <c r="E2509" s="195"/>
      <c r="F2509" s="195"/>
      <c r="G2509" s="195"/>
      <c r="H2509" s="195"/>
      <c r="I2509" s="195"/>
      <c r="J2509" s="195"/>
      <c r="K2509" s="195"/>
      <c r="L2509" s="195"/>
    </row>
    <row r="2510" spans="1:12" x14ac:dyDescent="0.25">
      <c r="A2510" s="195"/>
      <c r="B2510" s="195"/>
      <c r="C2510" s="195"/>
      <c r="D2510" s="195"/>
      <c r="E2510" s="195"/>
      <c r="F2510" s="195"/>
      <c r="G2510" s="195"/>
      <c r="H2510" s="195"/>
      <c r="I2510" s="195"/>
      <c r="J2510" s="195"/>
      <c r="K2510" s="195"/>
      <c r="L2510" s="195"/>
    </row>
    <row r="2511" spans="1:12" x14ac:dyDescent="0.25">
      <c r="A2511" s="195"/>
      <c r="B2511" s="195"/>
      <c r="C2511" s="195"/>
      <c r="D2511" s="195"/>
      <c r="E2511" s="195"/>
      <c r="F2511" s="195"/>
      <c r="G2511" s="195"/>
      <c r="H2511" s="195"/>
      <c r="I2511" s="195"/>
      <c r="J2511" s="195"/>
      <c r="K2511" s="195"/>
      <c r="L2511" s="195"/>
    </row>
    <row r="2512" spans="1:12" x14ac:dyDescent="0.25">
      <c r="A2512" s="195"/>
      <c r="B2512" s="195"/>
      <c r="C2512" s="195"/>
      <c r="D2512" s="195"/>
      <c r="E2512" s="195"/>
      <c r="F2512" s="195"/>
      <c r="G2512" s="195"/>
      <c r="H2512" s="195"/>
      <c r="I2512" s="195"/>
      <c r="J2512" s="195"/>
      <c r="K2512" s="195"/>
      <c r="L2512" s="195"/>
    </row>
    <row r="2513" spans="1:12" x14ac:dyDescent="0.25">
      <c r="A2513" s="195"/>
      <c r="B2513" s="195"/>
      <c r="C2513" s="195"/>
      <c r="D2513" s="195"/>
      <c r="E2513" s="195"/>
      <c r="F2513" s="195"/>
      <c r="G2513" s="195"/>
      <c r="H2513" s="195"/>
      <c r="I2513" s="195"/>
      <c r="J2513" s="195"/>
      <c r="K2513" s="195"/>
      <c r="L2513" s="195"/>
    </row>
    <row r="2514" spans="1:12" x14ac:dyDescent="0.25">
      <c r="A2514" s="195"/>
      <c r="B2514" s="195"/>
      <c r="C2514" s="195"/>
      <c r="D2514" s="195"/>
      <c r="E2514" s="195"/>
      <c r="F2514" s="195"/>
      <c r="G2514" s="195"/>
      <c r="H2514" s="195"/>
      <c r="I2514" s="195"/>
      <c r="J2514" s="195"/>
      <c r="K2514" s="195"/>
      <c r="L2514" s="195"/>
    </row>
    <row r="2515" spans="1:12" x14ac:dyDescent="0.25">
      <c r="A2515" s="195"/>
      <c r="B2515" s="195"/>
      <c r="C2515" s="195"/>
      <c r="D2515" s="195"/>
      <c r="E2515" s="195"/>
      <c r="F2515" s="195"/>
      <c r="G2515" s="195"/>
      <c r="H2515" s="195"/>
      <c r="I2515" s="195"/>
      <c r="J2515" s="195"/>
      <c r="K2515" s="195"/>
      <c r="L2515" s="195"/>
    </row>
    <row r="2516" spans="1:12" x14ac:dyDescent="0.25">
      <c r="A2516" s="195"/>
      <c r="B2516" s="195"/>
      <c r="C2516" s="195"/>
      <c r="D2516" s="195"/>
      <c r="E2516" s="195"/>
      <c r="F2516" s="195"/>
      <c r="G2516" s="195"/>
      <c r="H2516" s="195"/>
      <c r="I2516" s="195"/>
      <c r="J2516" s="195"/>
      <c r="K2516" s="195"/>
      <c r="L2516" s="195"/>
    </row>
    <row r="2517" spans="1:12" x14ac:dyDescent="0.25">
      <c r="A2517" s="195"/>
      <c r="B2517" s="195"/>
      <c r="C2517" s="195"/>
      <c r="D2517" s="195"/>
      <c r="E2517" s="195"/>
      <c r="F2517" s="195"/>
      <c r="G2517" s="195"/>
      <c r="H2517" s="195"/>
      <c r="I2517" s="195"/>
      <c r="J2517" s="195"/>
      <c r="K2517" s="195"/>
      <c r="L2517" s="195"/>
    </row>
    <row r="2518" spans="1:12" x14ac:dyDescent="0.25">
      <c r="A2518" s="195"/>
      <c r="B2518" s="195"/>
      <c r="C2518" s="195"/>
      <c r="D2518" s="195"/>
      <c r="E2518" s="195"/>
      <c r="F2518" s="195"/>
      <c r="G2518" s="195"/>
      <c r="H2518" s="195"/>
      <c r="I2518" s="195"/>
      <c r="J2518" s="195"/>
      <c r="K2518" s="195"/>
      <c r="L2518" s="195"/>
    </row>
    <row r="2519" spans="1:12" x14ac:dyDescent="0.25">
      <c r="A2519" s="195"/>
      <c r="B2519" s="195"/>
      <c r="C2519" s="195"/>
      <c r="D2519" s="195"/>
      <c r="E2519" s="195"/>
      <c r="F2519" s="195"/>
      <c r="G2519" s="195"/>
      <c r="H2519" s="195"/>
      <c r="I2519" s="195"/>
      <c r="J2519" s="195"/>
      <c r="K2519" s="195"/>
      <c r="L2519" s="195"/>
    </row>
    <row r="2520" spans="1:12" x14ac:dyDescent="0.25">
      <c r="A2520" s="195"/>
      <c r="B2520" s="195"/>
      <c r="C2520" s="195"/>
      <c r="D2520" s="195"/>
      <c r="E2520" s="195"/>
      <c r="F2520" s="195"/>
      <c r="G2520" s="195"/>
      <c r="H2520" s="195"/>
      <c r="I2520" s="195"/>
      <c r="J2520" s="195"/>
      <c r="K2520" s="195"/>
      <c r="L2520" s="195"/>
    </row>
    <row r="2521" spans="1:12" x14ac:dyDescent="0.25">
      <c r="A2521" s="195"/>
      <c r="B2521" s="195"/>
      <c r="C2521" s="195"/>
      <c r="D2521" s="195"/>
      <c r="E2521" s="195"/>
      <c r="F2521" s="195"/>
      <c r="G2521" s="195"/>
      <c r="H2521" s="195"/>
      <c r="I2521" s="195"/>
      <c r="J2521" s="195"/>
      <c r="K2521" s="195"/>
      <c r="L2521" s="195"/>
    </row>
    <row r="2522" spans="1:12" x14ac:dyDescent="0.25">
      <c r="A2522" s="195"/>
      <c r="B2522" s="195"/>
      <c r="C2522" s="195"/>
      <c r="D2522" s="195"/>
      <c r="E2522" s="195"/>
      <c r="F2522" s="195"/>
      <c r="G2522" s="195"/>
      <c r="H2522" s="195"/>
      <c r="I2522" s="195"/>
      <c r="J2522" s="195"/>
      <c r="K2522" s="195"/>
      <c r="L2522" s="195"/>
    </row>
    <row r="2523" spans="1:12" x14ac:dyDescent="0.25">
      <c r="A2523" s="195"/>
      <c r="B2523" s="195"/>
      <c r="C2523" s="195"/>
      <c r="D2523" s="195"/>
      <c r="E2523" s="195"/>
      <c r="F2523" s="195"/>
      <c r="G2523" s="195"/>
      <c r="H2523" s="195"/>
      <c r="I2523" s="195"/>
      <c r="J2523" s="195"/>
      <c r="K2523" s="195"/>
      <c r="L2523" s="195"/>
    </row>
    <row r="2524" spans="1:12" x14ac:dyDescent="0.25">
      <c r="A2524" s="195"/>
      <c r="B2524" s="195"/>
      <c r="C2524" s="195"/>
      <c r="D2524" s="195"/>
      <c r="E2524" s="195"/>
      <c r="F2524" s="195"/>
      <c r="G2524" s="195"/>
      <c r="H2524" s="195"/>
      <c r="I2524" s="195"/>
      <c r="J2524" s="195"/>
      <c r="K2524" s="195"/>
      <c r="L2524" s="195"/>
    </row>
    <row r="2525" spans="1:12" x14ac:dyDescent="0.25">
      <c r="A2525" s="195"/>
      <c r="B2525" s="195"/>
      <c r="C2525" s="195"/>
      <c r="D2525" s="195"/>
      <c r="E2525" s="195"/>
      <c r="F2525" s="195"/>
      <c r="G2525" s="195"/>
      <c r="H2525" s="195"/>
      <c r="I2525" s="195"/>
      <c r="J2525" s="195"/>
      <c r="K2525" s="195"/>
      <c r="L2525" s="195"/>
    </row>
    <row r="2526" spans="1:12" x14ac:dyDescent="0.25">
      <c r="A2526" s="195"/>
      <c r="B2526" s="195"/>
      <c r="C2526" s="195"/>
      <c r="D2526" s="195"/>
      <c r="E2526" s="195"/>
      <c r="F2526" s="195"/>
      <c r="G2526" s="195"/>
      <c r="H2526" s="195"/>
      <c r="I2526" s="195"/>
      <c r="J2526" s="195"/>
      <c r="K2526" s="195"/>
      <c r="L2526" s="195"/>
    </row>
    <row r="2527" spans="1:12" x14ac:dyDescent="0.25">
      <c r="A2527" s="195"/>
      <c r="B2527" s="195"/>
      <c r="C2527" s="195"/>
      <c r="D2527" s="195"/>
      <c r="E2527" s="195"/>
      <c r="F2527" s="195"/>
      <c r="G2527" s="195"/>
      <c r="H2527" s="195"/>
      <c r="I2527" s="195"/>
      <c r="J2527" s="195"/>
      <c r="K2527" s="195"/>
      <c r="L2527" s="195"/>
    </row>
    <row r="2528" spans="1:12" x14ac:dyDescent="0.25">
      <c r="A2528" s="195"/>
      <c r="B2528" s="195"/>
      <c r="C2528" s="195"/>
      <c r="D2528" s="195"/>
      <c r="E2528" s="195"/>
      <c r="F2528" s="195"/>
      <c r="G2528" s="195"/>
      <c r="H2528" s="195"/>
      <c r="I2528" s="195"/>
      <c r="J2528" s="195"/>
      <c r="K2528" s="195"/>
      <c r="L2528" s="195"/>
    </row>
    <row r="2529" spans="1:12" x14ac:dyDescent="0.25">
      <c r="A2529" s="195"/>
      <c r="B2529" s="195"/>
      <c r="C2529" s="195"/>
      <c r="D2529" s="195"/>
      <c r="E2529" s="195"/>
      <c r="F2529" s="195"/>
      <c r="G2529" s="195"/>
      <c r="H2529" s="195"/>
      <c r="I2529" s="195"/>
      <c r="J2529" s="195"/>
      <c r="K2529" s="195"/>
      <c r="L2529" s="195"/>
    </row>
    <row r="2530" spans="1:12" x14ac:dyDescent="0.25">
      <c r="A2530" s="195"/>
      <c r="B2530" s="195"/>
      <c r="C2530" s="195"/>
      <c r="D2530" s="195"/>
      <c r="E2530" s="195"/>
      <c r="F2530" s="195"/>
      <c r="G2530" s="195"/>
      <c r="H2530" s="195"/>
      <c r="I2530" s="195"/>
      <c r="J2530" s="195"/>
      <c r="K2530" s="195"/>
      <c r="L2530" s="195"/>
    </row>
    <row r="2531" spans="1:12" x14ac:dyDescent="0.25">
      <c r="A2531" s="195"/>
      <c r="B2531" s="195"/>
      <c r="C2531" s="195"/>
      <c r="D2531" s="195"/>
      <c r="E2531" s="195"/>
      <c r="F2531" s="195"/>
      <c r="G2531" s="195"/>
      <c r="H2531" s="195"/>
      <c r="I2531" s="195"/>
      <c r="J2531" s="195"/>
      <c r="K2531" s="195"/>
      <c r="L2531" s="195"/>
    </row>
    <row r="2532" spans="1:12" x14ac:dyDescent="0.25">
      <c r="A2532" s="195"/>
      <c r="B2532" s="195"/>
      <c r="C2532" s="195"/>
      <c r="D2532" s="195"/>
      <c r="E2532" s="195"/>
      <c r="F2532" s="195"/>
      <c r="G2532" s="195"/>
      <c r="H2532" s="195"/>
      <c r="I2532" s="195"/>
      <c r="J2532" s="195"/>
      <c r="K2532" s="195"/>
      <c r="L2532" s="195"/>
    </row>
    <row r="2533" spans="1:12" x14ac:dyDescent="0.25">
      <c r="A2533" s="195"/>
      <c r="B2533" s="195"/>
      <c r="C2533" s="195"/>
      <c r="D2533" s="195"/>
      <c r="E2533" s="195"/>
      <c r="F2533" s="195"/>
      <c r="G2533" s="195"/>
      <c r="H2533" s="195"/>
      <c r="I2533" s="195"/>
      <c r="J2533" s="195"/>
      <c r="K2533" s="195"/>
      <c r="L2533" s="195"/>
    </row>
    <row r="2534" spans="1:12" x14ac:dyDescent="0.25">
      <c r="A2534" s="195"/>
      <c r="B2534" s="195"/>
      <c r="C2534" s="195"/>
      <c r="D2534" s="195"/>
      <c r="E2534" s="195"/>
      <c r="F2534" s="195"/>
      <c r="G2534" s="195"/>
      <c r="H2534" s="195"/>
      <c r="I2534" s="195"/>
      <c r="J2534" s="195"/>
      <c r="K2534" s="195"/>
      <c r="L2534" s="195"/>
    </row>
    <row r="2535" spans="1:12" x14ac:dyDescent="0.25">
      <c r="A2535" s="195"/>
      <c r="B2535" s="195"/>
      <c r="C2535" s="195"/>
      <c r="D2535" s="195"/>
      <c r="E2535" s="195"/>
      <c r="F2535" s="195"/>
      <c r="G2535" s="195"/>
      <c r="H2535" s="195"/>
      <c r="I2535" s="195"/>
      <c r="J2535" s="195"/>
      <c r="K2535" s="195"/>
      <c r="L2535" s="195"/>
    </row>
    <row r="2536" spans="1:12" x14ac:dyDescent="0.25">
      <c r="A2536" s="195"/>
      <c r="B2536" s="195"/>
      <c r="C2536" s="195"/>
      <c r="D2536" s="195"/>
      <c r="E2536" s="195"/>
      <c r="F2536" s="195"/>
      <c r="G2536" s="195"/>
      <c r="H2536" s="195"/>
      <c r="I2536" s="195"/>
      <c r="J2536" s="195"/>
      <c r="K2536" s="195"/>
      <c r="L2536" s="195"/>
    </row>
    <row r="2537" spans="1:12" x14ac:dyDescent="0.25">
      <c r="A2537" s="195"/>
      <c r="L2537" s="195"/>
    </row>
  </sheetData>
  <sheetProtection selectLockedCells="1"/>
  <protectedRanges>
    <protectedRange sqref="B51:C52 D48:D52 E48:J49" name="Plage3"/>
    <protectedRange sqref="B44 A42:A45" name="Plage3_1"/>
    <protectedRange sqref="I15 I17:I18 I20:I28 I30:I33 I35:I40 I42" name="Plage2"/>
    <protectedRange sqref="B45:C45" name="Plage3_2_1_2_1"/>
    <protectedRange sqref="F45:K47" name="Plage3_2"/>
  </protectedRanges>
  <customSheetViews>
    <customSheetView guid="{5FB36879-52E5-4A28-A554-511D43C212A3}" showRuler="0">
      <selection activeCell="I14" sqref="I14:K42"/>
      <pageMargins left="0.39370078740157483" right="0" top="1.3779527559055118" bottom="0.39370078740157483" header="0.51181102362204722" footer="0.31496062992125984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ALY-C386PR3A du 02 Avril 2007</oddFooter>
      </headerFooter>
    </customSheetView>
  </customSheetViews>
  <mergeCells count="47">
    <mergeCell ref="A1:L1"/>
    <mergeCell ref="A2:L2"/>
    <mergeCell ref="F44:K44"/>
    <mergeCell ref="B56:H56"/>
    <mergeCell ref="C53:K53"/>
    <mergeCell ref="I54:K54"/>
    <mergeCell ref="B45:C45"/>
    <mergeCell ref="B44:C44"/>
    <mergeCell ref="C33:H33"/>
    <mergeCell ref="B39:H39"/>
    <mergeCell ref="B42:H42"/>
    <mergeCell ref="B41:H41"/>
    <mergeCell ref="B40:H40"/>
    <mergeCell ref="B36:H36"/>
    <mergeCell ref="A3:L3"/>
    <mergeCell ref="C5:D5"/>
    <mergeCell ref="B57:H57"/>
    <mergeCell ref="C64:H64"/>
    <mergeCell ref="B62:H62"/>
    <mergeCell ref="B60:H60"/>
    <mergeCell ref="B61:H61"/>
    <mergeCell ref="B58:H58"/>
    <mergeCell ref="B59:H59"/>
    <mergeCell ref="F5:G5"/>
    <mergeCell ref="B19:H19"/>
    <mergeCell ref="B14:H14"/>
    <mergeCell ref="H5:K5"/>
    <mergeCell ref="H11:J11"/>
    <mergeCell ref="B16:H16"/>
    <mergeCell ref="H7:I7"/>
    <mergeCell ref="C7:D7"/>
    <mergeCell ref="B38:H38"/>
    <mergeCell ref="B30:B33"/>
    <mergeCell ref="C32:H32"/>
    <mergeCell ref="B37:H37"/>
    <mergeCell ref="B35:H35"/>
    <mergeCell ref="C31:H31"/>
    <mergeCell ref="B29:H29"/>
    <mergeCell ref="B34:H34"/>
    <mergeCell ref="C30:H30"/>
    <mergeCell ref="F9:H9"/>
    <mergeCell ref="F10:G10"/>
    <mergeCell ref="B15:H15"/>
    <mergeCell ref="B17:H17"/>
    <mergeCell ref="B18:H18"/>
    <mergeCell ref="H10:J10"/>
    <mergeCell ref="C10:D10"/>
  </mergeCells>
  <phoneticPr fontId="2" type="noConversion"/>
  <printOptions horizontalCentered="1" verticalCentered="1"/>
  <pageMargins left="0.39370078740157483" right="0" top="1.3779527559055118" bottom="0.39370078740157483" header="0.51181102362204722" footer="0.31496062992125984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ALY-C386PR3A du 02 Avril 2007</oddFooter>
  </headerFooter>
  <legacyDrawingHF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2">
    <tabColor indexed="42"/>
  </sheetPr>
  <dimension ref="A1:O2546"/>
  <sheetViews>
    <sheetView zoomScaleNormal="100" workbookViewId="0">
      <selection activeCell="I16" sqref="I16"/>
    </sheetView>
  </sheetViews>
  <sheetFormatPr baseColWidth="10" defaultRowHeight="15.75" x14ac:dyDescent="0.2"/>
  <cols>
    <col min="1" max="1" width="5.85546875" style="268" customWidth="1"/>
    <col min="2" max="2" width="12.28515625" style="268" customWidth="1"/>
    <col min="3" max="3" width="14.5703125" style="268" bestFit="1" customWidth="1"/>
    <col min="4" max="5" width="11.42578125" style="268"/>
    <col min="6" max="6" width="8.5703125" style="268" customWidth="1"/>
    <col min="7" max="7" width="8.85546875" style="268" customWidth="1"/>
    <col min="8" max="8" width="5.42578125" style="268" customWidth="1"/>
    <col min="9" max="9" width="3.5703125" style="268" customWidth="1"/>
    <col min="10" max="10" width="2.42578125" style="268" customWidth="1"/>
    <col min="11" max="11" width="5.28515625" style="268" customWidth="1"/>
    <col min="12" max="12" width="5.85546875" style="268" customWidth="1"/>
    <col min="13" max="16384" width="11.42578125" style="268"/>
  </cols>
  <sheetData>
    <row r="1" spans="1:12" ht="16.5" customHeight="1" thickTop="1" x14ac:dyDescent="0.2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30" customHeight="1" thickBot="1" x14ac:dyDescent="0.25">
      <c r="A2" s="666" t="s">
        <v>166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2" ht="3" customHeight="1" x14ac:dyDescent="0.2">
      <c r="C4" s="189"/>
      <c r="D4" s="189"/>
      <c r="E4" s="189"/>
      <c r="F4" s="189"/>
      <c r="G4" s="189"/>
      <c r="H4" s="189"/>
      <c r="I4" s="167"/>
      <c r="J4" s="167"/>
    </row>
    <row r="5" spans="1:12" s="188" customFormat="1" ht="15" customHeight="1" x14ac:dyDescent="0.25">
      <c r="B5" s="191" t="s">
        <v>0</v>
      </c>
      <c r="C5" s="669" t="str">
        <f>IF('Page de garde'!B18="", "",'Page de garde'!B18)</f>
        <v>Pillay</v>
      </c>
      <c r="D5" s="671"/>
      <c r="E5" s="193"/>
      <c r="F5" s="682" t="s">
        <v>1</v>
      </c>
      <c r="G5" s="683"/>
      <c r="H5" s="669" t="str">
        <f>IF('Page de garde'!D18="", "", 'Page de garde'!D18)</f>
        <v>Serge</v>
      </c>
      <c r="I5" s="670"/>
      <c r="J5" s="670"/>
      <c r="K5" s="671"/>
      <c r="L5" s="195"/>
    </row>
    <row r="6" spans="1:12" ht="7.5" customHeight="1" x14ac:dyDescent="0.2">
      <c r="A6" s="269"/>
      <c r="B6" s="210"/>
      <c r="C6" s="270"/>
      <c r="D6" s="270"/>
      <c r="E6" s="271"/>
      <c r="F6" s="244"/>
      <c r="G6" s="244"/>
      <c r="H6" s="272"/>
      <c r="I6" s="272"/>
      <c r="J6" s="200"/>
      <c r="K6" s="269"/>
      <c r="L6" s="269"/>
    </row>
    <row r="7" spans="1:12" x14ac:dyDescent="0.25">
      <c r="A7" s="269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238)",IF(AND('Page de garde'!$D$8="X",'Page de garde'!$D$9=""),"(min 238)",IF(AND('Page de garde'!$D$8="",'Page de garde'!$D$9="X"), "(min 12/20)",IF(AND('Page de garde'!$D$8="X",'Page de garde'!$D$9="X"),"(min 238)",""))))</f>
        <v>(min 238)</v>
      </c>
      <c r="H7" s="680">
        <f>IF(H5="","",SUM(I13,I15,I18,I31,I44,I51))</f>
        <v>0</v>
      </c>
      <c r="I7" s="681"/>
      <c r="J7" s="204" t="s">
        <v>3</v>
      </c>
      <c r="K7" s="192">
        <f>IF(H7="", "340",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K30)+IF(I32="", 0, K32)+IF(I33="", 0, K33)+IF(I34="", 0, K34)+IF(I35="", 0, K35)+IF(I36="", 0, K36)+IF(I37="", 0, K37)+IF(I38="", 0, K38)+IF(I39="", 0, K39)+IF(I40="", 0, K40)+IF(I41="", 0, K41)++IF(I42="", 0, K42)+IF(I43="", 0, K43)+IF(I45="", 0, K45)+IF(I46="", 0, K46)+IF(I47="", 0, K47)+IF(I48="", 0, K48)+IF(I49="", 0, K49)+IF(I50="", 0, K50)+IF(I52="", 0, K52))</f>
        <v>0</v>
      </c>
      <c r="L7" s="269"/>
    </row>
    <row r="8" spans="1:12" x14ac:dyDescent="0.25">
      <c r="A8" s="269"/>
      <c r="B8" s="196"/>
      <c r="C8" s="205"/>
      <c r="D8" s="206"/>
      <c r="E8" s="193"/>
      <c r="F8" s="188"/>
      <c r="G8" s="188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269"/>
    </row>
    <row r="9" spans="1:12" ht="7.5" customHeight="1" x14ac:dyDescent="0.25">
      <c r="A9" s="269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69"/>
    </row>
    <row r="10" spans="1:12" x14ac:dyDescent="0.25">
      <c r="A10" s="269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IF(H7&gt;=238, "X", ""),IF(AND('Page de garde'!$D$8="",'Page de garde'!$D$9="X"), IF(H7/K7*20&gt;=12, "X", ""),IF(AND('Page de garde'!$D$8="X",'Page de garde'!$D$9="X"),IF(H7&gt;=238, "X", ""),"")))))</f>
        <v/>
      </c>
      <c r="L10" s="269"/>
    </row>
    <row r="11" spans="1:12" x14ac:dyDescent="0.25">
      <c r="A11" s="269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IF(H7&lt;238, "X", ""),IF(AND('Page de garde'!$D$8="",'Page de garde'!$D$9="X"), IF(H7/K7*20&lt;12, "X", ""),IF(AND('Page de garde'!$D$8="X",'Page de garde'!$D$9="X"), IF(H7&lt;238, "X", ""),"")))))</f>
        <v>X</v>
      </c>
      <c r="L11" s="269"/>
    </row>
    <row r="12" spans="1:12" ht="16.5" thickBot="1" x14ac:dyDescent="0.3">
      <c r="A12" s="269"/>
      <c r="B12" s="136" t="str">
        <f>IF(AND('Page de garde'!$D$8="",'Page de garde'!$D$9=""), "Pour être reçu, le candidat doit obtenir un minimum de 238 points sur 340",IF(AND('Page de garde'!$D$8="X",'Page de garde'!$D$9=""),"Pour être reçu, le candidat doit obtenir un minimum de 238 points sur 340",IF(AND('Page de garde'!$D$8="",'Page de garde'!$D$9="X"), "Pour être reçu, le candidat doit obtenir un minimum de 12/20.",IF(AND('Page de garde'!$D$8="X",'Page de garde'!$D$9="X"),"Pour être reçu, le candidat doit obtenir un minimum de 238 points sur 340",""))))</f>
        <v>Pour être reçu, le candidat doit obtenir un minimum de 238 points sur 340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269"/>
    </row>
    <row r="13" spans="1:12" ht="16.5" thickBot="1" x14ac:dyDescent="0.3">
      <c r="A13" s="269"/>
      <c r="B13" s="736" t="s">
        <v>48</v>
      </c>
      <c r="C13" s="737"/>
      <c r="D13" s="737"/>
      <c r="E13" s="737"/>
      <c r="F13" s="737"/>
      <c r="G13" s="737"/>
      <c r="H13" s="738"/>
      <c r="I13" s="215" t="str">
        <f>IF(I14="", "", SUM(I14))</f>
        <v/>
      </c>
      <c r="J13" s="273" t="s">
        <v>3</v>
      </c>
      <c r="K13" s="274">
        <v>10</v>
      </c>
      <c r="L13" s="269"/>
    </row>
    <row r="14" spans="1:12" ht="12" customHeight="1" thickBot="1" x14ac:dyDescent="0.25">
      <c r="A14" s="269"/>
      <c r="B14" s="726" t="s">
        <v>49</v>
      </c>
      <c r="C14" s="727"/>
      <c r="D14" s="727"/>
      <c r="E14" s="727"/>
      <c r="F14" s="727"/>
      <c r="G14" s="727"/>
      <c r="H14" s="728"/>
      <c r="I14" s="294"/>
      <c r="J14" s="275" t="s">
        <v>3</v>
      </c>
      <c r="K14" s="276">
        <v>10</v>
      </c>
      <c r="L14" s="269"/>
    </row>
    <row r="15" spans="1:12" ht="16.5" thickBot="1" x14ac:dyDescent="0.3">
      <c r="A15" s="269"/>
      <c r="B15" s="733" t="s">
        <v>7</v>
      </c>
      <c r="C15" s="734"/>
      <c r="D15" s="734"/>
      <c r="E15" s="734"/>
      <c r="F15" s="734"/>
      <c r="G15" s="734"/>
      <c r="H15" s="735"/>
      <c r="I15" s="215" t="str">
        <f>IF(I16="", "", SUM(I16,I17))</f>
        <v/>
      </c>
      <c r="J15" s="273" t="s">
        <v>3</v>
      </c>
      <c r="K15" s="274">
        <v>20</v>
      </c>
      <c r="L15" s="269"/>
    </row>
    <row r="16" spans="1:12" ht="12" customHeight="1" x14ac:dyDescent="0.2">
      <c r="A16" s="269"/>
      <c r="B16" s="729" t="s">
        <v>50</v>
      </c>
      <c r="C16" s="730"/>
      <c r="D16" s="730"/>
      <c r="E16" s="730"/>
      <c r="F16" s="730"/>
      <c r="G16" s="731"/>
      <c r="H16" s="732"/>
      <c r="I16" s="295"/>
      <c r="J16" s="275" t="s">
        <v>3</v>
      </c>
      <c r="K16" s="276">
        <v>10</v>
      </c>
      <c r="L16" s="269"/>
    </row>
    <row r="17" spans="1:15" ht="12" customHeight="1" thickBot="1" x14ac:dyDescent="0.25">
      <c r="A17" s="269"/>
      <c r="B17" s="739" t="s">
        <v>51</v>
      </c>
      <c r="C17" s="740"/>
      <c r="D17" s="740"/>
      <c r="E17" s="740"/>
      <c r="F17" s="740"/>
      <c r="G17" s="741"/>
      <c r="H17" s="742"/>
      <c r="I17" s="296"/>
      <c r="J17" s="277" t="s">
        <v>3</v>
      </c>
      <c r="K17" s="278">
        <v>10</v>
      </c>
      <c r="L17" s="269"/>
    </row>
    <row r="18" spans="1:15" ht="16.5" thickBot="1" x14ac:dyDescent="0.3">
      <c r="A18" s="269"/>
      <c r="B18" s="733" t="s">
        <v>52</v>
      </c>
      <c r="C18" s="734"/>
      <c r="D18" s="734"/>
      <c r="E18" s="734"/>
      <c r="F18" s="734"/>
      <c r="G18" s="734"/>
      <c r="H18" s="735"/>
      <c r="I18" s="258" t="str">
        <f>IF(I19="", "", SUM(I19:I30))</f>
        <v/>
      </c>
      <c r="J18" s="279" t="s">
        <v>3</v>
      </c>
      <c r="K18" s="280">
        <v>120</v>
      </c>
      <c r="L18" s="269"/>
      <c r="O18" s="281"/>
    </row>
    <row r="19" spans="1:15" ht="12" customHeight="1" x14ac:dyDescent="0.2">
      <c r="A19" s="269"/>
      <c r="B19" s="729" t="s">
        <v>53</v>
      </c>
      <c r="C19" s="730"/>
      <c r="D19" s="730"/>
      <c r="E19" s="730"/>
      <c r="F19" s="730"/>
      <c r="G19" s="731"/>
      <c r="H19" s="732"/>
      <c r="I19" s="295"/>
      <c r="J19" s="275" t="s">
        <v>3</v>
      </c>
      <c r="K19" s="276">
        <v>10</v>
      </c>
      <c r="L19" s="269"/>
    </row>
    <row r="20" spans="1:15" ht="12" customHeight="1" x14ac:dyDescent="0.2">
      <c r="A20" s="269"/>
      <c r="B20" s="722" t="s">
        <v>57</v>
      </c>
      <c r="C20" s="723"/>
      <c r="D20" s="723"/>
      <c r="E20" s="723"/>
      <c r="F20" s="723"/>
      <c r="G20" s="724"/>
      <c r="H20" s="725"/>
      <c r="I20" s="296"/>
      <c r="J20" s="277" t="s">
        <v>3</v>
      </c>
      <c r="K20" s="278">
        <v>10</v>
      </c>
      <c r="L20" s="269"/>
    </row>
    <row r="21" spans="1:15" ht="12" customHeight="1" x14ac:dyDescent="0.2">
      <c r="A21" s="269"/>
      <c r="B21" s="722" t="s">
        <v>132</v>
      </c>
      <c r="C21" s="723"/>
      <c r="D21" s="723"/>
      <c r="E21" s="723"/>
      <c r="F21" s="723"/>
      <c r="G21" s="724"/>
      <c r="H21" s="725"/>
      <c r="I21" s="296"/>
      <c r="J21" s="277" t="s">
        <v>3</v>
      </c>
      <c r="K21" s="278">
        <v>10</v>
      </c>
      <c r="L21" s="269"/>
    </row>
    <row r="22" spans="1:15" ht="12" customHeight="1" x14ac:dyDescent="0.2">
      <c r="A22" s="269"/>
      <c r="B22" s="722" t="s">
        <v>135</v>
      </c>
      <c r="C22" s="723"/>
      <c r="D22" s="723"/>
      <c r="E22" s="723"/>
      <c r="F22" s="723"/>
      <c r="G22" s="724"/>
      <c r="H22" s="725"/>
      <c r="I22" s="296"/>
      <c r="J22" s="277" t="s">
        <v>3</v>
      </c>
      <c r="K22" s="278">
        <v>10</v>
      </c>
      <c r="L22" s="269"/>
    </row>
    <row r="23" spans="1:15" ht="12" customHeight="1" x14ac:dyDescent="0.2">
      <c r="A23" s="269"/>
      <c r="B23" s="722" t="s">
        <v>136</v>
      </c>
      <c r="C23" s="723"/>
      <c r="D23" s="723"/>
      <c r="E23" s="723"/>
      <c r="F23" s="723"/>
      <c r="G23" s="724"/>
      <c r="H23" s="725"/>
      <c r="I23" s="296"/>
      <c r="J23" s="277" t="s">
        <v>3</v>
      </c>
      <c r="K23" s="278">
        <v>10</v>
      </c>
      <c r="L23" s="269"/>
    </row>
    <row r="24" spans="1:15" ht="12" customHeight="1" x14ac:dyDescent="0.2">
      <c r="A24" s="269"/>
      <c r="B24" s="722" t="s">
        <v>144</v>
      </c>
      <c r="C24" s="723"/>
      <c r="D24" s="723"/>
      <c r="E24" s="723"/>
      <c r="F24" s="723"/>
      <c r="G24" s="724"/>
      <c r="H24" s="725"/>
      <c r="I24" s="296"/>
      <c r="J24" s="277" t="s">
        <v>3</v>
      </c>
      <c r="K24" s="278">
        <v>10</v>
      </c>
      <c r="L24" s="269"/>
    </row>
    <row r="25" spans="1:15" ht="12" customHeight="1" x14ac:dyDescent="0.2">
      <c r="A25" s="269"/>
      <c r="B25" s="722" t="s">
        <v>134</v>
      </c>
      <c r="C25" s="723"/>
      <c r="D25" s="723"/>
      <c r="E25" s="723"/>
      <c r="F25" s="723"/>
      <c r="G25" s="724"/>
      <c r="H25" s="725"/>
      <c r="I25" s="296"/>
      <c r="J25" s="277" t="s">
        <v>3</v>
      </c>
      <c r="K25" s="278">
        <v>10</v>
      </c>
      <c r="L25" s="269"/>
    </row>
    <row r="26" spans="1:15" ht="12" customHeight="1" x14ac:dyDescent="0.2">
      <c r="A26" s="269"/>
      <c r="B26" s="722" t="s">
        <v>145</v>
      </c>
      <c r="C26" s="723"/>
      <c r="D26" s="723"/>
      <c r="E26" s="723"/>
      <c r="F26" s="723"/>
      <c r="G26" s="724"/>
      <c r="H26" s="725"/>
      <c r="I26" s="296"/>
      <c r="J26" s="277" t="s">
        <v>3</v>
      </c>
      <c r="K26" s="278">
        <v>10</v>
      </c>
      <c r="L26" s="269"/>
    </row>
    <row r="27" spans="1:15" ht="12" customHeight="1" x14ac:dyDescent="0.2">
      <c r="A27" s="269"/>
      <c r="B27" s="722" t="s">
        <v>137</v>
      </c>
      <c r="C27" s="723"/>
      <c r="D27" s="723"/>
      <c r="E27" s="723"/>
      <c r="F27" s="723"/>
      <c r="G27" s="724"/>
      <c r="H27" s="725"/>
      <c r="I27" s="296"/>
      <c r="J27" s="277" t="s">
        <v>3</v>
      </c>
      <c r="K27" s="278">
        <v>10</v>
      </c>
      <c r="L27" s="269"/>
    </row>
    <row r="28" spans="1:15" ht="12" customHeight="1" x14ac:dyDescent="0.2">
      <c r="A28" s="269"/>
      <c r="B28" s="722" t="s">
        <v>58</v>
      </c>
      <c r="C28" s="723"/>
      <c r="D28" s="723"/>
      <c r="E28" s="723"/>
      <c r="F28" s="723"/>
      <c r="G28" s="724"/>
      <c r="H28" s="725"/>
      <c r="I28" s="296"/>
      <c r="J28" s="277" t="s">
        <v>3</v>
      </c>
      <c r="K28" s="278">
        <v>10</v>
      </c>
      <c r="L28" s="269"/>
    </row>
    <row r="29" spans="1:15" ht="12" customHeight="1" x14ac:dyDescent="0.2">
      <c r="A29" s="269"/>
      <c r="B29" s="722" t="s">
        <v>141</v>
      </c>
      <c r="C29" s="723"/>
      <c r="D29" s="723"/>
      <c r="E29" s="723"/>
      <c r="F29" s="723"/>
      <c r="G29" s="724"/>
      <c r="H29" s="725"/>
      <c r="I29" s="296"/>
      <c r="J29" s="277" t="s">
        <v>3</v>
      </c>
      <c r="K29" s="278">
        <v>10</v>
      </c>
      <c r="L29" s="269"/>
    </row>
    <row r="30" spans="1:15" ht="12" customHeight="1" thickBot="1" x14ac:dyDescent="0.25">
      <c r="A30" s="269"/>
      <c r="B30" s="739" t="s">
        <v>149</v>
      </c>
      <c r="C30" s="740"/>
      <c r="D30" s="740"/>
      <c r="E30" s="740"/>
      <c r="F30" s="740"/>
      <c r="G30" s="741"/>
      <c r="H30" s="742"/>
      <c r="I30" s="296"/>
      <c r="J30" s="277" t="s">
        <v>3</v>
      </c>
      <c r="K30" s="278">
        <v>10</v>
      </c>
      <c r="L30" s="269"/>
    </row>
    <row r="31" spans="1:15" ht="16.5" thickBot="1" x14ac:dyDescent="0.3">
      <c r="A31" s="269"/>
      <c r="B31" s="750" t="s">
        <v>139</v>
      </c>
      <c r="C31" s="751"/>
      <c r="D31" s="751"/>
      <c r="E31" s="751"/>
      <c r="F31" s="751"/>
      <c r="G31" s="751"/>
      <c r="H31" s="352"/>
      <c r="I31" s="258" t="str">
        <f>IF(I32="", "", SUM(I32:I43))</f>
        <v/>
      </c>
      <c r="J31" s="279" t="s">
        <v>3</v>
      </c>
      <c r="K31" s="280">
        <v>120</v>
      </c>
      <c r="L31" s="269"/>
    </row>
    <row r="32" spans="1:15" ht="12" customHeight="1" x14ac:dyDescent="0.2">
      <c r="A32" s="269"/>
      <c r="B32" s="743" t="s">
        <v>140</v>
      </c>
      <c r="C32" s="752" t="s">
        <v>60</v>
      </c>
      <c r="D32" s="752"/>
      <c r="E32" s="752"/>
      <c r="F32" s="752"/>
      <c r="G32" s="752"/>
      <c r="H32" s="753"/>
      <c r="I32" s="297"/>
      <c r="J32" s="282" t="s">
        <v>3</v>
      </c>
      <c r="K32" s="283">
        <v>10</v>
      </c>
      <c r="L32" s="269"/>
    </row>
    <row r="33" spans="1:12" ht="12" customHeight="1" x14ac:dyDescent="0.2">
      <c r="A33" s="269"/>
      <c r="B33" s="744"/>
      <c r="C33" s="748" t="s">
        <v>61</v>
      </c>
      <c r="D33" s="748"/>
      <c r="E33" s="748"/>
      <c r="F33" s="748"/>
      <c r="G33" s="748"/>
      <c r="H33" s="749"/>
      <c r="I33" s="296"/>
      <c r="J33" s="277" t="s">
        <v>3</v>
      </c>
      <c r="K33" s="278">
        <v>10</v>
      </c>
      <c r="L33" s="269"/>
    </row>
    <row r="34" spans="1:12" ht="12" customHeight="1" x14ac:dyDescent="0.2">
      <c r="A34" s="269"/>
      <c r="B34" s="744"/>
      <c r="C34" s="746" t="s">
        <v>62</v>
      </c>
      <c r="D34" s="746"/>
      <c r="E34" s="746"/>
      <c r="F34" s="746"/>
      <c r="G34" s="746"/>
      <c r="H34" s="747"/>
      <c r="I34" s="296"/>
      <c r="J34" s="277" t="s">
        <v>3</v>
      </c>
      <c r="K34" s="278">
        <v>10</v>
      </c>
      <c r="L34" s="269"/>
    </row>
    <row r="35" spans="1:12" ht="12" customHeight="1" thickBot="1" x14ac:dyDescent="0.25">
      <c r="A35" s="269"/>
      <c r="B35" s="745"/>
      <c r="C35" s="754" t="s">
        <v>63</v>
      </c>
      <c r="D35" s="754"/>
      <c r="E35" s="754"/>
      <c r="F35" s="754"/>
      <c r="G35" s="754"/>
      <c r="H35" s="755"/>
      <c r="I35" s="298"/>
      <c r="J35" s="284" t="s">
        <v>3</v>
      </c>
      <c r="K35" s="285">
        <v>10</v>
      </c>
      <c r="L35" s="269"/>
    </row>
    <row r="36" spans="1:12" ht="12" customHeight="1" x14ac:dyDescent="0.2">
      <c r="A36" s="269"/>
      <c r="B36" s="743" t="s">
        <v>142</v>
      </c>
      <c r="C36" s="752" t="s">
        <v>60</v>
      </c>
      <c r="D36" s="752"/>
      <c r="E36" s="752"/>
      <c r="F36" s="752"/>
      <c r="G36" s="752"/>
      <c r="H36" s="753"/>
      <c r="I36" s="294"/>
      <c r="J36" s="275" t="s">
        <v>3</v>
      </c>
      <c r="K36" s="276">
        <v>10</v>
      </c>
      <c r="L36" s="269"/>
    </row>
    <row r="37" spans="1:12" ht="12" customHeight="1" x14ac:dyDescent="0.2">
      <c r="A37" s="269"/>
      <c r="B37" s="744"/>
      <c r="C37" s="748" t="s">
        <v>61</v>
      </c>
      <c r="D37" s="748"/>
      <c r="E37" s="748"/>
      <c r="F37" s="748"/>
      <c r="G37" s="748"/>
      <c r="H37" s="749"/>
      <c r="I37" s="299"/>
      <c r="J37" s="277" t="s">
        <v>3</v>
      </c>
      <c r="K37" s="278">
        <v>10</v>
      </c>
      <c r="L37" s="269"/>
    </row>
    <row r="38" spans="1:12" ht="12" customHeight="1" x14ac:dyDescent="0.2">
      <c r="A38" s="269"/>
      <c r="B38" s="744"/>
      <c r="C38" s="746" t="s">
        <v>62</v>
      </c>
      <c r="D38" s="746"/>
      <c r="E38" s="746"/>
      <c r="F38" s="746"/>
      <c r="G38" s="746"/>
      <c r="H38" s="747"/>
      <c r="I38" s="299"/>
      <c r="J38" s="277" t="s">
        <v>3</v>
      </c>
      <c r="K38" s="278">
        <v>10</v>
      </c>
      <c r="L38" s="269"/>
    </row>
    <row r="39" spans="1:12" ht="12" customHeight="1" thickBot="1" x14ac:dyDescent="0.25">
      <c r="A39" s="269"/>
      <c r="B39" s="745"/>
      <c r="C39" s="754" t="s">
        <v>63</v>
      </c>
      <c r="D39" s="754"/>
      <c r="E39" s="754"/>
      <c r="F39" s="754"/>
      <c r="G39" s="754"/>
      <c r="H39" s="755"/>
      <c r="I39" s="300"/>
      <c r="J39" s="286" t="s">
        <v>3</v>
      </c>
      <c r="K39" s="287">
        <v>10</v>
      </c>
      <c r="L39" s="269"/>
    </row>
    <row r="40" spans="1:12" ht="12" customHeight="1" x14ac:dyDescent="0.2">
      <c r="A40" s="269"/>
      <c r="B40" s="743" t="s">
        <v>143</v>
      </c>
      <c r="C40" s="752" t="s">
        <v>60</v>
      </c>
      <c r="D40" s="752"/>
      <c r="E40" s="752"/>
      <c r="F40" s="752"/>
      <c r="G40" s="752"/>
      <c r="H40" s="753"/>
      <c r="I40" s="297"/>
      <c r="J40" s="282" t="s">
        <v>3</v>
      </c>
      <c r="K40" s="283">
        <v>10</v>
      </c>
      <c r="L40" s="269"/>
    </row>
    <row r="41" spans="1:12" ht="12" customHeight="1" x14ac:dyDescent="0.2">
      <c r="A41" s="269"/>
      <c r="B41" s="744"/>
      <c r="C41" s="748" t="s">
        <v>61</v>
      </c>
      <c r="D41" s="748"/>
      <c r="E41" s="748"/>
      <c r="F41" s="748"/>
      <c r="G41" s="748"/>
      <c r="H41" s="749"/>
      <c r="I41" s="296"/>
      <c r="J41" s="277" t="s">
        <v>3</v>
      </c>
      <c r="K41" s="278">
        <v>10</v>
      </c>
      <c r="L41" s="269"/>
    </row>
    <row r="42" spans="1:12" ht="12" customHeight="1" x14ac:dyDescent="0.2">
      <c r="A42" s="269"/>
      <c r="B42" s="744"/>
      <c r="C42" s="746" t="s">
        <v>62</v>
      </c>
      <c r="D42" s="746"/>
      <c r="E42" s="746"/>
      <c r="F42" s="746"/>
      <c r="G42" s="746"/>
      <c r="H42" s="747"/>
      <c r="I42" s="296"/>
      <c r="J42" s="277" t="s">
        <v>3</v>
      </c>
      <c r="K42" s="278">
        <v>10</v>
      </c>
      <c r="L42" s="269"/>
    </row>
    <row r="43" spans="1:12" ht="12" customHeight="1" thickBot="1" x14ac:dyDescent="0.25">
      <c r="A43" s="269"/>
      <c r="B43" s="745"/>
      <c r="C43" s="754" t="s">
        <v>63</v>
      </c>
      <c r="D43" s="754"/>
      <c r="E43" s="754"/>
      <c r="F43" s="754"/>
      <c r="G43" s="754"/>
      <c r="H43" s="755"/>
      <c r="I43" s="296"/>
      <c r="J43" s="277" t="s">
        <v>3</v>
      </c>
      <c r="K43" s="278">
        <v>10</v>
      </c>
      <c r="L43" s="269"/>
    </row>
    <row r="44" spans="1:12" ht="16.5" thickBot="1" x14ac:dyDescent="0.3">
      <c r="A44" s="269"/>
      <c r="B44" s="766" t="s">
        <v>64</v>
      </c>
      <c r="C44" s="734"/>
      <c r="D44" s="734"/>
      <c r="E44" s="734"/>
      <c r="F44" s="734"/>
      <c r="G44" s="734"/>
      <c r="H44" s="735"/>
      <c r="I44" s="258" t="str">
        <f>IF(I45="", "", SUM(I45:I50))</f>
        <v/>
      </c>
      <c r="J44" s="279" t="s">
        <v>3</v>
      </c>
      <c r="K44" s="280">
        <v>60</v>
      </c>
      <c r="L44" s="269"/>
    </row>
    <row r="45" spans="1:12" ht="12" customHeight="1" x14ac:dyDescent="0.2">
      <c r="A45" s="269"/>
      <c r="B45" s="729" t="s">
        <v>65</v>
      </c>
      <c r="C45" s="730"/>
      <c r="D45" s="730"/>
      <c r="E45" s="730"/>
      <c r="F45" s="730"/>
      <c r="G45" s="731"/>
      <c r="H45" s="732"/>
      <c r="I45" s="297"/>
      <c r="J45" s="282" t="s">
        <v>3</v>
      </c>
      <c r="K45" s="283">
        <v>10</v>
      </c>
      <c r="L45" s="269"/>
    </row>
    <row r="46" spans="1:12" ht="12" customHeight="1" x14ac:dyDescent="0.2">
      <c r="A46" s="269"/>
      <c r="B46" s="722" t="s">
        <v>66</v>
      </c>
      <c r="C46" s="723"/>
      <c r="D46" s="723"/>
      <c r="E46" s="723"/>
      <c r="F46" s="723"/>
      <c r="G46" s="724"/>
      <c r="H46" s="725"/>
      <c r="I46" s="296"/>
      <c r="J46" s="277" t="s">
        <v>3</v>
      </c>
      <c r="K46" s="278">
        <v>10</v>
      </c>
      <c r="L46" s="269"/>
    </row>
    <row r="47" spans="1:12" ht="12" customHeight="1" x14ac:dyDescent="0.2">
      <c r="A47" s="269"/>
      <c r="B47" s="722" t="s">
        <v>67</v>
      </c>
      <c r="C47" s="723"/>
      <c r="D47" s="723"/>
      <c r="E47" s="723"/>
      <c r="F47" s="723"/>
      <c r="G47" s="724"/>
      <c r="H47" s="725"/>
      <c r="I47" s="296"/>
      <c r="J47" s="277" t="s">
        <v>3</v>
      </c>
      <c r="K47" s="278">
        <v>10</v>
      </c>
      <c r="L47" s="269"/>
    </row>
    <row r="48" spans="1:12" ht="12" customHeight="1" x14ac:dyDescent="0.2">
      <c r="A48" s="269"/>
      <c r="B48" s="722" t="s">
        <v>68</v>
      </c>
      <c r="C48" s="723"/>
      <c r="D48" s="723"/>
      <c r="E48" s="723"/>
      <c r="F48" s="723"/>
      <c r="G48" s="724"/>
      <c r="H48" s="725"/>
      <c r="I48" s="296"/>
      <c r="J48" s="277" t="s">
        <v>3</v>
      </c>
      <c r="K48" s="278">
        <v>10</v>
      </c>
      <c r="L48" s="269"/>
    </row>
    <row r="49" spans="1:12" ht="12" customHeight="1" x14ac:dyDescent="0.2">
      <c r="A49" s="269"/>
      <c r="B49" s="760" t="s">
        <v>69</v>
      </c>
      <c r="C49" s="761"/>
      <c r="D49" s="761"/>
      <c r="E49" s="761"/>
      <c r="F49" s="761"/>
      <c r="G49" s="762"/>
      <c r="H49" s="763"/>
      <c r="I49" s="296"/>
      <c r="J49" s="277" t="s">
        <v>3</v>
      </c>
      <c r="K49" s="278">
        <v>10</v>
      </c>
      <c r="L49" s="269"/>
    </row>
    <row r="50" spans="1:12" ht="12" customHeight="1" thickBot="1" x14ac:dyDescent="0.25">
      <c r="A50" s="269"/>
      <c r="B50" s="739" t="s">
        <v>54</v>
      </c>
      <c r="C50" s="740"/>
      <c r="D50" s="740"/>
      <c r="E50" s="740"/>
      <c r="F50" s="740"/>
      <c r="G50" s="741"/>
      <c r="H50" s="742"/>
      <c r="I50" s="296"/>
      <c r="J50" s="277" t="s">
        <v>3</v>
      </c>
      <c r="K50" s="278">
        <v>10</v>
      </c>
      <c r="L50" s="269"/>
    </row>
    <row r="51" spans="1:12" ht="16.5" thickBot="1" x14ac:dyDescent="0.3">
      <c r="A51" s="269"/>
      <c r="B51" s="758" t="s">
        <v>70</v>
      </c>
      <c r="C51" s="759"/>
      <c r="D51" s="759"/>
      <c r="E51" s="759"/>
      <c r="F51" s="759"/>
      <c r="G51" s="759"/>
      <c r="H51" s="759"/>
      <c r="I51" s="215" t="str">
        <f>IF(I52="", "", SUM(I52))</f>
        <v/>
      </c>
      <c r="J51" s="279" t="s">
        <v>3</v>
      </c>
      <c r="K51" s="280">
        <v>10</v>
      </c>
      <c r="L51" s="269"/>
    </row>
    <row r="52" spans="1:12" ht="12" customHeight="1" thickBot="1" x14ac:dyDescent="0.25">
      <c r="A52" s="288"/>
      <c r="B52" s="726" t="s">
        <v>55</v>
      </c>
      <c r="C52" s="727"/>
      <c r="D52" s="727"/>
      <c r="E52" s="727"/>
      <c r="F52" s="727"/>
      <c r="G52" s="727"/>
      <c r="H52" s="727"/>
      <c r="I52" s="301"/>
      <c r="J52" s="289" t="s">
        <v>3</v>
      </c>
      <c r="K52" s="290">
        <v>10</v>
      </c>
      <c r="L52" s="269"/>
    </row>
    <row r="53" spans="1:12" ht="10.5" customHeight="1" thickBot="1" x14ac:dyDescent="0.25">
      <c r="A53" s="291"/>
      <c r="L53" s="269"/>
    </row>
    <row r="54" spans="1:12" ht="16.5" thickBot="1" x14ac:dyDescent="0.3">
      <c r="A54" s="291"/>
      <c r="B54" s="756" t="s">
        <v>8</v>
      </c>
      <c r="C54" s="757"/>
      <c r="F54" s="628"/>
      <c r="G54" s="628"/>
      <c r="H54" s="628"/>
      <c r="I54" s="628"/>
      <c r="J54" s="628"/>
      <c r="K54" s="628"/>
      <c r="L54" s="269"/>
    </row>
    <row r="55" spans="1:12" ht="16.5" thickBot="1" x14ac:dyDescent="0.3">
      <c r="A55" s="269"/>
      <c r="B55" s="650" t="str">
        <f>IF('Page de garde'!$C$27="", "", 'Page de garde'!$C$27)</f>
        <v>Serge</v>
      </c>
      <c r="C55" s="651"/>
      <c r="F55" s="198"/>
      <c r="G55" s="198"/>
      <c r="H55" s="198"/>
      <c r="I55" s="198"/>
      <c r="J55" s="198"/>
      <c r="K55" s="230"/>
      <c r="L55" s="269"/>
    </row>
    <row r="56" spans="1:12" ht="31.5" customHeight="1" x14ac:dyDescent="0.25">
      <c r="A56" s="269"/>
      <c r="D56" s="269"/>
      <c r="F56" s="198"/>
      <c r="G56" s="198"/>
      <c r="H56" s="198"/>
      <c r="I56" s="198"/>
      <c r="J56" s="198"/>
      <c r="K56" s="230"/>
      <c r="L56" s="269"/>
    </row>
    <row r="57" spans="1:12" x14ac:dyDescent="0.25">
      <c r="A57" s="269"/>
      <c r="D57" s="288"/>
      <c r="E57" s="291"/>
      <c r="F57" s="198"/>
      <c r="G57" s="198"/>
      <c r="H57" s="198"/>
      <c r="I57" s="198"/>
      <c r="J57" s="198"/>
      <c r="K57" s="230"/>
      <c r="L57" s="244"/>
    </row>
    <row r="58" spans="1:12" x14ac:dyDescent="0.2">
      <c r="A58" s="269"/>
      <c r="B58" s="269"/>
      <c r="C58" s="269"/>
      <c r="D58" s="288"/>
      <c r="E58" s="291"/>
      <c r="F58" s="292"/>
      <c r="G58" s="292"/>
      <c r="H58" s="288"/>
      <c r="I58" s="288"/>
      <c r="J58" s="288"/>
      <c r="K58" s="234"/>
      <c r="L58" s="242"/>
    </row>
    <row r="59" spans="1:12" x14ac:dyDescent="0.2">
      <c r="A59" s="269"/>
      <c r="B59" s="269"/>
      <c r="C59" s="269"/>
      <c r="D59" s="288"/>
      <c r="E59" s="281"/>
      <c r="F59" s="281"/>
      <c r="G59" s="281"/>
      <c r="H59" s="281"/>
      <c r="I59" s="281"/>
      <c r="J59" s="281"/>
      <c r="K59" s="272"/>
      <c r="L59" s="242"/>
    </row>
    <row r="60" spans="1:12" x14ac:dyDescent="0.2">
      <c r="A60" s="269"/>
      <c r="B60" s="291"/>
      <c r="C60" s="291"/>
      <c r="D60" s="291"/>
      <c r="K60" s="234"/>
      <c r="L60" s="242"/>
    </row>
    <row r="61" spans="1:12" x14ac:dyDescent="0.2">
      <c r="A61" s="269"/>
      <c r="B61" s="291"/>
      <c r="C61" s="291"/>
      <c r="D61" s="291"/>
      <c r="K61" s="234"/>
      <c r="L61" s="242"/>
    </row>
    <row r="62" spans="1:12" x14ac:dyDescent="0.2">
      <c r="A62" s="269"/>
      <c r="B62" s="269"/>
      <c r="C62" s="764"/>
      <c r="D62" s="764"/>
      <c r="E62" s="764"/>
      <c r="F62" s="764"/>
      <c r="G62" s="764"/>
      <c r="H62" s="764"/>
      <c r="I62" s="764"/>
      <c r="J62" s="764"/>
      <c r="K62" s="764"/>
      <c r="L62" s="242"/>
    </row>
    <row r="63" spans="1:12" x14ac:dyDescent="0.2">
      <c r="A63" s="269"/>
      <c r="B63" s="269"/>
      <c r="C63" s="288"/>
      <c r="D63" s="288"/>
      <c r="E63" s="288"/>
      <c r="F63" s="288"/>
      <c r="G63" s="288"/>
      <c r="H63" s="288"/>
      <c r="I63" s="638"/>
      <c r="J63" s="638"/>
      <c r="K63" s="638"/>
      <c r="L63" s="242"/>
    </row>
    <row r="64" spans="1:12" x14ac:dyDescent="0.2">
      <c r="A64" s="269"/>
      <c r="B64" s="293"/>
      <c r="C64" s="244"/>
      <c r="D64" s="244"/>
      <c r="E64" s="244"/>
      <c r="F64" s="244"/>
      <c r="G64" s="244"/>
      <c r="H64" s="244"/>
      <c r="I64" s="244"/>
      <c r="J64" s="244"/>
      <c r="K64" s="244"/>
      <c r="L64" s="242"/>
    </row>
    <row r="65" spans="1:12" x14ac:dyDescent="0.2">
      <c r="A65" s="269"/>
      <c r="B65" s="765"/>
      <c r="C65" s="765"/>
      <c r="D65" s="765"/>
      <c r="E65" s="765"/>
      <c r="F65" s="765"/>
      <c r="G65" s="765"/>
      <c r="H65" s="765"/>
      <c r="I65" s="242"/>
      <c r="J65" s="242"/>
      <c r="K65" s="242"/>
      <c r="L65" s="242"/>
    </row>
    <row r="66" spans="1:12" x14ac:dyDescent="0.2">
      <c r="A66" s="269"/>
      <c r="B66" s="765"/>
      <c r="C66" s="765"/>
      <c r="D66" s="765"/>
      <c r="E66" s="765"/>
      <c r="F66" s="765"/>
      <c r="G66" s="765"/>
      <c r="H66" s="765"/>
      <c r="I66" s="242"/>
      <c r="J66" s="242"/>
      <c r="K66" s="242"/>
      <c r="L66" s="242"/>
    </row>
    <row r="67" spans="1:12" x14ac:dyDescent="0.2">
      <c r="A67" s="269"/>
      <c r="B67" s="765"/>
      <c r="C67" s="765"/>
      <c r="D67" s="765"/>
      <c r="E67" s="765"/>
      <c r="F67" s="765"/>
      <c r="G67" s="765"/>
      <c r="H67" s="765"/>
      <c r="I67" s="242"/>
      <c r="J67" s="242"/>
      <c r="K67" s="242"/>
      <c r="L67" s="242"/>
    </row>
    <row r="68" spans="1:12" x14ac:dyDescent="0.2">
      <c r="A68" s="269"/>
      <c r="B68" s="765"/>
      <c r="C68" s="765"/>
      <c r="D68" s="765"/>
      <c r="E68" s="765"/>
      <c r="F68" s="765"/>
      <c r="G68" s="765"/>
      <c r="H68" s="765"/>
      <c r="I68" s="242"/>
      <c r="J68" s="242"/>
      <c r="K68" s="242"/>
      <c r="L68" s="242"/>
    </row>
    <row r="69" spans="1:12" x14ac:dyDescent="0.2">
      <c r="A69" s="269"/>
      <c r="B69" s="765"/>
      <c r="C69" s="765"/>
      <c r="D69" s="765"/>
      <c r="E69" s="765"/>
      <c r="F69" s="765"/>
      <c r="G69" s="765"/>
      <c r="H69" s="765"/>
      <c r="I69" s="242"/>
      <c r="J69" s="242"/>
      <c r="K69" s="242"/>
      <c r="L69" s="242"/>
    </row>
    <row r="70" spans="1:12" x14ac:dyDescent="0.2">
      <c r="A70" s="269"/>
      <c r="B70" s="765"/>
      <c r="C70" s="765"/>
      <c r="D70" s="765"/>
      <c r="E70" s="765"/>
      <c r="F70" s="765"/>
      <c r="G70" s="765"/>
      <c r="H70" s="765"/>
      <c r="I70" s="242"/>
      <c r="J70" s="242"/>
      <c r="K70" s="242"/>
      <c r="L70" s="242"/>
    </row>
    <row r="71" spans="1:12" x14ac:dyDescent="0.2">
      <c r="A71" s="269"/>
      <c r="B71" s="765"/>
      <c r="C71" s="765"/>
      <c r="D71" s="765"/>
      <c r="E71" s="765"/>
      <c r="F71" s="765"/>
      <c r="G71" s="765"/>
      <c r="H71" s="765"/>
      <c r="I71" s="242"/>
      <c r="J71" s="242"/>
      <c r="K71" s="242"/>
      <c r="L71" s="242"/>
    </row>
    <row r="72" spans="1:12" x14ac:dyDescent="0.2">
      <c r="A72" s="269"/>
      <c r="B72" s="293"/>
      <c r="C72" s="244"/>
      <c r="D72" s="244"/>
      <c r="E72" s="244"/>
      <c r="F72" s="244"/>
      <c r="G72" s="244"/>
      <c r="H72" s="244"/>
      <c r="I72" s="244"/>
      <c r="J72" s="244"/>
      <c r="K72" s="244"/>
      <c r="L72" s="242"/>
    </row>
    <row r="73" spans="1:12" x14ac:dyDescent="0.2">
      <c r="A73" s="269"/>
      <c r="B73" s="293"/>
      <c r="C73" s="765"/>
      <c r="D73" s="765"/>
      <c r="E73" s="765"/>
      <c r="F73" s="765"/>
      <c r="G73" s="765"/>
      <c r="H73" s="765"/>
      <c r="I73" s="242"/>
      <c r="J73" s="242"/>
      <c r="K73" s="242"/>
      <c r="L73" s="244"/>
    </row>
    <row r="74" spans="1:12" x14ac:dyDescent="0.2">
      <c r="A74" s="269"/>
      <c r="B74" s="293"/>
      <c r="C74" s="293"/>
      <c r="D74" s="293"/>
      <c r="E74" s="293"/>
      <c r="F74" s="293"/>
      <c r="G74" s="293"/>
      <c r="H74" s="293"/>
      <c r="I74" s="244"/>
      <c r="J74" s="244"/>
      <c r="K74" s="244"/>
      <c r="L74" s="242"/>
    </row>
    <row r="75" spans="1:12" x14ac:dyDescent="0.2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44"/>
    </row>
    <row r="76" spans="1:12" x14ac:dyDescent="0.2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</row>
    <row r="77" spans="1:12" x14ac:dyDescent="0.2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</row>
    <row r="78" spans="1:12" x14ac:dyDescent="0.2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</row>
    <row r="79" spans="1:12" x14ac:dyDescent="0.2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</row>
    <row r="80" spans="1:12" x14ac:dyDescent="0.2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</row>
    <row r="81" spans="1:12" x14ac:dyDescent="0.2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</row>
    <row r="82" spans="1:12" x14ac:dyDescent="0.2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</row>
    <row r="83" spans="1:12" x14ac:dyDescent="0.2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</row>
    <row r="84" spans="1:12" x14ac:dyDescent="0.2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</row>
    <row r="85" spans="1:12" x14ac:dyDescent="0.2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</row>
    <row r="86" spans="1:12" x14ac:dyDescent="0.2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</row>
    <row r="87" spans="1:12" x14ac:dyDescent="0.2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</row>
    <row r="88" spans="1:12" x14ac:dyDescent="0.2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</row>
    <row r="89" spans="1:12" x14ac:dyDescent="0.2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</row>
    <row r="90" spans="1:12" x14ac:dyDescent="0.2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</row>
    <row r="91" spans="1:12" x14ac:dyDescent="0.2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</row>
    <row r="92" spans="1:12" x14ac:dyDescent="0.2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</row>
    <row r="93" spans="1:12" x14ac:dyDescent="0.2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</row>
    <row r="94" spans="1:12" x14ac:dyDescent="0.2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</row>
    <row r="95" spans="1:12" x14ac:dyDescent="0.2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</row>
    <row r="96" spans="1:12" x14ac:dyDescent="0.2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</row>
    <row r="97" spans="1:12" x14ac:dyDescent="0.2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</row>
    <row r="98" spans="1:12" x14ac:dyDescent="0.2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</row>
    <row r="99" spans="1:12" x14ac:dyDescent="0.2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</row>
    <row r="100" spans="1:12" x14ac:dyDescent="0.2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</row>
    <row r="101" spans="1:12" x14ac:dyDescent="0.2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</row>
    <row r="102" spans="1:12" x14ac:dyDescent="0.2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</row>
    <row r="103" spans="1:12" x14ac:dyDescent="0.2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</row>
    <row r="104" spans="1:12" x14ac:dyDescent="0.2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</row>
    <row r="105" spans="1:12" x14ac:dyDescent="0.2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</row>
    <row r="106" spans="1:12" x14ac:dyDescent="0.2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</row>
    <row r="107" spans="1:12" x14ac:dyDescent="0.2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</row>
    <row r="108" spans="1:12" x14ac:dyDescent="0.2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</row>
    <row r="109" spans="1:12" x14ac:dyDescent="0.2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</row>
    <row r="110" spans="1:12" x14ac:dyDescent="0.2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</row>
    <row r="111" spans="1:12" x14ac:dyDescent="0.2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</row>
    <row r="112" spans="1:12" x14ac:dyDescent="0.2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</row>
    <row r="113" spans="1:12" x14ac:dyDescent="0.2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</row>
    <row r="114" spans="1:12" x14ac:dyDescent="0.2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</row>
    <row r="115" spans="1:12" x14ac:dyDescent="0.2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</row>
    <row r="116" spans="1:12" x14ac:dyDescent="0.2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</row>
    <row r="117" spans="1:12" x14ac:dyDescent="0.2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</row>
    <row r="118" spans="1:12" x14ac:dyDescent="0.2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</row>
    <row r="119" spans="1:12" x14ac:dyDescent="0.2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</row>
    <row r="120" spans="1:12" x14ac:dyDescent="0.2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</row>
    <row r="121" spans="1:12" x14ac:dyDescent="0.2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</row>
    <row r="122" spans="1:12" x14ac:dyDescent="0.2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</row>
    <row r="123" spans="1:12" x14ac:dyDescent="0.2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</row>
    <row r="124" spans="1:12" x14ac:dyDescent="0.2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</row>
    <row r="125" spans="1:12" x14ac:dyDescent="0.2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</row>
    <row r="126" spans="1:12" x14ac:dyDescent="0.2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</row>
    <row r="127" spans="1:12" x14ac:dyDescent="0.2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</row>
    <row r="128" spans="1:12" x14ac:dyDescent="0.2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</row>
    <row r="129" spans="1:12" x14ac:dyDescent="0.2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</row>
    <row r="130" spans="1:12" x14ac:dyDescent="0.2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</row>
    <row r="131" spans="1:12" x14ac:dyDescent="0.2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</row>
    <row r="132" spans="1:12" x14ac:dyDescent="0.2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</row>
    <row r="133" spans="1:12" x14ac:dyDescent="0.2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</row>
    <row r="134" spans="1:12" x14ac:dyDescent="0.2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</row>
    <row r="135" spans="1:12" x14ac:dyDescent="0.2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</row>
    <row r="136" spans="1:12" x14ac:dyDescent="0.2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</row>
    <row r="137" spans="1:12" x14ac:dyDescent="0.2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</row>
    <row r="138" spans="1:12" x14ac:dyDescent="0.2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</row>
    <row r="139" spans="1:12" x14ac:dyDescent="0.2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</row>
    <row r="140" spans="1:12" x14ac:dyDescent="0.2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</row>
    <row r="141" spans="1:12" x14ac:dyDescent="0.2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</row>
    <row r="142" spans="1:12" x14ac:dyDescent="0.2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</row>
    <row r="143" spans="1:12" x14ac:dyDescent="0.2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</row>
    <row r="144" spans="1:12" x14ac:dyDescent="0.2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</row>
    <row r="145" spans="1:12" x14ac:dyDescent="0.2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</row>
    <row r="146" spans="1:12" x14ac:dyDescent="0.2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</row>
    <row r="147" spans="1:12" x14ac:dyDescent="0.2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</row>
    <row r="148" spans="1:12" x14ac:dyDescent="0.2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</row>
    <row r="149" spans="1:12" x14ac:dyDescent="0.2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</row>
    <row r="150" spans="1:12" x14ac:dyDescent="0.2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</row>
    <row r="151" spans="1:12" x14ac:dyDescent="0.2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</row>
    <row r="152" spans="1:12" x14ac:dyDescent="0.2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</row>
    <row r="153" spans="1:12" x14ac:dyDescent="0.2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</row>
    <row r="154" spans="1:12" x14ac:dyDescent="0.2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</row>
    <row r="155" spans="1:12" x14ac:dyDescent="0.2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</row>
    <row r="156" spans="1:12" x14ac:dyDescent="0.2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</row>
    <row r="157" spans="1:12" x14ac:dyDescent="0.2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</row>
    <row r="158" spans="1:12" x14ac:dyDescent="0.2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</row>
    <row r="159" spans="1:12" x14ac:dyDescent="0.2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</row>
    <row r="160" spans="1:12" x14ac:dyDescent="0.2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</row>
    <row r="161" spans="1:12" x14ac:dyDescent="0.2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</row>
    <row r="162" spans="1:12" x14ac:dyDescent="0.2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</row>
    <row r="163" spans="1:12" x14ac:dyDescent="0.2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</row>
    <row r="164" spans="1:12" x14ac:dyDescent="0.2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</row>
    <row r="165" spans="1:12" x14ac:dyDescent="0.2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</row>
    <row r="166" spans="1:12" x14ac:dyDescent="0.2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</row>
    <row r="167" spans="1:12" x14ac:dyDescent="0.2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</row>
    <row r="168" spans="1:12" x14ac:dyDescent="0.2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</row>
    <row r="169" spans="1:12" x14ac:dyDescent="0.2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</row>
    <row r="170" spans="1:12" x14ac:dyDescent="0.2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</row>
    <row r="171" spans="1:12" x14ac:dyDescent="0.2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</row>
    <row r="172" spans="1:12" x14ac:dyDescent="0.2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</row>
    <row r="173" spans="1:12" x14ac:dyDescent="0.2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</row>
    <row r="174" spans="1:12" x14ac:dyDescent="0.2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</row>
    <row r="175" spans="1:12" x14ac:dyDescent="0.2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</row>
    <row r="176" spans="1:12" x14ac:dyDescent="0.2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</row>
    <row r="177" spans="1:12" x14ac:dyDescent="0.2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</row>
    <row r="178" spans="1:12" x14ac:dyDescent="0.2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</row>
    <row r="179" spans="1:12" x14ac:dyDescent="0.2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</row>
    <row r="180" spans="1:12" x14ac:dyDescent="0.2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</row>
    <row r="181" spans="1:12" x14ac:dyDescent="0.2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</row>
    <row r="182" spans="1:12" x14ac:dyDescent="0.2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</row>
    <row r="183" spans="1:12" x14ac:dyDescent="0.2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</row>
    <row r="184" spans="1:12" x14ac:dyDescent="0.2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</row>
    <row r="185" spans="1:12" x14ac:dyDescent="0.2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</row>
    <row r="186" spans="1:12" x14ac:dyDescent="0.2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</row>
    <row r="187" spans="1:12" x14ac:dyDescent="0.2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</row>
    <row r="188" spans="1:12" x14ac:dyDescent="0.2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</row>
    <row r="189" spans="1:12" x14ac:dyDescent="0.2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</row>
    <row r="190" spans="1:12" x14ac:dyDescent="0.2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</row>
    <row r="191" spans="1:12" x14ac:dyDescent="0.2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</row>
    <row r="192" spans="1:12" x14ac:dyDescent="0.2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</row>
    <row r="193" spans="1:12" x14ac:dyDescent="0.2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</row>
    <row r="194" spans="1:12" x14ac:dyDescent="0.2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</row>
    <row r="195" spans="1:12" x14ac:dyDescent="0.2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</row>
    <row r="196" spans="1:12" x14ac:dyDescent="0.2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</row>
    <row r="197" spans="1:12" x14ac:dyDescent="0.2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</row>
    <row r="198" spans="1:12" x14ac:dyDescent="0.2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</row>
    <row r="199" spans="1:12" x14ac:dyDescent="0.2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</row>
    <row r="200" spans="1:12" x14ac:dyDescent="0.2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</row>
    <row r="201" spans="1:12" x14ac:dyDescent="0.2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</row>
    <row r="202" spans="1:12" x14ac:dyDescent="0.2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</row>
    <row r="203" spans="1:12" x14ac:dyDescent="0.2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</row>
    <row r="204" spans="1:12" x14ac:dyDescent="0.2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</row>
    <row r="205" spans="1:12" x14ac:dyDescent="0.2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</row>
    <row r="206" spans="1:12" x14ac:dyDescent="0.2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</row>
    <row r="207" spans="1:12" x14ac:dyDescent="0.2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</row>
    <row r="208" spans="1:12" x14ac:dyDescent="0.2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</row>
    <row r="209" spans="1:12" x14ac:dyDescent="0.2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</row>
    <row r="210" spans="1:12" x14ac:dyDescent="0.2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</row>
    <row r="211" spans="1:12" x14ac:dyDescent="0.2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</row>
    <row r="212" spans="1:12" x14ac:dyDescent="0.2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</row>
    <row r="213" spans="1:12" x14ac:dyDescent="0.2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</row>
    <row r="214" spans="1:12" x14ac:dyDescent="0.2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</row>
    <row r="215" spans="1:12" x14ac:dyDescent="0.2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</row>
    <row r="216" spans="1:12" x14ac:dyDescent="0.2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</row>
    <row r="217" spans="1:12" x14ac:dyDescent="0.2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</row>
    <row r="218" spans="1:12" x14ac:dyDescent="0.2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</row>
    <row r="219" spans="1:12" x14ac:dyDescent="0.2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</row>
    <row r="220" spans="1:12" x14ac:dyDescent="0.2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</row>
    <row r="221" spans="1:12" x14ac:dyDescent="0.2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</row>
    <row r="222" spans="1:12" x14ac:dyDescent="0.2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</row>
    <row r="223" spans="1:12" x14ac:dyDescent="0.2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</row>
    <row r="224" spans="1:12" x14ac:dyDescent="0.2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</row>
    <row r="225" spans="1:12" x14ac:dyDescent="0.2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</row>
    <row r="226" spans="1:12" x14ac:dyDescent="0.2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</row>
    <row r="227" spans="1:12" x14ac:dyDescent="0.2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</row>
    <row r="228" spans="1:12" x14ac:dyDescent="0.2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</row>
    <row r="229" spans="1:12" x14ac:dyDescent="0.2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</row>
    <row r="230" spans="1:12" x14ac:dyDescent="0.2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</row>
    <row r="231" spans="1:12" x14ac:dyDescent="0.2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</row>
    <row r="232" spans="1:12" x14ac:dyDescent="0.2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</row>
    <row r="233" spans="1:12" x14ac:dyDescent="0.2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</row>
    <row r="234" spans="1:12" x14ac:dyDescent="0.2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</row>
    <row r="235" spans="1:12" x14ac:dyDescent="0.2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</row>
    <row r="236" spans="1:12" x14ac:dyDescent="0.2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</row>
    <row r="237" spans="1:12" x14ac:dyDescent="0.2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</row>
    <row r="238" spans="1:12" x14ac:dyDescent="0.2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</row>
    <row r="239" spans="1:12" x14ac:dyDescent="0.2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</row>
    <row r="240" spans="1:12" x14ac:dyDescent="0.2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</row>
    <row r="241" spans="1:12" x14ac:dyDescent="0.2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</row>
    <row r="242" spans="1:12" x14ac:dyDescent="0.2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</row>
    <row r="243" spans="1:12" x14ac:dyDescent="0.2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</row>
    <row r="244" spans="1:12" x14ac:dyDescent="0.2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</row>
    <row r="245" spans="1:12" x14ac:dyDescent="0.2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</row>
    <row r="246" spans="1:12" x14ac:dyDescent="0.2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</row>
    <row r="247" spans="1:12" x14ac:dyDescent="0.2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</row>
    <row r="248" spans="1:12" x14ac:dyDescent="0.2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</row>
    <row r="249" spans="1:12" x14ac:dyDescent="0.2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</row>
    <row r="250" spans="1:12" x14ac:dyDescent="0.2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</row>
    <row r="251" spans="1:12" x14ac:dyDescent="0.2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</row>
    <row r="252" spans="1:12" x14ac:dyDescent="0.2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</row>
    <row r="253" spans="1:12" x14ac:dyDescent="0.2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</row>
    <row r="254" spans="1:12" x14ac:dyDescent="0.2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</row>
    <row r="255" spans="1:12" x14ac:dyDescent="0.2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</row>
    <row r="256" spans="1:12" x14ac:dyDescent="0.2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</row>
    <row r="257" spans="1:12" x14ac:dyDescent="0.2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</row>
    <row r="258" spans="1:12" x14ac:dyDescent="0.2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</row>
    <row r="259" spans="1:12" x14ac:dyDescent="0.2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</row>
    <row r="260" spans="1:12" x14ac:dyDescent="0.2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</row>
    <row r="261" spans="1:12" x14ac:dyDescent="0.2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</row>
    <row r="262" spans="1:12" x14ac:dyDescent="0.2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</row>
    <row r="263" spans="1:12" x14ac:dyDescent="0.2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</row>
    <row r="264" spans="1:12" x14ac:dyDescent="0.2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</row>
    <row r="265" spans="1:12" x14ac:dyDescent="0.2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</row>
    <row r="266" spans="1:12" x14ac:dyDescent="0.2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</row>
    <row r="267" spans="1:12" x14ac:dyDescent="0.2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</row>
    <row r="268" spans="1:12" x14ac:dyDescent="0.2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</row>
    <row r="269" spans="1:12" x14ac:dyDescent="0.2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</row>
    <row r="270" spans="1:12" x14ac:dyDescent="0.2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</row>
    <row r="271" spans="1:12" x14ac:dyDescent="0.2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</row>
    <row r="272" spans="1:12" x14ac:dyDescent="0.2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</row>
    <row r="273" spans="1:12" x14ac:dyDescent="0.2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</row>
    <row r="274" spans="1:12" x14ac:dyDescent="0.2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</row>
    <row r="275" spans="1:12" x14ac:dyDescent="0.2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</row>
    <row r="276" spans="1:12" x14ac:dyDescent="0.2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</row>
    <row r="277" spans="1:12" x14ac:dyDescent="0.2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</row>
    <row r="278" spans="1:12" x14ac:dyDescent="0.2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</row>
    <row r="279" spans="1:12" x14ac:dyDescent="0.2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</row>
    <row r="280" spans="1:12" x14ac:dyDescent="0.2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</row>
    <row r="281" spans="1:12" x14ac:dyDescent="0.2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</row>
    <row r="282" spans="1:12" x14ac:dyDescent="0.2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</row>
    <row r="283" spans="1:12" x14ac:dyDescent="0.2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</row>
    <row r="284" spans="1:12" x14ac:dyDescent="0.2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</row>
    <row r="285" spans="1:12" x14ac:dyDescent="0.2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</row>
    <row r="286" spans="1:12" x14ac:dyDescent="0.2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</row>
    <row r="287" spans="1:12" x14ac:dyDescent="0.2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</row>
    <row r="288" spans="1:12" x14ac:dyDescent="0.2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</row>
    <row r="289" spans="1:12" x14ac:dyDescent="0.2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</row>
    <row r="290" spans="1:12" x14ac:dyDescent="0.2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</row>
    <row r="291" spans="1:12" x14ac:dyDescent="0.2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</row>
    <row r="292" spans="1:12" x14ac:dyDescent="0.2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</row>
    <row r="293" spans="1:12" x14ac:dyDescent="0.2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</row>
    <row r="294" spans="1:12" x14ac:dyDescent="0.2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</row>
    <row r="295" spans="1:12" x14ac:dyDescent="0.2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</row>
    <row r="296" spans="1:12" x14ac:dyDescent="0.2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</row>
    <row r="297" spans="1:12" x14ac:dyDescent="0.2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</row>
    <row r="298" spans="1:12" x14ac:dyDescent="0.2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</row>
    <row r="299" spans="1:12" x14ac:dyDescent="0.2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</row>
    <row r="300" spans="1:12" x14ac:dyDescent="0.2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</row>
    <row r="301" spans="1:12" x14ac:dyDescent="0.2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</row>
    <row r="302" spans="1:12" x14ac:dyDescent="0.2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</row>
    <row r="303" spans="1:12" x14ac:dyDescent="0.2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</row>
    <row r="304" spans="1:12" x14ac:dyDescent="0.2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</row>
    <row r="305" spans="1:12" x14ac:dyDescent="0.2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</row>
    <row r="306" spans="1:12" x14ac:dyDescent="0.2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</row>
    <row r="307" spans="1:12" x14ac:dyDescent="0.2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</row>
    <row r="308" spans="1:12" x14ac:dyDescent="0.2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</row>
    <row r="309" spans="1:12" x14ac:dyDescent="0.2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</row>
    <row r="310" spans="1:12" x14ac:dyDescent="0.2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</row>
    <row r="311" spans="1:12" x14ac:dyDescent="0.2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</row>
    <row r="312" spans="1:12" x14ac:dyDescent="0.2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</row>
    <row r="313" spans="1:12" x14ac:dyDescent="0.2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</row>
    <row r="314" spans="1:12" x14ac:dyDescent="0.2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</row>
    <row r="315" spans="1:12" x14ac:dyDescent="0.2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</row>
    <row r="316" spans="1:12" x14ac:dyDescent="0.2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</row>
    <row r="317" spans="1:12" x14ac:dyDescent="0.2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</row>
    <row r="318" spans="1:12" x14ac:dyDescent="0.2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</row>
    <row r="319" spans="1:12" x14ac:dyDescent="0.2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</row>
    <row r="320" spans="1:12" x14ac:dyDescent="0.2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</row>
    <row r="321" spans="1:12" x14ac:dyDescent="0.2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</row>
    <row r="322" spans="1:12" x14ac:dyDescent="0.2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</row>
    <row r="323" spans="1:12" x14ac:dyDescent="0.2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</row>
    <row r="324" spans="1:12" x14ac:dyDescent="0.2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</row>
    <row r="325" spans="1:12" x14ac:dyDescent="0.2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</row>
    <row r="326" spans="1:12" x14ac:dyDescent="0.2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</row>
    <row r="327" spans="1:12" x14ac:dyDescent="0.2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</row>
    <row r="328" spans="1:12" x14ac:dyDescent="0.2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</row>
    <row r="329" spans="1:12" x14ac:dyDescent="0.2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</row>
    <row r="330" spans="1:12" x14ac:dyDescent="0.2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</row>
    <row r="331" spans="1:12" x14ac:dyDescent="0.2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</row>
    <row r="332" spans="1:12" x14ac:dyDescent="0.2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</row>
    <row r="333" spans="1:12" x14ac:dyDescent="0.2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</row>
    <row r="334" spans="1:12" x14ac:dyDescent="0.2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</row>
    <row r="335" spans="1:12" x14ac:dyDescent="0.2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</row>
    <row r="336" spans="1:12" x14ac:dyDescent="0.2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</row>
    <row r="337" spans="1:12" x14ac:dyDescent="0.2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</row>
    <row r="338" spans="1:12" x14ac:dyDescent="0.2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</row>
    <row r="339" spans="1:12" x14ac:dyDescent="0.2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</row>
    <row r="340" spans="1:12" x14ac:dyDescent="0.2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</row>
    <row r="341" spans="1:12" x14ac:dyDescent="0.2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</row>
    <row r="342" spans="1:12" x14ac:dyDescent="0.2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</row>
    <row r="343" spans="1:12" x14ac:dyDescent="0.2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</row>
    <row r="344" spans="1:12" x14ac:dyDescent="0.2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</row>
    <row r="345" spans="1:12" x14ac:dyDescent="0.2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</row>
    <row r="346" spans="1:12" x14ac:dyDescent="0.2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</row>
    <row r="347" spans="1:12" x14ac:dyDescent="0.2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</row>
    <row r="348" spans="1:12" x14ac:dyDescent="0.2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</row>
    <row r="349" spans="1:12" x14ac:dyDescent="0.2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</row>
    <row r="350" spans="1:12" x14ac:dyDescent="0.2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</row>
    <row r="351" spans="1:12" x14ac:dyDescent="0.2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</row>
    <row r="352" spans="1:12" x14ac:dyDescent="0.2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</row>
    <row r="353" spans="1:12" x14ac:dyDescent="0.2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</row>
    <row r="354" spans="1:12" x14ac:dyDescent="0.2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</row>
    <row r="355" spans="1:12" x14ac:dyDescent="0.2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</row>
    <row r="356" spans="1:12" x14ac:dyDescent="0.2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</row>
    <row r="357" spans="1:12" x14ac:dyDescent="0.2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</row>
    <row r="358" spans="1:12" x14ac:dyDescent="0.2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</row>
    <row r="359" spans="1:12" x14ac:dyDescent="0.2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</row>
    <row r="360" spans="1:12" x14ac:dyDescent="0.2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</row>
    <row r="361" spans="1:12" x14ac:dyDescent="0.2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</row>
    <row r="362" spans="1:12" x14ac:dyDescent="0.2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</row>
    <row r="363" spans="1:12" x14ac:dyDescent="0.2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</row>
    <row r="364" spans="1:12" x14ac:dyDescent="0.2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</row>
    <row r="365" spans="1:12" x14ac:dyDescent="0.2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</row>
    <row r="366" spans="1:12" x14ac:dyDescent="0.2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</row>
    <row r="367" spans="1:12" x14ac:dyDescent="0.2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</row>
    <row r="368" spans="1:12" x14ac:dyDescent="0.2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</row>
    <row r="369" spans="1:12" x14ac:dyDescent="0.2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</row>
    <row r="370" spans="1:12" x14ac:dyDescent="0.2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</row>
    <row r="371" spans="1:12" x14ac:dyDescent="0.2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</row>
    <row r="372" spans="1:12" x14ac:dyDescent="0.2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</row>
    <row r="373" spans="1:12" x14ac:dyDescent="0.2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</row>
    <row r="374" spans="1:12" x14ac:dyDescent="0.2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</row>
    <row r="375" spans="1:12" x14ac:dyDescent="0.2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</row>
    <row r="376" spans="1:12" x14ac:dyDescent="0.2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</row>
    <row r="377" spans="1:12" x14ac:dyDescent="0.2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</row>
    <row r="378" spans="1:12" x14ac:dyDescent="0.2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</row>
    <row r="379" spans="1:12" x14ac:dyDescent="0.2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</row>
    <row r="380" spans="1:12" x14ac:dyDescent="0.2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</row>
    <row r="381" spans="1:12" x14ac:dyDescent="0.2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</row>
    <row r="382" spans="1:12" x14ac:dyDescent="0.2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</row>
    <row r="383" spans="1:12" x14ac:dyDescent="0.2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</row>
    <row r="384" spans="1:12" x14ac:dyDescent="0.2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</row>
    <row r="385" spans="1:12" x14ac:dyDescent="0.2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</row>
    <row r="386" spans="1:12" x14ac:dyDescent="0.2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</row>
    <row r="387" spans="1:12" x14ac:dyDescent="0.2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</row>
    <row r="388" spans="1:12" x14ac:dyDescent="0.2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</row>
    <row r="389" spans="1:12" x14ac:dyDescent="0.2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</row>
    <row r="390" spans="1:12" x14ac:dyDescent="0.2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</row>
    <row r="391" spans="1:12" x14ac:dyDescent="0.2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</row>
    <row r="392" spans="1:12" x14ac:dyDescent="0.2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</row>
    <row r="393" spans="1:12" x14ac:dyDescent="0.2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</row>
    <row r="394" spans="1:12" x14ac:dyDescent="0.2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</row>
    <row r="395" spans="1:12" x14ac:dyDescent="0.2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</row>
    <row r="396" spans="1:12" x14ac:dyDescent="0.2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</row>
    <row r="397" spans="1:12" x14ac:dyDescent="0.2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</row>
    <row r="398" spans="1:12" x14ac:dyDescent="0.2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</row>
    <row r="399" spans="1:12" x14ac:dyDescent="0.2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</row>
    <row r="400" spans="1:12" x14ac:dyDescent="0.2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</row>
    <row r="401" spans="1:12" x14ac:dyDescent="0.2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</row>
    <row r="402" spans="1:12" x14ac:dyDescent="0.2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</row>
    <row r="403" spans="1:12" x14ac:dyDescent="0.2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</row>
    <row r="404" spans="1:12" x14ac:dyDescent="0.2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</row>
    <row r="405" spans="1:12" x14ac:dyDescent="0.2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</row>
    <row r="406" spans="1:12" x14ac:dyDescent="0.2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</row>
    <row r="407" spans="1:12" x14ac:dyDescent="0.2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</row>
    <row r="408" spans="1:12" x14ac:dyDescent="0.2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</row>
    <row r="409" spans="1:12" x14ac:dyDescent="0.2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</row>
    <row r="410" spans="1:12" x14ac:dyDescent="0.2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</row>
    <row r="411" spans="1:12" x14ac:dyDescent="0.2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</row>
    <row r="412" spans="1:12" x14ac:dyDescent="0.2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</row>
    <row r="413" spans="1:12" x14ac:dyDescent="0.2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</row>
    <row r="414" spans="1:12" x14ac:dyDescent="0.2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</row>
    <row r="415" spans="1:12" x14ac:dyDescent="0.2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</row>
    <row r="416" spans="1:12" x14ac:dyDescent="0.2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</row>
    <row r="417" spans="1:12" x14ac:dyDescent="0.2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</row>
    <row r="418" spans="1:12" x14ac:dyDescent="0.2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</row>
    <row r="419" spans="1:12" x14ac:dyDescent="0.2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</row>
    <row r="420" spans="1:12" x14ac:dyDescent="0.2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</row>
    <row r="421" spans="1:12" x14ac:dyDescent="0.2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</row>
    <row r="422" spans="1:12" x14ac:dyDescent="0.2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</row>
    <row r="423" spans="1:12" x14ac:dyDescent="0.2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</row>
    <row r="424" spans="1:12" x14ac:dyDescent="0.2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</row>
    <row r="425" spans="1:12" x14ac:dyDescent="0.2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</row>
    <row r="426" spans="1:12" x14ac:dyDescent="0.2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</row>
    <row r="427" spans="1:12" x14ac:dyDescent="0.2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</row>
    <row r="428" spans="1:12" x14ac:dyDescent="0.2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</row>
    <row r="429" spans="1:12" x14ac:dyDescent="0.2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</row>
    <row r="430" spans="1:12" x14ac:dyDescent="0.2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</row>
    <row r="431" spans="1:12" x14ac:dyDescent="0.2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</row>
    <row r="432" spans="1:12" x14ac:dyDescent="0.2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</row>
    <row r="433" spans="1:12" x14ac:dyDescent="0.2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</row>
    <row r="434" spans="1:12" x14ac:dyDescent="0.2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</row>
    <row r="435" spans="1:12" x14ac:dyDescent="0.2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</row>
    <row r="436" spans="1:12" x14ac:dyDescent="0.2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</row>
    <row r="437" spans="1:12" x14ac:dyDescent="0.2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</row>
    <row r="438" spans="1:12" x14ac:dyDescent="0.2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</row>
    <row r="439" spans="1:12" x14ac:dyDescent="0.2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</row>
    <row r="440" spans="1:12" x14ac:dyDescent="0.2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</row>
    <row r="441" spans="1:12" x14ac:dyDescent="0.2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</row>
    <row r="442" spans="1:12" x14ac:dyDescent="0.2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</row>
    <row r="443" spans="1:12" x14ac:dyDescent="0.2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</row>
    <row r="444" spans="1:12" x14ac:dyDescent="0.2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</row>
    <row r="445" spans="1:12" x14ac:dyDescent="0.2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</row>
    <row r="446" spans="1:12" x14ac:dyDescent="0.2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</row>
    <row r="447" spans="1:12" x14ac:dyDescent="0.2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</row>
    <row r="448" spans="1:12" x14ac:dyDescent="0.2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</row>
    <row r="449" spans="1:12" x14ac:dyDescent="0.2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</row>
    <row r="450" spans="1:12" x14ac:dyDescent="0.2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</row>
    <row r="451" spans="1:12" x14ac:dyDescent="0.2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</row>
    <row r="452" spans="1:12" x14ac:dyDescent="0.2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</row>
    <row r="453" spans="1:12" x14ac:dyDescent="0.2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</row>
    <row r="454" spans="1:12" x14ac:dyDescent="0.2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</row>
    <row r="455" spans="1:12" x14ac:dyDescent="0.2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</row>
    <row r="456" spans="1:12" x14ac:dyDescent="0.2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</row>
    <row r="457" spans="1:12" x14ac:dyDescent="0.2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</row>
    <row r="458" spans="1:12" x14ac:dyDescent="0.2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</row>
    <row r="459" spans="1:12" x14ac:dyDescent="0.2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</row>
    <row r="460" spans="1:12" x14ac:dyDescent="0.2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</row>
    <row r="461" spans="1:12" x14ac:dyDescent="0.2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</row>
    <row r="462" spans="1:12" x14ac:dyDescent="0.2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</row>
    <row r="463" spans="1:12" x14ac:dyDescent="0.2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</row>
    <row r="464" spans="1:12" x14ac:dyDescent="0.2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</row>
    <row r="465" spans="1:12" x14ac:dyDescent="0.2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</row>
    <row r="466" spans="1:12" x14ac:dyDescent="0.2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</row>
    <row r="467" spans="1:12" x14ac:dyDescent="0.2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</row>
    <row r="468" spans="1:12" x14ac:dyDescent="0.2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</row>
    <row r="469" spans="1:12" x14ac:dyDescent="0.2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</row>
    <row r="470" spans="1:12" x14ac:dyDescent="0.2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</row>
    <row r="471" spans="1:12" x14ac:dyDescent="0.2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</row>
    <row r="472" spans="1:12" x14ac:dyDescent="0.2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</row>
    <row r="473" spans="1:12" x14ac:dyDescent="0.2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</row>
    <row r="474" spans="1:12" x14ac:dyDescent="0.2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</row>
    <row r="475" spans="1:12" x14ac:dyDescent="0.2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</row>
    <row r="476" spans="1:12" x14ac:dyDescent="0.2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</row>
    <row r="477" spans="1:12" x14ac:dyDescent="0.2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</row>
    <row r="478" spans="1:12" x14ac:dyDescent="0.2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</row>
    <row r="479" spans="1:12" x14ac:dyDescent="0.2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</row>
    <row r="480" spans="1:12" x14ac:dyDescent="0.2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</row>
    <row r="481" spans="1:12" x14ac:dyDescent="0.2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</row>
    <row r="482" spans="1:12" x14ac:dyDescent="0.2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</row>
    <row r="483" spans="1:12" x14ac:dyDescent="0.2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</row>
    <row r="484" spans="1:12" x14ac:dyDescent="0.2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</row>
    <row r="485" spans="1:12" x14ac:dyDescent="0.2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</row>
    <row r="486" spans="1:12" x14ac:dyDescent="0.2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</row>
    <row r="487" spans="1:12" x14ac:dyDescent="0.2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</row>
    <row r="488" spans="1:12" x14ac:dyDescent="0.2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</row>
    <row r="489" spans="1:12" x14ac:dyDescent="0.2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</row>
    <row r="490" spans="1:12" x14ac:dyDescent="0.2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</row>
    <row r="491" spans="1:12" x14ac:dyDescent="0.2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</row>
    <row r="492" spans="1:12" x14ac:dyDescent="0.2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</row>
    <row r="493" spans="1:12" x14ac:dyDescent="0.2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</row>
    <row r="494" spans="1:12" x14ac:dyDescent="0.2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</row>
    <row r="495" spans="1:12" x14ac:dyDescent="0.2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</row>
    <row r="496" spans="1:12" x14ac:dyDescent="0.2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</row>
    <row r="497" spans="1:12" x14ac:dyDescent="0.2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</row>
    <row r="498" spans="1:12" x14ac:dyDescent="0.2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</row>
    <row r="499" spans="1:12" x14ac:dyDescent="0.2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</row>
    <row r="500" spans="1:12" x14ac:dyDescent="0.2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</row>
    <row r="501" spans="1:12" x14ac:dyDescent="0.2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</row>
    <row r="502" spans="1:12" x14ac:dyDescent="0.2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</row>
    <row r="503" spans="1:12" x14ac:dyDescent="0.2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</row>
    <row r="504" spans="1:12" x14ac:dyDescent="0.2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</row>
    <row r="505" spans="1:12" x14ac:dyDescent="0.2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</row>
    <row r="506" spans="1:12" x14ac:dyDescent="0.2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</row>
    <row r="507" spans="1:12" x14ac:dyDescent="0.2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</row>
    <row r="508" spans="1:12" x14ac:dyDescent="0.2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</row>
    <row r="509" spans="1:12" x14ac:dyDescent="0.2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</row>
    <row r="510" spans="1:12" x14ac:dyDescent="0.2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</row>
    <row r="511" spans="1:12" x14ac:dyDescent="0.2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</row>
    <row r="512" spans="1:12" x14ac:dyDescent="0.2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</row>
    <row r="513" spans="1:12" x14ac:dyDescent="0.2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</row>
    <row r="514" spans="1:12" x14ac:dyDescent="0.2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</row>
    <row r="515" spans="1:12" x14ac:dyDescent="0.2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</row>
    <row r="516" spans="1:12" x14ac:dyDescent="0.2">
      <c r="A516" s="269"/>
      <c r="B516" s="269"/>
      <c r="C516" s="269"/>
      <c r="D516" s="269"/>
      <c r="E516" s="269"/>
      <c r="F516" s="269"/>
      <c r="G516" s="269"/>
      <c r="H516" s="269"/>
      <c r="I516" s="269"/>
      <c r="J516" s="269"/>
      <c r="K516" s="269"/>
      <c r="L516" s="269"/>
    </row>
    <row r="517" spans="1:12" x14ac:dyDescent="0.2">
      <c r="A517" s="269"/>
      <c r="B517" s="269"/>
      <c r="C517" s="269"/>
      <c r="D517" s="269"/>
      <c r="E517" s="269"/>
      <c r="F517" s="269"/>
      <c r="G517" s="269"/>
      <c r="H517" s="269"/>
      <c r="I517" s="269"/>
      <c r="J517" s="269"/>
      <c r="K517" s="269"/>
      <c r="L517" s="269"/>
    </row>
    <row r="518" spans="1:12" x14ac:dyDescent="0.2">
      <c r="A518" s="269"/>
      <c r="B518" s="269"/>
      <c r="C518" s="269"/>
      <c r="D518" s="269"/>
      <c r="E518" s="269"/>
      <c r="F518" s="269"/>
      <c r="G518" s="269"/>
      <c r="H518" s="269"/>
      <c r="I518" s="269"/>
      <c r="J518" s="269"/>
      <c r="K518" s="269"/>
      <c r="L518" s="269"/>
    </row>
    <row r="519" spans="1:12" x14ac:dyDescent="0.2">
      <c r="A519" s="269"/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</row>
    <row r="520" spans="1:12" x14ac:dyDescent="0.2">
      <c r="A520" s="269"/>
      <c r="B520" s="269"/>
      <c r="C520" s="269"/>
      <c r="D520" s="269"/>
      <c r="E520" s="269"/>
      <c r="F520" s="269"/>
      <c r="G520" s="269"/>
      <c r="H520" s="269"/>
      <c r="I520" s="269"/>
      <c r="J520" s="269"/>
      <c r="K520" s="269"/>
      <c r="L520" s="269"/>
    </row>
    <row r="521" spans="1:12" x14ac:dyDescent="0.2">
      <c r="A521" s="269"/>
      <c r="B521" s="269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</row>
    <row r="522" spans="1:12" x14ac:dyDescent="0.2">
      <c r="A522" s="269"/>
      <c r="B522" s="269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</row>
    <row r="523" spans="1:12" x14ac:dyDescent="0.2">
      <c r="A523" s="269"/>
      <c r="B523" s="269"/>
      <c r="C523" s="269"/>
      <c r="D523" s="269"/>
      <c r="E523" s="269"/>
      <c r="F523" s="269"/>
      <c r="G523" s="269"/>
      <c r="H523" s="269"/>
      <c r="I523" s="269"/>
      <c r="J523" s="269"/>
      <c r="K523" s="269"/>
      <c r="L523" s="269"/>
    </row>
    <row r="524" spans="1:12" x14ac:dyDescent="0.2">
      <c r="A524" s="269"/>
      <c r="B524" s="269"/>
      <c r="C524" s="269"/>
      <c r="D524" s="269"/>
      <c r="E524" s="269"/>
      <c r="F524" s="269"/>
      <c r="G524" s="269"/>
      <c r="H524" s="269"/>
      <c r="I524" s="269"/>
      <c r="J524" s="269"/>
      <c r="K524" s="269"/>
      <c r="L524" s="269"/>
    </row>
    <row r="525" spans="1:12" x14ac:dyDescent="0.2">
      <c r="A525" s="269"/>
      <c r="B525" s="269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</row>
    <row r="526" spans="1:12" x14ac:dyDescent="0.2">
      <c r="A526" s="269"/>
      <c r="B526" s="269"/>
      <c r="C526" s="269"/>
      <c r="D526" s="269"/>
      <c r="E526" s="269"/>
      <c r="F526" s="269"/>
      <c r="G526" s="269"/>
      <c r="H526" s="269"/>
      <c r="I526" s="269"/>
      <c r="J526" s="269"/>
      <c r="K526" s="269"/>
      <c r="L526" s="269"/>
    </row>
    <row r="527" spans="1:12" x14ac:dyDescent="0.2">
      <c r="A527" s="269"/>
      <c r="B527" s="269"/>
      <c r="C527" s="269"/>
      <c r="D527" s="269"/>
      <c r="E527" s="269"/>
      <c r="F527" s="269"/>
      <c r="G527" s="269"/>
      <c r="H527" s="269"/>
      <c r="I527" s="269"/>
      <c r="J527" s="269"/>
      <c r="K527" s="269"/>
      <c r="L527" s="269"/>
    </row>
    <row r="528" spans="1:12" x14ac:dyDescent="0.2">
      <c r="A528" s="269"/>
      <c r="B528" s="269"/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</row>
    <row r="529" spans="1:12" x14ac:dyDescent="0.2">
      <c r="A529" s="269"/>
      <c r="B529" s="269"/>
      <c r="C529" s="269"/>
      <c r="D529" s="269"/>
      <c r="E529" s="269"/>
      <c r="F529" s="269"/>
      <c r="G529" s="269"/>
      <c r="H529" s="269"/>
      <c r="I529" s="269"/>
      <c r="J529" s="269"/>
      <c r="K529" s="269"/>
      <c r="L529" s="269"/>
    </row>
    <row r="530" spans="1:12" x14ac:dyDescent="0.2">
      <c r="A530" s="269"/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</row>
    <row r="531" spans="1:12" x14ac:dyDescent="0.2">
      <c r="A531" s="269"/>
      <c r="B531" s="269"/>
      <c r="C531" s="269"/>
      <c r="D531" s="269"/>
      <c r="E531" s="269"/>
      <c r="F531" s="269"/>
      <c r="G531" s="269"/>
      <c r="H531" s="269"/>
      <c r="I531" s="269"/>
      <c r="J531" s="269"/>
      <c r="K531" s="269"/>
      <c r="L531" s="269"/>
    </row>
    <row r="532" spans="1:12" x14ac:dyDescent="0.2">
      <c r="A532" s="269"/>
      <c r="B532" s="269"/>
      <c r="C532" s="269"/>
      <c r="D532" s="269"/>
      <c r="E532" s="269"/>
      <c r="F532" s="269"/>
      <c r="G532" s="269"/>
      <c r="H532" s="269"/>
      <c r="I532" s="269"/>
      <c r="J532" s="269"/>
      <c r="K532" s="269"/>
      <c r="L532" s="269"/>
    </row>
    <row r="533" spans="1:12" x14ac:dyDescent="0.2">
      <c r="A533" s="269"/>
      <c r="B533" s="269"/>
      <c r="C533" s="269"/>
      <c r="D533" s="269"/>
      <c r="E533" s="269"/>
      <c r="F533" s="269"/>
      <c r="G533" s="269"/>
      <c r="H533" s="269"/>
      <c r="I533" s="269"/>
      <c r="J533" s="269"/>
      <c r="K533" s="269"/>
      <c r="L533" s="269"/>
    </row>
    <row r="534" spans="1:12" x14ac:dyDescent="0.2">
      <c r="A534" s="269"/>
      <c r="B534" s="269"/>
      <c r="C534" s="269"/>
      <c r="D534" s="269"/>
      <c r="E534" s="269"/>
      <c r="F534" s="269"/>
      <c r="G534" s="269"/>
      <c r="H534" s="269"/>
      <c r="I534" s="269"/>
      <c r="J534" s="269"/>
      <c r="K534" s="269"/>
      <c r="L534" s="269"/>
    </row>
    <row r="535" spans="1:12" x14ac:dyDescent="0.2">
      <c r="A535" s="269"/>
      <c r="B535" s="269"/>
      <c r="C535" s="269"/>
      <c r="D535" s="269"/>
      <c r="E535" s="269"/>
      <c r="F535" s="269"/>
      <c r="G535" s="269"/>
      <c r="H535" s="269"/>
      <c r="I535" s="269"/>
      <c r="J535" s="269"/>
      <c r="K535" s="269"/>
      <c r="L535" s="269"/>
    </row>
    <row r="536" spans="1:12" x14ac:dyDescent="0.2">
      <c r="A536" s="269"/>
      <c r="B536" s="269"/>
      <c r="C536" s="269"/>
      <c r="D536" s="269"/>
      <c r="E536" s="269"/>
      <c r="F536" s="269"/>
      <c r="G536" s="269"/>
      <c r="H536" s="269"/>
      <c r="I536" s="269"/>
      <c r="J536" s="269"/>
      <c r="K536" s="269"/>
      <c r="L536" s="269"/>
    </row>
    <row r="537" spans="1:12" x14ac:dyDescent="0.2">
      <c r="A537" s="269"/>
      <c r="B537" s="269"/>
      <c r="C537" s="269"/>
      <c r="D537" s="269"/>
      <c r="E537" s="269"/>
      <c r="F537" s="269"/>
      <c r="G537" s="269"/>
      <c r="H537" s="269"/>
      <c r="I537" s="269"/>
      <c r="J537" s="269"/>
      <c r="K537" s="269"/>
      <c r="L537" s="269"/>
    </row>
    <row r="538" spans="1:12" x14ac:dyDescent="0.2">
      <c r="A538" s="269"/>
      <c r="B538" s="269"/>
      <c r="C538" s="269"/>
      <c r="D538" s="269"/>
      <c r="E538" s="269"/>
      <c r="F538" s="269"/>
      <c r="G538" s="269"/>
      <c r="H538" s="269"/>
      <c r="I538" s="269"/>
      <c r="J538" s="269"/>
      <c r="K538" s="269"/>
      <c r="L538" s="269"/>
    </row>
    <row r="539" spans="1:12" x14ac:dyDescent="0.2">
      <c r="A539" s="269"/>
      <c r="B539" s="269"/>
      <c r="C539" s="269"/>
      <c r="D539" s="269"/>
      <c r="E539" s="269"/>
      <c r="F539" s="269"/>
      <c r="G539" s="269"/>
      <c r="H539" s="269"/>
      <c r="I539" s="269"/>
      <c r="J539" s="269"/>
      <c r="K539" s="269"/>
      <c r="L539" s="269"/>
    </row>
    <row r="540" spans="1:12" x14ac:dyDescent="0.2">
      <c r="A540" s="269"/>
      <c r="B540" s="269"/>
      <c r="C540" s="269"/>
      <c r="D540" s="269"/>
      <c r="E540" s="269"/>
      <c r="F540" s="269"/>
      <c r="G540" s="269"/>
      <c r="H540" s="269"/>
      <c r="I540" s="269"/>
      <c r="J540" s="269"/>
      <c r="K540" s="269"/>
      <c r="L540" s="269"/>
    </row>
    <row r="541" spans="1:12" x14ac:dyDescent="0.2">
      <c r="A541" s="269"/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</row>
    <row r="542" spans="1:12" x14ac:dyDescent="0.2">
      <c r="A542" s="269"/>
      <c r="B542" s="269"/>
      <c r="C542" s="269"/>
      <c r="D542" s="269"/>
      <c r="E542" s="269"/>
      <c r="F542" s="269"/>
      <c r="G542" s="269"/>
      <c r="H542" s="269"/>
      <c r="I542" s="269"/>
      <c r="J542" s="269"/>
      <c r="K542" s="269"/>
      <c r="L542" s="269"/>
    </row>
    <row r="543" spans="1:12" x14ac:dyDescent="0.2">
      <c r="A543" s="269"/>
      <c r="B543" s="269"/>
      <c r="C543" s="269"/>
      <c r="D543" s="269"/>
      <c r="E543" s="269"/>
      <c r="F543" s="269"/>
      <c r="G543" s="269"/>
      <c r="H543" s="269"/>
      <c r="I543" s="269"/>
      <c r="J543" s="269"/>
      <c r="K543" s="269"/>
      <c r="L543" s="269"/>
    </row>
    <row r="544" spans="1:12" x14ac:dyDescent="0.2">
      <c r="A544" s="269"/>
      <c r="B544" s="269"/>
      <c r="C544" s="269"/>
      <c r="D544" s="269"/>
      <c r="E544" s="269"/>
      <c r="F544" s="269"/>
      <c r="G544" s="269"/>
      <c r="H544" s="269"/>
      <c r="I544" s="269"/>
      <c r="J544" s="269"/>
      <c r="K544" s="269"/>
      <c r="L544" s="269"/>
    </row>
    <row r="545" spans="1:12" x14ac:dyDescent="0.2">
      <c r="A545" s="269"/>
      <c r="B545" s="269"/>
      <c r="C545" s="269"/>
      <c r="D545" s="269"/>
      <c r="E545" s="269"/>
      <c r="F545" s="269"/>
      <c r="G545" s="269"/>
      <c r="H545" s="269"/>
      <c r="I545" s="269"/>
      <c r="J545" s="269"/>
      <c r="K545" s="269"/>
      <c r="L545" s="269"/>
    </row>
    <row r="546" spans="1:12" x14ac:dyDescent="0.2">
      <c r="A546" s="269"/>
      <c r="B546" s="269"/>
      <c r="C546" s="269"/>
      <c r="D546" s="269"/>
      <c r="E546" s="269"/>
      <c r="F546" s="269"/>
      <c r="G546" s="269"/>
      <c r="H546" s="269"/>
      <c r="I546" s="269"/>
      <c r="J546" s="269"/>
      <c r="K546" s="269"/>
      <c r="L546" s="269"/>
    </row>
    <row r="547" spans="1:12" x14ac:dyDescent="0.2">
      <c r="A547" s="269"/>
      <c r="B547" s="269"/>
      <c r="C547" s="269"/>
      <c r="D547" s="269"/>
      <c r="E547" s="269"/>
      <c r="F547" s="269"/>
      <c r="G547" s="269"/>
      <c r="H547" s="269"/>
      <c r="I547" s="269"/>
      <c r="J547" s="269"/>
      <c r="K547" s="269"/>
      <c r="L547" s="269"/>
    </row>
    <row r="548" spans="1:12" x14ac:dyDescent="0.2">
      <c r="A548" s="269"/>
      <c r="B548" s="269"/>
      <c r="C548" s="269"/>
      <c r="D548" s="269"/>
      <c r="E548" s="269"/>
      <c r="F548" s="269"/>
      <c r="G548" s="269"/>
      <c r="H548" s="269"/>
      <c r="I548" s="269"/>
      <c r="J548" s="269"/>
      <c r="K548" s="269"/>
      <c r="L548" s="269"/>
    </row>
    <row r="549" spans="1:12" x14ac:dyDescent="0.2">
      <c r="A549" s="269"/>
      <c r="B549" s="269"/>
      <c r="C549" s="269"/>
      <c r="D549" s="269"/>
      <c r="E549" s="269"/>
      <c r="F549" s="269"/>
      <c r="G549" s="269"/>
      <c r="H549" s="269"/>
      <c r="I549" s="269"/>
      <c r="J549" s="269"/>
      <c r="K549" s="269"/>
      <c r="L549" s="269"/>
    </row>
    <row r="550" spans="1:12" x14ac:dyDescent="0.2">
      <c r="A550" s="269"/>
      <c r="B550" s="269"/>
      <c r="C550" s="269"/>
      <c r="D550" s="269"/>
      <c r="E550" s="269"/>
      <c r="F550" s="269"/>
      <c r="G550" s="269"/>
      <c r="H550" s="269"/>
      <c r="I550" s="269"/>
      <c r="J550" s="269"/>
      <c r="K550" s="269"/>
      <c r="L550" s="269"/>
    </row>
    <row r="551" spans="1:12" x14ac:dyDescent="0.2">
      <c r="A551" s="269"/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</row>
    <row r="552" spans="1:12" x14ac:dyDescent="0.2">
      <c r="A552" s="269"/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</row>
    <row r="553" spans="1:12" x14ac:dyDescent="0.2">
      <c r="A553" s="269"/>
      <c r="B553" s="269"/>
      <c r="C553" s="269"/>
      <c r="D553" s="269"/>
      <c r="E553" s="269"/>
      <c r="F553" s="269"/>
      <c r="G553" s="269"/>
      <c r="H553" s="269"/>
      <c r="I553" s="269"/>
      <c r="J553" s="269"/>
      <c r="K553" s="269"/>
      <c r="L553" s="269"/>
    </row>
    <row r="554" spans="1:12" x14ac:dyDescent="0.2">
      <c r="A554" s="269"/>
      <c r="B554" s="269"/>
      <c r="C554" s="269"/>
      <c r="D554" s="269"/>
      <c r="E554" s="269"/>
      <c r="F554" s="269"/>
      <c r="G554" s="269"/>
      <c r="H554" s="269"/>
      <c r="I554" s="269"/>
      <c r="J554" s="269"/>
      <c r="K554" s="269"/>
      <c r="L554" s="269"/>
    </row>
    <row r="555" spans="1:12" x14ac:dyDescent="0.2">
      <c r="A555" s="269"/>
      <c r="B555" s="269"/>
      <c r="C555" s="269"/>
      <c r="D555" s="269"/>
      <c r="E555" s="269"/>
      <c r="F555" s="269"/>
      <c r="G555" s="269"/>
      <c r="H555" s="269"/>
      <c r="I555" s="269"/>
      <c r="J555" s="269"/>
      <c r="K555" s="269"/>
      <c r="L555" s="269"/>
    </row>
    <row r="556" spans="1:12" x14ac:dyDescent="0.2">
      <c r="A556" s="269"/>
      <c r="B556" s="269"/>
      <c r="C556" s="269"/>
      <c r="D556" s="269"/>
      <c r="E556" s="269"/>
      <c r="F556" s="269"/>
      <c r="G556" s="269"/>
      <c r="H556" s="269"/>
      <c r="I556" s="269"/>
      <c r="J556" s="269"/>
      <c r="K556" s="269"/>
      <c r="L556" s="269"/>
    </row>
    <row r="557" spans="1:12" x14ac:dyDescent="0.2">
      <c r="A557" s="269"/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</row>
    <row r="558" spans="1:12" x14ac:dyDescent="0.2">
      <c r="A558" s="269"/>
      <c r="B558" s="269"/>
      <c r="C558" s="269"/>
      <c r="D558" s="269"/>
      <c r="E558" s="269"/>
      <c r="F558" s="269"/>
      <c r="G558" s="269"/>
      <c r="H558" s="269"/>
      <c r="I558" s="269"/>
      <c r="J558" s="269"/>
      <c r="K558" s="269"/>
      <c r="L558" s="269"/>
    </row>
    <row r="559" spans="1:12" x14ac:dyDescent="0.2">
      <c r="A559" s="269"/>
      <c r="B559" s="269"/>
      <c r="C559" s="269"/>
      <c r="D559" s="269"/>
      <c r="E559" s="269"/>
      <c r="F559" s="269"/>
      <c r="G559" s="269"/>
      <c r="H559" s="269"/>
      <c r="I559" s="269"/>
      <c r="J559" s="269"/>
      <c r="K559" s="269"/>
      <c r="L559" s="269"/>
    </row>
    <row r="560" spans="1:12" x14ac:dyDescent="0.2">
      <c r="A560" s="269"/>
      <c r="B560" s="269"/>
      <c r="C560" s="269"/>
      <c r="D560" s="269"/>
      <c r="E560" s="269"/>
      <c r="F560" s="269"/>
      <c r="G560" s="269"/>
      <c r="H560" s="269"/>
      <c r="I560" s="269"/>
      <c r="J560" s="269"/>
      <c r="K560" s="269"/>
      <c r="L560" s="269"/>
    </row>
    <row r="561" spans="1:12" x14ac:dyDescent="0.2">
      <c r="A561" s="269"/>
      <c r="B561" s="269"/>
      <c r="C561" s="269"/>
      <c r="D561" s="269"/>
      <c r="E561" s="269"/>
      <c r="F561" s="269"/>
      <c r="G561" s="269"/>
      <c r="H561" s="269"/>
      <c r="I561" s="269"/>
      <c r="J561" s="269"/>
      <c r="K561" s="269"/>
      <c r="L561" s="269"/>
    </row>
    <row r="562" spans="1:12" x14ac:dyDescent="0.2">
      <c r="A562" s="269"/>
      <c r="B562" s="269"/>
      <c r="C562" s="269"/>
      <c r="D562" s="269"/>
      <c r="E562" s="269"/>
      <c r="F562" s="269"/>
      <c r="G562" s="269"/>
      <c r="H562" s="269"/>
      <c r="I562" s="269"/>
      <c r="J562" s="269"/>
      <c r="K562" s="269"/>
      <c r="L562" s="269"/>
    </row>
    <row r="563" spans="1:12" x14ac:dyDescent="0.2">
      <c r="A563" s="269"/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</row>
    <row r="564" spans="1:12" x14ac:dyDescent="0.2">
      <c r="A564" s="269"/>
      <c r="B564" s="269"/>
      <c r="C564" s="269"/>
      <c r="D564" s="269"/>
      <c r="E564" s="269"/>
      <c r="F564" s="269"/>
      <c r="G564" s="269"/>
      <c r="H564" s="269"/>
      <c r="I564" s="269"/>
      <c r="J564" s="269"/>
      <c r="K564" s="269"/>
      <c r="L564" s="269"/>
    </row>
    <row r="565" spans="1:12" x14ac:dyDescent="0.2">
      <c r="A565" s="269"/>
      <c r="B565" s="269"/>
      <c r="C565" s="269"/>
      <c r="D565" s="269"/>
      <c r="E565" s="269"/>
      <c r="F565" s="269"/>
      <c r="G565" s="269"/>
      <c r="H565" s="269"/>
      <c r="I565" s="269"/>
      <c r="J565" s="269"/>
      <c r="K565" s="269"/>
      <c r="L565" s="269"/>
    </row>
    <row r="566" spans="1:12" x14ac:dyDescent="0.2">
      <c r="A566" s="269"/>
      <c r="B566" s="269"/>
      <c r="C566" s="269"/>
      <c r="D566" s="269"/>
      <c r="E566" s="269"/>
      <c r="F566" s="269"/>
      <c r="G566" s="269"/>
      <c r="H566" s="269"/>
      <c r="I566" s="269"/>
      <c r="J566" s="269"/>
      <c r="K566" s="269"/>
      <c r="L566" s="269"/>
    </row>
    <row r="567" spans="1:12" x14ac:dyDescent="0.2">
      <c r="A567" s="269"/>
      <c r="B567" s="269"/>
      <c r="C567" s="269"/>
      <c r="D567" s="269"/>
      <c r="E567" s="269"/>
      <c r="F567" s="269"/>
      <c r="G567" s="269"/>
      <c r="H567" s="269"/>
      <c r="I567" s="269"/>
      <c r="J567" s="269"/>
      <c r="K567" s="269"/>
      <c r="L567" s="269"/>
    </row>
    <row r="568" spans="1:12" x14ac:dyDescent="0.2">
      <c r="A568" s="269"/>
      <c r="B568" s="269"/>
      <c r="C568" s="269"/>
      <c r="D568" s="269"/>
      <c r="E568" s="269"/>
      <c r="F568" s="269"/>
      <c r="G568" s="269"/>
      <c r="H568" s="269"/>
      <c r="I568" s="269"/>
      <c r="J568" s="269"/>
      <c r="K568" s="269"/>
      <c r="L568" s="269"/>
    </row>
    <row r="569" spans="1:12" x14ac:dyDescent="0.2">
      <c r="A569" s="269"/>
      <c r="B569" s="269"/>
      <c r="C569" s="269"/>
      <c r="D569" s="269"/>
      <c r="E569" s="269"/>
      <c r="F569" s="269"/>
      <c r="G569" s="269"/>
      <c r="H569" s="269"/>
      <c r="I569" s="269"/>
      <c r="J569" s="269"/>
      <c r="K569" s="269"/>
      <c r="L569" s="269"/>
    </row>
    <row r="570" spans="1:12" x14ac:dyDescent="0.2">
      <c r="A570" s="269"/>
      <c r="B570" s="269"/>
      <c r="C570" s="269"/>
      <c r="D570" s="269"/>
      <c r="E570" s="269"/>
      <c r="F570" s="269"/>
      <c r="G570" s="269"/>
      <c r="H570" s="269"/>
      <c r="I570" s="269"/>
      <c r="J570" s="269"/>
      <c r="K570" s="269"/>
      <c r="L570" s="269"/>
    </row>
    <row r="571" spans="1:12" x14ac:dyDescent="0.2">
      <c r="A571" s="269"/>
      <c r="B571" s="269"/>
      <c r="C571" s="269"/>
      <c r="D571" s="269"/>
      <c r="E571" s="269"/>
      <c r="F571" s="269"/>
      <c r="G571" s="269"/>
      <c r="H571" s="269"/>
      <c r="I571" s="269"/>
      <c r="J571" s="269"/>
      <c r="K571" s="269"/>
      <c r="L571" s="269"/>
    </row>
    <row r="572" spans="1:12" x14ac:dyDescent="0.2">
      <c r="A572" s="269"/>
      <c r="B572" s="269"/>
      <c r="C572" s="269"/>
      <c r="D572" s="269"/>
      <c r="E572" s="269"/>
      <c r="F572" s="269"/>
      <c r="G572" s="269"/>
      <c r="H572" s="269"/>
      <c r="I572" s="269"/>
      <c r="J572" s="269"/>
      <c r="K572" s="269"/>
      <c r="L572" s="269"/>
    </row>
    <row r="573" spans="1:12" x14ac:dyDescent="0.2">
      <c r="A573" s="269"/>
      <c r="B573" s="269"/>
      <c r="C573" s="269"/>
      <c r="D573" s="269"/>
      <c r="E573" s="269"/>
      <c r="F573" s="269"/>
      <c r="G573" s="269"/>
      <c r="H573" s="269"/>
      <c r="I573" s="269"/>
      <c r="J573" s="269"/>
      <c r="K573" s="269"/>
      <c r="L573" s="269"/>
    </row>
    <row r="574" spans="1:12" x14ac:dyDescent="0.2">
      <c r="A574" s="269"/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</row>
    <row r="575" spans="1:12" x14ac:dyDescent="0.2">
      <c r="A575" s="269"/>
      <c r="B575" s="269"/>
      <c r="C575" s="269"/>
      <c r="D575" s="269"/>
      <c r="E575" s="269"/>
      <c r="F575" s="269"/>
      <c r="G575" s="269"/>
      <c r="H575" s="269"/>
      <c r="I575" s="269"/>
      <c r="J575" s="269"/>
      <c r="K575" s="269"/>
      <c r="L575" s="269"/>
    </row>
    <row r="576" spans="1:12" x14ac:dyDescent="0.2">
      <c r="A576" s="269"/>
      <c r="B576" s="269"/>
      <c r="C576" s="269"/>
      <c r="D576" s="269"/>
      <c r="E576" s="269"/>
      <c r="F576" s="269"/>
      <c r="G576" s="269"/>
      <c r="H576" s="269"/>
      <c r="I576" s="269"/>
      <c r="J576" s="269"/>
      <c r="K576" s="269"/>
      <c r="L576" s="269"/>
    </row>
    <row r="577" spans="1:12" x14ac:dyDescent="0.2">
      <c r="A577" s="269"/>
      <c r="B577" s="269"/>
      <c r="C577" s="269"/>
      <c r="D577" s="269"/>
      <c r="E577" s="269"/>
      <c r="F577" s="269"/>
      <c r="G577" s="269"/>
      <c r="H577" s="269"/>
      <c r="I577" s="269"/>
      <c r="J577" s="269"/>
      <c r="K577" s="269"/>
      <c r="L577" s="269"/>
    </row>
    <row r="578" spans="1:12" x14ac:dyDescent="0.2">
      <c r="A578" s="269"/>
      <c r="B578" s="269"/>
      <c r="C578" s="269"/>
      <c r="D578" s="269"/>
      <c r="E578" s="269"/>
      <c r="F578" s="269"/>
      <c r="G578" s="269"/>
      <c r="H578" s="269"/>
      <c r="I578" s="269"/>
      <c r="J578" s="269"/>
      <c r="K578" s="269"/>
      <c r="L578" s="269"/>
    </row>
    <row r="579" spans="1:12" x14ac:dyDescent="0.2">
      <c r="A579" s="269"/>
      <c r="B579" s="269"/>
      <c r="C579" s="269"/>
      <c r="D579" s="269"/>
      <c r="E579" s="269"/>
      <c r="F579" s="269"/>
      <c r="G579" s="269"/>
      <c r="H579" s="269"/>
      <c r="I579" s="269"/>
      <c r="J579" s="269"/>
      <c r="K579" s="269"/>
      <c r="L579" s="269"/>
    </row>
    <row r="580" spans="1:12" x14ac:dyDescent="0.2">
      <c r="A580" s="269"/>
      <c r="B580" s="269"/>
      <c r="C580" s="269"/>
      <c r="D580" s="269"/>
      <c r="E580" s="269"/>
      <c r="F580" s="269"/>
      <c r="G580" s="269"/>
      <c r="H580" s="269"/>
      <c r="I580" s="269"/>
      <c r="J580" s="269"/>
      <c r="K580" s="269"/>
      <c r="L580" s="269"/>
    </row>
    <row r="581" spans="1:12" x14ac:dyDescent="0.2">
      <c r="A581" s="269"/>
      <c r="B581" s="269"/>
      <c r="C581" s="269"/>
      <c r="D581" s="269"/>
      <c r="E581" s="269"/>
      <c r="F581" s="269"/>
      <c r="G581" s="269"/>
      <c r="H581" s="269"/>
      <c r="I581" s="269"/>
      <c r="J581" s="269"/>
      <c r="K581" s="269"/>
      <c r="L581" s="269"/>
    </row>
    <row r="582" spans="1:12" x14ac:dyDescent="0.2">
      <c r="A582" s="269"/>
      <c r="B582" s="269"/>
      <c r="C582" s="269"/>
      <c r="D582" s="269"/>
      <c r="E582" s="269"/>
      <c r="F582" s="269"/>
      <c r="G582" s="269"/>
      <c r="H582" s="269"/>
      <c r="I582" s="269"/>
      <c r="J582" s="269"/>
      <c r="K582" s="269"/>
      <c r="L582" s="269"/>
    </row>
    <row r="583" spans="1:12" x14ac:dyDescent="0.2">
      <c r="A583" s="269"/>
      <c r="B583" s="269"/>
      <c r="C583" s="269"/>
      <c r="D583" s="269"/>
      <c r="E583" s="269"/>
      <c r="F583" s="269"/>
      <c r="G583" s="269"/>
      <c r="H583" s="269"/>
      <c r="I583" s="269"/>
      <c r="J583" s="269"/>
      <c r="K583" s="269"/>
      <c r="L583" s="269"/>
    </row>
    <row r="584" spans="1:12" x14ac:dyDescent="0.2">
      <c r="A584" s="269"/>
      <c r="B584" s="269"/>
      <c r="C584" s="269"/>
      <c r="D584" s="269"/>
      <c r="E584" s="269"/>
      <c r="F584" s="269"/>
      <c r="G584" s="269"/>
      <c r="H584" s="269"/>
      <c r="I584" s="269"/>
      <c r="J584" s="269"/>
      <c r="K584" s="269"/>
      <c r="L584" s="269"/>
    </row>
    <row r="585" spans="1:12" x14ac:dyDescent="0.2">
      <c r="A585" s="269"/>
      <c r="B585" s="269"/>
      <c r="C585" s="269"/>
      <c r="D585" s="269"/>
      <c r="E585" s="269"/>
      <c r="F585" s="269"/>
      <c r="G585" s="269"/>
      <c r="H585" s="269"/>
      <c r="I585" s="269"/>
      <c r="J585" s="269"/>
      <c r="K585" s="269"/>
      <c r="L585" s="269"/>
    </row>
    <row r="586" spans="1:12" x14ac:dyDescent="0.2">
      <c r="A586" s="269"/>
      <c r="B586" s="269"/>
      <c r="C586" s="269"/>
      <c r="D586" s="269"/>
      <c r="E586" s="269"/>
      <c r="F586" s="269"/>
      <c r="G586" s="269"/>
      <c r="H586" s="269"/>
      <c r="I586" s="269"/>
      <c r="J586" s="269"/>
      <c r="K586" s="269"/>
      <c r="L586" s="269"/>
    </row>
    <row r="587" spans="1:12" x14ac:dyDescent="0.2">
      <c r="A587" s="269"/>
      <c r="B587" s="269"/>
      <c r="C587" s="269"/>
      <c r="D587" s="269"/>
      <c r="E587" s="269"/>
      <c r="F587" s="269"/>
      <c r="G587" s="269"/>
      <c r="H587" s="269"/>
      <c r="I587" s="269"/>
      <c r="J587" s="269"/>
      <c r="K587" s="269"/>
      <c r="L587" s="269"/>
    </row>
    <row r="588" spans="1:12" x14ac:dyDescent="0.2">
      <c r="A588" s="269"/>
      <c r="B588" s="269"/>
      <c r="C588" s="269"/>
      <c r="D588" s="269"/>
      <c r="E588" s="269"/>
      <c r="F588" s="269"/>
      <c r="G588" s="269"/>
      <c r="H588" s="269"/>
      <c r="I588" s="269"/>
      <c r="J588" s="269"/>
      <c r="K588" s="269"/>
      <c r="L588" s="269"/>
    </row>
    <row r="589" spans="1:12" x14ac:dyDescent="0.2">
      <c r="A589" s="269"/>
      <c r="B589" s="269"/>
      <c r="C589" s="269"/>
      <c r="D589" s="269"/>
      <c r="E589" s="269"/>
      <c r="F589" s="269"/>
      <c r="G589" s="269"/>
      <c r="H589" s="269"/>
      <c r="I589" s="269"/>
      <c r="J589" s="269"/>
      <c r="K589" s="269"/>
      <c r="L589" s="269"/>
    </row>
    <row r="590" spans="1:12" x14ac:dyDescent="0.2">
      <c r="A590" s="269"/>
      <c r="B590" s="269"/>
      <c r="C590" s="269"/>
      <c r="D590" s="269"/>
      <c r="E590" s="269"/>
      <c r="F590" s="269"/>
      <c r="G590" s="269"/>
      <c r="H590" s="269"/>
      <c r="I590" s="269"/>
      <c r="J590" s="269"/>
      <c r="K590" s="269"/>
      <c r="L590" s="269"/>
    </row>
    <row r="591" spans="1:12" x14ac:dyDescent="0.2">
      <c r="A591" s="269"/>
      <c r="B591" s="269"/>
      <c r="C591" s="269"/>
      <c r="D591" s="269"/>
      <c r="E591" s="269"/>
      <c r="F591" s="269"/>
      <c r="G591" s="269"/>
      <c r="H591" s="269"/>
      <c r="I591" s="269"/>
      <c r="J591" s="269"/>
      <c r="K591" s="269"/>
      <c r="L591" s="269"/>
    </row>
    <row r="592" spans="1:12" x14ac:dyDescent="0.2">
      <c r="A592" s="269"/>
      <c r="B592" s="269"/>
      <c r="C592" s="269"/>
      <c r="D592" s="269"/>
      <c r="E592" s="269"/>
      <c r="F592" s="269"/>
      <c r="G592" s="269"/>
      <c r="H592" s="269"/>
      <c r="I592" s="269"/>
      <c r="J592" s="269"/>
      <c r="K592" s="269"/>
      <c r="L592" s="269"/>
    </row>
    <row r="593" spans="1:12" x14ac:dyDescent="0.2">
      <c r="A593" s="269"/>
      <c r="B593" s="269"/>
      <c r="C593" s="269"/>
      <c r="D593" s="269"/>
      <c r="E593" s="269"/>
      <c r="F593" s="269"/>
      <c r="G593" s="269"/>
      <c r="H593" s="269"/>
      <c r="I593" s="269"/>
      <c r="J593" s="269"/>
      <c r="K593" s="269"/>
      <c r="L593" s="269"/>
    </row>
    <row r="594" spans="1:12" x14ac:dyDescent="0.2">
      <c r="A594" s="269"/>
      <c r="B594" s="269"/>
      <c r="C594" s="269"/>
      <c r="D594" s="269"/>
      <c r="E594" s="269"/>
      <c r="F594" s="269"/>
      <c r="G594" s="269"/>
      <c r="H594" s="269"/>
      <c r="I594" s="269"/>
      <c r="J594" s="269"/>
      <c r="K594" s="269"/>
      <c r="L594" s="269"/>
    </row>
    <row r="595" spans="1:12" x14ac:dyDescent="0.2">
      <c r="A595" s="269"/>
      <c r="B595" s="269"/>
      <c r="C595" s="269"/>
      <c r="D595" s="269"/>
      <c r="E595" s="269"/>
      <c r="F595" s="269"/>
      <c r="G595" s="269"/>
      <c r="H595" s="269"/>
      <c r="I595" s="269"/>
      <c r="J595" s="269"/>
      <c r="K595" s="269"/>
      <c r="L595" s="269"/>
    </row>
    <row r="596" spans="1:12" x14ac:dyDescent="0.2">
      <c r="A596" s="269"/>
      <c r="B596" s="269"/>
      <c r="C596" s="269"/>
      <c r="D596" s="269"/>
      <c r="E596" s="269"/>
      <c r="F596" s="269"/>
      <c r="G596" s="269"/>
      <c r="H596" s="269"/>
      <c r="I596" s="269"/>
      <c r="J596" s="269"/>
      <c r="K596" s="269"/>
      <c r="L596" s="269"/>
    </row>
    <row r="597" spans="1:12" x14ac:dyDescent="0.2">
      <c r="A597" s="269"/>
      <c r="B597" s="269"/>
      <c r="C597" s="269"/>
      <c r="D597" s="269"/>
      <c r="E597" s="269"/>
      <c r="F597" s="269"/>
      <c r="G597" s="269"/>
      <c r="H597" s="269"/>
      <c r="I597" s="269"/>
      <c r="J597" s="269"/>
      <c r="K597" s="269"/>
      <c r="L597" s="269"/>
    </row>
    <row r="598" spans="1:12" x14ac:dyDescent="0.2">
      <c r="A598" s="269"/>
      <c r="B598" s="269"/>
      <c r="C598" s="269"/>
      <c r="D598" s="269"/>
      <c r="E598" s="269"/>
      <c r="F598" s="269"/>
      <c r="G598" s="269"/>
      <c r="H598" s="269"/>
      <c r="I598" s="269"/>
      <c r="J598" s="269"/>
      <c r="K598" s="269"/>
      <c r="L598" s="269"/>
    </row>
    <row r="599" spans="1:12" x14ac:dyDescent="0.2">
      <c r="A599" s="269"/>
      <c r="B599" s="269"/>
      <c r="C599" s="269"/>
      <c r="D599" s="269"/>
      <c r="E599" s="269"/>
      <c r="F599" s="269"/>
      <c r="G599" s="269"/>
      <c r="H599" s="269"/>
      <c r="I599" s="269"/>
      <c r="J599" s="269"/>
      <c r="K599" s="269"/>
      <c r="L599" s="269"/>
    </row>
    <row r="600" spans="1:12" x14ac:dyDescent="0.2">
      <c r="A600" s="269"/>
      <c r="B600" s="269"/>
      <c r="C600" s="269"/>
      <c r="D600" s="269"/>
      <c r="E600" s="269"/>
      <c r="F600" s="269"/>
      <c r="G600" s="269"/>
      <c r="H600" s="269"/>
      <c r="I600" s="269"/>
      <c r="J600" s="269"/>
      <c r="K600" s="269"/>
      <c r="L600" s="269"/>
    </row>
    <row r="601" spans="1:12" x14ac:dyDescent="0.2">
      <c r="A601" s="269"/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</row>
    <row r="602" spans="1:12" x14ac:dyDescent="0.2">
      <c r="A602" s="269"/>
      <c r="B602" s="269"/>
      <c r="C602" s="269"/>
      <c r="D602" s="269"/>
      <c r="E602" s="269"/>
      <c r="F602" s="269"/>
      <c r="G602" s="269"/>
      <c r="H602" s="269"/>
      <c r="I602" s="269"/>
      <c r="J602" s="269"/>
      <c r="K602" s="269"/>
      <c r="L602" s="269"/>
    </row>
    <row r="603" spans="1:12" x14ac:dyDescent="0.2">
      <c r="A603" s="269"/>
      <c r="B603" s="269"/>
      <c r="C603" s="269"/>
      <c r="D603" s="269"/>
      <c r="E603" s="269"/>
      <c r="F603" s="269"/>
      <c r="G603" s="269"/>
      <c r="H603" s="269"/>
      <c r="I603" s="269"/>
      <c r="J603" s="269"/>
      <c r="K603" s="269"/>
      <c r="L603" s="269"/>
    </row>
    <row r="604" spans="1:12" x14ac:dyDescent="0.2">
      <c r="A604" s="269"/>
      <c r="B604" s="269"/>
      <c r="C604" s="269"/>
      <c r="D604" s="269"/>
      <c r="E604" s="269"/>
      <c r="F604" s="269"/>
      <c r="G604" s="269"/>
      <c r="H604" s="269"/>
      <c r="I604" s="269"/>
      <c r="J604" s="269"/>
      <c r="K604" s="269"/>
      <c r="L604" s="269"/>
    </row>
    <row r="605" spans="1:12" x14ac:dyDescent="0.2">
      <c r="A605" s="269"/>
      <c r="B605" s="269"/>
      <c r="C605" s="269"/>
      <c r="D605" s="269"/>
      <c r="E605" s="269"/>
      <c r="F605" s="269"/>
      <c r="G605" s="269"/>
      <c r="H605" s="269"/>
      <c r="I605" s="269"/>
      <c r="J605" s="269"/>
      <c r="K605" s="269"/>
      <c r="L605" s="269"/>
    </row>
    <row r="606" spans="1:12" x14ac:dyDescent="0.2">
      <c r="A606" s="269"/>
      <c r="B606" s="269"/>
      <c r="C606" s="269"/>
      <c r="D606" s="269"/>
      <c r="E606" s="269"/>
      <c r="F606" s="269"/>
      <c r="G606" s="269"/>
      <c r="H606" s="269"/>
      <c r="I606" s="269"/>
      <c r="J606" s="269"/>
      <c r="K606" s="269"/>
      <c r="L606" s="269"/>
    </row>
    <row r="607" spans="1:12" x14ac:dyDescent="0.2">
      <c r="A607" s="269"/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</row>
    <row r="608" spans="1:12" x14ac:dyDescent="0.2">
      <c r="A608" s="269"/>
      <c r="B608" s="269"/>
      <c r="C608" s="269"/>
      <c r="D608" s="269"/>
      <c r="E608" s="269"/>
      <c r="F608" s="269"/>
      <c r="G608" s="269"/>
      <c r="H608" s="269"/>
      <c r="I608" s="269"/>
      <c r="J608" s="269"/>
      <c r="K608" s="269"/>
      <c r="L608" s="269"/>
    </row>
    <row r="609" spans="1:12" x14ac:dyDescent="0.2">
      <c r="A609" s="269"/>
      <c r="B609" s="269"/>
      <c r="C609" s="269"/>
      <c r="D609" s="269"/>
      <c r="E609" s="269"/>
      <c r="F609" s="269"/>
      <c r="G609" s="269"/>
      <c r="H609" s="269"/>
      <c r="I609" s="269"/>
      <c r="J609" s="269"/>
      <c r="K609" s="269"/>
      <c r="L609" s="269"/>
    </row>
    <row r="610" spans="1:12" x14ac:dyDescent="0.2">
      <c r="A610" s="269"/>
      <c r="B610" s="269"/>
      <c r="C610" s="269"/>
      <c r="D610" s="269"/>
      <c r="E610" s="269"/>
      <c r="F610" s="269"/>
      <c r="G610" s="269"/>
      <c r="H610" s="269"/>
      <c r="I610" s="269"/>
      <c r="J610" s="269"/>
      <c r="K610" s="269"/>
      <c r="L610" s="269"/>
    </row>
    <row r="611" spans="1:12" x14ac:dyDescent="0.2">
      <c r="A611" s="269"/>
      <c r="B611" s="269"/>
      <c r="C611" s="269"/>
      <c r="D611" s="269"/>
      <c r="E611" s="269"/>
      <c r="F611" s="269"/>
      <c r="G611" s="269"/>
      <c r="H611" s="269"/>
      <c r="I611" s="269"/>
      <c r="J611" s="269"/>
      <c r="K611" s="269"/>
      <c r="L611" s="269"/>
    </row>
    <row r="612" spans="1:12" x14ac:dyDescent="0.2">
      <c r="A612" s="269"/>
      <c r="B612" s="269"/>
      <c r="C612" s="269"/>
      <c r="D612" s="269"/>
      <c r="E612" s="269"/>
      <c r="F612" s="269"/>
      <c r="G612" s="269"/>
      <c r="H612" s="269"/>
      <c r="I612" s="269"/>
      <c r="J612" s="269"/>
      <c r="K612" s="269"/>
      <c r="L612" s="269"/>
    </row>
    <row r="613" spans="1:12" x14ac:dyDescent="0.2">
      <c r="A613" s="269"/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</row>
    <row r="614" spans="1:12" x14ac:dyDescent="0.2">
      <c r="A614" s="269"/>
      <c r="B614" s="269"/>
      <c r="C614" s="269"/>
      <c r="D614" s="269"/>
      <c r="E614" s="269"/>
      <c r="F614" s="269"/>
      <c r="G614" s="269"/>
      <c r="H614" s="269"/>
      <c r="I614" s="269"/>
      <c r="J614" s="269"/>
      <c r="K614" s="269"/>
      <c r="L614" s="269"/>
    </row>
    <row r="615" spans="1:12" x14ac:dyDescent="0.2">
      <c r="A615" s="269"/>
      <c r="B615" s="269"/>
      <c r="C615" s="269"/>
      <c r="D615" s="269"/>
      <c r="E615" s="269"/>
      <c r="F615" s="269"/>
      <c r="G615" s="269"/>
      <c r="H615" s="269"/>
      <c r="I615" s="269"/>
      <c r="J615" s="269"/>
      <c r="K615" s="269"/>
      <c r="L615" s="269"/>
    </row>
    <row r="616" spans="1:12" x14ac:dyDescent="0.2">
      <c r="A616" s="269"/>
      <c r="B616" s="269"/>
      <c r="C616" s="269"/>
      <c r="D616" s="269"/>
      <c r="E616" s="269"/>
      <c r="F616" s="269"/>
      <c r="G616" s="269"/>
      <c r="H616" s="269"/>
      <c r="I616" s="269"/>
      <c r="J616" s="269"/>
      <c r="K616" s="269"/>
      <c r="L616" s="269"/>
    </row>
    <row r="617" spans="1:12" x14ac:dyDescent="0.2">
      <c r="A617" s="269"/>
      <c r="B617" s="269"/>
      <c r="C617" s="269"/>
      <c r="D617" s="269"/>
      <c r="E617" s="269"/>
      <c r="F617" s="269"/>
      <c r="G617" s="269"/>
      <c r="H617" s="269"/>
      <c r="I617" s="269"/>
      <c r="J617" s="269"/>
      <c r="K617" s="269"/>
      <c r="L617" s="269"/>
    </row>
    <row r="618" spans="1:12" x14ac:dyDescent="0.2">
      <c r="A618" s="269"/>
      <c r="B618" s="269"/>
      <c r="C618" s="269"/>
      <c r="D618" s="269"/>
      <c r="E618" s="269"/>
      <c r="F618" s="269"/>
      <c r="G618" s="269"/>
      <c r="H618" s="269"/>
      <c r="I618" s="269"/>
      <c r="J618" s="269"/>
      <c r="K618" s="269"/>
      <c r="L618" s="269"/>
    </row>
    <row r="619" spans="1:12" x14ac:dyDescent="0.2">
      <c r="A619" s="269"/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</row>
    <row r="620" spans="1:12" x14ac:dyDescent="0.2">
      <c r="A620" s="269"/>
      <c r="B620" s="269"/>
      <c r="C620" s="269"/>
      <c r="D620" s="269"/>
      <c r="E620" s="269"/>
      <c r="F620" s="269"/>
      <c r="G620" s="269"/>
      <c r="H620" s="269"/>
      <c r="I620" s="269"/>
      <c r="J620" s="269"/>
      <c r="K620" s="269"/>
      <c r="L620" s="269"/>
    </row>
    <row r="621" spans="1:12" x14ac:dyDescent="0.2">
      <c r="A621" s="269"/>
      <c r="B621" s="269"/>
      <c r="C621" s="269"/>
      <c r="D621" s="269"/>
      <c r="E621" s="269"/>
      <c r="F621" s="269"/>
      <c r="G621" s="269"/>
      <c r="H621" s="269"/>
      <c r="I621" s="269"/>
      <c r="J621" s="269"/>
      <c r="K621" s="269"/>
      <c r="L621" s="269"/>
    </row>
    <row r="622" spans="1:12" x14ac:dyDescent="0.2">
      <c r="A622" s="269"/>
      <c r="B622" s="269"/>
      <c r="C622" s="269"/>
      <c r="D622" s="269"/>
      <c r="E622" s="269"/>
      <c r="F622" s="269"/>
      <c r="G622" s="269"/>
      <c r="H622" s="269"/>
      <c r="I622" s="269"/>
      <c r="J622" s="269"/>
      <c r="K622" s="269"/>
      <c r="L622" s="269"/>
    </row>
    <row r="623" spans="1:12" x14ac:dyDescent="0.2">
      <c r="A623" s="269"/>
      <c r="B623" s="269"/>
      <c r="C623" s="269"/>
      <c r="D623" s="269"/>
      <c r="E623" s="269"/>
      <c r="F623" s="269"/>
      <c r="G623" s="269"/>
      <c r="H623" s="269"/>
      <c r="I623" s="269"/>
      <c r="J623" s="269"/>
      <c r="K623" s="269"/>
      <c r="L623" s="269"/>
    </row>
    <row r="624" spans="1:12" x14ac:dyDescent="0.2">
      <c r="A624" s="269"/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</row>
    <row r="625" spans="1:12" x14ac:dyDescent="0.2">
      <c r="A625" s="269"/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</row>
    <row r="626" spans="1:12" x14ac:dyDescent="0.2">
      <c r="A626" s="269"/>
      <c r="B626" s="269"/>
      <c r="C626" s="269"/>
      <c r="D626" s="269"/>
      <c r="E626" s="269"/>
      <c r="F626" s="269"/>
      <c r="G626" s="269"/>
      <c r="H626" s="269"/>
      <c r="I626" s="269"/>
      <c r="J626" s="269"/>
      <c r="K626" s="269"/>
      <c r="L626" s="269"/>
    </row>
    <row r="627" spans="1:12" x14ac:dyDescent="0.2">
      <c r="A627" s="269"/>
      <c r="B627" s="269"/>
      <c r="C627" s="269"/>
      <c r="D627" s="269"/>
      <c r="E627" s="269"/>
      <c r="F627" s="269"/>
      <c r="G627" s="269"/>
      <c r="H627" s="269"/>
      <c r="I627" s="269"/>
      <c r="J627" s="269"/>
      <c r="K627" s="269"/>
      <c r="L627" s="269"/>
    </row>
    <row r="628" spans="1:12" x14ac:dyDescent="0.2">
      <c r="A628" s="269"/>
      <c r="B628" s="269"/>
      <c r="C628" s="269"/>
      <c r="D628" s="269"/>
      <c r="E628" s="269"/>
      <c r="F628" s="269"/>
      <c r="G628" s="269"/>
      <c r="H628" s="269"/>
      <c r="I628" s="269"/>
      <c r="J628" s="269"/>
      <c r="K628" s="269"/>
      <c r="L628" s="269"/>
    </row>
    <row r="629" spans="1:12" x14ac:dyDescent="0.2">
      <c r="A629" s="269"/>
      <c r="B629" s="269"/>
      <c r="C629" s="269"/>
      <c r="D629" s="269"/>
      <c r="E629" s="269"/>
      <c r="F629" s="269"/>
      <c r="G629" s="269"/>
      <c r="H629" s="269"/>
      <c r="I629" s="269"/>
      <c r="J629" s="269"/>
      <c r="K629" s="269"/>
      <c r="L629" s="269"/>
    </row>
    <row r="630" spans="1:12" x14ac:dyDescent="0.2">
      <c r="A630" s="269"/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</row>
    <row r="631" spans="1:12" x14ac:dyDescent="0.2">
      <c r="A631" s="269"/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</row>
    <row r="632" spans="1:12" x14ac:dyDescent="0.2">
      <c r="A632" s="269"/>
      <c r="B632" s="269"/>
      <c r="C632" s="269"/>
      <c r="D632" s="269"/>
      <c r="E632" s="269"/>
      <c r="F632" s="269"/>
      <c r="G632" s="269"/>
      <c r="H632" s="269"/>
      <c r="I632" s="269"/>
      <c r="J632" s="269"/>
      <c r="K632" s="269"/>
      <c r="L632" s="269"/>
    </row>
    <row r="633" spans="1:12" x14ac:dyDescent="0.2">
      <c r="A633" s="269"/>
      <c r="B633" s="269"/>
      <c r="C633" s="269"/>
      <c r="D633" s="269"/>
      <c r="E633" s="269"/>
      <c r="F633" s="269"/>
      <c r="G633" s="269"/>
      <c r="H633" s="269"/>
      <c r="I633" s="269"/>
      <c r="J633" s="269"/>
      <c r="K633" s="269"/>
      <c r="L633" s="269"/>
    </row>
    <row r="634" spans="1:12" x14ac:dyDescent="0.2">
      <c r="A634" s="269"/>
      <c r="B634" s="269"/>
      <c r="C634" s="269"/>
      <c r="D634" s="269"/>
      <c r="E634" s="269"/>
      <c r="F634" s="269"/>
      <c r="G634" s="269"/>
      <c r="H634" s="269"/>
      <c r="I634" s="269"/>
      <c r="J634" s="269"/>
      <c r="K634" s="269"/>
      <c r="L634" s="269"/>
    </row>
    <row r="635" spans="1:12" x14ac:dyDescent="0.2">
      <c r="A635" s="269"/>
      <c r="B635" s="269"/>
      <c r="C635" s="269"/>
      <c r="D635" s="269"/>
      <c r="E635" s="269"/>
      <c r="F635" s="269"/>
      <c r="G635" s="269"/>
      <c r="H635" s="269"/>
      <c r="I635" s="269"/>
      <c r="J635" s="269"/>
      <c r="K635" s="269"/>
      <c r="L635" s="269"/>
    </row>
    <row r="636" spans="1:12" x14ac:dyDescent="0.2">
      <c r="A636" s="269"/>
      <c r="B636" s="269"/>
      <c r="C636" s="269"/>
      <c r="D636" s="269"/>
      <c r="E636" s="269"/>
      <c r="F636" s="269"/>
      <c r="G636" s="269"/>
      <c r="H636" s="269"/>
      <c r="I636" s="269"/>
      <c r="J636" s="269"/>
      <c r="K636" s="269"/>
      <c r="L636" s="269"/>
    </row>
    <row r="637" spans="1:12" x14ac:dyDescent="0.2">
      <c r="A637" s="269"/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</row>
    <row r="638" spans="1:12" x14ac:dyDescent="0.2">
      <c r="A638" s="269"/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</row>
    <row r="639" spans="1:12" x14ac:dyDescent="0.2">
      <c r="A639" s="269"/>
      <c r="B639" s="269"/>
      <c r="C639" s="269"/>
      <c r="D639" s="269"/>
      <c r="E639" s="269"/>
      <c r="F639" s="269"/>
      <c r="G639" s="269"/>
      <c r="H639" s="269"/>
      <c r="I639" s="269"/>
      <c r="J639" s="269"/>
      <c r="K639" s="269"/>
      <c r="L639" s="269"/>
    </row>
    <row r="640" spans="1:12" x14ac:dyDescent="0.2">
      <c r="A640" s="269"/>
      <c r="B640" s="269"/>
      <c r="C640" s="269"/>
      <c r="D640" s="269"/>
      <c r="E640" s="269"/>
      <c r="F640" s="269"/>
      <c r="G640" s="269"/>
      <c r="H640" s="269"/>
      <c r="I640" s="269"/>
      <c r="J640" s="269"/>
      <c r="K640" s="269"/>
      <c r="L640" s="269"/>
    </row>
    <row r="641" spans="1:12" x14ac:dyDescent="0.2">
      <c r="A641" s="269"/>
      <c r="B641" s="269"/>
      <c r="C641" s="269"/>
      <c r="D641" s="269"/>
      <c r="E641" s="269"/>
      <c r="F641" s="269"/>
      <c r="G641" s="269"/>
      <c r="H641" s="269"/>
      <c r="I641" s="269"/>
      <c r="J641" s="269"/>
      <c r="K641" s="269"/>
      <c r="L641" s="269"/>
    </row>
    <row r="642" spans="1:12" x14ac:dyDescent="0.2">
      <c r="A642" s="269"/>
      <c r="B642" s="269"/>
      <c r="C642" s="269"/>
      <c r="D642" s="269"/>
      <c r="E642" s="269"/>
      <c r="F642" s="269"/>
      <c r="G642" s="269"/>
      <c r="H642" s="269"/>
      <c r="I642" s="269"/>
      <c r="J642" s="269"/>
      <c r="K642" s="269"/>
      <c r="L642" s="269"/>
    </row>
    <row r="643" spans="1:12" x14ac:dyDescent="0.2">
      <c r="A643" s="269"/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</row>
    <row r="644" spans="1:12" x14ac:dyDescent="0.2">
      <c r="A644" s="269"/>
      <c r="B644" s="269"/>
      <c r="C644" s="269"/>
      <c r="D644" s="269"/>
      <c r="E644" s="269"/>
      <c r="F644" s="269"/>
      <c r="G644" s="269"/>
      <c r="H644" s="269"/>
      <c r="I644" s="269"/>
      <c r="J644" s="269"/>
      <c r="K644" s="269"/>
      <c r="L644" s="269"/>
    </row>
    <row r="645" spans="1:12" x14ac:dyDescent="0.2">
      <c r="A645" s="269"/>
      <c r="B645" s="269"/>
      <c r="C645" s="269"/>
      <c r="D645" s="269"/>
      <c r="E645" s="269"/>
      <c r="F645" s="269"/>
      <c r="G645" s="269"/>
      <c r="H645" s="269"/>
      <c r="I645" s="269"/>
      <c r="J645" s="269"/>
      <c r="K645" s="269"/>
      <c r="L645" s="269"/>
    </row>
    <row r="646" spans="1:12" x14ac:dyDescent="0.2">
      <c r="A646" s="269"/>
      <c r="B646" s="269"/>
      <c r="C646" s="269"/>
      <c r="D646" s="269"/>
      <c r="E646" s="269"/>
      <c r="F646" s="269"/>
      <c r="G646" s="269"/>
      <c r="H646" s="269"/>
      <c r="I646" s="269"/>
      <c r="J646" s="269"/>
      <c r="K646" s="269"/>
      <c r="L646" s="269"/>
    </row>
    <row r="647" spans="1:12" x14ac:dyDescent="0.2">
      <c r="A647" s="269"/>
      <c r="B647" s="269"/>
      <c r="C647" s="269"/>
      <c r="D647" s="269"/>
      <c r="E647" s="269"/>
      <c r="F647" s="269"/>
      <c r="G647" s="269"/>
      <c r="H647" s="269"/>
      <c r="I647" s="269"/>
      <c r="J647" s="269"/>
      <c r="K647" s="269"/>
      <c r="L647" s="269"/>
    </row>
    <row r="648" spans="1:12" x14ac:dyDescent="0.2">
      <c r="A648" s="269"/>
      <c r="B648" s="269"/>
      <c r="C648" s="269"/>
      <c r="D648" s="269"/>
      <c r="E648" s="269"/>
      <c r="F648" s="269"/>
      <c r="G648" s="269"/>
      <c r="H648" s="269"/>
      <c r="I648" s="269"/>
      <c r="J648" s="269"/>
      <c r="K648" s="269"/>
      <c r="L648" s="269"/>
    </row>
    <row r="649" spans="1:12" x14ac:dyDescent="0.2">
      <c r="A649" s="269"/>
      <c r="B649" s="269"/>
      <c r="C649" s="269"/>
      <c r="D649" s="269"/>
      <c r="E649" s="269"/>
      <c r="F649" s="269"/>
      <c r="G649" s="269"/>
      <c r="H649" s="269"/>
      <c r="I649" s="269"/>
      <c r="J649" s="269"/>
      <c r="K649" s="269"/>
      <c r="L649" s="269"/>
    </row>
    <row r="650" spans="1:12" x14ac:dyDescent="0.2">
      <c r="A650" s="269"/>
      <c r="B650" s="269"/>
      <c r="C650" s="269"/>
      <c r="D650" s="269"/>
      <c r="E650" s="269"/>
      <c r="F650" s="269"/>
      <c r="G650" s="269"/>
      <c r="H650" s="269"/>
      <c r="I650" s="269"/>
      <c r="J650" s="269"/>
      <c r="K650" s="269"/>
      <c r="L650" s="269"/>
    </row>
    <row r="651" spans="1:12" x14ac:dyDescent="0.2">
      <c r="A651" s="269"/>
      <c r="B651" s="269"/>
      <c r="C651" s="269"/>
      <c r="D651" s="269"/>
      <c r="E651" s="269"/>
      <c r="F651" s="269"/>
      <c r="G651" s="269"/>
      <c r="H651" s="269"/>
      <c r="I651" s="269"/>
      <c r="J651" s="269"/>
      <c r="K651" s="269"/>
      <c r="L651" s="269"/>
    </row>
    <row r="652" spans="1:12" x14ac:dyDescent="0.2">
      <c r="A652" s="269"/>
      <c r="B652" s="269"/>
      <c r="C652" s="269"/>
      <c r="D652" s="269"/>
      <c r="E652" s="269"/>
      <c r="F652" s="269"/>
      <c r="G652" s="269"/>
      <c r="H652" s="269"/>
      <c r="I652" s="269"/>
      <c r="J652" s="269"/>
      <c r="K652" s="269"/>
      <c r="L652" s="269"/>
    </row>
    <row r="653" spans="1:12" x14ac:dyDescent="0.2">
      <c r="A653" s="269"/>
      <c r="B653" s="269"/>
      <c r="C653" s="269"/>
      <c r="D653" s="269"/>
      <c r="E653" s="269"/>
      <c r="F653" s="269"/>
      <c r="G653" s="269"/>
      <c r="H653" s="269"/>
      <c r="I653" s="269"/>
      <c r="J653" s="269"/>
      <c r="K653" s="269"/>
      <c r="L653" s="269"/>
    </row>
    <row r="654" spans="1:12" x14ac:dyDescent="0.2">
      <c r="A654" s="269"/>
      <c r="B654" s="269"/>
      <c r="C654" s="269"/>
      <c r="D654" s="269"/>
      <c r="E654" s="269"/>
      <c r="F654" s="269"/>
      <c r="G654" s="269"/>
      <c r="H654" s="269"/>
      <c r="I654" s="269"/>
      <c r="J654" s="269"/>
      <c r="K654" s="269"/>
      <c r="L654" s="269"/>
    </row>
    <row r="655" spans="1:12" x14ac:dyDescent="0.2">
      <c r="A655" s="269"/>
      <c r="B655" s="269"/>
      <c r="C655" s="269"/>
      <c r="D655" s="269"/>
      <c r="E655" s="269"/>
      <c r="F655" s="269"/>
      <c r="G655" s="269"/>
      <c r="H655" s="269"/>
      <c r="I655" s="269"/>
      <c r="J655" s="269"/>
      <c r="K655" s="269"/>
      <c r="L655" s="269"/>
    </row>
    <row r="656" spans="1:12" x14ac:dyDescent="0.2">
      <c r="A656" s="269"/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</row>
    <row r="657" spans="1:12" x14ac:dyDescent="0.2">
      <c r="A657" s="269"/>
      <c r="B657" s="269"/>
      <c r="C657" s="269"/>
      <c r="D657" s="269"/>
      <c r="E657" s="269"/>
      <c r="F657" s="269"/>
      <c r="G657" s="269"/>
      <c r="H657" s="269"/>
      <c r="I657" s="269"/>
      <c r="J657" s="269"/>
      <c r="K657" s="269"/>
      <c r="L657" s="269"/>
    </row>
    <row r="658" spans="1:12" x14ac:dyDescent="0.2">
      <c r="A658" s="269"/>
      <c r="B658" s="269"/>
      <c r="C658" s="269"/>
      <c r="D658" s="269"/>
      <c r="E658" s="269"/>
      <c r="F658" s="269"/>
      <c r="G658" s="269"/>
      <c r="H658" s="269"/>
      <c r="I658" s="269"/>
      <c r="J658" s="269"/>
      <c r="K658" s="269"/>
      <c r="L658" s="269"/>
    </row>
    <row r="659" spans="1:12" x14ac:dyDescent="0.2">
      <c r="A659" s="269"/>
      <c r="B659" s="269"/>
      <c r="C659" s="269"/>
      <c r="D659" s="269"/>
      <c r="E659" s="269"/>
      <c r="F659" s="269"/>
      <c r="G659" s="269"/>
      <c r="H659" s="269"/>
      <c r="I659" s="269"/>
      <c r="J659" s="269"/>
      <c r="K659" s="269"/>
      <c r="L659" s="269"/>
    </row>
    <row r="660" spans="1:12" x14ac:dyDescent="0.2">
      <c r="A660" s="269"/>
      <c r="B660" s="269"/>
      <c r="C660" s="269"/>
      <c r="D660" s="269"/>
      <c r="E660" s="269"/>
      <c r="F660" s="269"/>
      <c r="G660" s="269"/>
      <c r="H660" s="269"/>
      <c r="I660" s="269"/>
      <c r="J660" s="269"/>
      <c r="K660" s="269"/>
      <c r="L660" s="269"/>
    </row>
    <row r="661" spans="1:12" x14ac:dyDescent="0.2">
      <c r="A661" s="269"/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</row>
    <row r="662" spans="1:12" x14ac:dyDescent="0.2">
      <c r="A662" s="269"/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</row>
    <row r="663" spans="1:12" x14ac:dyDescent="0.2">
      <c r="A663" s="269"/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</row>
    <row r="664" spans="1:12" x14ac:dyDescent="0.2">
      <c r="A664" s="269"/>
      <c r="B664" s="269"/>
      <c r="C664" s="269"/>
      <c r="D664" s="269"/>
      <c r="E664" s="269"/>
      <c r="F664" s="269"/>
      <c r="G664" s="269"/>
      <c r="H664" s="269"/>
      <c r="I664" s="269"/>
      <c r="J664" s="269"/>
      <c r="K664" s="269"/>
      <c r="L664" s="269"/>
    </row>
    <row r="665" spans="1:12" x14ac:dyDescent="0.2">
      <c r="A665" s="269"/>
      <c r="B665" s="269"/>
      <c r="C665" s="269"/>
      <c r="D665" s="269"/>
      <c r="E665" s="269"/>
      <c r="F665" s="269"/>
      <c r="G665" s="269"/>
      <c r="H665" s="269"/>
      <c r="I665" s="269"/>
      <c r="J665" s="269"/>
      <c r="K665" s="269"/>
      <c r="L665" s="269"/>
    </row>
    <row r="666" spans="1:12" x14ac:dyDescent="0.2">
      <c r="A666" s="269"/>
      <c r="B666" s="269"/>
      <c r="C666" s="269"/>
      <c r="D666" s="269"/>
      <c r="E666" s="269"/>
      <c r="F666" s="269"/>
      <c r="G666" s="269"/>
      <c r="H666" s="269"/>
      <c r="I666" s="269"/>
      <c r="J666" s="269"/>
      <c r="K666" s="269"/>
      <c r="L666" s="269"/>
    </row>
    <row r="667" spans="1:12" x14ac:dyDescent="0.2">
      <c r="A667" s="269"/>
      <c r="B667" s="269"/>
      <c r="C667" s="269"/>
      <c r="D667" s="269"/>
      <c r="E667" s="269"/>
      <c r="F667" s="269"/>
      <c r="G667" s="269"/>
      <c r="H667" s="269"/>
      <c r="I667" s="269"/>
      <c r="J667" s="269"/>
      <c r="K667" s="269"/>
      <c r="L667" s="269"/>
    </row>
    <row r="668" spans="1:12" x14ac:dyDescent="0.2">
      <c r="A668" s="269"/>
      <c r="B668" s="269"/>
      <c r="C668" s="269"/>
      <c r="D668" s="269"/>
      <c r="E668" s="269"/>
      <c r="F668" s="269"/>
      <c r="G668" s="269"/>
      <c r="H668" s="269"/>
      <c r="I668" s="269"/>
      <c r="J668" s="269"/>
      <c r="K668" s="269"/>
      <c r="L668" s="269"/>
    </row>
    <row r="669" spans="1:12" x14ac:dyDescent="0.2">
      <c r="A669" s="269"/>
      <c r="B669" s="269"/>
      <c r="C669" s="269"/>
      <c r="D669" s="269"/>
      <c r="E669" s="269"/>
      <c r="F669" s="269"/>
      <c r="G669" s="269"/>
      <c r="H669" s="269"/>
      <c r="I669" s="269"/>
      <c r="J669" s="269"/>
      <c r="K669" s="269"/>
      <c r="L669" s="269"/>
    </row>
    <row r="670" spans="1:12" x14ac:dyDescent="0.2">
      <c r="A670" s="269"/>
      <c r="B670" s="269"/>
      <c r="C670" s="269"/>
      <c r="D670" s="269"/>
      <c r="E670" s="269"/>
      <c r="F670" s="269"/>
      <c r="G670" s="269"/>
      <c r="H670" s="269"/>
      <c r="I670" s="269"/>
      <c r="J670" s="269"/>
      <c r="K670" s="269"/>
      <c r="L670" s="269"/>
    </row>
    <row r="671" spans="1:12" x14ac:dyDescent="0.2">
      <c r="A671" s="269"/>
      <c r="B671" s="269"/>
      <c r="C671" s="269"/>
      <c r="D671" s="269"/>
      <c r="E671" s="269"/>
      <c r="F671" s="269"/>
      <c r="G671" s="269"/>
      <c r="H671" s="269"/>
      <c r="I671" s="269"/>
      <c r="J671" s="269"/>
      <c r="K671" s="269"/>
      <c r="L671" s="269"/>
    </row>
    <row r="672" spans="1:12" x14ac:dyDescent="0.2">
      <c r="A672" s="269"/>
      <c r="B672" s="269"/>
      <c r="C672" s="269"/>
      <c r="D672" s="269"/>
      <c r="E672" s="269"/>
      <c r="F672" s="269"/>
      <c r="G672" s="269"/>
      <c r="H672" s="269"/>
      <c r="I672" s="269"/>
      <c r="J672" s="269"/>
      <c r="K672" s="269"/>
      <c r="L672" s="269"/>
    </row>
    <row r="673" spans="1:12" x14ac:dyDescent="0.2">
      <c r="A673" s="269"/>
      <c r="B673" s="269"/>
      <c r="C673" s="269"/>
      <c r="D673" s="269"/>
      <c r="E673" s="269"/>
      <c r="F673" s="269"/>
      <c r="G673" s="269"/>
      <c r="H673" s="269"/>
      <c r="I673" s="269"/>
      <c r="J673" s="269"/>
      <c r="K673" s="269"/>
      <c r="L673" s="269"/>
    </row>
    <row r="674" spans="1:12" x14ac:dyDescent="0.2">
      <c r="A674" s="269"/>
      <c r="B674" s="269"/>
      <c r="C674" s="269"/>
      <c r="D674" s="269"/>
      <c r="E674" s="269"/>
      <c r="F674" s="269"/>
      <c r="G674" s="269"/>
      <c r="H674" s="269"/>
      <c r="I674" s="269"/>
      <c r="J674" s="269"/>
      <c r="K674" s="269"/>
      <c r="L674" s="269"/>
    </row>
    <row r="675" spans="1:12" x14ac:dyDescent="0.2">
      <c r="A675" s="269"/>
      <c r="B675" s="269"/>
      <c r="C675" s="269"/>
      <c r="D675" s="269"/>
      <c r="E675" s="269"/>
      <c r="F675" s="269"/>
      <c r="G675" s="269"/>
      <c r="H675" s="269"/>
      <c r="I675" s="269"/>
      <c r="J675" s="269"/>
      <c r="K675" s="269"/>
      <c r="L675" s="269"/>
    </row>
    <row r="676" spans="1:12" x14ac:dyDescent="0.2">
      <c r="A676" s="269"/>
      <c r="B676" s="269"/>
      <c r="C676" s="269"/>
      <c r="D676" s="269"/>
      <c r="E676" s="269"/>
      <c r="F676" s="269"/>
      <c r="G676" s="269"/>
      <c r="H676" s="269"/>
      <c r="I676" s="269"/>
      <c r="J676" s="269"/>
      <c r="K676" s="269"/>
      <c r="L676" s="269"/>
    </row>
    <row r="677" spans="1:12" x14ac:dyDescent="0.2">
      <c r="A677" s="269"/>
      <c r="B677" s="269"/>
      <c r="C677" s="269"/>
      <c r="D677" s="269"/>
      <c r="E677" s="269"/>
      <c r="F677" s="269"/>
      <c r="G677" s="269"/>
      <c r="H677" s="269"/>
      <c r="I677" s="269"/>
      <c r="J677" s="269"/>
      <c r="K677" s="269"/>
      <c r="L677" s="269"/>
    </row>
    <row r="678" spans="1:12" x14ac:dyDescent="0.2">
      <c r="A678" s="269"/>
      <c r="B678" s="269"/>
      <c r="C678" s="269"/>
      <c r="D678" s="269"/>
      <c r="E678" s="269"/>
      <c r="F678" s="269"/>
      <c r="G678" s="269"/>
      <c r="H678" s="269"/>
      <c r="I678" s="269"/>
      <c r="J678" s="269"/>
      <c r="K678" s="269"/>
      <c r="L678" s="269"/>
    </row>
    <row r="679" spans="1:12" x14ac:dyDescent="0.2">
      <c r="A679" s="269"/>
      <c r="B679" s="269"/>
      <c r="C679" s="269"/>
      <c r="D679" s="269"/>
      <c r="E679" s="269"/>
      <c r="F679" s="269"/>
      <c r="G679" s="269"/>
      <c r="H679" s="269"/>
      <c r="I679" s="269"/>
      <c r="J679" s="269"/>
      <c r="K679" s="269"/>
      <c r="L679" s="269"/>
    </row>
    <row r="680" spans="1:12" x14ac:dyDescent="0.2">
      <c r="A680" s="269"/>
      <c r="B680" s="269"/>
      <c r="C680" s="269"/>
      <c r="D680" s="269"/>
      <c r="E680" s="269"/>
      <c r="F680" s="269"/>
      <c r="G680" s="269"/>
      <c r="H680" s="269"/>
      <c r="I680" s="269"/>
      <c r="J680" s="269"/>
      <c r="K680" s="269"/>
      <c r="L680" s="269"/>
    </row>
    <row r="681" spans="1:12" x14ac:dyDescent="0.2">
      <c r="A681" s="269"/>
      <c r="B681" s="269"/>
      <c r="C681" s="269"/>
      <c r="D681" s="269"/>
      <c r="E681" s="269"/>
      <c r="F681" s="269"/>
      <c r="G681" s="269"/>
      <c r="H681" s="269"/>
      <c r="I681" s="269"/>
      <c r="J681" s="269"/>
      <c r="K681" s="269"/>
      <c r="L681" s="269"/>
    </row>
    <row r="682" spans="1:12" x14ac:dyDescent="0.2">
      <c r="A682" s="269"/>
      <c r="B682" s="269"/>
      <c r="C682" s="269"/>
      <c r="D682" s="269"/>
      <c r="E682" s="269"/>
      <c r="F682" s="269"/>
      <c r="G682" s="269"/>
      <c r="H682" s="269"/>
      <c r="I682" s="269"/>
      <c r="J682" s="269"/>
      <c r="K682" s="269"/>
      <c r="L682" s="269"/>
    </row>
    <row r="683" spans="1:12" x14ac:dyDescent="0.2">
      <c r="A683" s="269"/>
      <c r="B683" s="269"/>
      <c r="C683" s="269"/>
      <c r="D683" s="269"/>
      <c r="E683" s="269"/>
      <c r="F683" s="269"/>
      <c r="G683" s="269"/>
      <c r="H683" s="269"/>
      <c r="I683" s="269"/>
      <c r="J683" s="269"/>
      <c r="K683" s="269"/>
      <c r="L683" s="269"/>
    </row>
    <row r="684" spans="1:12" x14ac:dyDescent="0.2">
      <c r="A684" s="269"/>
      <c r="B684" s="269"/>
      <c r="C684" s="269"/>
      <c r="D684" s="269"/>
      <c r="E684" s="269"/>
      <c r="F684" s="269"/>
      <c r="G684" s="269"/>
      <c r="H684" s="269"/>
      <c r="I684" s="269"/>
      <c r="J684" s="269"/>
      <c r="K684" s="269"/>
      <c r="L684" s="269"/>
    </row>
    <row r="685" spans="1:12" x14ac:dyDescent="0.2">
      <c r="A685" s="269"/>
      <c r="B685" s="269"/>
      <c r="C685" s="269"/>
      <c r="D685" s="269"/>
      <c r="E685" s="269"/>
      <c r="F685" s="269"/>
      <c r="G685" s="269"/>
      <c r="H685" s="269"/>
      <c r="I685" s="269"/>
      <c r="J685" s="269"/>
      <c r="K685" s="269"/>
      <c r="L685" s="269"/>
    </row>
    <row r="686" spans="1:12" x14ac:dyDescent="0.2">
      <c r="A686" s="269"/>
      <c r="B686" s="269"/>
      <c r="C686" s="269"/>
      <c r="D686" s="269"/>
      <c r="E686" s="269"/>
      <c r="F686" s="269"/>
      <c r="G686" s="269"/>
      <c r="H686" s="269"/>
      <c r="I686" s="269"/>
      <c r="J686" s="269"/>
      <c r="K686" s="269"/>
      <c r="L686" s="269"/>
    </row>
    <row r="687" spans="1:12" x14ac:dyDescent="0.2">
      <c r="A687" s="269"/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/>
    </row>
    <row r="688" spans="1:12" x14ac:dyDescent="0.2">
      <c r="A688" s="269"/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/>
    </row>
    <row r="689" spans="1:12" x14ac:dyDescent="0.2">
      <c r="A689" s="269"/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/>
    </row>
    <row r="690" spans="1:12" x14ac:dyDescent="0.2">
      <c r="A690" s="269"/>
      <c r="B690" s="269"/>
      <c r="C690" s="269"/>
      <c r="D690" s="269"/>
      <c r="E690" s="269"/>
      <c r="F690" s="269"/>
      <c r="G690" s="269"/>
      <c r="H690" s="269"/>
      <c r="I690" s="269"/>
      <c r="J690" s="269"/>
      <c r="K690" s="269"/>
      <c r="L690" s="269"/>
    </row>
    <row r="691" spans="1:12" x14ac:dyDescent="0.2">
      <c r="A691" s="269"/>
      <c r="B691" s="269"/>
      <c r="C691" s="269"/>
      <c r="D691" s="269"/>
      <c r="E691" s="269"/>
      <c r="F691" s="269"/>
      <c r="G691" s="269"/>
      <c r="H691" s="269"/>
      <c r="I691" s="269"/>
      <c r="J691" s="269"/>
      <c r="K691" s="269"/>
      <c r="L691" s="269"/>
    </row>
    <row r="692" spans="1:12" x14ac:dyDescent="0.2">
      <c r="A692" s="269"/>
      <c r="B692" s="269"/>
      <c r="C692" s="269"/>
      <c r="D692" s="269"/>
      <c r="E692" s="269"/>
      <c r="F692" s="269"/>
      <c r="G692" s="269"/>
      <c r="H692" s="269"/>
      <c r="I692" s="269"/>
      <c r="J692" s="269"/>
      <c r="K692" s="269"/>
      <c r="L692" s="269"/>
    </row>
    <row r="693" spans="1:12" x14ac:dyDescent="0.2">
      <c r="A693" s="269"/>
      <c r="B693" s="269"/>
      <c r="C693" s="269"/>
      <c r="D693" s="269"/>
      <c r="E693" s="269"/>
      <c r="F693" s="269"/>
      <c r="G693" s="269"/>
      <c r="H693" s="269"/>
      <c r="I693" s="269"/>
      <c r="J693" s="269"/>
      <c r="K693" s="269"/>
      <c r="L693" s="269"/>
    </row>
    <row r="694" spans="1:12" x14ac:dyDescent="0.2">
      <c r="A694" s="269"/>
      <c r="B694" s="269"/>
      <c r="C694" s="269"/>
      <c r="D694" s="269"/>
      <c r="E694" s="269"/>
      <c r="F694" s="269"/>
      <c r="G694" s="269"/>
      <c r="H694" s="269"/>
      <c r="I694" s="269"/>
      <c r="J694" s="269"/>
      <c r="K694" s="269"/>
      <c r="L694" s="269"/>
    </row>
    <row r="695" spans="1:12" x14ac:dyDescent="0.2">
      <c r="A695" s="269"/>
      <c r="B695" s="269"/>
      <c r="C695" s="269"/>
      <c r="D695" s="269"/>
      <c r="E695" s="269"/>
      <c r="F695" s="269"/>
      <c r="G695" s="269"/>
      <c r="H695" s="269"/>
      <c r="I695" s="269"/>
      <c r="J695" s="269"/>
      <c r="K695" s="269"/>
      <c r="L695" s="269"/>
    </row>
    <row r="696" spans="1:12" x14ac:dyDescent="0.2">
      <c r="A696" s="269"/>
      <c r="B696" s="269"/>
      <c r="C696" s="269"/>
      <c r="D696" s="269"/>
      <c r="E696" s="269"/>
      <c r="F696" s="269"/>
      <c r="G696" s="269"/>
      <c r="H696" s="269"/>
      <c r="I696" s="269"/>
      <c r="J696" s="269"/>
      <c r="K696" s="269"/>
      <c r="L696" s="269"/>
    </row>
    <row r="697" spans="1:12" x14ac:dyDescent="0.2">
      <c r="A697" s="269"/>
      <c r="B697" s="269"/>
      <c r="C697" s="269"/>
      <c r="D697" s="269"/>
      <c r="E697" s="269"/>
      <c r="F697" s="269"/>
      <c r="G697" s="269"/>
      <c r="H697" s="269"/>
      <c r="I697" s="269"/>
      <c r="J697" s="269"/>
      <c r="K697" s="269"/>
      <c r="L697" s="269"/>
    </row>
    <row r="698" spans="1:12" x14ac:dyDescent="0.2">
      <c r="A698" s="269"/>
      <c r="B698" s="269"/>
      <c r="C698" s="269"/>
      <c r="D698" s="269"/>
      <c r="E698" s="269"/>
      <c r="F698" s="269"/>
      <c r="G698" s="269"/>
      <c r="H698" s="269"/>
      <c r="I698" s="269"/>
      <c r="J698" s="269"/>
      <c r="K698" s="269"/>
      <c r="L698" s="269"/>
    </row>
    <row r="699" spans="1:12" x14ac:dyDescent="0.2">
      <c r="A699" s="269"/>
      <c r="B699" s="269"/>
      <c r="C699" s="269"/>
      <c r="D699" s="269"/>
      <c r="E699" s="269"/>
      <c r="F699" s="269"/>
      <c r="G699" s="269"/>
      <c r="H699" s="269"/>
      <c r="I699" s="269"/>
      <c r="J699" s="269"/>
      <c r="K699" s="269"/>
      <c r="L699" s="269"/>
    </row>
    <row r="700" spans="1:12" x14ac:dyDescent="0.2">
      <c r="A700" s="269"/>
      <c r="B700" s="269"/>
      <c r="C700" s="269"/>
      <c r="D700" s="269"/>
      <c r="E700" s="269"/>
      <c r="F700" s="269"/>
      <c r="G700" s="269"/>
      <c r="H700" s="269"/>
      <c r="I700" s="269"/>
      <c r="J700" s="269"/>
      <c r="K700" s="269"/>
      <c r="L700" s="269"/>
    </row>
    <row r="701" spans="1:12" x14ac:dyDescent="0.2">
      <c r="A701" s="269"/>
      <c r="B701" s="269"/>
      <c r="C701" s="269"/>
      <c r="D701" s="269"/>
      <c r="E701" s="269"/>
      <c r="F701" s="269"/>
      <c r="G701" s="269"/>
      <c r="H701" s="269"/>
      <c r="I701" s="269"/>
      <c r="J701" s="269"/>
      <c r="K701" s="269"/>
      <c r="L701" s="269"/>
    </row>
    <row r="702" spans="1:12" x14ac:dyDescent="0.2">
      <c r="A702" s="269"/>
      <c r="B702" s="269"/>
      <c r="C702" s="269"/>
      <c r="D702" s="269"/>
      <c r="E702" s="269"/>
      <c r="F702" s="269"/>
      <c r="G702" s="269"/>
      <c r="H702" s="269"/>
      <c r="I702" s="269"/>
      <c r="J702" s="269"/>
      <c r="K702" s="269"/>
      <c r="L702" s="269"/>
    </row>
    <row r="703" spans="1:12" x14ac:dyDescent="0.2">
      <c r="A703" s="269"/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</row>
    <row r="704" spans="1:12" x14ac:dyDescent="0.2">
      <c r="A704" s="269"/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</row>
    <row r="705" spans="1:12" x14ac:dyDescent="0.2">
      <c r="A705" s="269"/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</row>
    <row r="706" spans="1:12" x14ac:dyDescent="0.2">
      <c r="A706" s="269"/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</row>
    <row r="707" spans="1:12" x14ac:dyDescent="0.2">
      <c r="A707" s="269"/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</row>
    <row r="708" spans="1:12" x14ac:dyDescent="0.2">
      <c r="A708" s="269"/>
      <c r="B708" s="269"/>
      <c r="C708" s="269"/>
      <c r="D708" s="269"/>
      <c r="E708" s="269"/>
      <c r="F708" s="269"/>
      <c r="G708" s="269"/>
      <c r="H708" s="269"/>
      <c r="I708" s="269"/>
      <c r="J708" s="269"/>
      <c r="K708" s="269"/>
      <c r="L708" s="269"/>
    </row>
    <row r="709" spans="1:12" x14ac:dyDescent="0.2">
      <c r="A709" s="269"/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</row>
    <row r="710" spans="1:12" x14ac:dyDescent="0.2">
      <c r="A710" s="269"/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</row>
    <row r="711" spans="1:12" x14ac:dyDescent="0.2">
      <c r="A711" s="269"/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</row>
    <row r="712" spans="1:12" x14ac:dyDescent="0.2">
      <c r="A712" s="269"/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</row>
    <row r="713" spans="1:12" x14ac:dyDescent="0.2">
      <c r="A713" s="269"/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</row>
    <row r="714" spans="1:12" x14ac:dyDescent="0.2">
      <c r="A714" s="269"/>
      <c r="B714" s="269"/>
      <c r="C714" s="269"/>
      <c r="D714" s="269"/>
      <c r="E714" s="269"/>
      <c r="F714" s="269"/>
      <c r="G714" s="269"/>
      <c r="H714" s="269"/>
      <c r="I714" s="269"/>
      <c r="J714" s="269"/>
      <c r="K714" s="269"/>
      <c r="L714" s="269"/>
    </row>
    <row r="715" spans="1:12" x14ac:dyDescent="0.2">
      <c r="A715" s="269"/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</row>
    <row r="716" spans="1:12" x14ac:dyDescent="0.2">
      <c r="A716" s="269"/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</row>
    <row r="717" spans="1:12" x14ac:dyDescent="0.2">
      <c r="A717" s="269"/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</row>
    <row r="718" spans="1:12" x14ac:dyDescent="0.2">
      <c r="A718" s="269"/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</row>
    <row r="719" spans="1:12" x14ac:dyDescent="0.2">
      <c r="A719" s="269"/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</row>
    <row r="720" spans="1:12" x14ac:dyDescent="0.2">
      <c r="A720" s="269"/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</row>
    <row r="721" spans="1:12" x14ac:dyDescent="0.2">
      <c r="A721" s="269"/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</row>
    <row r="722" spans="1:12" x14ac:dyDescent="0.2">
      <c r="A722" s="269"/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</row>
    <row r="723" spans="1:12" x14ac:dyDescent="0.2">
      <c r="A723" s="269"/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</row>
    <row r="724" spans="1:12" x14ac:dyDescent="0.2">
      <c r="A724" s="269"/>
      <c r="B724" s="269"/>
      <c r="C724" s="269"/>
      <c r="D724" s="269"/>
      <c r="E724" s="269"/>
      <c r="F724" s="269"/>
      <c r="G724" s="269"/>
      <c r="H724" s="269"/>
      <c r="I724" s="269"/>
      <c r="J724" s="269"/>
      <c r="K724" s="269"/>
      <c r="L724" s="269"/>
    </row>
    <row r="725" spans="1:12" x14ac:dyDescent="0.2">
      <c r="A725" s="269"/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</row>
    <row r="726" spans="1:12" x14ac:dyDescent="0.2">
      <c r="A726" s="269"/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</row>
    <row r="727" spans="1:12" x14ac:dyDescent="0.2">
      <c r="A727" s="269"/>
      <c r="B727" s="269"/>
      <c r="C727" s="269"/>
      <c r="D727" s="269"/>
      <c r="E727" s="269"/>
      <c r="F727" s="269"/>
      <c r="G727" s="269"/>
      <c r="H727" s="269"/>
      <c r="I727" s="269"/>
      <c r="J727" s="269"/>
      <c r="K727" s="269"/>
      <c r="L727" s="269"/>
    </row>
    <row r="728" spans="1:12" x14ac:dyDescent="0.2">
      <c r="A728" s="269"/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</row>
    <row r="729" spans="1:12" x14ac:dyDescent="0.2">
      <c r="A729" s="269"/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</row>
    <row r="730" spans="1:12" x14ac:dyDescent="0.2">
      <c r="A730" s="269"/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</row>
    <row r="731" spans="1:12" x14ac:dyDescent="0.2">
      <c r="A731" s="269"/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</row>
    <row r="732" spans="1:12" x14ac:dyDescent="0.2">
      <c r="A732" s="269"/>
      <c r="B732" s="269"/>
      <c r="C732" s="269"/>
      <c r="D732" s="269"/>
      <c r="E732" s="269"/>
      <c r="F732" s="269"/>
      <c r="G732" s="269"/>
      <c r="H732" s="269"/>
      <c r="I732" s="269"/>
      <c r="J732" s="269"/>
      <c r="K732" s="269"/>
      <c r="L732" s="269"/>
    </row>
    <row r="733" spans="1:12" x14ac:dyDescent="0.2">
      <c r="A733" s="269"/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</row>
    <row r="734" spans="1:12" x14ac:dyDescent="0.2">
      <c r="A734" s="269"/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</row>
    <row r="735" spans="1:12" x14ac:dyDescent="0.2">
      <c r="A735" s="269"/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</row>
    <row r="736" spans="1:12" x14ac:dyDescent="0.2">
      <c r="A736" s="269"/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</row>
    <row r="737" spans="1:12" x14ac:dyDescent="0.2">
      <c r="A737" s="269"/>
      <c r="B737" s="269"/>
      <c r="C737" s="269"/>
      <c r="D737" s="269"/>
      <c r="E737" s="269"/>
      <c r="F737" s="269"/>
      <c r="G737" s="269"/>
      <c r="H737" s="269"/>
      <c r="I737" s="269"/>
      <c r="J737" s="269"/>
      <c r="K737" s="269"/>
      <c r="L737" s="269"/>
    </row>
    <row r="738" spans="1:12" x14ac:dyDescent="0.2">
      <c r="A738" s="269"/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</row>
    <row r="739" spans="1:12" x14ac:dyDescent="0.2">
      <c r="A739" s="269"/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</row>
    <row r="740" spans="1:12" x14ac:dyDescent="0.2">
      <c r="A740" s="269"/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</row>
    <row r="741" spans="1:12" x14ac:dyDescent="0.2">
      <c r="A741" s="269"/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</row>
    <row r="742" spans="1:12" x14ac:dyDescent="0.2">
      <c r="A742" s="269"/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</row>
    <row r="743" spans="1:12" x14ac:dyDescent="0.2">
      <c r="A743" s="269"/>
      <c r="B743" s="269"/>
      <c r="C743" s="269"/>
      <c r="D743" s="269"/>
      <c r="E743" s="269"/>
      <c r="F743" s="269"/>
      <c r="G743" s="269"/>
      <c r="H743" s="269"/>
      <c r="I743" s="269"/>
      <c r="J743" s="269"/>
      <c r="K743" s="269"/>
      <c r="L743" s="269"/>
    </row>
    <row r="744" spans="1:12" x14ac:dyDescent="0.2">
      <c r="A744" s="269"/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</row>
    <row r="745" spans="1:12" x14ac:dyDescent="0.2">
      <c r="A745" s="269"/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</row>
    <row r="746" spans="1:12" x14ac:dyDescent="0.2">
      <c r="A746" s="269"/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</row>
    <row r="747" spans="1:12" x14ac:dyDescent="0.2">
      <c r="A747" s="269"/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</row>
    <row r="748" spans="1:12" x14ac:dyDescent="0.2">
      <c r="A748" s="269"/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</row>
    <row r="749" spans="1:12" x14ac:dyDescent="0.2">
      <c r="A749" s="269"/>
      <c r="B749" s="269"/>
      <c r="C749" s="269"/>
      <c r="D749" s="269"/>
      <c r="E749" s="269"/>
      <c r="F749" s="269"/>
      <c r="G749" s="269"/>
      <c r="H749" s="269"/>
      <c r="I749" s="269"/>
      <c r="J749" s="269"/>
      <c r="K749" s="269"/>
      <c r="L749" s="269"/>
    </row>
    <row r="750" spans="1:12" x14ac:dyDescent="0.2">
      <c r="A750" s="269"/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</row>
    <row r="751" spans="1:12" x14ac:dyDescent="0.2">
      <c r="A751" s="269"/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</row>
    <row r="752" spans="1:12" x14ac:dyDescent="0.2">
      <c r="A752" s="269"/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</row>
    <row r="753" spans="1:12" x14ac:dyDescent="0.2">
      <c r="A753" s="269"/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</row>
    <row r="754" spans="1:12" x14ac:dyDescent="0.2">
      <c r="A754" s="269"/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</row>
    <row r="755" spans="1:12" x14ac:dyDescent="0.2">
      <c r="A755" s="269"/>
      <c r="B755" s="269"/>
      <c r="C755" s="269"/>
      <c r="D755" s="269"/>
      <c r="E755" s="269"/>
      <c r="F755" s="269"/>
      <c r="G755" s="269"/>
      <c r="H755" s="269"/>
      <c r="I755" s="269"/>
      <c r="J755" s="269"/>
      <c r="K755" s="269"/>
      <c r="L755" s="269"/>
    </row>
    <row r="756" spans="1:12" x14ac:dyDescent="0.2">
      <c r="A756" s="269"/>
      <c r="B756" s="269"/>
      <c r="C756" s="269"/>
      <c r="D756" s="269"/>
      <c r="E756" s="269"/>
      <c r="F756" s="269"/>
      <c r="G756" s="269"/>
      <c r="H756" s="269"/>
      <c r="I756" s="269"/>
      <c r="J756" s="269"/>
      <c r="K756" s="269"/>
      <c r="L756" s="269"/>
    </row>
    <row r="757" spans="1:12" x14ac:dyDescent="0.2">
      <c r="A757" s="269"/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</row>
    <row r="758" spans="1:12" x14ac:dyDescent="0.2">
      <c r="A758" s="269"/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</row>
    <row r="759" spans="1:12" x14ac:dyDescent="0.2">
      <c r="A759" s="269"/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</row>
    <row r="760" spans="1:12" x14ac:dyDescent="0.2">
      <c r="A760" s="269"/>
      <c r="B760" s="269"/>
      <c r="C760" s="269"/>
      <c r="D760" s="269"/>
      <c r="E760" s="269"/>
      <c r="F760" s="269"/>
      <c r="G760" s="269"/>
      <c r="H760" s="269"/>
      <c r="I760" s="269"/>
      <c r="J760" s="269"/>
      <c r="K760" s="269"/>
      <c r="L760" s="269"/>
    </row>
    <row r="761" spans="1:12" x14ac:dyDescent="0.2">
      <c r="A761" s="269"/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</row>
    <row r="762" spans="1:12" x14ac:dyDescent="0.2">
      <c r="A762" s="269"/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</row>
    <row r="763" spans="1:12" x14ac:dyDescent="0.2">
      <c r="A763" s="269"/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</row>
    <row r="764" spans="1:12" x14ac:dyDescent="0.2">
      <c r="A764" s="269"/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</row>
    <row r="765" spans="1:12" x14ac:dyDescent="0.2">
      <c r="A765" s="269"/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</row>
    <row r="766" spans="1:12" x14ac:dyDescent="0.2">
      <c r="A766" s="269"/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</row>
    <row r="767" spans="1:12" x14ac:dyDescent="0.2">
      <c r="A767" s="269"/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</row>
    <row r="768" spans="1:12" x14ac:dyDescent="0.2">
      <c r="A768" s="269"/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</row>
    <row r="769" spans="1:12" x14ac:dyDescent="0.2">
      <c r="A769" s="269"/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</row>
    <row r="770" spans="1:12" x14ac:dyDescent="0.2">
      <c r="A770" s="269"/>
      <c r="B770" s="269"/>
      <c r="C770" s="269"/>
      <c r="D770" s="269"/>
      <c r="E770" s="269"/>
      <c r="F770" s="269"/>
      <c r="G770" s="269"/>
      <c r="H770" s="269"/>
      <c r="I770" s="269"/>
      <c r="J770" s="269"/>
      <c r="K770" s="269"/>
      <c r="L770" s="269"/>
    </row>
    <row r="771" spans="1:12" x14ac:dyDescent="0.2">
      <c r="A771" s="269"/>
      <c r="B771" s="269"/>
      <c r="C771" s="269"/>
      <c r="D771" s="269"/>
      <c r="E771" s="269"/>
      <c r="F771" s="269"/>
      <c r="G771" s="269"/>
      <c r="H771" s="269"/>
      <c r="I771" s="269"/>
      <c r="J771" s="269"/>
      <c r="K771" s="269"/>
      <c r="L771" s="269"/>
    </row>
    <row r="772" spans="1:12" x14ac:dyDescent="0.2">
      <c r="A772" s="269"/>
      <c r="B772" s="269"/>
      <c r="C772" s="269"/>
      <c r="D772" s="269"/>
      <c r="E772" s="269"/>
      <c r="F772" s="269"/>
      <c r="G772" s="269"/>
      <c r="H772" s="269"/>
      <c r="I772" s="269"/>
      <c r="J772" s="269"/>
      <c r="K772" s="269"/>
      <c r="L772" s="269"/>
    </row>
    <row r="773" spans="1:12" x14ac:dyDescent="0.2">
      <c r="A773" s="269"/>
      <c r="B773" s="269"/>
      <c r="C773" s="269"/>
      <c r="D773" s="269"/>
      <c r="E773" s="269"/>
      <c r="F773" s="269"/>
      <c r="G773" s="269"/>
      <c r="H773" s="269"/>
      <c r="I773" s="269"/>
      <c r="J773" s="269"/>
      <c r="K773" s="269"/>
      <c r="L773" s="269"/>
    </row>
    <row r="774" spans="1:12" x14ac:dyDescent="0.2">
      <c r="A774" s="269"/>
      <c r="B774" s="269"/>
      <c r="C774" s="269"/>
      <c r="D774" s="269"/>
      <c r="E774" s="269"/>
      <c r="F774" s="269"/>
      <c r="G774" s="269"/>
      <c r="H774" s="269"/>
      <c r="I774" s="269"/>
      <c r="J774" s="269"/>
      <c r="K774" s="269"/>
      <c r="L774" s="269"/>
    </row>
    <row r="775" spans="1:12" x14ac:dyDescent="0.2">
      <c r="A775" s="269"/>
      <c r="B775" s="269"/>
      <c r="C775" s="269"/>
      <c r="D775" s="269"/>
      <c r="E775" s="269"/>
      <c r="F775" s="269"/>
      <c r="G775" s="269"/>
      <c r="H775" s="269"/>
      <c r="I775" s="269"/>
      <c r="J775" s="269"/>
      <c r="K775" s="269"/>
      <c r="L775" s="269"/>
    </row>
    <row r="776" spans="1:12" x14ac:dyDescent="0.2">
      <c r="A776" s="269"/>
      <c r="B776" s="269"/>
      <c r="C776" s="269"/>
      <c r="D776" s="269"/>
      <c r="E776" s="269"/>
      <c r="F776" s="269"/>
      <c r="G776" s="269"/>
      <c r="H776" s="269"/>
      <c r="I776" s="269"/>
      <c r="J776" s="269"/>
      <c r="K776" s="269"/>
      <c r="L776" s="269"/>
    </row>
    <row r="777" spans="1:12" x14ac:dyDescent="0.2">
      <c r="A777" s="269"/>
      <c r="B777" s="269"/>
      <c r="C777" s="269"/>
      <c r="D777" s="269"/>
      <c r="E777" s="269"/>
      <c r="F777" s="269"/>
      <c r="G777" s="269"/>
      <c r="H777" s="269"/>
      <c r="I777" s="269"/>
      <c r="J777" s="269"/>
      <c r="K777" s="269"/>
      <c r="L777" s="269"/>
    </row>
    <row r="778" spans="1:12" x14ac:dyDescent="0.2">
      <c r="A778" s="269"/>
      <c r="B778" s="269"/>
      <c r="C778" s="269"/>
      <c r="D778" s="269"/>
      <c r="E778" s="269"/>
      <c r="F778" s="269"/>
      <c r="G778" s="269"/>
      <c r="H778" s="269"/>
      <c r="I778" s="269"/>
      <c r="J778" s="269"/>
      <c r="K778" s="269"/>
      <c r="L778" s="269"/>
    </row>
    <row r="779" spans="1:12" x14ac:dyDescent="0.2">
      <c r="A779" s="269"/>
      <c r="B779" s="269"/>
      <c r="C779" s="269"/>
      <c r="D779" s="269"/>
      <c r="E779" s="269"/>
      <c r="F779" s="269"/>
      <c r="G779" s="269"/>
      <c r="H779" s="269"/>
      <c r="I779" s="269"/>
      <c r="J779" s="269"/>
      <c r="K779" s="269"/>
      <c r="L779" s="269"/>
    </row>
    <row r="780" spans="1:12" x14ac:dyDescent="0.2">
      <c r="A780" s="269"/>
      <c r="B780" s="269"/>
      <c r="C780" s="269"/>
      <c r="D780" s="269"/>
      <c r="E780" s="269"/>
      <c r="F780" s="269"/>
      <c r="G780" s="269"/>
      <c r="H780" s="269"/>
      <c r="I780" s="269"/>
      <c r="J780" s="269"/>
      <c r="K780" s="269"/>
      <c r="L780" s="269"/>
    </row>
    <row r="781" spans="1:12" x14ac:dyDescent="0.2">
      <c r="A781" s="269"/>
      <c r="B781" s="269"/>
      <c r="C781" s="269"/>
      <c r="D781" s="269"/>
      <c r="E781" s="269"/>
      <c r="F781" s="269"/>
      <c r="G781" s="269"/>
      <c r="H781" s="269"/>
      <c r="I781" s="269"/>
      <c r="J781" s="269"/>
      <c r="K781" s="269"/>
      <c r="L781" s="269"/>
    </row>
    <row r="782" spans="1:12" x14ac:dyDescent="0.2">
      <c r="A782" s="269"/>
      <c r="B782" s="269"/>
      <c r="C782" s="269"/>
      <c r="D782" s="269"/>
      <c r="E782" s="269"/>
      <c r="F782" s="269"/>
      <c r="G782" s="269"/>
      <c r="H782" s="269"/>
      <c r="I782" s="269"/>
      <c r="J782" s="269"/>
      <c r="K782" s="269"/>
      <c r="L782" s="269"/>
    </row>
    <row r="783" spans="1:12" x14ac:dyDescent="0.2">
      <c r="A783" s="269"/>
      <c r="B783" s="269"/>
      <c r="C783" s="269"/>
      <c r="D783" s="269"/>
      <c r="E783" s="269"/>
      <c r="F783" s="269"/>
      <c r="G783" s="269"/>
      <c r="H783" s="269"/>
      <c r="I783" s="269"/>
      <c r="J783" s="269"/>
      <c r="K783" s="269"/>
      <c r="L783" s="269"/>
    </row>
    <row r="784" spans="1:12" x14ac:dyDescent="0.2">
      <c r="A784" s="269"/>
      <c r="B784" s="269"/>
      <c r="C784" s="269"/>
      <c r="D784" s="269"/>
      <c r="E784" s="269"/>
      <c r="F784" s="269"/>
      <c r="G784" s="269"/>
      <c r="H784" s="269"/>
      <c r="I784" s="269"/>
      <c r="J784" s="269"/>
      <c r="K784" s="269"/>
      <c r="L784" s="269"/>
    </row>
    <row r="785" spans="1:12" x14ac:dyDescent="0.2">
      <c r="A785" s="269"/>
      <c r="B785" s="269"/>
      <c r="C785" s="269"/>
      <c r="D785" s="269"/>
      <c r="E785" s="269"/>
      <c r="F785" s="269"/>
      <c r="G785" s="269"/>
      <c r="H785" s="269"/>
      <c r="I785" s="269"/>
      <c r="J785" s="269"/>
      <c r="K785" s="269"/>
      <c r="L785" s="269"/>
    </row>
    <row r="786" spans="1:12" x14ac:dyDescent="0.2">
      <c r="A786" s="269"/>
      <c r="B786" s="269"/>
      <c r="C786" s="269"/>
      <c r="D786" s="269"/>
      <c r="E786" s="269"/>
      <c r="F786" s="269"/>
      <c r="G786" s="269"/>
      <c r="H786" s="269"/>
      <c r="I786" s="269"/>
      <c r="J786" s="269"/>
      <c r="K786" s="269"/>
      <c r="L786" s="269"/>
    </row>
    <row r="787" spans="1:12" x14ac:dyDescent="0.2">
      <c r="A787" s="269"/>
      <c r="B787" s="269"/>
      <c r="C787" s="269"/>
      <c r="D787" s="269"/>
      <c r="E787" s="269"/>
      <c r="F787" s="269"/>
      <c r="G787" s="269"/>
      <c r="H787" s="269"/>
      <c r="I787" s="269"/>
      <c r="J787" s="269"/>
      <c r="K787" s="269"/>
      <c r="L787" s="269"/>
    </row>
    <row r="788" spans="1:12" x14ac:dyDescent="0.2">
      <c r="A788" s="269"/>
      <c r="B788" s="269"/>
      <c r="C788" s="269"/>
      <c r="D788" s="269"/>
      <c r="E788" s="269"/>
      <c r="F788" s="269"/>
      <c r="G788" s="269"/>
      <c r="H788" s="269"/>
      <c r="I788" s="269"/>
      <c r="J788" s="269"/>
      <c r="K788" s="269"/>
      <c r="L788" s="269"/>
    </row>
    <row r="789" spans="1:12" x14ac:dyDescent="0.2">
      <c r="A789" s="269"/>
      <c r="B789" s="269"/>
      <c r="C789" s="269"/>
      <c r="D789" s="269"/>
      <c r="E789" s="269"/>
      <c r="F789" s="269"/>
      <c r="G789" s="269"/>
      <c r="H789" s="269"/>
      <c r="I789" s="269"/>
      <c r="J789" s="269"/>
      <c r="K789" s="269"/>
      <c r="L789" s="269"/>
    </row>
    <row r="790" spans="1:12" x14ac:dyDescent="0.2">
      <c r="A790" s="269"/>
      <c r="B790" s="269"/>
      <c r="C790" s="269"/>
      <c r="D790" s="269"/>
      <c r="E790" s="269"/>
      <c r="F790" s="269"/>
      <c r="G790" s="269"/>
      <c r="H790" s="269"/>
      <c r="I790" s="269"/>
      <c r="J790" s="269"/>
      <c r="K790" s="269"/>
      <c r="L790" s="269"/>
    </row>
    <row r="791" spans="1:12" x14ac:dyDescent="0.2">
      <c r="A791" s="269"/>
      <c r="B791" s="269"/>
      <c r="C791" s="269"/>
      <c r="D791" s="269"/>
      <c r="E791" s="269"/>
      <c r="F791" s="269"/>
      <c r="G791" s="269"/>
      <c r="H791" s="269"/>
      <c r="I791" s="269"/>
      <c r="J791" s="269"/>
      <c r="K791" s="269"/>
      <c r="L791" s="269"/>
    </row>
    <row r="792" spans="1:12" x14ac:dyDescent="0.2">
      <c r="A792" s="269"/>
      <c r="B792" s="269"/>
      <c r="C792" s="269"/>
      <c r="D792" s="269"/>
      <c r="E792" s="269"/>
      <c r="F792" s="269"/>
      <c r="G792" s="269"/>
      <c r="H792" s="269"/>
      <c r="I792" s="269"/>
      <c r="J792" s="269"/>
      <c r="K792" s="269"/>
      <c r="L792" s="269"/>
    </row>
    <row r="793" spans="1:12" x14ac:dyDescent="0.2">
      <c r="A793" s="269"/>
      <c r="B793" s="269"/>
      <c r="C793" s="269"/>
      <c r="D793" s="269"/>
      <c r="E793" s="269"/>
      <c r="F793" s="269"/>
      <c r="G793" s="269"/>
      <c r="H793" s="269"/>
      <c r="I793" s="269"/>
      <c r="J793" s="269"/>
      <c r="K793" s="269"/>
      <c r="L793" s="269"/>
    </row>
    <row r="794" spans="1:12" x14ac:dyDescent="0.2">
      <c r="A794" s="269"/>
      <c r="B794" s="269"/>
      <c r="C794" s="269"/>
      <c r="D794" s="269"/>
      <c r="E794" s="269"/>
      <c r="F794" s="269"/>
      <c r="G794" s="269"/>
      <c r="H794" s="269"/>
      <c r="I794" s="269"/>
      <c r="J794" s="269"/>
      <c r="K794" s="269"/>
      <c r="L794" s="269"/>
    </row>
    <row r="795" spans="1:12" x14ac:dyDescent="0.2">
      <c r="A795" s="269"/>
      <c r="B795" s="269"/>
      <c r="C795" s="269"/>
      <c r="D795" s="269"/>
      <c r="E795" s="269"/>
      <c r="F795" s="269"/>
      <c r="G795" s="269"/>
      <c r="H795" s="269"/>
      <c r="I795" s="269"/>
      <c r="J795" s="269"/>
      <c r="K795" s="269"/>
      <c r="L795" s="269"/>
    </row>
    <row r="796" spans="1:12" x14ac:dyDescent="0.2">
      <c r="A796" s="269"/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</row>
    <row r="797" spans="1:12" x14ac:dyDescent="0.2">
      <c r="A797" s="269"/>
      <c r="B797" s="269"/>
      <c r="C797" s="269"/>
      <c r="D797" s="269"/>
      <c r="E797" s="269"/>
      <c r="F797" s="269"/>
      <c r="G797" s="269"/>
      <c r="H797" s="269"/>
      <c r="I797" s="269"/>
      <c r="J797" s="269"/>
      <c r="K797" s="269"/>
      <c r="L797" s="269"/>
    </row>
    <row r="798" spans="1:12" x14ac:dyDescent="0.2">
      <c r="A798" s="269"/>
      <c r="B798" s="269"/>
      <c r="C798" s="269"/>
      <c r="D798" s="269"/>
      <c r="E798" s="269"/>
      <c r="F798" s="269"/>
      <c r="G798" s="269"/>
      <c r="H798" s="269"/>
      <c r="I798" s="269"/>
      <c r="J798" s="269"/>
      <c r="K798" s="269"/>
      <c r="L798" s="269"/>
    </row>
    <row r="799" spans="1:12" x14ac:dyDescent="0.2">
      <c r="A799" s="269"/>
      <c r="B799" s="269"/>
      <c r="C799" s="269"/>
      <c r="D799" s="269"/>
      <c r="E799" s="269"/>
      <c r="F799" s="269"/>
      <c r="G799" s="269"/>
      <c r="H799" s="269"/>
      <c r="I799" s="269"/>
      <c r="J799" s="269"/>
      <c r="K799" s="269"/>
      <c r="L799" s="269"/>
    </row>
    <row r="800" spans="1:12" x14ac:dyDescent="0.2">
      <c r="A800" s="269"/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</row>
    <row r="801" spans="1:12" x14ac:dyDescent="0.2">
      <c r="A801" s="269"/>
      <c r="B801" s="269"/>
      <c r="C801" s="269"/>
      <c r="D801" s="269"/>
      <c r="E801" s="269"/>
      <c r="F801" s="269"/>
      <c r="G801" s="269"/>
      <c r="H801" s="269"/>
      <c r="I801" s="269"/>
      <c r="J801" s="269"/>
      <c r="K801" s="269"/>
      <c r="L801" s="269"/>
    </row>
    <row r="802" spans="1:12" x14ac:dyDescent="0.2">
      <c r="A802" s="269"/>
      <c r="B802" s="269"/>
      <c r="C802" s="269"/>
      <c r="D802" s="269"/>
      <c r="E802" s="269"/>
      <c r="F802" s="269"/>
      <c r="G802" s="269"/>
      <c r="H802" s="269"/>
      <c r="I802" s="269"/>
      <c r="J802" s="269"/>
      <c r="K802" s="269"/>
      <c r="L802" s="269"/>
    </row>
    <row r="803" spans="1:12" x14ac:dyDescent="0.2">
      <c r="A803" s="269"/>
      <c r="B803" s="269"/>
      <c r="C803" s="269"/>
      <c r="D803" s="269"/>
      <c r="E803" s="269"/>
      <c r="F803" s="269"/>
      <c r="G803" s="269"/>
      <c r="H803" s="269"/>
      <c r="I803" s="269"/>
      <c r="J803" s="269"/>
      <c r="K803" s="269"/>
      <c r="L803" s="269"/>
    </row>
    <row r="804" spans="1:12" x14ac:dyDescent="0.2">
      <c r="A804" s="269"/>
      <c r="B804" s="269"/>
      <c r="C804" s="269"/>
      <c r="D804" s="269"/>
      <c r="E804" s="269"/>
      <c r="F804" s="269"/>
      <c r="G804" s="269"/>
      <c r="H804" s="269"/>
      <c r="I804" s="269"/>
      <c r="J804" s="269"/>
      <c r="K804" s="269"/>
      <c r="L804" s="269"/>
    </row>
    <row r="805" spans="1:12" x14ac:dyDescent="0.2">
      <c r="A805" s="269"/>
      <c r="B805" s="269"/>
      <c r="C805" s="269"/>
      <c r="D805" s="269"/>
      <c r="E805" s="269"/>
      <c r="F805" s="269"/>
      <c r="G805" s="269"/>
      <c r="H805" s="269"/>
      <c r="I805" s="269"/>
      <c r="J805" s="269"/>
      <c r="K805" s="269"/>
      <c r="L805" s="269"/>
    </row>
    <row r="806" spans="1:12" x14ac:dyDescent="0.2">
      <c r="A806" s="269"/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</row>
    <row r="807" spans="1:12" x14ac:dyDescent="0.2">
      <c r="A807" s="269"/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</row>
    <row r="808" spans="1:12" x14ac:dyDescent="0.2">
      <c r="A808" s="269"/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</row>
    <row r="809" spans="1:12" x14ac:dyDescent="0.2">
      <c r="A809" s="269"/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</row>
    <row r="810" spans="1:12" x14ac:dyDescent="0.2">
      <c r="A810" s="269"/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</row>
    <row r="811" spans="1:12" x14ac:dyDescent="0.2">
      <c r="A811" s="269"/>
      <c r="B811" s="269"/>
      <c r="C811" s="269"/>
      <c r="D811" s="269"/>
      <c r="E811" s="269"/>
      <c r="F811" s="269"/>
      <c r="G811" s="269"/>
      <c r="H811" s="269"/>
      <c r="I811" s="269"/>
      <c r="J811" s="269"/>
      <c r="K811" s="269"/>
      <c r="L811" s="269"/>
    </row>
    <row r="812" spans="1:12" x14ac:dyDescent="0.2">
      <c r="A812" s="269"/>
      <c r="B812" s="269"/>
      <c r="C812" s="269"/>
      <c r="D812" s="269"/>
      <c r="E812" s="269"/>
      <c r="F812" s="269"/>
      <c r="G812" s="269"/>
      <c r="H812" s="269"/>
      <c r="I812" s="269"/>
      <c r="J812" s="269"/>
      <c r="K812" s="269"/>
      <c r="L812" s="269"/>
    </row>
    <row r="813" spans="1:12" x14ac:dyDescent="0.2">
      <c r="A813" s="269"/>
      <c r="B813" s="269"/>
      <c r="C813" s="269"/>
      <c r="D813" s="269"/>
      <c r="E813" s="269"/>
      <c r="F813" s="269"/>
      <c r="G813" s="269"/>
      <c r="H813" s="269"/>
      <c r="I813" s="269"/>
      <c r="J813" s="269"/>
      <c r="K813" s="269"/>
      <c r="L813" s="269"/>
    </row>
    <row r="814" spans="1:12" x14ac:dyDescent="0.2">
      <c r="A814" s="269"/>
      <c r="B814" s="269"/>
      <c r="C814" s="269"/>
      <c r="D814" s="269"/>
      <c r="E814" s="269"/>
      <c r="F814" s="269"/>
      <c r="G814" s="269"/>
      <c r="H814" s="269"/>
      <c r="I814" s="269"/>
      <c r="J814" s="269"/>
      <c r="K814" s="269"/>
      <c r="L814" s="269"/>
    </row>
    <row r="815" spans="1:12" x14ac:dyDescent="0.2">
      <c r="A815" s="269"/>
      <c r="B815" s="269"/>
      <c r="C815" s="269"/>
      <c r="D815" s="269"/>
      <c r="E815" s="269"/>
      <c r="F815" s="269"/>
      <c r="G815" s="269"/>
      <c r="H815" s="269"/>
      <c r="I815" s="269"/>
      <c r="J815" s="269"/>
      <c r="K815" s="269"/>
      <c r="L815" s="269"/>
    </row>
    <row r="816" spans="1:12" x14ac:dyDescent="0.2">
      <c r="A816" s="269"/>
      <c r="B816" s="269"/>
      <c r="C816" s="269"/>
      <c r="D816" s="269"/>
      <c r="E816" s="269"/>
      <c r="F816" s="269"/>
      <c r="G816" s="269"/>
      <c r="H816" s="269"/>
      <c r="I816" s="269"/>
      <c r="J816" s="269"/>
      <c r="K816" s="269"/>
      <c r="L816" s="269"/>
    </row>
    <row r="817" spans="1:12" x14ac:dyDescent="0.2">
      <c r="A817" s="269"/>
      <c r="B817" s="269"/>
      <c r="C817" s="269"/>
      <c r="D817" s="269"/>
      <c r="E817" s="269"/>
      <c r="F817" s="269"/>
      <c r="G817" s="269"/>
      <c r="H817" s="269"/>
      <c r="I817" s="269"/>
      <c r="J817" s="269"/>
      <c r="K817" s="269"/>
      <c r="L817" s="269"/>
    </row>
    <row r="818" spans="1:12" x14ac:dyDescent="0.2">
      <c r="A818" s="269"/>
      <c r="B818" s="269"/>
      <c r="C818" s="269"/>
      <c r="D818" s="269"/>
      <c r="E818" s="269"/>
      <c r="F818" s="269"/>
      <c r="G818" s="269"/>
      <c r="H818" s="269"/>
      <c r="I818" s="269"/>
      <c r="J818" s="269"/>
      <c r="K818" s="269"/>
      <c r="L818" s="269"/>
    </row>
    <row r="819" spans="1:12" x14ac:dyDescent="0.2">
      <c r="A819" s="269"/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</row>
    <row r="820" spans="1:12" x14ac:dyDescent="0.2">
      <c r="A820" s="269"/>
      <c r="B820" s="269"/>
      <c r="C820" s="269"/>
      <c r="D820" s="269"/>
      <c r="E820" s="269"/>
      <c r="F820" s="269"/>
      <c r="G820" s="269"/>
      <c r="H820" s="269"/>
      <c r="I820" s="269"/>
      <c r="J820" s="269"/>
      <c r="K820" s="269"/>
      <c r="L820" s="269"/>
    </row>
    <row r="821" spans="1:12" x14ac:dyDescent="0.2">
      <c r="A821" s="269"/>
      <c r="B821" s="269"/>
      <c r="C821" s="269"/>
      <c r="D821" s="269"/>
      <c r="E821" s="269"/>
      <c r="F821" s="269"/>
      <c r="G821" s="269"/>
      <c r="H821" s="269"/>
      <c r="I821" s="269"/>
      <c r="J821" s="269"/>
      <c r="K821" s="269"/>
      <c r="L821" s="269"/>
    </row>
    <row r="822" spans="1:12" x14ac:dyDescent="0.2">
      <c r="A822" s="269"/>
      <c r="B822" s="269"/>
      <c r="C822" s="269"/>
      <c r="D822" s="269"/>
      <c r="E822" s="269"/>
      <c r="F822" s="269"/>
      <c r="G822" s="269"/>
      <c r="H822" s="269"/>
      <c r="I822" s="269"/>
      <c r="J822" s="269"/>
      <c r="K822" s="269"/>
      <c r="L822" s="269"/>
    </row>
    <row r="823" spans="1:12" x14ac:dyDescent="0.2">
      <c r="A823" s="269"/>
      <c r="B823" s="269"/>
      <c r="C823" s="269"/>
      <c r="D823" s="269"/>
      <c r="E823" s="269"/>
      <c r="F823" s="269"/>
      <c r="G823" s="269"/>
      <c r="H823" s="269"/>
      <c r="I823" s="269"/>
      <c r="J823" s="269"/>
      <c r="K823" s="269"/>
      <c r="L823" s="269"/>
    </row>
    <row r="824" spans="1:12" x14ac:dyDescent="0.2">
      <c r="A824" s="269"/>
      <c r="B824" s="269"/>
      <c r="C824" s="269"/>
      <c r="D824" s="269"/>
      <c r="E824" s="269"/>
      <c r="F824" s="269"/>
      <c r="G824" s="269"/>
      <c r="H824" s="269"/>
      <c r="I824" s="269"/>
      <c r="J824" s="269"/>
      <c r="K824" s="269"/>
      <c r="L824" s="269"/>
    </row>
    <row r="825" spans="1:12" x14ac:dyDescent="0.2">
      <c r="A825" s="269"/>
      <c r="B825" s="269"/>
      <c r="C825" s="269"/>
      <c r="D825" s="269"/>
      <c r="E825" s="269"/>
      <c r="F825" s="269"/>
      <c r="G825" s="269"/>
      <c r="H825" s="269"/>
      <c r="I825" s="269"/>
      <c r="J825" s="269"/>
      <c r="K825" s="269"/>
      <c r="L825" s="269"/>
    </row>
    <row r="826" spans="1:12" x14ac:dyDescent="0.2">
      <c r="A826" s="269"/>
      <c r="B826" s="269"/>
      <c r="C826" s="269"/>
      <c r="D826" s="269"/>
      <c r="E826" s="269"/>
      <c r="F826" s="269"/>
      <c r="G826" s="269"/>
      <c r="H826" s="269"/>
      <c r="I826" s="269"/>
      <c r="J826" s="269"/>
      <c r="K826" s="269"/>
      <c r="L826" s="269"/>
    </row>
    <row r="827" spans="1:12" x14ac:dyDescent="0.2">
      <c r="A827" s="269"/>
      <c r="B827" s="269"/>
      <c r="C827" s="269"/>
      <c r="D827" s="269"/>
      <c r="E827" s="269"/>
      <c r="F827" s="269"/>
      <c r="G827" s="269"/>
      <c r="H827" s="269"/>
      <c r="I827" s="269"/>
      <c r="J827" s="269"/>
      <c r="K827" s="269"/>
      <c r="L827" s="269"/>
    </row>
    <row r="828" spans="1:12" x14ac:dyDescent="0.2">
      <c r="A828" s="269"/>
      <c r="B828" s="269"/>
      <c r="C828" s="269"/>
      <c r="D828" s="269"/>
      <c r="E828" s="269"/>
      <c r="F828" s="269"/>
      <c r="G828" s="269"/>
      <c r="H828" s="269"/>
      <c r="I828" s="269"/>
      <c r="J828" s="269"/>
      <c r="K828" s="269"/>
      <c r="L828" s="269"/>
    </row>
    <row r="829" spans="1:12" x14ac:dyDescent="0.2">
      <c r="A829" s="269"/>
      <c r="B829" s="269"/>
      <c r="C829" s="269"/>
      <c r="D829" s="269"/>
      <c r="E829" s="269"/>
      <c r="F829" s="269"/>
      <c r="G829" s="269"/>
      <c r="H829" s="269"/>
      <c r="I829" s="269"/>
      <c r="J829" s="269"/>
      <c r="K829" s="269"/>
      <c r="L829" s="269"/>
    </row>
    <row r="830" spans="1:12" x14ac:dyDescent="0.2">
      <c r="A830" s="269"/>
      <c r="B830" s="269"/>
      <c r="C830" s="269"/>
      <c r="D830" s="269"/>
      <c r="E830" s="269"/>
      <c r="F830" s="269"/>
      <c r="G830" s="269"/>
      <c r="H830" s="269"/>
      <c r="I830" s="269"/>
      <c r="J830" s="269"/>
      <c r="K830" s="269"/>
      <c r="L830" s="269"/>
    </row>
    <row r="831" spans="1:12" x14ac:dyDescent="0.2">
      <c r="A831" s="269"/>
      <c r="B831" s="269"/>
      <c r="C831" s="269"/>
      <c r="D831" s="269"/>
      <c r="E831" s="269"/>
      <c r="F831" s="269"/>
      <c r="G831" s="269"/>
      <c r="H831" s="269"/>
      <c r="I831" s="269"/>
      <c r="J831" s="269"/>
      <c r="K831" s="269"/>
      <c r="L831" s="269"/>
    </row>
    <row r="832" spans="1:12" x14ac:dyDescent="0.2">
      <c r="A832" s="269"/>
      <c r="B832" s="269"/>
      <c r="C832" s="269"/>
      <c r="D832" s="269"/>
      <c r="E832" s="269"/>
      <c r="F832" s="269"/>
      <c r="G832" s="269"/>
      <c r="H832" s="269"/>
      <c r="I832" s="269"/>
      <c r="J832" s="269"/>
      <c r="K832" s="269"/>
      <c r="L832" s="269"/>
    </row>
    <row r="833" spans="1:12" x14ac:dyDescent="0.2">
      <c r="A833" s="269"/>
      <c r="B833" s="269"/>
      <c r="C833" s="269"/>
      <c r="D833" s="269"/>
      <c r="E833" s="269"/>
      <c r="F833" s="269"/>
      <c r="G833" s="269"/>
      <c r="H833" s="269"/>
      <c r="I833" s="269"/>
      <c r="J833" s="269"/>
      <c r="K833" s="269"/>
      <c r="L833" s="269"/>
    </row>
    <row r="834" spans="1:12" x14ac:dyDescent="0.2">
      <c r="A834" s="269"/>
      <c r="B834" s="269"/>
      <c r="C834" s="269"/>
      <c r="D834" s="269"/>
      <c r="E834" s="269"/>
      <c r="F834" s="269"/>
      <c r="G834" s="269"/>
      <c r="H834" s="269"/>
      <c r="I834" s="269"/>
      <c r="J834" s="269"/>
      <c r="K834" s="269"/>
      <c r="L834" s="269"/>
    </row>
    <row r="835" spans="1:12" x14ac:dyDescent="0.2">
      <c r="A835" s="269"/>
      <c r="B835" s="269"/>
      <c r="C835" s="269"/>
      <c r="D835" s="269"/>
      <c r="E835" s="269"/>
      <c r="F835" s="269"/>
      <c r="G835" s="269"/>
      <c r="H835" s="269"/>
      <c r="I835" s="269"/>
      <c r="J835" s="269"/>
      <c r="K835" s="269"/>
      <c r="L835" s="269"/>
    </row>
    <row r="836" spans="1:12" x14ac:dyDescent="0.2">
      <c r="A836" s="269"/>
      <c r="B836" s="269"/>
      <c r="C836" s="269"/>
      <c r="D836" s="269"/>
      <c r="E836" s="269"/>
      <c r="F836" s="269"/>
      <c r="G836" s="269"/>
      <c r="H836" s="269"/>
      <c r="I836" s="269"/>
      <c r="J836" s="269"/>
      <c r="K836" s="269"/>
      <c r="L836" s="269"/>
    </row>
    <row r="837" spans="1:12" x14ac:dyDescent="0.2">
      <c r="A837" s="269"/>
      <c r="B837" s="269"/>
      <c r="C837" s="269"/>
      <c r="D837" s="269"/>
      <c r="E837" s="269"/>
      <c r="F837" s="269"/>
      <c r="G837" s="269"/>
      <c r="H837" s="269"/>
      <c r="I837" s="269"/>
      <c r="J837" s="269"/>
      <c r="K837" s="269"/>
      <c r="L837" s="269"/>
    </row>
    <row r="838" spans="1:12" x14ac:dyDescent="0.2">
      <c r="A838" s="269"/>
      <c r="B838" s="269"/>
      <c r="C838" s="269"/>
      <c r="D838" s="269"/>
      <c r="E838" s="269"/>
      <c r="F838" s="269"/>
      <c r="G838" s="269"/>
      <c r="H838" s="269"/>
      <c r="I838" s="269"/>
      <c r="J838" s="269"/>
      <c r="K838" s="269"/>
      <c r="L838" s="269"/>
    </row>
    <row r="839" spans="1:12" x14ac:dyDescent="0.2">
      <c r="A839" s="269"/>
      <c r="B839" s="269"/>
      <c r="C839" s="269"/>
      <c r="D839" s="269"/>
      <c r="E839" s="269"/>
      <c r="F839" s="269"/>
      <c r="G839" s="269"/>
      <c r="H839" s="269"/>
      <c r="I839" s="269"/>
      <c r="J839" s="269"/>
      <c r="K839" s="269"/>
      <c r="L839" s="269"/>
    </row>
    <row r="840" spans="1:12" x14ac:dyDescent="0.2">
      <c r="A840" s="269"/>
      <c r="B840" s="269"/>
      <c r="C840" s="269"/>
      <c r="D840" s="269"/>
      <c r="E840" s="269"/>
      <c r="F840" s="269"/>
      <c r="G840" s="269"/>
      <c r="H840" s="269"/>
      <c r="I840" s="269"/>
      <c r="J840" s="269"/>
      <c r="K840" s="269"/>
      <c r="L840" s="269"/>
    </row>
    <row r="841" spans="1:12" x14ac:dyDescent="0.2">
      <c r="A841" s="269"/>
      <c r="B841" s="269"/>
      <c r="C841" s="269"/>
      <c r="D841" s="269"/>
      <c r="E841" s="269"/>
      <c r="F841" s="269"/>
      <c r="G841" s="269"/>
      <c r="H841" s="269"/>
      <c r="I841" s="269"/>
      <c r="J841" s="269"/>
      <c r="K841" s="269"/>
      <c r="L841" s="269"/>
    </row>
    <row r="842" spans="1:12" x14ac:dyDescent="0.2">
      <c r="A842" s="269"/>
      <c r="B842" s="269"/>
      <c r="C842" s="269"/>
      <c r="D842" s="269"/>
      <c r="E842" s="269"/>
      <c r="F842" s="269"/>
      <c r="G842" s="269"/>
      <c r="H842" s="269"/>
      <c r="I842" s="269"/>
      <c r="J842" s="269"/>
      <c r="K842" s="269"/>
      <c r="L842" s="269"/>
    </row>
    <row r="843" spans="1:12" x14ac:dyDescent="0.2">
      <c r="A843" s="269"/>
      <c r="B843" s="269"/>
      <c r="C843" s="269"/>
      <c r="D843" s="269"/>
      <c r="E843" s="269"/>
      <c r="F843" s="269"/>
      <c r="G843" s="269"/>
      <c r="H843" s="269"/>
      <c r="I843" s="269"/>
      <c r="J843" s="269"/>
      <c r="K843" s="269"/>
      <c r="L843" s="269"/>
    </row>
    <row r="844" spans="1:12" x14ac:dyDescent="0.2">
      <c r="A844" s="269"/>
      <c r="B844" s="269"/>
      <c r="C844" s="269"/>
      <c r="D844" s="269"/>
      <c r="E844" s="269"/>
      <c r="F844" s="269"/>
      <c r="G844" s="269"/>
      <c r="H844" s="269"/>
      <c r="I844" s="269"/>
      <c r="J844" s="269"/>
      <c r="K844" s="269"/>
      <c r="L844" s="269"/>
    </row>
    <row r="845" spans="1:12" x14ac:dyDescent="0.2">
      <c r="A845" s="269"/>
      <c r="B845" s="269"/>
      <c r="C845" s="269"/>
      <c r="D845" s="269"/>
      <c r="E845" s="269"/>
      <c r="F845" s="269"/>
      <c r="G845" s="269"/>
      <c r="H845" s="269"/>
      <c r="I845" s="269"/>
      <c r="J845" s="269"/>
      <c r="K845" s="269"/>
      <c r="L845" s="269"/>
    </row>
    <row r="846" spans="1:12" x14ac:dyDescent="0.2">
      <c r="A846" s="269"/>
      <c r="B846" s="269"/>
      <c r="C846" s="269"/>
      <c r="D846" s="269"/>
      <c r="E846" s="269"/>
      <c r="F846" s="269"/>
      <c r="G846" s="269"/>
      <c r="H846" s="269"/>
      <c r="I846" s="269"/>
      <c r="J846" s="269"/>
      <c r="K846" s="269"/>
      <c r="L846" s="269"/>
    </row>
    <row r="847" spans="1:12" x14ac:dyDescent="0.2">
      <c r="A847" s="269"/>
      <c r="B847" s="269"/>
      <c r="C847" s="269"/>
      <c r="D847" s="269"/>
      <c r="E847" s="269"/>
      <c r="F847" s="269"/>
      <c r="G847" s="269"/>
      <c r="H847" s="269"/>
      <c r="I847" s="269"/>
      <c r="J847" s="269"/>
      <c r="K847" s="269"/>
      <c r="L847" s="269"/>
    </row>
    <row r="848" spans="1:12" x14ac:dyDescent="0.2">
      <c r="A848" s="269"/>
      <c r="B848" s="269"/>
      <c r="C848" s="269"/>
      <c r="D848" s="269"/>
      <c r="E848" s="269"/>
      <c r="F848" s="269"/>
      <c r="G848" s="269"/>
      <c r="H848" s="269"/>
      <c r="I848" s="269"/>
      <c r="J848" s="269"/>
      <c r="K848" s="269"/>
      <c r="L848" s="269"/>
    </row>
    <row r="849" spans="1:12" x14ac:dyDescent="0.2">
      <c r="A849" s="269"/>
      <c r="B849" s="269"/>
      <c r="C849" s="269"/>
      <c r="D849" s="269"/>
      <c r="E849" s="269"/>
      <c r="F849" s="269"/>
      <c r="G849" s="269"/>
      <c r="H849" s="269"/>
      <c r="I849" s="269"/>
      <c r="J849" s="269"/>
      <c r="K849" s="269"/>
      <c r="L849" s="269"/>
    </row>
    <row r="850" spans="1:12" x14ac:dyDescent="0.2">
      <c r="A850" s="269"/>
      <c r="B850" s="269"/>
      <c r="C850" s="269"/>
      <c r="D850" s="269"/>
      <c r="E850" s="269"/>
      <c r="F850" s="269"/>
      <c r="G850" s="269"/>
      <c r="H850" s="269"/>
      <c r="I850" s="269"/>
      <c r="J850" s="269"/>
      <c r="K850" s="269"/>
      <c r="L850" s="269"/>
    </row>
    <row r="851" spans="1:12" x14ac:dyDescent="0.2">
      <c r="A851" s="269"/>
      <c r="B851" s="269"/>
      <c r="C851" s="269"/>
      <c r="D851" s="269"/>
      <c r="E851" s="269"/>
      <c r="F851" s="269"/>
      <c r="G851" s="269"/>
      <c r="H851" s="269"/>
      <c r="I851" s="269"/>
      <c r="J851" s="269"/>
      <c r="K851" s="269"/>
      <c r="L851" s="269"/>
    </row>
    <row r="852" spans="1:12" x14ac:dyDescent="0.2">
      <c r="A852" s="269"/>
      <c r="B852" s="269"/>
      <c r="C852" s="269"/>
      <c r="D852" s="269"/>
      <c r="E852" s="269"/>
      <c r="F852" s="269"/>
      <c r="G852" s="269"/>
      <c r="H852" s="269"/>
      <c r="I852" s="269"/>
      <c r="J852" s="269"/>
      <c r="K852" s="269"/>
      <c r="L852" s="269"/>
    </row>
    <row r="853" spans="1:12" x14ac:dyDescent="0.2">
      <c r="A853" s="269"/>
      <c r="B853" s="269"/>
      <c r="C853" s="269"/>
      <c r="D853" s="269"/>
      <c r="E853" s="269"/>
      <c r="F853" s="269"/>
      <c r="G853" s="269"/>
      <c r="H853" s="269"/>
      <c r="I853" s="269"/>
      <c r="J853" s="269"/>
      <c r="K853" s="269"/>
      <c r="L853" s="269"/>
    </row>
    <row r="854" spans="1:12" x14ac:dyDescent="0.2">
      <c r="A854" s="269"/>
      <c r="B854" s="269"/>
      <c r="C854" s="269"/>
      <c r="D854" s="269"/>
      <c r="E854" s="269"/>
      <c r="F854" s="269"/>
      <c r="G854" s="269"/>
      <c r="H854" s="269"/>
      <c r="I854" s="269"/>
      <c r="J854" s="269"/>
      <c r="K854" s="269"/>
      <c r="L854" s="269"/>
    </row>
    <row r="855" spans="1:12" x14ac:dyDescent="0.2">
      <c r="A855" s="269"/>
      <c r="B855" s="269"/>
      <c r="C855" s="269"/>
      <c r="D855" s="269"/>
      <c r="E855" s="269"/>
      <c r="F855" s="269"/>
      <c r="G855" s="269"/>
      <c r="H855" s="269"/>
      <c r="I855" s="269"/>
      <c r="J855" s="269"/>
      <c r="K855" s="269"/>
      <c r="L855" s="269"/>
    </row>
    <row r="856" spans="1:12" x14ac:dyDescent="0.2">
      <c r="A856" s="269"/>
      <c r="B856" s="269"/>
      <c r="C856" s="269"/>
      <c r="D856" s="269"/>
      <c r="E856" s="269"/>
      <c r="F856" s="269"/>
      <c r="G856" s="269"/>
      <c r="H856" s="269"/>
      <c r="I856" s="269"/>
      <c r="J856" s="269"/>
      <c r="K856" s="269"/>
      <c r="L856" s="269"/>
    </row>
    <row r="857" spans="1:12" x14ac:dyDescent="0.2">
      <c r="A857" s="269"/>
      <c r="B857" s="269"/>
      <c r="C857" s="269"/>
      <c r="D857" s="269"/>
      <c r="E857" s="269"/>
      <c r="F857" s="269"/>
      <c r="G857" s="269"/>
      <c r="H857" s="269"/>
      <c r="I857" s="269"/>
      <c r="J857" s="269"/>
      <c r="K857" s="269"/>
      <c r="L857" s="269"/>
    </row>
    <row r="858" spans="1:12" x14ac:dyDescent="0.2">
      <c r="A858" s="269"/>
      <c r="B858" s="269"/>
      <c r="C858" s="269"/>
      <c r="D858" s="269"/>
      <c r="E858" s="269"/>
      <c r="F858" s="269"/>
      <c r="G858" s="269"/>
      <c r="H858" s="269"/>
      <c r="I858" s="269"/>
      <c r="J858" s="269"/>
      <c r="K858" s="269"/>
      <c r="L858" s="269"/>
    </row>
    <row r="859" spans="1:12" x14ac:dyDescent="0.2">
      <c r="A859" s="269"/>
      <c r="B859" s="269"/>
      <c r="C859" s="269"/>
      <c r="D859" s="269"/>
      <c r="E859" s="269"/>
      <c r="F859" s="269"/>
      <c r="G859" s="269"/>
      <c r="H859" s="269"/>
      <c r="I859" s="269"/>
      <c r="J859" s="269"/>
      <c r="K859" s="269"/>
      <c r="L859" s="269"/>
    </row>
    <row r="860" spans="1:12" x14ac:dyDescent="0.2">
      <c r="A860" s="269"/>
      <c r="B860" s="269"/>
      <c r="C860" s="269"/>
      <c r="D860" s="269"/>
      <c r="E860" s="269"/>
      <c r="F860" s="269"/>
      <c r="G860" s="269"/>
      <c r="H860" s="269"/>
      <c r="I860" s="269"/>
      <c r="J860" s="269"/>
      <c r="K860" s="269"/>
      <c r="L860" s="269"/>
    </row>
    <row r="861" spans="1:12" x14ac:dyDescent="0.2">
      <c r="A861" s="269"/>
      <c r="B861" s="269"/>
      <c r="C861" s="269"/>
      <c r="D861" s="269"/>
      <c r="E861" s="269"/>
      <c r="F861" s="269"/>
      <c r="G861" s="269"/>
      <c r="H861" s="269"/>
      <c r="I861" s="269"/>
      <c r="J861" s="269"/>
      <c r="K861" s="269"/>
      <c r="L861" s="269"/>
    </row>
    <row r="862" spans="1:12" x14ac:dyDescent="0.2">
      <c r="A862" s="269"/>
      <c r="B862" s="269"/>
      <c r="C862" s="269"/>
      <c r="D862" s="269"/>
      <c r="E862" s="269"/>
      <c r="F862" s="269"/>
      <c r="G862" s="269"/>
      <c r="H862" s="269"/>
      <c r="I862" s="269"/>
      <c r="J862" s="269"/>
      <c r="K862" s="269"/>
      <c r="L862" s="269"/>
    </row>
    <row r="863" spans="1:12" x14ac:dyDescent="0.2">
      <c r="A863" s="269"/>
      <c r="B863" s="269"/>
      <c r="C863" s="269"/>
      <c r="D863" s="269"/>
      <c r="E863" s="269"/>
      <c r="F863" s="269"/>
      <c r="G863" s="269"/>
      <c r="H863" s="269"/>
      <c r="I863" s="269"/>
      <c r="J863" s="269"/>
      <c r="K863" s="269"/>
      <c r="L863" s="269"/>
    </row>
    <row r="864" spans="1:12" x14ac:dyDescent="0.2">
      <c r="A864" s="269"/>
      <c r="B864" s="269"/>
      <c r="C864" s="269"/>
      <c r="D864" s="269"/>
      <c r="E864" s="269"/>
      <c r="F864" s="269"/>
      <c r="G864" s="269"/>
      <c r="H864" s="269"/>
      <c r="I864" s="269"/>
      <c r="J864" s="269"/>
      <c r="K864" s="269"/>
      <c r="L864" s="269"/>
    </row>
    <row r="865" spans="1:12" x14ac:dyDescent="0.2">
      <c r="A865" s="269"/>
      <c r="B865" s="269"/>
      <c r="C865" s="269"/>
      <c r="D865" s="269"/>
      <c r="E865" s="269"/>
      <c r="F865" s="269"/>
      <c r="G865" s="269"/>
      <c r="H865" s="269"/>
      <c r="I865" s="269"/>
      <c r="J865" s="269"/>
      <c r="K865" s="269"/>
      <c r="L865" s="269"/>
    </row>
    <row r="866" spans="1:12" x14ac:dyDescent="0.2">
      <c r="A866" s="269"/>
      <c r="B866" s="269"/>
      <c r="C866" s="269"/>
      <c r="D866" s="269"/>
      <c r="E866" s="269"/>
      <c r="F866" s="269"/>
      <c r="G866" s="269"/>
      <c r="H866" s="269"/>
      <c r="I866" s="269"/>
      <c r="J866" s="269"/>
      <c r="K866" s="269"/>
      <c r="L866" s="269"/>
    </row>
    <row r="867" spans="1:12" x14ac:dyDescent="0.2">
      <c r="A867" s="269"/>
      <c r="B867" s="269"/>
      <c r="C867" s="269"/>
      <c r="D867" s="269"/>
      <c r="E867" s="269"/>
      <c r="F867" s="269"/>
      <c r="G867" s="269"/>
      <c r="H867" s="269"/>
      <c r="I867" s="269"/>
      <c r="J867" s="269"/>
      <c r="K867" s="269"/>
      <c r="L867" s="269"/>
    </row>
    <row r="868" spans="1:12" x14ac:dyDescent="0.2">
      <c r="A868" s="269"/>
      <c r="B868" s="269"/>
      <c r="C868" s="269"/>
      <c r="D868" s="269"/>
      <c r="E868" s="269"/>
      <c r="F868" s="269"/>
      <c r="G868" s="269"/>
      <c r="H868" s="269"/>
      <c r="I868" s="269"/>
      <c r="J868" s="269"/>
      <c r="K868" s="269"/>
      <c r="L868" s="269"/>
    </row>
    <row r="869" spans="1:12" x14ac:dyDescent="0.2">
      <c r="A869" s="269"/>
      <c r="B869" s="269"/>
      <c r="C869" s="269"/>
      <c r="D869" s="269"/>
      <c r="E869" s="269"/>
      <c r="F869" s="269"/>
      <c r="G869" s="269"/>
      <c r="H869" s="269"/>
      <c r="I869" s="269"/>
      <c r="J869" s="269"/>
      <c r="K869" s="269"/>
      <c r="L869" s="269"/>
    </row>
    <row r="870" spans="1:12" x14ac:dyDescent="0.2">
      <c r="A870" s="269"/>
      <c r="B870" s="269"/>
      <c r="C870" s="269"/>
      <c r="D870" s="269"/>
      <c r="E870" s="269"/>
      <c r="F870" s="269"/>
      <c r="G870" s="269"/>
      <c r="H870" s="269"/>
      <c r="I870" s="269"/>
      <c r="J870" s="269"/>
      <c r="K870" s="269"/>
      <c r="L870" s="269"/>
    </row>
    <row r="871" spans="1:12" x14ac:dyDescent="0.2">
      <c r="A871" s="269"/>
      <c r="B871" s="269"/>
      <c r="C871" s="269"/>
      <c r="D871" s="269"/>
      <c r="E871" s="269"/>
      <c r="F871" s="269"/>
      <c r="G871" s="269"/>
      <c r="H871" s="269"/>
      <c r="I871" s="269"/>
      <c r="J871" s="269"/>
      <c r="K871" s="269"/>
      <c r="L871" s="269"/>
    </row>
    <row r="872" spans="1:12" x14ac:dyDescent="0.2">
      <c r="A872" s="269"/>
      <c r="B872" s="269"/>
      <c r="C872" s="269"/>
      <c r="D872" s="269"/>
      <c r="E872" s="269"/>
      <c r="F872" s="269"/>
      <c r="G872" s="269"/>
      <c r="H872" s="269"/>
      <c r="I872" s="269"/>
      <c r="J872" s="269"/>
      <c r="K872" s="269"/>
      <c r="L872" s="269"/>
    </row>
    <row r="873" spans="1:12" x14ac:dyDescent="0.2">
      <c r="A873" s="269"/>
      <c r="B873" s="269"/>
      <c r="C873" s="269"/>
      <c r="D873" s="269"/>
      <c r="E873" s="269"/>
      <c r="F873" s="269"/>
      <c r="G873" s="269"/>
      <c r="H873" s="269"/>
      <c r="I873" s="269"/>
      <c r="J873" s="269"/>
      <c r="K873" s="269"/>
      <c r="L873" s="269"/>
    </row>
    <row r="874" spans="1:12" x14ac:dyDescent="0.2">
      <c r="A874" s="269"/>
      <c r="B874" s="269"/>
      <c r="C874" s="269"/>
      <c r="D874" s="269"/>
      <c r="E874" s="269"/>
      <c r="F874" s="269"/>
      <c r="G874" s="269"/>
      <c r="H874" s="269"/>
      <c r="I874" s="269"/>
      <c r="J874" s="269"/>
      <c r="K874" s="269"/>
      <c r="L874" s="269"/>
    </row>
    <row r="875" spans="1:12" x14ac:dyDescent="0.2">
      <c r="A875" s="269"/>
      <c r="B875" s="269"/>
      <c r="C875" s="269"/>
      <c r="D875" s="269"/>
      <c r="E875" s="269"/>
      <c r="F875" s="269"/>
      <c r="G875" s="269"/>
      <c r="H875" s="269"/>
      <c r="I875" s="269"/>
      <c r="J875" s="269"/>
      <c r="K875" s="269"/>
      <c r="L875" s="269"/>
    </row>
    <row r="876" spans="1:12" x14ac:dyDescent="0.2">
      <c r="A876" s="269"/>
      <c r="B876" s="269"/>
      <c r="C876" s="269"/>
      <c r="D876" s="269"/>
      <c r="E876" s="269"/>
      <c r="F876" s="269"/>
      <c r="G876" s="269"/>
      <c r="H876" s="269"/>
      <c r="I876" s="269"/>
      <c r="J876" s="269"/>
      <c r="K876" s="269"/>
      <c r="L876" s="269"/>
    </row>
    <row r="877" spans="1:12" x14ac:dyDescent="0.2">
      <c r="A877" s="269"/>
      <c r="B877" s="269"/>
      <c r="C877" s="269"/>
      <c r="D877" s="269"/>
      <c r="E877" s="269"/>
      <c r="F877" s="269"/>
      <c r="G877" s="269"/>
      <c r="H877" s="269"/>
      <c r="I877" s="269"/>
      <c r="J877" s="269"/>
      <c r="K877" s="269"/>
      <c r="L877" s="269"/>
    </row>
    <row r="878" spans="1:12" x14ac:dyDescent="0.2">
      <c r="A878" s="269"/>
      <c r="B878" s="269"/>
      <c r="C878" s="269"/>
      <c r="D878" s="269"/>
      <c r="E878" s="269"/>
      <c r="F878" s="269"/>
      <c r="G878" s="269"/>
      <c r="H878" s="269"/>
      <c r="I878" s="269"/>
      <c r="J878" s="269"/>
      <c r="K878" s="269"/>
      <c r="L878" s="269"/>
    </row>
    <row r="879" spans="1:12" x14ac:dyDescent="0.2">
      <c r="A879" s="269"/>
      <c r="B879" s="269"/>
      <c r="C879" s="269"/>
      <c r="D879" s="269"/>
      <c r="E879" s="269"/>
      <c r="F879" s="269"/>
      <c r="G879" s="269"/>
      <c r="H879" s="269"/>
      <c r="I879" s="269"/>
      <c r="J879" s="269"/>
      <c r="K879" s="269"/>
      <c r="L879" s="269"/>
    </row>
    <row r="880" spans="1:12" x14ac:dyDescent="0.2">
      <c r="A880" s="269"/>
      <c r="B880" s="269"/>
      <c r="C880" s="269"/>
      <c r="D880" s="269"/>
      <c r="E880" s="269"/>
      <c r="F880" s="269"/>
      <c r="G880" s="269"/>
      <c r="H880" s="269"/>
      <c r="I880" s="269"/>
      <c r="J880" s="269"/>
      <c r="K880" s="269"/>
      <c r="L880" s="269"/>
    </row>
    <row r="881" spans="1:12" x14ac:dyDescent="0.2">
      <c r="A881" s="269"/>
      <c r="B881" s="269"/>
      <c r="C881" s="269"/>
      <c r="D881" s="269"/>
      <c r="E881" s="269"/>
      <c r="F881" s="269"/>
      <c r="G881" s="269"/>
      <c r="H881" s="269"/>
      <c r="I881" s="269"/>
      <c r="J881" s="269"/>
      <c r="K881" s="269"/>
      <c r="L881" s="269"/>
    </row>
    <row r="882" spans="1:12" x14ac:dyDescent="0.2">
      <c r="A882" s="269"/>
      <c r="B882" s="269"/>
      <c r="C882" s="269"/>
      <c r="D882" s="269"/>
      <c r="E882" s="269"/>
      <c r="F882" s="269"/>
      <c r="G882" s="269"/>
      <c r="H882" s="269"/>
      <c r="I882" s="269"/>
      <c r="J882" s="269"/>
      <c r="K882" s="269"/>
      <c r="L882" s="269"/>
    </row>
    <row r="883" spans="1:12" x14ac:dyDescent="0.2">
      <c r="A883" s="269"/>
      <c r="B883" s="269"/>
      <c r="C883" s="269"/>
      <c r="D883" s="269"/>
      <c r="E883" s="269"/>
      <c r="F883" s="269"/>
      <c r="G883" s="269"/>
      <c r="H883" s="269"/>
      <c r="I883" s="269"/>
      <c r="J883" s="269"/>
      <c r="K883" s="269"/>
      <c r="L883" s="269"/>
    </row>
    <row r="884" spans="1:12" x14ac:dyDescent="0.2">
      <c r="A884" s="269"/>
      <c r="B884" s="269"/>
      <c r="C884" s="269"/>
      <c r="D884" s="269"/>
      <c r="E884" s="269"/>
      <c r="F884" s="269"/>
      <c r="G884" s="269"/>
      <c r="H884" s="269"/>
      <c r="I884" s="269"/>
      <c r="J884" s="269"/>
      <c r="K884" s="269"/>
      <c r="L884" s="269"/>
    </row>
    <row r="885" spans="1:12" x14ac:dyDescent="0.2">
      <c r="A885" s="269"/>
      <c r="B885" s="269"/>
      <c r="C885" s="269"/>
      <c r="D885" s="269"/>
      <c r="E885" s="269"/>
      <c r="F885" s="269"/>
      <c r="G885" s="269"/>
      <c r="H885" s="269"/>
      <c r="I885" s="269"/>
      <c r="J885" s="269"/>
      <c r="K885" s="269"/>
      <c r="L885" s="269"/>
    </row>
    <row r="886" spans="1:12" x14ac:dyDescent="0.2">
      <c r="A886" s="269"/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</row>
    <row r="887" spans="1:12" x14ac:dyDescent="0.2">
      <c r="A887" s="269"/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</row>
    <row r="888" spans="1:12" x14ac:dyDescent="0.2">
      <c r="A888" s="269"/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</row>
    <row r="889" spans="1:12" x14ac:dyDescent="0.2">
      <c r="A889" s="269"/>
      <c r="B889" s="269"/>
      <c r="C889" s="269"/>
      <c r="D889" s="269"/>
      <c r="E889" s="269"/>
      <c r="F889" s="269"/>
      <c r="G889" s="269"/>
      <c r="H889" s="269"/>
      <c r="I889" s="269"/>
      <c r="J889" s="269"/>
      <c r="K889" s="269"/>
      <c r="L889" s="269"/>
    </row>
    <row r="890" spans="1:12" x14ac:dyDescent="0.2">
      <c r="A890" s="269"/>
      <c r="B890" s="269"/>
      <c r="C890" s="269"/>
      <c r="D890" s="269"/>
      <c r="E890" s="269"/>
      <c r="F890" s="269"/>
      <c r="G890" s="269"/>
      <c r="H890" s="269"/>
      <c r="I890" s="269"/>
      <c r="J890" s="269"/>
      <c r="K890" s="269"/>
      <c r="L890" s="269"/>
    </row>
    <row r="891" spans="1:12" x14ac:dyDescent="0.2">
      <c r="A891" s="269"/>
      <c r="B891" s="269"/>
      <c r="C891" s="269"/>
      <c r="D891" s="269"/>
      <c r="E891" s="269"/>
      <c r="F891" s="269"/>
      <c r="G891" s="269"/>
      <c r="H891" s="269"/>
      <c r="I891" s="269"/>
      <c r="J891" s="269"/>
      <c r="K891" s="269"/>
      <c r="L891" s="269"/>
    </row>
    <row r="892" spans="1:12" x14ac:dyDescent="0.2">
      <c r="A892" s="269"/>
      <c r="B892" s="269"/>
      <c r="C892" s="269"/>
      <c r="D892" s="269"/>
      <c r="E892" s="269"/>
      <c r="F892" s="269"/>
      <c r="G892" s="269"/>
      <c r="H892" s="269"/>
      <c r="I892" s="269"/>
      <c r="J892" s="269"/>
      <c r="K892" s="269"/>
      <c r="L892" s="269"/>
    </row>
    <row r="893" spans="1:12" x14ac:dyDescent="0.2">
      <c r="A893" s="269"/>
      <c r="B893" s="269"/>
      <c r="C893" s="269"/>
      <c r="D893" s="269"/>
      <c r="E893" s="269"/>
      <c r="F893" s="269"/>
      <c r="G893" s="269"/>
      <c r="H893" s="269"/>
      <c r="I893" s="269"/>
      <c r="J893" s="269"/>
      <c r="K893" s="269"/>
      <c r="L893" s="269"/>
    </row>
    <row r="894" spans="1:12" x14ac:dyDescent="0.2">
      <c r="A894" s="269"/>
      <c r="B894" s="269"/>
      <c r="C894" s="269"/>
      <c r="D894" s="269"/>
      <c r="E894" s="269"/>
      <c r="F894" s="269"/>
      <c r="G894" s="269"/>
      <c r="H894" s="269"/>
      <c r="I894" s="269"/>
      <c r="J894" s="269"/>
      <c r="K894" s="269"/>
      <c r="L894" s="269"/>
    </row>
    <row r="895" spans="1:12" x14ac:dyDescent="0.2">
      <c r="A895" s="269"/>
      <c r="B895" s="269"/>
      <c r="C895" s="269"/>
      <c r="D895" s="269"/>
      <c r="E895" s="269"/>
      <c r="F895" s="269"/>
      <c r="G895" s="269"/>
      <c r="H895" s="269"/>
      <c r="I895" s="269"/>
      <c r="J895" s="269"/>
      <c r="K895" s="269"/>
      <c r="L895" s="269"/>
    </row>
    <row r="896" spans="1:12" x14ac:dyDescent="0.2">
      <c r="A896" s="269"/>
      <c r="B896" s="269"/>
      <c r="C896" s="269"/>
      <c r="D896" s="269"/>
      <c r="E896" s="269"/>
      <c r="F896" s="269"/>
      <c r="G896" s="269"/>
      <c r="H896" s="269"/>
      <c r="I896" s="269"/>
      <c r="J896" s="269"/>
      <c r="K896" s="269"/>
      <c r="L896" s="269"/>
    </row>
    <row r="897" spans="1:12" x14ac:dyDescent="0.2">
      <c r="A897" s="269"/>
      <c r="B897" s="269"/>
      <c r="C897" s="269"/>
      <c r="D897" s="269"/>
      <c r="E897" s="269"/>
      <c r="F897" s="269"/>
      <c r="G897" s="269"/>
      <c r="H897" s="269"/>
      <c r="I897" s="269"/>
      <c r="J897" s="269"/>
      <c r="K897" s="269"/>
      <c r="L897" s="269"/>
    </row>
    <row r="898" spans="1:12" x14ac:dyDescent="0.2">
      <c r="A898" s="269"/>
      <c r="B898" s="269"/>
      <c r="C898" s="269"/>
      <c r="D898" s="269"/>
      <c r="E898" s="269"/>
      <c r="F898" s="269"/>
      <c r="G898" s="269"/>
      <c r="H898" s="269"/>
      <c r="I898" s="269"/>
      <c r="J898" s="269"/>
      <c r="K898" s="269"/>
      <c r="L898" s="269"/>
    </row>
    <row r="899" spans="1:12" x14ac:dyDescent="0.2">
      <c r="A899" s="269"/>
      <c r="B899" s="269"/>
      <c r="C899" s="269"/>
      <c r="D899" s="269"/>
      <c r="E899" s="269"/>
      <c r="F899" s="269"/>
      <c r="G899" s="269"/>
      <c r="H899" s="269"/>
      <c r="I899" s="269"/>
      <c r="J899" s="269"/>
      <c r="K899" s="269"/>
      <c r="L899" s="269"/>
    </row>
    <row r="900" spans="1:12" x14ac:dyDescent="0.2">
      <c r="A900" s="269"/>
      <c r="B900" s="269"/>
      <c r="C900" s="269"/>
      <c r="D900" s="269"/>
      <c r="E900" s="269"/>
      <c r="F900" s="269"/>
      <c r="G900" s="269"/>
      <c r="H900" s="269"/>
      <c r="I900" s="269"/>
      <c r="J900" s="269"/>
      <c r="K900" s="269"/>
      <c r="L900" s="269"/>
    </row>
    <row r="901" spans="1:12" x14ac:dyDescent="0.2">
      <c r="A901" s="269"/>
      <c r="B901" s="269"/>
      <c r="C901" s="269"/>
      <c r="D901" s="269"/>
      <c r="E901" s="269"/>
      <c r="F901" s="269"/>
      <c r="G901" s="269"/>
      <c r="H901" s="269"/>
      <c r="I901" s="269"/>
      <c r="J901" s="269"/>
      <c r="K901" s="269"/>
      <c r="L901" s="269"/>
    </row>
    <row r="902" spans="1:12" x14ac:dyDescent="0.2">
      <c r="A902" s="269"/>
      <c r="B902" s="269"/>
      <c r="C902" s="269"/>
      <c r="D902" s="269"/>
      <c r="E902" s="269"/>
      <c r="F902" s="269"/>
      <c r="G902" s="269"/>
      <c r="H902" s="269"/>
      <c r="I902" s="269"/>
      <c r="J902" s="269"/>
      <c r="K902" s="269"/>
      <c r="L902" s="269"/>
    </row>
    <row r="903" spans="1:12" x14ac:dyDescent="0.2">
      <c r="A903" s="269"/>
      <c r="B903" s="269"/>
      <c r="C903" s="269"/>
      <c r="D903" s="269"/>
      <c r="E903" s="269"/>
      <c r="F903" s="269"/>
      <c r="G903" s="269"/>
      <c r="H903" s="269"/>
      <c r="I903" s="269"/>
      <c r="J903" s="269"/>
      <c r="K903" s="269"/>
      <c r="L903" s="269"/>
    </row>
    <row r="904" spans="1:12" x14ac:dyDescent="0.2">
      <c r="A904" s="269"/>
      <c r="B904" s="269"/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</row>
    <row r="905" spans="1:12" x14ac:dyDescent="0.2">
      <c r="A905" s="269"/>
      <c r="B905" s="269"/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</row>
    <row r="906" spans="1:12" x14ac:dyDescent="0.2">
      <c r="A906" s="269"/>
      <c r="B906" s="269"/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</row>
    <row r="907" spans="1:12" x14ac:dyDescent="0.2">
      <c r="A907" s="269"/>
      <c r="B907" s="269"/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</row>
    <row r="908" spans="1:12" x14ac:dyDescent="0.2">
      <c r="A908" s="269"/>
      <c r="B908" s="269"/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</row>
    <row r="909" spans="1:12" x14ac:dyDescent="0.2">
      <c r="A909" s="269"/>
      <c r="B909" s="269"/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</row>
    <row r="910" spans="1:12" x14ac:dyDescent="0.2">
      <c r="A910" s="269"/>
      <c r="B910" s="269"/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</row>
    <row r="911" spans="1:12" x14ac:dyDescent="0.2">
      <c r="A911" s="269"/>
      <c r="B911" s="269"/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</row>
    <row r="912" spans="1:12" x14ac:dyDescent="0.2">
      <c r="A912" s="269"/>
      <c r="B912" s="269"/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</row>
    <row r="913" spans="1:12" x14ac:dyDescent="0.2">
      <c r="A913" s="269"/>
      <c r="B913" s="269"/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</row>
    <row r="914" spans="1:12" x14ac:dyDescent="0.2">
      <c r="A914" s="269"/>
      <c r="B914" s="269"/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</row>
    <row r="915" spans="1:12" x14ac:dyDescent="0.2">
      <c r="A915" s="269"/>
      <c r="B915" s="269"/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</row>
    <row r="916" spans="1:12" x14ac:dyDescent="0.2">
      <c r="A916" s="269"/>
      <c r="B916" s="269"/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</row>
    <row r="917" spans="1:12" x14ac:dyDescent="0.2">
      <c r="A917" s="269"/>
      <c r="B917" s="269"/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</row>
    <row r="918" spans="1:12" x14ac:dyDescent="0.2">
      <c r="A918" s="269"/>
      <c r="B918" s="269"/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</row>
    <row r="919" spans="1:12" x14ac:dyDescent="0.2">
      <c r="A919" s="269"/>
      <c r="B919" s="269"/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</row>
    <row r="920" spans="1:12" x14ac:dyDescent="0.2">
      <c r="A920" s="269"/>
      <c r="B920" s="269"/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</row>
    <row r="921" spans="1:12" x14ac:dyDescent="0.2">
      <c r="A921" s="269"/>
      <c r="B921" s="269"/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</row>
    <row r="922" spans="1:12" x14ac:dyDescent="0.2">
      <c r="A922" s="269"/>
      <c r="B922" s="269"/>
      <c r="C922" s="269"/>
      <c r="D922" s="269"/>
      <c r="E922" s="269"/>
      <c r="F922" s="269"/>
      <c r="G922" s="269"/>
      <c r="H922" s="269"/>
      <c r="I922" s="269"/>
      <c r="J922" s="269"/>
      <c r="K922" s="269"/>
      <c r="L922" s="269"/>
    </row>
    <row r="923" spans="1:12" x14ac:dyDescent="0.2">
      <c r="A923" s="269"/>
      <c r="B923" s="269"/>
      <c r="C923" s="269"/>
      <c r="D923" s="269"/>
      <c r="E923" s="269"/>
      <c r="F923" s="269"/>
      <c r="G923" s="269"/>
      <c r="H923" s="269"/>
      <c r="I923" s="269"/>
      <c r="J923" s="269"/>
      <c r="K923" s="269"/>
      <c r="L923" s="269"/>
    </row>
    <row r="924" spans="1:12" x14ac:dyDescent="0.2">
      <c r="A924" s="269"/>
      <c r="B924" s="269"/>
      <c r="C924" s="269"/>
      <c r="D924" s="269"/>
      <c r="E924" s="269"/>
      <c r="F924" s="269"/>
      <c r="G924" s="269"/>
      <c r="H924" s="269"/>
      <c r="I924" s="269"/>
      <c r="J924" s="269"/>
      <c r="K924" s="269"/>
      <c r="L924" s="269"/>
    </row>
    <row r="925" spans="1:12" x14ac:dyDescent="0.2">
      <c r="A925" s="269"/>
      <c r="B925" s="269"/>
      <c r="C925" s="269"/>
      <c r="D925" s="269"/>
      <c r="E925" s="269"/>
      <c r="F925" s="269"/>
      <c r="G925" s="269"/>
      <c r="H925" s="269"/>
      <c r="I925" s="269"/>
      <c r="J925" s="269"/>
      <c r="K925" s="269"/>
      <c r="L925" s="269"/>
    </row>
    <row r="926" spans="1:12" x14ac:dyDescent="0.2">
      <c r="A926" s="269"/>
      <c r="B926" s="269"/>
      <c r="C926" s="269"/>
      <c r="D926" s="269"/>
      <c r="E926" s="269"/>
      <c r="F926" s="269"/>
      <c r="G926" s="269"/>
      <c r="H926" s="269"/>
      <c r="I926" s="269"/>
      <c r="J926" s="269"/>
      <c r="K926" s="269"/>
      <c r="L926" s="269"/>
    </row>
    <row r="927" spans="1:12" x14ac:dyDescent="0.2">
      <c r="A927" s="269"/>
      <c r="B927" s="269"/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</row>
    <row r="928" spans="1:12" x14ac:dyDescent="0.2">
      <c r="A928" s="269"/>
      <c r="B928" s="269"/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</row>
    <row r="929" spans="1:12" x14ac:dyDescent="0.2">
      <c r="A929" s="269"/>
      <c r="B929" s="269"/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</row>
    <row r="930" spans="1:12" x14ac:dyDescent="0.2">
      <c r="A930" s="269"/>
      <c r="B930" s="269"/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</row>
    <row r="931" spans="1:12" x14ac:dyDescent="0.2">
      <c r="A931" s="269"/>
      <c r="B931" s="269"/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</row>
    <row r="932" spans="1:12" x14ac:dyDescent="0.2">
      <c r="A932" s="269"/>
      <c r="B932" s="269"/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</row>
    <row r="933" spans="1:12" x14ac:dyDescent="0.2">
      <c r="A933" s="269"/>
      <c r="B933" s="269"/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</row>
    <row r="934" spans="1:12" x14ac:dyDescent="0.2">
      <c r="A934" s="269"/>
      <c r="B934" s="269"/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</row>
    <row r="935" spans="1:12" x14ac:dyDescent="0.2">
      <c r="A935" s="269"/>
      <c r="B935" s="269"/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</row>
    <row r="936" spans="1:12" x14ac:dyDescent="0.2">
      <c r="A936" s="269"/>
      <c r="B936" s="269"/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</row>
    <row r="937" spans="1:12" x14ac:dyDescent="0.2">
      <c r="A937" s="269"/>
      <c r="B937" s="269"/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</row>
    <row r="938" spans="1:12" x14ac:dyDescent="0.2">
      <c r="A938" s="269"/>
      <c r="B938" s="269"/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</row>
    <row r="939" spans="1:12" x14ac:dyDescent="0.2">
      <c r="A939" s="269"/>
      <c r="B939" s="269"/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</row>
    <row r="940" spans="1:12" x14ac:dyDescent="0.2">
      <c r="A940" s="269"/>
      <c r="B940" s="269"/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</row>
    <row r="941" spans="1:12" x14ac:dyDescent="0.2">
      <c r="A941" s="269"/>
      <c r="B941" s="269"/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</row>
    <row r="942" spans="1:12" x14ac:dyDescent="0.2">
      <c r="A942" s="269"/>
      <c r="B942" s="269"/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</row>
    <row r="943" spans="1:12" x14ac:dyDescent="0.2">
      <c r="A943" s="269"/>
      <c r="B943" s="269"/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</row>
    <row r="944" spans="1:12" x14ac:dyDescent="0.2">
      <c r="A944" s="269"/>
      <c r="B944" s="269"/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</row>
    <row r="945" spans="1:12" x14ac:dyDescent="0.2">
      <c r="A945" s="269"/>
      <c r="B945" s="269"/>
      <c r="C945" s="269"/>
      <c r="D945" s="269"/>
      <c r="E945" s="269"/>
      <c r="F945" s="269"/>
      <c r="G945" s="269"/>
      <c r="H945" s="269"/>
      <c r="I945" s="269"/>
      <c r="J945" s="269"/>
      <c r="K945" s="269"/>
      <c r="L945" s="269"/>
    </row>
    <row r="946" spans="1:12" x14ac:dyDescent="0.2">
      <c r="A946" s="269"/>
      <c r="B946" s="269"/>
      <c r="C946" s="269"/>
      <c r="D946" s="269"/>
      <c r="E946" s="269"/>
      <c r="F946" s="269"/>
      <c r="G946" s="269"/>
      <c r="H946" s="269"/>
      <c r="I946" s="269"/>
      <c r="J946" s="269"/>
      <c r="K946" s="269"/>
      <c r="L946" s="269"/>
    </row>
    <row r="947" spans="1:12" x14ac:dyDescent="0.2">
      <c r="A947" s="269"/>
      <c r="B947" s="269"/>
      <c r="C947" s="269"/>
      <c r="D947" s="269"/>
      <c r="E947" s="269"/>
      <c r="F947" s="269"/>
      <c r="G947" s="269"/>
      <c r="H947" s="269"/>
      <c r="I947" s="269"/>
      <c r="J947" s="269"/>
      <c r="K947" s="269"/>
      <c r="L947" s="269"/>
    </row>
    <row r="948" spans="1:12" x14ac:dyDescent="0.2">
      <c r="A948" s="269"/>
      <c r="B948" s="269"/>
      <c r="C948" s="269"/>
      <c r="D948" s="269"/>
      <c r="E948" s="269"/>
      <c r="F948" s="269"/>
      <c r="G948" s="269"/>
      <c r="H948" s="269"/>
      <c r="I948" s="269"/>
      <c r="J948" s="269"/>
      <c r="K948" s="269"/>
      <c r="L948" s="269"/>
    </row>
    <row r="949" spans="1:12" x14ac:dyDescent="0.2">
      <c r="A949" s="269"/>
      <c r="B949" s="269"/>
      <c r="C949" s="269"/>
      <c r="D949" s="269"/>
      <c r="E949" s="269"/>
      <c r="F949" s="269"/>
      <c r="G949" s="269"/>
      <c r="H949" s="269"/>
      <c r="I949" s="269"/>
      <c r="J949" s="269"/>
      <c r="K949" s="269"/>
      <c r="L949" s="269"/>
    </row>
    <row r="950" spans="1:12" x14ac:dyDescent="0.2">
      <c r="A950" s="269"/>
      <c r="B950" s="269"/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</row>
    <row r="951" spans="1:12" x14ac:dyDescent="0.2">
      <c r="A951" s="269"/>
      <c r="B951" s="269"/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</row>
    <row r="952" spans="1:12" x14ac:dyDescent="0.2">
      <c r="A952" s="269"/>
      <c r="B952" s="269"/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</row>
    <row r="953" spans="1:12" x14ac:dyDescent="0.2">
      <c r="A953" s="269"/>
      <c r="B953" s="269"/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</row>
    <row r="954" spans="1:12" x14ac:dyDescent="0.2">
      <c r="A954" s="269"/>
      <c r="B954" s="269"/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</row>
    <row r="955" spans="1:12" x14ac:dyDescent="0.2">
      <c r="A955" s="269"/>
      <c r="B955" s="269"/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</row>
    <row r="956" spans="1:12" x14ac:dyDescent="0.2">
      <c r="A956" s="269"/>
      <c r="B956" s="269"/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</row>
    <row r="957" spans="1:12" x14ac:dyDescent="0.2">
      <c r="A957" s="269"/>
      <c r="B957" s="269"/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</row>
    <row r="958" spans="1:12" x14ac:dyDescent="0.2">
      <c r="A958" s="269"/>
      <c r="B958" s="269"/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</row>
    <row r="959" spans="1:12" x14ac:dyDescent="0.2">
      <c r="A959" s="269"/>
      <c r="B959" s="269"/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</row>
    <row r="960" spans="1:12" x14ac:dyDescent="0.2">
      <c r="A960" s="269"/>
      <c r="B960" s="269"/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</row>
    <row r="961" spans="1:12" x14ac:dyDescent="0.2">
      <c r="A961" s="269"/>
      <c r="B961" s="269"/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</row>
    <row r="962" spans="1:12" x14ac:dyDescent="0.2">
      <c r="A962" s="269"/>
      <c r="B962" s="269"/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</row>
    <row r="963" spans="1:12" x14ac:dyDescent="0.2">
      <c r="A963" s="269"/>
      <c r="B963" s="269"/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</row>
    <row r="964" spans="1:12" x14ac:dyDescent="0.2">
      <c r="A964" s="269"/>
      <c r="B964" s="269"/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</row>
    <row r="965" spans="1:12" x14ac:dyDescent="0.2">
      <c r="A965" s="269"/>
      <c r="B965" s="269"/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</row>
    <row r="966" spans="1:12" x14ac:dyDescent="0.2">
      <c r="A966" s="269"/>
      <c r="B966" s="269"/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</row>
    <row r="967" spans="1:12" x14ac:dyDescent="0.2">
      <c r="A967" s="269"/>
      <c r="B967" s="269"/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</row>
    <row r="968" spans="1:12" x14ac:dyDescent="0.2">
      <c r="A968" s="269"/>
      <c r="B968" s="269"/>
      <c r="C968" s="269"/>
      <c r="D968" s="269"/>
      <c r="E968" s="269"/>
      <c r="F968" s="269"/>
      <c r="G968" s="269"/>
      <c r="H968" s="269"/>
      <c r="I968" s="269"/>
      <c r="J968" s="269"/>
      <c r="K968" s="269"/>
      <c r="L968" s="269"/>
    </row>
    <row r="969" spans="1:12" x14ac:dyDescent="0.2">
      <c r="A969" s="269"/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</row>
    <row r="970" spans="1:12" x14ac:dyDescent="0.2">
      <c r="A970" s="269"/>
      <c r="B970" s="269"/>
      <c r="C970" s="269"/>
      <c r="D970" s="269"/>
      <c r="E970" s="269"/>
      <c r="F970" s="269"/>
      <c r="G970" s="269"/>
      <c r="H970" s="269"/>
      <c r="I970" s="269"/>
      <c r="J970" s="269"/>
      <c r="K970" s="269"/>
      <c r="L970" s="269"/>
    </row>
    <row r="971" spans="1:12" x14ac:dyDescent="0.2">
      <c r="A971" s="269"/>
      <c r="B971" s="269"/>
      <c r="C971" s="269"/>
      <c r="D971" s="269"/>
      <c r="E971" s="269"/>
      <c r="F971" s="269"/>
      <c r="G971" s="269"/>
      <c r="H971" s="269"/>
      <c r="I971" s="269"/>
      <c r="J971" s="269"/>
      <c r="K971" s="269"/>
      <c r="L971" s="269"/>
    </row>
    <row r="972" spans="1:12" x14ac:dyDescent="0.2">
      <c r="A972" s="269"/>
      <c r="B972" s="269"/>
      <c r="C972" s="269"/>
      <c r="D972" s="269"/>
      <c r="E972" s="269"/>
      <c r="F972" s="269"/>
      <c r="G972" s="269"/>
      <c r="H972" s="269"/>
      <c r="I972" s="269"/>
      <c r="J972" s="269"/>
      <c r="K972" s="269"/>
      <c r="L972" s="269"/>
    </row>
    <row r="973" spans="1:12" x14ac:dyDescent="0.2">
      <c r="A973" s="269"/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</row>
    <row r="974" spans="1:12" x14ac:dyDescent="0.2">
      <c r="A974" s="269"/>
      <c r="B974" s="269"/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</row>
    <row r="975" spans="1:12" x14ac:dyDescent="0.2">
      <c r="A975" s="269"/>
      <c r="B975" s="269"/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</row>
    <row r="976" spans="1:12" x14ac:dyDescent="0.2">
      <c r="A976" s="269"/>
      <c r="B976" s="269"/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</row>
    <row r="977" spans="1:12" x14ac:dyDescent="0.2">
      <c r="A977" s="269"/>
      <c r="B977" s="269"/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</row>
    <row r="978" spans="1:12" x14ac:dyDescent="0.2">
      <c r="A978" s="269"/>
      <c r="B978" s="269"/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</row>
    <row r="979" spans="1:12" x14ac:dyDescent="0.2">
      <c r="A979" s="269"/>
      <c r="B979" s="269"/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</row>
    <row r="980" spans="1:12" x14ac:dyDescent="0.2">
      <c r="A980" s="269"/>
      <c r="B980" s="269"/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</row>
    <row r="981" spans="1:12" x14ac:dyDescent="0.2">
      <c r="A981" s="269"/>
      <c r="B981" s="269"/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</row>
    <row r="982" spans="1:12" x14ac:dyDescent="0.2">
      <c r="A982" s="269"/>
      <c r="B982" s="269"/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</row>
    <row r="983" spans="1:12" x14ac:dyDescent="0.2">
      <c r="A983" s="269"/>
      <c r="B983" s="269"/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</row>
    <row r="984" spans="1:12" x14ac:dyDescent="0.2">
      <c r="A984" s="269"/>
      <c r="B984" s="269"/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</row>
    <row r="985" spans="1:12" x14ac:dyDescent="0.2">
      <c r="A985" s="269"/>
      <c r="B985" s="269"/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</row>
    <row r="986" spans="1:12" x14ac:dyDescent="0.2">
      <c r="A986" s="269"/>
      <c r="B986" s="269"/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</row>
    <row r="987" spans="1:12" x14ac:dyDescent="0.2">
      <c r="A987" s="269"/>
      <c r="B987" s="269"/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</row>
    <row r="988" spans="1:12" x14ac:dyDescent="0.2">
      <c r="A988" s="269"/>
      <c r="B988" s="269"/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</row>
    <row r="989" spans="1:12" x14ac:dyDescent="0.2">
      <c r="A989" s="269"/>
      <c r="B989" s="269"/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</row>
    <row r="990" spans="1:12" x14ac:dyDescent="0.2">
      <c r="A990" s="269"/>
      <c r="B990" s="269"/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</row>
    <row r="991" spans="1:12" x14ac:dyDescent="0.2">
      <c r="A991" s="269"/>
      <c r="B991" s="269"/>
      <c r="C991" s="269"/>
      <c r="D991" s="269"/>
      <c r="E991" s="269"/>
      <c r="F991" s="269"/>
      <c r="G991" s="269"/>
      <c r="H991" s="269"/>
      <c r="I991" s="269"/>
      <c r="J991" s="269"/>
      <c r="K991" s="269"/>
      <c r="L991" s="269"/>
    </row>
    <row r="992" spans="1:12" x14ac:dyDescent="0.2">
      <c r="A992" s="269"/>
      <c r="B992" s="269"/>
      <c r="C992" s="269"/>
      <c r="D992" s="269"/>
      <c r="E992" s="269"/>
      <c r="F992" s="269"/>
      <c r="G992" s="269"/>
      <c r="H992" s="269"/>
      <c r="I992" s="269"/>
      <c r="J992" s="269"/>
      <c r="K992" s="269"/>
      <c r="L992" s="269"/>
    </row>
    <row r="993" spans="1:12" x14ac:dyDescent="0.2">
      <c r="A993" s="269"/>
      <c r="B993" s="269"/>
      <c r="C993" s="269"/>
      <c r="D993" s="269"/>
      <c r="E993" s="269"/>
      <c r="F993" s="269"/>
      <c r="G993" s="269"/>
      <c r="H993" s="269"/>
      <c r="I993" s="269"/>
      <c r="J993" s="269"/>
      <c r="K993" s="269"/>
      <c r="L993" s="269"/>
    </row>
    <row r="994" spans="1:12" x14ac:dyDescent="0.2">
      <c r="A994" s="269"/>
      <c r="B994" s="269"/>
      <c r="C994" s="269"/>
      <c r="D994" s="269"/>
      <c r="E994" s="269"/>
      <c r="F994" s="269"/>
      <c r="G994" s="269"/>
      <c r="H994" s="269"/>
      <c r="I994" s="269"/>
      <c r="J994" s="269"/>
      <c r="K994" s="269"/>
      <c r="L994" s="269"/>
    </row>
    <row r="995" spans="1:12" x14ac:dyDescent="0.2">
      <c r="A995" s="269"/>
      <c r="B995" s="269"/>
      <c r="C995" s="269"/>
      <c r="D995" s="269"/>
      <c r="E995" s="269"/>
      <c r="F995" s="269"/>
      <c r="G995" s="269"/>
      <c r="H995" s="269"/>
      <c r="I995" s="269"/>
      <c r="J995" s="269"/>
      <c r="K995" s="269"/>
      <c r="L995" s="269"/>
    </row>
    <row r="996" spans="1:12" x14ac:dyDescent="0.2">
      <c r="A996" s="269"/>
      <c r="B996" s="269"/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</row>
    <row r="997" spans="1:12" x14ac:dyDescent="0.2">
      <c r="A997" s="269"/>
      <c r="B997" s="269"/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</row>
    <row r="998" spans="1:12" x14ac:dyDescent="0.2">
      <c r="A998" s="269"/>
      <c r="B998" s="269"/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</row>
    <row r="999" spans="1:12" x14ac:dyDescent="0.2">
      <c r="A999" s="269"/>
      <c r="B999" s="269"/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</row>
    <row r="1000" spans="1:12" x14ac:dyDescent="0.2">
      <c r="A1000" s="269"/>
      <c r="B1000" s="269"/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</row>
    <row r="1001" spans="1:12" x14ac:dyDescent="0.2">
      <c r="A1001" s="269"/>
      <c r="B1001" s="269"/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</row>
    <row r="1002" spans="1:12" x14ac:dyDescent="0.2">
      <c r="A1002" s="269"/>
      <c r="B1002" s="269"/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</row>
    <row r="1003" spans="1:12" x14ac:dyDescent="0.2">
      <c r="A1003" s="269"/>
      <c r="B1003" s="269"/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</row>
    <row r="1004" spans="1:12" x14ac:dyDescent="0.2">
      <c r="A1004" s="269"/>
      <c r="B1004" s="269"/>
      <c r="C1004" s="269"/>
      <c r="D1004" s="269"/>
      <c r="E1004" s="269"/>
      <c r="F1004" s="269"/>
      <c r="G1004" s="269"/>
      <c r="H1004" s="269"/>
      <c r="I1004" s="269"/>
      <c r="J1004" s="269"/>
      <c r="K1004" s="269"/>
      <c r="L1004" s="269"/>
    </row>
    <row r="1005" spans="1:12" x14ac:dyDescent="0.2">
      <c r="A1005" s="269"/>
      <c r="B1005" s="269"/>
      <c r="C1005" s="269"/>
      <c r="D1005" s="269"/>
      <c r="E1005" s="269"/>
      <c r="F1005" s="269"/>
      <c r="G1005" s="269"/>
      <c r="H1005" s="269"/>
      <c r="I1005" s="269"/>
      <c r="J1005" s="269"/>
      <c r="K1005" s="269"/>
      <c r="L1005" s="269"/>
    </row>
    <row r="1006" spans="1:12" x14ac:dyDescent="0.2">
      <c r="A1006" s="269"/>
      <c r="B1006" s="269"/>
      <c r="C1006" s="269"/>
      <c r="D1006" s="269"/>
      <c r="E1006" s="269"/>
      <c r="F1006" s="269"/>
      <c r="G1006" s="269"/>
      <c r="H1006" s="269"/>
      <c r="I1006" s="269"/>
      <c r="J1006" s="269"/>
      <c r="K1006" s="269"/>
      <c r="L1006" s="269"/>
    </row>
    <row r="1007" spans="1:12" x14ac:dyDescent="0.2">
      <c r="A1007" s="269"/>
      <c r="B1007" s="269"/>
      <c r="C1007" s="269"/>
      <c r="D1007" s="269"/>
      <c r="E1007" s="269"/>
      <c r="F1007" s="269"/>
      <c r="G1007" s="269"/>
      <c r="H1007" s="269"/>
      <c r="I1007" s="269"/>
      <c r="J1007" s="269"/>
      <c r="K1007" s="269"/>
      <c r="L1007" s="269"/>
    </row>
    <row r="1008" spans="1:12" x14ac:dyDescent="0.2">
      <c r="A1008" s="269"/>
      <c r="B1008" s="26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</row>
    <row r="1009" spans="1:12" x14ac:dyDescent="0.2">
      <c r="A1009" s="269"/>
      <c r="B1009" s="26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</row>
    <row r="1010" spans="1:12" x14ac:dyDescent="0.2">
      <c r="A1010" s="269"/>
      <c r="B1010" s="269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</row>
    <row r="1011" spans="1:12" x14ac:dyDescent="0.2">
      <c r="A1011" s="269"/>
      <c r="B1011" s="269"/>
      <c r="C1011" s="269"/>
      <c r="D1011" s="269"/>
      <c r="E1011" s="269"/>
      <c r="F1011" s="269"/>
      <c r="G1011" s="269"/>
      <c r="H1011" s="269"/>
      <c r="I1011" s="269"/>
      <c r="J1011" s="269"/>
      <c r="K1011" s="269"/>
      <c r="L1011" s="269"/>
    </row>
    <row r="1012" spans="1:12" x14ac:dyDescent="0.2">
      <c r="A1012" s="269"/>
      <c r="B1012" s="269"/>
      <c r="C1012" s="269"/>
      <c r="D1012" s="269"/>
      <c r="E1012" s="269"/>
      <c r="F1012" s="269"/>
      <c r="G1012" s="269"/>
      <c r="H1012" s="269"/>
      <c r="I1012" s="269"/>
      <c r="J1012" s="269"/>
      <c r="K1012" s="269"/>
      <c r="L1012" s="269"/>
    </row>
    <row r="1013" spans="1:12" x14ac:dyDescent="0.2">
      <c r="A1013" s="269"/>
      <c r="B1013" s="269"/>
      <c r="C1013" s="269"/>
      <c r="D1013" s="269"/>
      <c r="E1013" s="269"/>
      <c r="F1013" s="269"/>
      <c r="G1013" s="269"/>
      <c r="H1013" s="269"/>
      <c r="I1013" s="269"/>
      <c r="J1013" s="269"/>
      <c r="K1013" s="269"/>
      <c r="L1013" s="269"/>
    </row>
    <row r="1014" spans="1:12" x14ac:dyDescent="0.2">
      <c r="A1014" s="269"/>
      <c r="B1014" s="269"/>
      <c r="C1014" s="269"/>
      <c r="D1014" s="269"/>
      <c r="E1014" s="269"/>
      <c r="F1014" s="269"/>
      <c r="G1014" s="269"/>
      <c r="H1014" s="269"/>
      <c r="I1014" s="269"/>
      <c r="J1014" s="269"/>
      <c r="K1014" s="269"/>
      <c r="L1014" s="269"/>
    </row>
    <row r="1015" spans="1:12" x14ac:dyDescent="0.2">
      <c r="A1015" s="269"/>
      <c r="B1015" s="269"/>
      <c r="C1015" s="269"/>
      <c r="D1015" s="269"/>
      <c r="E1015" s="269"/>
      <c r="F1015" s="269"/>
      <c r="G1015" s="269"/>
      <c r="H1015" s="269"/>
      <c r="I1015" s="269"/>
      <c r="J1015" s="269"/>
      <c r="K1015" s="269"/>
      <c r="L1015" s="269"/>
    </row>
    <row r="1016" spans="1:12" x14ac:dyDescent="0.2">
      <c r="A1016" s="269"/>
      <c r="B1016" s="269"/>
      <c r="C1016" s="269"/>
      <c r="D1016" s="269"/>
      <c r="E1016" s="269"/>
      <c r="F1016" s="269"/>
      <c r="G1016" s="269"/>
      <c r="H1016" s="269"/>
      <c r="I1016" s="269"/>
      <c r="J1016" s="269"/>
      <c r="K1016" s="269"/>
      <c r="L1016" s="269"/>
    </row>
    <row r="1017" spans="1:12" x14ac:dyDescent="0.2">
      <c r="A1017" s="269"/>
      <c r="B1017" s="269"/>
      <c r="C1017" s="269"/>
      <c r="D1017" s="269"/>
      <c r="E1017" s="269"/>
      <c r="F1017" s="269"/>
      <c r="G1017" s="269"/>
      <c r="H1017" s="269"/>
      <c r="I1017" s="269"/>
      <c r="J1017" s="269"/>
      <c r="K1017" s="269"/>
      <c r="L1017" s="269"/>
    </row>
    <row r="1018" spans="1:12" x14ac:dyDescent="0.2">
      <c r="A1018" s="269"/>
      <c r="B1018" s="26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</row>
    <row r="1019" spans="1:12" x14ac:dyDescent="0.2">
      <c r="A1019" s="269"/>
      <c r="B1019" s="269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</row>
    <row r="1020" spans="1:12" x14ac:dyDescent="0.2">
      <c r="A1020" s="269"/>
      <c r="B1020" s="269"/>
      <c r="C1020" s="269"/>
      <c r="D1020" s="269"/>
      <c r="E1020" s="269"/>
      <c r="F1020" s="269"/>
      <c r="G1020" s="269"/>
      <c r="H1020" s="269"/>
      <c r="I1020" s="269"/>
      <c r="J1020" s="269"/>
      <c r="K1020" s="269"/>
      <c r="L1020" s="269"/>
    </row>
    <row r="1021" spans="1:12" x14ac:dyDescent="0.2">
      <c r="A1021" s="269"/>
      <c r="B1021" s="269"/>
      <c r="C1021" s="269"/>
      <c r="D1021" s="269"/>
      <c r="E1021" s="269"/>
      <c r="F1021" s="269"/>
      <c r="G1021" s="269"/>
      <c r="H1021" s="269"/>
      <c r="I1021" s="269"/>
      <c r="J1021" s="269"/>
      <c r="K1021" s="269"/>
      <c r="L1021" s="269"/>
    </row>
    <row r="1022" spans="1:12" x14ac:dyDescent="0.2">
      <c r="A1022" s="269"/>
      <c r="B1022" s="269"/>
      <c r="C1022" s="269"/>
      <c r="D1022" s="269"/>
      <c r="E1022" s="269"/>
      <c r="F1022" s="269"/>
      <c r="G1022" s="269"/>
      <c r="H1022" s="269"/>
      <c r="I1022" s="269"/>
      <c r="J1022" s="269"/>
      <c r="K1022" s="269"/>
      <c r="L1022" s="269"/>
    </row>
    <row r="1023" spans="1:12" x14ac:dyDescent="0.2">
      <c r="A1023" s="269"/>
      <c r="B1023" s="269"/>
      <c r="C1023" s="269"/>
      <c r="D1023" s="269"/>
      <c r="E1023" s="269"/>
      <c r="F1023" s="269"/>
      <c r="G1023" s="269"/>
      <c r="H1023" s="269"/>
      <c r="I1023" s="269"/>
      <c r="J1023" s="269"/>
      <c r="K1023" s="269"/>
      <c r="L1023" s="269"/>
    </row>
    <row r="1024" spans="1:12" x14ac:dyDescent="0.2">
      <c r="A1024" s="269"/>
      <c r="B1024" s="269"/>
      <c r="C1024" s="269"/>
      <c r="D1024" s="269"/>
      <c r="E1024" s="269"/>
      <c r="F1024" s="269"/>
      <c r="G1024" s="269"/>
      <c r="H1024" s="269"/>
      <c r="I1024" s="269"/>
      <c r="J1024" s="269"/>
      <c r="K1024" s="269"/>
      <c r="L1024" s="269"/>
    </row>
    <row r="1025" spans="1:12" x14ac:dyDescent="0.2">
      <c r="A1025" s="269"/>
      <c r="B1025" s="269"/>
      <c r="C1025" s="269"/>
      <c r="D1025" s="269"/>
      <c r="E1025" s="269"/>
      <c r="F1025" s="269"/>
      <c r="G1025" s="269"/>
      <c r="H1025" s="269"/>
      <c r="I1025" s="269"/>
      <c r="J1025" s="269"/>
      <c r="K1025" s="269"/>
      <c r="L1025" s="269"/>
    </row>
    <row r="1026" spans="1:12" x14ac:dyDescent="0.2">
      <c r="A1026" s="269"/>
      <c r="B1026" s="269"/>
      <c r="C1026" s="269"/>
      <c r="D1026" s="269"/>
      <c r="E1026" s="269"/>
      <c r="F1026" s="269"/>
      <c r="G1026" s="269"/>
      <c r="H1026" s="269"/>
      <c r="I1026" s="269"/>
      <c r="J1026" s="269"/>
      <c r="K1026" s="269"/>
      <c r="L1026" s="269"/>
    </row>
    <row r="1027" spans="1:12" x14ac:dyDescent="0.2">
      <c r="A1027" s="269"/>
      <c r="B1027" s="269"/>
      <c r="C1027" s="269"/>
      <c r="D1027" s="269"/>
      <c r="E1027" s="269"/>
      <c r="F1027" s="269"/>
      <c r="G1027" s="269"/>
      <c r="H1027" s="269"/>
      <c r="I1027" s="269"/>
      <c r="J1027" s="269"/>
      <c r="K1027" s="269"/>
      <c r="L1027" s="269"/>
    </row>
    <row r="1028" spans="1:12" x14ac:dyDescent="0.2">
      <c r="A1028" s="269"/>
      <c r="B1028" s="269"/>
      <c r="C1028" s="269"/>
      <c r="D1028" s="269"/>
      <c r="E1028" s="269"/>
      <c r="F1028" s="269"/>
      <c r="G1028" s="269"/>
      <c r="H1028" s="269"/>
      <c r="I1028" s="269"/>
      <c r="J1028" s="269"/>
      <c r="K1028" s="269"/>
      <c r="L1028" s="269"/>
    </row>
    <row r="1029" spans="1:12" x14ac:dyDescent="0.2">
      <c r="A1029" s="269"/>
      <c r="B1029" s="269"/>
      <c r="C1029" s="269"/>
      <c r="D1029" s="269"/>
      <c r="E1029" s="269"/>
      <c r="F1029" s="269"/>
      <c r="G1029" s="269"/>
      <c r="H1029" s="269"/>
      <c r="I1029" s="269"/>
      <c r="J1029" s="269"/>
      <c r="K1029" s="269"/>
      <c r="L1029" s="269"/>
    </row>
    <row r="1030" spans="1:12" x14ac:dyDescent="0.2">
      <c r="A1030" s="269"/>
      <c r="B1030" s="269"/>
      <c r="C1030" s="269"/>
      <c r="D1030" s="269"/>
      <c r="E1030" s="269"/>
      <c r="F1030" s="269"/>
      <c r="G1030" s="269"/>
      <c r="H1030" s="269"/>
      <c r="I1030" s="269"/>
      <c r="J1030" s="269"/>
      <c r="K1030" s="269"/>
      <c r="L1030" s="269"/>
    </row>
    <row r="1031" spans="1:12" x14ac:dyDescent="0.2">
      <c r="A1031" s="269"/>
      <c r="B1031" s="269"/>
      <c r="C1031" s="269"/>
      <c r="D1031" s="269"/>
      <c r="E1031" s="269"/>
      <c r="F1031" s="269"/>
      <c r="G1031" s="269"/>
      <c r="H1031" s="269"/>
      <c r="I1031" s="269"/>
      <c r="J1031" s="269"/>
      <c r="K1031" s="269"/>
      <c r="L1031" s="269"/>
    </row>
    <row r="1032" spans="1:12" x14ac:dyDescent="0.2">
      <c r="A1032" s="269"/>
      <c r="B1032" s="269"/>
      <c r="C1032" s="269"/>
      <c r="D1032" s="269"/>
      <c r="E1032" s="269"/>
      <c r="F1032" s="269"/>
      <c r="G1032" s="269"/>
      <c r="H1032" s="269"/>
      <c r="I1032" s="269"/>
      <c r="J1032" s="269"/>
      <c r="K1032" s="269"/>
      <c r="L1032" s="269"/>
    </row>
    <row r="1033" spans="1:12" x14ac:dyDescent="0.2">
      <c r="A1033" s="269"/>
      <c r="B1033" s="269"/>
      <c r="C1033" s="269"/>
      <c r="D1033" s="269"/>
      <c r="E1033" s="269"/>
      <c r="F1033" s="269"/>
      <c r="G1033" s="269"/>
      <c r="H1033" s="269"/>
      <c r="I1033" s="269"/>
      <c r="J1033" s="269"/>
      <c r="K1033" s="269"/>
      <c r="L1033" s="269"/>
    </row>
    <row r="1034" spans="1:12" x14ac:dyDescent="0.2">
      <c r="A1034" s="269"/>
      <c r="B1034" s="269"/>
      <c r="C1034" s="269"/>
      <c r="D1034" s="269"/>
      <c r="E1034" s="269"/>
      <c r="F1034" s="269"/>
      <c r="G1034" s="269"/>
      <c r="H1034" s="269"/>
      <c r="I1034" s="269"/>
      <c r="J1034" s="269"/>
      <c r="K1034" s="269"/>
      <c r="L1034" s="269"/>
    </row>
    <row r="1035" spans="1:12" x14ac:dyDescent="0.2">
      <c r="A1035" s="269"/>
      <c r="B1035" s="269"/>
      <c r="C1035" s="269"/>
      <c r="D1035" s="269"/>
      <c r="E1035" s="269"/>
      <c r="F1035" s="269"/>
      <c r="G1035" s="269"/>
      <c r="H1035" s="269"/>
      <c r="I1035" s="269"/>
      <c r="J1035" s="269"/>
      <c r="K1035" s="269"/>
      <c r="L1035" s="269"/>
    </row>
    <row r="1036" spans="1:12" x14ac:dyDescent="0.2">
      <c r="A1036" s="269"/>
      <c r="B1036" s="269"/>
      <c r="C1036" s="269"/>
      <c r="D1036" s="269"/>
      <c r="E1036" s="269"/>
      <c r="F1036" s="269"/>
      <c r="G1036" s="269"/>
      <c r="H1036" s="269"/>
      <c r="I1036" s="269"/>
      <c r="J1036" s="269"/>
      <c r="K1036" s="269"/>
      <c r="L1036" s="269"/>
    </row>
    <row r="1037" spans="1:12" x14ac:dyDescent="0.2">
      <c r="A1037" s="269"/>
      <c r="B1037" s="269"/>
      <c r="C1037" s="269"/>
      <c r="D1037" s="269"/>
      <c r="E1037" s="269"/>
      <c r="F1037" s="269"/>
      <c r="G1037" s="269"/>
      <c r="H1037" s="269"/>
      <c r="I1037" s="269"/>
      <c r="J1037" s="269"/>
      <c r="K1037" s="269"/>
      <c r="L1037" s="269"/>
    </row>
    <row r="1038" spans="1:12" x14ac:dyDescent="0.2">
      <c r="A1038" s="269"/>
      <c r="B1038" s="269"/>
      <c r="C1038" s="269"/>
      <c r="D1038" s="269"/>
      <c r="E1038" s="269"/>
      <c r="F1038" s="269"/>
      <c r="G1038" s="269"/>
      <c r="H1038" s="269"/>
      <c r="I1038" s="269"/>
      <c r="J1038" s="269"/>
      <c r="K1038" s="269"/>
      <c r="L1038" s="269"/>
    </row>
    <row r="1039" spans="1:12" x14ac:dyDescent="0.2">
      <c r="A1039" s="269"/>
      <c r="B1039" s="269"/>
      <c r="C1039" s="269"/>
      <c r="D1039" s="269"/>
      <c r="E1039" s="269"/>
      <c r="F1039" s="269"/>
      <c r="G1039" s="269"/>
      <c r="H1039" s="269"/>
      <c r="I1039" s="269"/>
      <c r="J1039" s="269"/>
      <c r="K1039" s="269"/>
      <c r="L1039" s="269"/>
    </row>
    <row r="1040" spans="1:12" x14ac:dyDescent="0.2">
      <c r="A1040" s="269"/>
      <c r="B1040" s="269"/>
      <c r="C1040" s="269"/>
      <c r="D1040" s="269"/>
      <c r="E1040" s="269"/>
      <c r="F1040" s="269"/>
      <c r="G1040" s="269"/>
      <c r="H1040" s="269"/>
      <c r="I1040" s="269"/>
      <c r="J1040" s="269"/>
      <c r="K1040" s="269"/>
      <c r="L1040" s="269"/>
    </row>
    <row r="1041" spans="1:12" x14ac:dyDescent="0.2">
      <c r="A1041" s="269"/>
      <c r="B1041" s="269"/>
      <c r="C1041" s="269"/>
      <c r="D1041" s="269"/>
      <c r="E1041" s="269"/>
      <c r="F1041" s="269"/>
      <c r="G1041" s="269"/>
      <c r="H1041" s="269"/>
      <c r="I1041" s="269"/>
      <c r="J1041" s="269"/>
      <c r="K1041" s="269"/>
      <c r="L1041" s="269"/>
    </row>
    <row r="1042" spans="1:12" x14ac:dyDescent="0.2">
      <c r="A1042" s="269"/>
      <c r="B1042" s="269"/>
      <c r="C1042" s="269"/>
      <c r="D1042" s="269"/>
      <c r="E1042" s="269"/>
      <c r="F1042" s="269"/>
      <c r="G1042" s="269"/>
      <c r="H1042" s="269"/>
      <c r="I1042" s="269"/>
      <c r="J1042" s="269"/>
      <c r="K1042" s="269"/>
      <c r="L1042" s="269"/>
    </row>
    <row r="1043" spans="1:12" x14ac:dyDescent="0.2">
      <c r="A1043" s="269"/>
      <c r="B1043" s="269"/>
      <c r="C1043" s="269"/>
      <c r="D1043" s="269"/>
      <c r="E1043" s="269"/>
      <c r="F1043" s="269"/>
      <c r="G1043" s="269"/>
      <c r="H1043" s="269"/>
      <c r="I1043" s="269"/>
      <c r="J1043" s="269"/>
      <c r="K1043" s="269"/>
      <c r="L1043" s="269"/>
    </row>
    <row r="1044" spans="1:12" x14ac:dyDescent="0.2">
      <c r="A1044" s="269"/>
      <c r="B1044" s="269"/>
      <c r="C1044" s="269"/>
      <c r="D1044" s="269"/>
      <c r="E1044" s="269"/>
      <c r="F1044" s="269"/>
      <c r="G1044" s="269"/>
      <c r="H1044" s="269"/>
      <c r="I1044" s="269"/>
      <c r="J1044" s="269"/>
      <c r="K1044" s="269"/>
      <c r="L1044" s="269"/>
    </row>
    <row r="1045" spans="1:12" x14ac:dyDescent="0.2">
      <c r="A1045" s="269"/>
      <c r="B1045" s="269"/>
      <c r="C1045" s="269"/>
      <c r="D1045" s="269"/>
      <c r="E1045" s="269"/>
      <c r="F1045" s="269"/>
      <c r="G1045" s="269"/>
      <c r="H1045" s="269"/>
      <c r="I1045" s="269"/>
      <c r="J1045" s="269"/>
      <c r="K1045" s="269"/>
      <c r="L1045" s="269"/>
    </row>
    <row r="1046" spans="1:12" x14ac:dyDescent="0.2">
      <c r="A1046" s="269"/>
      <c r="B1046" s="269"/>
      <c r="C1046" s="269"/>
      <c r="D1046" s="269"/>
      <c r="E1046" s="269"/>
      <c r="F1046" s="269"/>
      <c r="G1046" s="269"/>
      <c r="H1046" s="269"/>
      <c r="I1046" s="269"/>
      <c r="J1046" s="269"/>
      <c r="K1046" s="269"/>
      <c r="L1046" s="269"/>
    </row>
    <row r="1047" spans="1:12" x14ac:dyDescent="0.2">
      <c r="A1047" s="269"/>
      <c r="B1047" s="269"/>
      <c r="C1047" s="269"/>
      <c r="D1047" s="269"/>
      <c r="E1047" s="269"/>
      <c r="F1047" s="269"/>
      <c r="G1047" s="269"/>
      <c r="H1047" s="269"/>
      <c r="I1047" s="269"/>
      <c r="J1047" s="269"/>
      <c r="K1047" s="269"/>
      <c r="L1047" s="269"/>
    </row>
    <row r="1048" spans="1:12" x14ac:dyDescent="0.2">
      <c r="A1048" s="269"/>
      <c r="B1048" s="269"/>
      <c r="C1048" s="269"/>
      <c r="D1048" s="269"/>
      <c r="E1048" s="269"/>
      <c r="F1048" s="269"/>
      <c r="G1048" s="269"/>
      <c r="H1048" s="269"/>
      <c r="I1048" s="269"/>
      <c r="J1048" s="269"/>
      <c r="K1048" s="269"/>
      <c r="L1048" s="269"/>
    </row>
    <row r="1049" spans="1:12" x14ac:dyDescent="0.2">
      <c r="A1049" s="269"/>
      <c r="B1049" s="269"/>
      <c r="C1049" s="269"/>
      <c r="D1049" s="269"/>
      <c r="E1049" s="269"/>
      <c r="F1049" s="269"/>
      <c r="G1049" s="269"/>
      <c r="H1049" s="269"/>
      <c r="I1049" s="269"/>
      <c r="J1049" s="269"/>
      <c r="K1049" s="269"/>
      <c r="L1049" s="269"/>
    </row>
    <row r="1050" spans="1:12" x14ac:dyDescent="0.2">
      <c r="A1050" s="269"/>
      <c r="B1050" s="269"/>
      <c r="C1050" s="269"/>
      <c r="D1050" s="269"/>
      <c r="E1050" s="269"/>
      <c r="F1050" s="269"/>
      <c r="G1050" s="269"/>
      <c r="H1050" s="269"/>
      <c r="I1050" s="269"/>
      <c r="J1050" s="269"/>
      <c r="K1050" s="269"/>
      <c r="L1050" s="269"/>
    </row>
    <row r="1051" spans="1:12" x14ac:dyDescent="0.2">
      <c r="A1051" s="269"/>
      <c r="B1051" s="269"/>
      <c r="C1051" s="269"/>
      <c r="D1051" s="269"/>
      <c r="E1051" s="269"/>
      <c r="F1051" s="269"/>
      <c r="G1051" s="269"/>
      <c r="H1051" s="269"/>
      <c r="I1051" s="269"/>
      <c r="J1051" s="269"/>
      <c r="K1051" s="269"/>
      <c r="L1051" s="269"/>
    </row>
    <row r="1052" spans="1:12" x14ac:dyDescent="0.2">
      <c r="A1052" s="269"/>
      <c r="B1052" s="269"/>
      <c r="C1052" s="269"/>
      <c r="D1052" s="269"/>
      <c r="E1052" s="269"/>
      <c r="F1052" s="269"/>
      <c r="G1052" s="269"/>
      <c r="H1052" s="269"/>
      <c r="I1052" s="269"/>
      <c r="J1052" s="269"/>
      <c r="K1052" s="269"/>
      <c r="L1052" s="269"/>
    </row>
    <row r="1053" spans="1:12" x14ac:dyDescent="0.2">
      <c r="A1053" s="269"/>
      <c r="B1053" s="269"/>
      <c r="C1053" s="269"/>
      <c r="D1053" s="269"/>
      <c r="E1053" s="269"/>
      <c r="F1053" s="269"/>
      <c r="G1053" s="269"/>
      <c r="H1053" s="269"/>
      <c r="I1053" s="269"/>
      <c r="J1053" s="269"/>
      <c r="K1053" s="269"/>
      <c r="L1053" s="269"/>
    </row>
    <row r="1054" spans="1:12" x14ac:dyDescent="0.2">
      <c r="A1054" s="269"/>
      <c r="B1054" s="269"/>
      <c r="C1054" s="269"/>
      <c r="D1054" s="269"/>
      <c r="E1054" s="269"/>
      <c r="F1054" s="269"/>
      <c r="G1054" s="269"/>
      <c r="H1054" s="269"/>
      <c r="I1054" s="269"/>
      <c r="J1054" s="269"/>
      <c r="K1054" s="269"/>
      <c r="L1054" s="269"/>
    </row>
    <row r="1055" spans="1:12" x14ac:dyDescent="0.2">
      <c r="A1055" s="269"/>
      <c r="B1055" s="269"/>
      <c r="C1055" s="269"/>
      <c r="D1055" s="269"/>
      <c r="E1055" s="269"/>
      <c r="F1055" s="269"/>
      <c r="G1055" s="269"/>
      <c r="H1055" s="269"/>
      <c r="I1055" s="269"/>
      <c r="J1055" s="269"/>
      <c r="K1055" s="269"/>
      <c r="L1055" s="269"/>
    </row>
    <row r="1056" spans="1:12" x14ac:dyDescent="0.2">
      <c r="A1056" s="269"/>
      <c r="B1056" s="269"/>
      <c r="C1056" s="269"/>
      <c r="D1056" s="269"/>
      <c r="E1056" s="269"/>
      <c r="F1056" s="269"/>
      <c r="G1056" s="269"/>
      <c r="H1056" s="269"/>
      <c r="I1056" s="269"/>
      <c r="J1056" s="269"/>
      <c r="K1056" s="269"/>
      <c r="L1056" s="269"/>
    </row>
    <row r="1057" spans="1:12" x14ac:dyDescent="0.2">
      <c r="A1057" s="269"/>
      <c r="B1057" s="269"/>
      <c r="C1057" s="269"/>
      <c r="D1057" s="269"/>
      <c r="E1057" s="269"/>
      <c r="F1057" s="269"/>
      <c r="G1057" s="269"/>
      <c r="H1057" s="269"/>
      <c r="I1057" s="269"/>
      <c r="J1057" s="269"/>
      <c r="K1057" s="269"/>
      <c r="L1057" s="269"/>
    </row>
    <row r="1058" spans="1:12" x14ac:dyDescent="0.2">
      <c r="A1058" s="269"/>
      <c r="B1058" s="269"/>
      <c r="C1058" s="269"/>
      <c r="D1058" s="269"/>
      <c r="E1058" s="269"/>
      <c r="F1058" s="269"/>
      <c r="G1058" s="269"/>
      <c r="H1058" s="269"/>
      <c r="I1058" s="269"/>
      <c r="J1058" s="269"/>
      <c r="K1058" s="269"/>
      <c r="L1058" s="269"/>
    </row>
    <row r="1059" spans="1:12" x14ac:dyDescent="0.2">
      <c r="A1059" s="269"/>
      <c r="B1059" s="269"/>
      <c r="C1059" s="269"/>
      <c r="D1059" s="269"/>
      <c r="E1059" s="269"/>
      <c r="F1059" s="269"/>
      <c r="G1059" s="269"/>
      <c r="H1059" s="269"/>
      <c r="I1059" s="269"/>
      <c r="J1059" s="269"/>
      <c r="K1059" s="269"/>
      <c r="L1059" s="269"/>
    </row>
    <row r="1060" spans="1:12" x14ac:dyDescent="0.2">
      <c r="A1060" s="269"/>
      <c r="B1060" s="269"/>
      <c r="C1060" s="269"/>
      <c r="D1060" s="269"/>
      <c r="E1060" s="269"/>
      <c r="F1060" s="269"/>
      <c r="G1060" s="269"/>
      <c r="H1060" s="269"/>
      <c r="I1060" s="269"/>
      <c r="J1060" s="269"/>
      <c r="K1060" s="269"/>
      <c r="L1060" s="269"/>
    </row>
    <row r="1061" spans="1:12" x14ac:dyDescent="0.2">
      <c r="A1061" s="269"/>
      <c r="B1061" s="269"/>
      <c r="C1061" s="269"/>
      <c r="D1061" s="269"/>
      <c r="E1061" s="269"/>
      <c r="F1061" s="269"/>
      <c r="G1061" s="269"/>
      <c r="H1061" s="269"/>
      <c r="I1061" s="269"/>
      <c r="J1061" s="269"/>
      <c r="K1061" s="269"/>
      <c r="L1061" s="269"/>
    </row>
    <row r="1062" spans="1:12" x14ac:dyDescent="0.2">
      <c r="A1062" s="269"/>
      <c r="B1062" s="269"/>
      <c r="C1062" s="269"/>
      <c r="D1062" s="269"/>
      <c r="E1062" s="269"/>
      <c r="F1062" s="269"/>
      <c r="G1062" s="269"/>
      <c r="H1062" s="269"/>
      <c r="I1062" s="269"/>
      <c r="J1062" s="269"/>
      <c r="K1062" s="269"/>
      <c r="L1062" s="269"/>
    </row>
    <row r="1063" spans="1:12" x14ac:dyDescent="0.2">
      <c r="A1063" s="269"/>
      <c r="B1063" s="269"/>
      <c r="C1063" s="269"/>
      <c r="D1063" s="269"/>
      <c r="E1063" s="269"/>
      <c r="F1063" s="269"/>
      <c r="G1063" s="269"/>
      <c r="H1063" s="269"/>
      <c r="I1063" s="269"/>
      <c r="J1063" s="269"/>
      <c r="K1063" s="269"/>
      <c r="L1063" s="269"/>
    </row>
    <row r="1064" spans="1:12" x14ac:dyDescent="0.2">
      <c r="A1064" s="269"/>
      <c r="B1064" s="269"/>
      <c r="C1064" s="269"/>
      <c r="D1064" s="269"/>
      <c r="E1064" s="269"/>
      <c r="F1064" s="269"/>
      <c r="G1064" s="269"/>
      <c r="H1064" s="269"/>
      <c r="I1064" s="269"/>
      <c r="J1064" s="269"/>
      <c r="K1064" s="269"/>
      <c r="L1064" s="269"/>
    </row>
    <row r="1065" spans="1:12" x14ac:dyDescent="0.2">
      <c r="A1065" s="269"/>
      <c r="B1065" s="269"/>
      <c r="C1065" s="269"/>
      <c r="D1065" s="269"/>
      <c r="E1065" s="269"/>
      <c r="F1065" s="269"/>
      <c r="G1065" s="269"/>
      <c r="H1065" s="269"/>
      <c r="I1065" s="269"/>
      <c r="J1065" s="269"/>
      <c r="K1065" s="269"/>
      <c r="L1065" s="269"/>
    </row>
    <row r="1066" spans="1:12" x14ac:dyDescent="0.2">
      <c r="A1066" s="269"/>
      <c r="B1066" s="269"/>
      <c r="C1066" s="269"/>
      <c r="D1066" s="269"/>
      <c r="E1066" s="269"/>
      <c r="F1066" s="269"/>
      <c r="G1066" s="269"/>
      <c r="H1066" s="269"/>
      <c r="I1066" s="269"/>
      <c r="J1066" s="269"/>
      <c r="K1066" s="269"/>
      <c r="L1066" s="269"/>
    </row>
    <row r="1067" spans="1:12" x14ac:dyDescent="0.2">
      <c r="A1067" s="269"/>
      <c r="B1067" s="269"/>
      <c r="C1067" s="269"/>
      <c r="D1067" s="269"/>
      <c r="E1067" s="269"/>
      <c r="F1067" s="269"/>
      <c r="G1067" s="269"/>
      <c r="H1067" s="269"/>
      <c r="I1067" s="269"/>
      <c r="J1067" s="269"/>
      <c r="K1067" s="269"/>
      <c r="L1067" s="269"/>
    </row>
    <row r="1068" spans="1:12" x14ac:dyDescent="0.2">
      <c r="A1068" s="269"/>
      <c r="B1068" s="269"/>
      <c r="C1068" s="269"/>
      <c r="D1068" s="269"/>
      <c r="E1068" s="269"/>
      <c r="F1068" s="269"/>
      <c r="G1068" s="269"/>
      <c r="H1068" s="269"/>
      <c r="I1068" s="269"/>
      <c r="J1068" s="269"/>
      <c r="K1068" s="269"/>
      <c r="L1068" s="269"/>
    </row>
    <row r="1069" spans="1:12" x14ac:dyDescent="0.2">
      <c r="A1069" s="269"/>
      <c r="B1069" s="269"/>
      <c r="C1069" s="269"/>
      <c r="D1069" s="269"/>
      <c r="E1069" s="269"/>
      <c r="F1069" s="269"/>
      <c r="G1069" s="269"/>
      <c r="H1069" s="269"/>
      <c r="I1069" s="269"/>
      <c r="J1069" s="269"/>
      <c r="K1069" s="269"/>
      <c r="L1069" s="269"/>
    </row>
    <row r="1070" spans="1:12" x14ac:dyDescent="0.2">
      <c r="A1070" s="269"/>
      <c r="B1070" s="269"/>
      <c r="C1070" s="269"/>
      <c r="D1070" s="269"/>
      <c r="E1070" s="269"/>
      <c r="F1070" s="269"/>
      <c r="G1070" s="269"/>
      <c r="H1070" s="269"/>
      <c r="I1070" s="269"/>
      <c r="J1070" s="269"/>
      <c r="K1070" s="269"/>
      <c r="L1070" s="269"/>
    </row>
    <row r="1071" spans="1:12" x14ac:dyDescent="0.2">
      <c r="A1071" s="269"/>
      <c r="B1071" s="269"/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</row>
    <row r="1072" spans="1:12" x14ac:dyDescent="0.2">
      <c r="A1072" s="269"/>
      <c r="B1072" s="269"/>
      <c r="C1072" s="269"/>
      <c r="D1072" s="269"/>
      <c r="E1072" s="269"/>
      <c r="F1072" s="269"/>
      <c r="G1072" s="269"/>
      <c r="H1072" s="269"/>
      <c r="I1072" s="269"/>
      <c r="J1072" s="269"/>
      <c r="K1072" s="269"/>
      <c r="L1072" s="269"/>
    </row>
    <row r="1073" spans="1:12" x14ac:dyDescent="0.2">
      <c r="A1073" s="269"/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</row>
    <row r="1074" spans="1:12" x14ac:dyDescent="0.2">
      <c r="A1074" s="269"/>
      <c r="B1074" s="269"/>
      <c r="C1074" s="269"/>
      <c r="D1074" s="269"/>
      <c r="E1074" s="269"/>
      <c r="F1074" s="269"/>
      <c r="G1074" s="269"/>
      <c r="H1074" s="269"/>
      <c r="I1074" s="269"/>
      <c r="J1074" s="269"/>
      <c r="K1074" s="269"/>
      <c r="L1074" s="269"/>
    </row>
    <row r="1075" spans="1:12" x14ac:dyDescent="0.2">
      <c r="A1075" s="269"/>
      <c r="B1075" s="269"/>
      <c r="C1075" s="269"/>
      <c r="D1075" s="269"/>
      <c r="E1075" s="269"/>
      <c r="F1075" s="269"/>
      <c r="G1075" s="269"/>
      <c r="H1075" s="269"/>
      <c r="I1075" s="269"/>
      <c r="J1075" s="269"/>
      <c r="K1075" s="269"/>
      <c r="L1075" s="269"/>
    </row>
    <row r="1076" spans="1:12" x14ac:dyDescent="0.2">
      <c r="A1076" s="269"/>
      <c r="B1076" s="269"/>
      <c r="C1076" s="269"/>
      <c r="D1076" s="269"/>
      <c r="E1076" s="269"/>
      <c r="F1076" s="269"/>
      <c r="G1076" s="269"/>
      <c r="H1076" s="269"/>
      <c r="I1076" s="269"/>
      <c r="J1076" s="269"/>
      <c r="K1076" s="269"/>
      <c r="L1076" s="269"/>
    </row>
    <row r="1077" spans="1:12" x14ac:dyDescent="0.2">
      <c r="A1077" s="269"/>
      <c r="B1077" s="269"/>
      <c r="C1077" s="269"/>
      <c r="D1077" s="269"/>
      <c r="E1077" s="269"/>
      <c r="F1077" s="269"/>
      <c r="G1077" s="269"/>
      <c r="H1077" s="269"/>
      <c r="I1077" s="269"/>
      <c r="J1077" s="269"/>
      <c r="K1077" s="269"/>
      <c r="L1077" s="269"/>
    </row>
    <row r="1078" spans="1:12" x14ac:dyDescent="0.2">
      <c r="A1078" s="269"/>
      <c r="B1078" s="269"/>
      <c r="C1078" s="269"/>
      <c r="D1078" s="269"/>
      <c r="E1078" s="269"/>
      <c r="F1078" s="269"/>
      <c r="G1078" s="269"/>
      <c r="H1078" s="269"/>
      <c r="I1078" s="269"/>
      <c r="J1078" s="269"/>
      <c r="K1078" s="269"/>
      <c r="L1078" s="269"/>
    </row>
    <row r="1079" spans="1:12" x14ac:dyDescent="0.2">
      <c r="A1079" s="269"/>
      <c r="B1079" s="269"/>
      <c r="C1079" s="269"/>
      <c r="D1079" s="269"/>
      <c r="E1079" s="269"/>
      <c r="F1079" s="269"/>
      <c r="G1079" s="269"/>
      <c r="H1079" s="269"/>
      <c r="I1079" s="269"/>
      <c r="J1079" s="269"/>
      <c r="K1079" s="269"/>
      <c r="L1079" s="269"/>
    </row>
    <row r="1080" spans="1:12" x14ac:dyDescent="0.2">
      <c r="A1080" s="269"/>
      <c r="B1080" s="269"/>
      <c r="C1080" s="269"/>
      <c r="D1080" s="269"/>
      <c r="E1080" s="269"/>
      <c r="F1080" s="269"/>
      <c r="G1080" s="269"/>
      <c r="H1080" s="269"/>
      <c r="I1080" s="269"/>
      <c r="J1080" s="269"/>
      <c r="K1080" s="269"/>
      <c r="L1080" s="269"/>
    </row>
    <row r="1081" spans="1:12" x14ac:dyDescent="0.2">
      <c r="A1081" s="269"/>
      <c r="B1081" s="269"/>
      <c r="C1081" s="269"/>
      <c r="D1081" s="269"/>
      <c r="E1081" s="269"/>
      <c r="F1081" s="269"/>
      <c r="G1081" s="269"/>
      <c r="H1081" s="269"/>
      <c r="I1081" s="269"/>
      <c r="J1081" s="269"/>
      <c r="K1081" s="269"/>
      <c r="L1081" s="269"/>
    </row>
    <row r="1082" spans="1:12" x14ac:dyDescent="0.2">
      <c r="A1082" s="269"/>
      <c r="B1082" s="269"/>
      <c r="C1082" s="269"/>
      <c r="D1082" s="269"/>
      <c r="E1082" s="269"/>
      <c r="F1082" s="269"/>
      <c r="G1082" s="269"/>
      <c r="H1082" s="269"/>
      <c r="I1082" s="269"/>
      <c r="J1082" s="269"/>
      <c r="K1082" s="269"/>
      <c r="L1082" s="269"/>
    </row>
    <row r="1083" spans="1:12" x14ac:dyDescent="0.2">
      <c r="A1083" s="269"/>
      <c r="B1083" s="269"/>
      <c r="C1083" s="269"/>
      <c r="D1083" s="269"/>
      <c r="E1083" s="269"/>
      <c r="F1083" s="269"/>
      <c r="G1083" s="269"/>
      <c r="H1083" s="269"/>
      <c r="I1083" s="269"/>
      <c r="J1083" s="269"/>
      <c r="K1083" s="269"/>
      <c r="L1083" s="269"/>
    </row>
    <row r="1084" spans="1:12" x14ac:dyDescent="0.2">
      <c r="A1084" s="269"/>
      <c r="B1084" s="269"/>
      <c r="C1084" s="269"/>
      <c r="D1084" s="269"/>
      <c r="E1084" s="269"/>
      <c r="F1084" s="269"/>
      <c r="G1084" s="269"/>
      <c r="H1084" s="269"/>
      <c r="I1084" s="269"/>
      <c r="J1084" s="269"/>
      <c r="K1084" s="269"/>
      <c r="L1084" s="269"/>
    </row>
    <row r="1085" spans="1:12" x14ac:dyDescent="0.2">
      <c r="A1085" s="269"/>
      <c r="B1085" s="269"/>
      <c r="C1085" s="269"/>
      <c r="D1085" s="269"/>
      <c r="E1085" s="269"/>
      <c r="F1085" s="269"/>
      <c r="G1085" s="269"/>
      <c r="H1085" s="269"/>
      <c r="I1085" s="269"/>
      <c r="J1085" s="269"/>
      <c r="K1085" s="269"/>
      <c r="L1085" s="269"/>
    </row>
    <row r="1086" spans="1:12" x14ac:dyDescent="0.2">
      <c r="A1086" s="269"/>
      <c r="B1086" s="269"/>
      <c r="C1086" s="269"/>
      <c r="D1086" s="269"/>
      <c r="E1086" s="269"/>
      <c r="F1086" s="269"/>
      <c r="G1086" s="269"/>
      <c r="H1086" s="269"/>
      <c r="I1086" s="269"/>
      <c r="J1086" s="269"/>
      <c r="K1086" s="269"/>
      <c r="L1086" s="269"/>
    </row>
    <row r="1087" spans="1:12" x14ac:dyDescent="0.2">
      <c r="A1087" s="269"/>
      <c r="B1087" s="269"/>
      <c r="C1087" s="269"/>
      <c r="D1087" s="269"/>
      <c r="E1087" s="269"/>
      <c r="F1087" s="269"/>
      <c r="G1087" s="269"/>
      <c r="H1087" s="269"/>
      <c r="I1087" s="269"/>
      <c r="J1087" s="269"/>
      <c r="K1087" s="269"/>
      <c r="L1087" s="269"/>
    </row>
    <row r="1088" spans="1:12" x14ac:dyDescent="0.2">
      <c r="A1088" s="269"/>
      <c r="B1088" s="269"/>
      <c r="C1088" s="269"/>
      <c r="D1088" s="269"/>
      <c r="E1088" s="269"/>
      <c r="F1088" s="269"/>
      <c r="G1088" s="269"/>
      <c r="H1088" s="269"/>
      <c r="I1088" s="269"/>
      <c r="J1088" s="269"/>
      <c r="K1088" s="269"/>
      <c r="L1088" s="269"/>
    </row>
    <row r="1089" spans="1:12" x14ac:dyDescent="0.2">
      <c r="A1089" s="269"/>
      <c r="B1089" s="269"/>
      <c r="C1089" s="269"/>
      <c r="D1089" s="269"/>
      <c r="E1089" s="269"/>
      <c r="F1089" s="269"/>
      <c r="G1089" s="269"/>
      <c r="H1089" s="269"/>
      <c r="I1089" s="269"/>
      <c r="J1089" s="269"/>
      <c r="K1089" s="269"/>
      <c r="L1089" s="269"/>
    </row>
    <row r="1090" spans="1:12" x14ac:dyDescent="0.2">
      <c r="A1090" s="269"/>
      <c r="B1090" s="269"/>
      <c r="C1090" s="269"/>
      <c r="D1090" s="269"/>
      <c r="E1090" s="269"/>
      <c r="F1090" s="269"/>
      <c r="G1090" s="269"/>
      <c r="H1090" s="269"/>
      <c r="I1090" s="269"/>
      <c r="J1090" s="269"/>
      <c r="K1090" s="269"/>
      <c r="L1090" s="269"/>
    </row>
    <row r="1091" spans="1:12" x14ac:dyDescent="0.2">
      <c r="A1091" s="269"/>
      <c r="B1091" s="269"/>
      <c r="C1091" s="269"/>
      <c r="D1091" s="269"/>
      <c r="E1091" s="269"/>
      <c r="F1091" s="269"/>
      <c r="G1091" s="269"/>
      <c r="H1091" s="269"/>
      <c r="I1091" s="269"/>
      <c r="J1091" s="269"/>
      <c r="K1091" s="269"/>
      <c r="L1091" s="269"/>
    </row>
    <row r="1092" spans="1:12" x14ac:dyDescent="0.2">
      <c r="A1092" s="269"/>
      <c r="B1092" s="269"/>
      <c r="C1092" s="269"/>
      <c r="D1092" s="269"/>
      <c r="E1092" s="269"/>
      <c r="F1092" s="269"/>
      <c r="G1092" s="269"/>
      <c r="H1092" s="269"/>
      <c r="I1092" s="269"/>
      <c r="J1092" s="269"/>
      <c r="K1092" s="269"/>
      <c r="L1092" s="269"/>
    </row>
    <row r="1093" spans="1:12" x14ac:dyDescent="0.2">
      <c r="A1093" s="269"/>
      <c r="B1093" s="269"/>
      <c r="C1093" s="269"/>
      <c r="D1093" s="269"/>
      <c r="E1093" s="269"/>
      <c r="F1093" s="269"/>
      <c r="G1093" s="269"/>
      <c r="H1093" s="269"/>
      <c r="I1093" s="269"/>
      <c r="J1093" s="269"/>
      <c r="K1093" s="269"/>
      <c r="L1093" s="269"/>
    </row>
    <row r="1094" spans="1:12" x14ac:dyDescent="0.2">
      <c r="A1094" s="269"/>
      <c r="B1094" s="269"/>
      <c r="C1094" s="269"/>
      <c r="D1094" s="269"/>
      <c r="E1094" s="269"/>
      <c r="F1094" s="269"/>
      <c r="G1094" s="269"/>
      <c r="H1094" s="269"/>
      <c r="I1094" s="269"/>
      <c r="J1094" s="269"/>
      <c r="K1094" s="269"/>
      <c r="L1094" s="269"/>
    </row>
    <row r="1095" spans="1:12" x14ac:dyDescent="0.2">
      <c r="A1095" s="269"/>
      <c r="B1095" s="269"/>
      <c r="C1095" s="269"/>
      <c r="D1095" s="269"/>
      <c r="E1095" s="269"/>
      <c r="F1095" s="269"/>
      <c r="G1095" s="269"/>
      <c r="H1095" s="269"/>
      <c r="I1095" s="269"/>
      <c r="J1095" s="269"/>
      <c r="K1095" s="269"/>
      <c r="L1095" s="269"/>
    </row>
    <row r="1096" spans="1:12" x14ac:dyDescent="0.2">
      <c r="A1096" s="269"/>
      <c r="B1096" s="269"/>
      <c r="C1096" s="269"/>
      <c r="D1096" s="269"/>
      <c r="E1096" s="269"/>
      <c r="F1096" s="269"/>
      <c r="G1096" s="269"/>
      <c r="H1096" s="269"/>
      <c r="I1096" s="269"/>
      <c r="J1096" s="269"/>
      <c r="K1096" s="269"/>
      <c r="L1096" s="269"/>
    </row>
    <row r="1097" spans="1:12" x14ac:dyDescent="0.2">
      <c r="A1097" s="269"/>
      <c r="B1097" s="269"/>
      <c r="C1097" s="269"/>
      <c r="D1097" s="269"/>
      <c r="E1097" s="269"/>
      <c r="F1097" s="269"/>
      <c r="G1097" s="269"/>
      <c r="H1097" s="269"/>
      <c r="I1097" s="269"/>
      <c r="J1097" s="269"/>
      <c r="K1097" s="269"/>
      <c r="L1097" s="269"/>
    </row>
    <row r="1098" spans="1:12" x14ac:dyDescent="0.2">
      <c r="A1098" s="269"/>
      <c r="B1098" s="269"/>
      <c r="C1098" s="269"/>
      <c r="D1098" s="269"/>
      <c r="E1098" s="269"/>
      <c r="F1098" s="269"/>
      <c r="G1098" s="269"/>
      <c r="H1098" s="269"/>
      <c r="I1098" s="269"/>
      <c r="J1098" s="269"/>
      <c r="K1098" s="269"/>
      <c r="L1098" s="269"/>
    </row>
    <row r="1099" spans="1:12" x14ac:dyDescent="0.2">
      <c r="A1099" s="269"/>
      <c r="B1099" s="269"/>
      <c r="C1099" s="269"/>
      <c r="D1099" s="269"/>
      <c r="E1099" s="269"/>
      <c r="F1099" s="269"/>
      <c r="G1099" s="269"/>
      <c r="H1099" s="269"/>
      <c r="I1099" s="269"/>
      <c r="J1099" s="269"/>
      <c r="K1099" s="269"/>
      <c r="L1099" s="269"/>
    </row>
    <row r="1100" spans="1:12" x14ac:dyDescent="0.2">
      <c r="A1100" s="269"/>
      <c r="B1100" s="269"/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</row>
    <row r="1101" spans="1:12" x14ac:dyDescent="0.2">
      <c r="A1101" s="269"/>
      <c r="B1101" s="269"/>
      <c r="C1101" s="269"/>
      <c r="D1101" s="269"/>
      <c r="E1101" s="269"/>
      <c r="F1101" s="269"/>
      <c r="G1101" s="269"/>
      <c r="H1101" s="269"/>
      <c r="I1101" s="269"/>
      <c r="J1101" s="269"/>
      <c r="K1101" s="269"/>
      <c r="L1101" s="269"/>
    </row>
    <row r="1102" spans="1:12" x14ac:dyDescent="0.2">
      <c r="A1102" s="269"/>
      <c r="B1102" s="269"/>
      <c r="C1102" s="269"/>
      <c r="D1102" s="269"/>
      <c r="E1102" s="269"/>
      <c r="F1102" s="269"/>
      <c r="G1102" s="269"/>
      <c r="H1102" s="269"/>
      <c r="I1102" s="269"/>
      <c r="J1102" s="269"/>
      <c r="K1102" s="269"/>
      <c r="L1102" s="269"/>
    </row>
    <row r="1103" spans="1:12" x14ac:dyDescent="0.2">
      <c r="A1103" s="269"/>
      <c r="B1103" s="269"/>
      <c r="C1103" s="269"/>
      <c r="D1103" s="269"/>
      <c r="E1103" s="269"/>
      <c r="F1103" s="269"/>
      <c r="G1103" s="269"/>
      <c r="H1103" s="269"/>
      <c r="I1103" s="269"/>
      <c r="J1103" s="269"/>
      <c r="K1103" s="269"/>
      <c r="L1103" s="269"/>
    </row>
    <row r="1104" spans="1:12" x14ac:dyDescent="0.2">
      <c r="A1104" s="269"/>
      <c r="B1104" s="269"/>
      <c r="C1104" s="269"/>
      <c r="D1104" s="269"/>
      <c r="E1104" s="269"/>
      <c r="F1104" s="269"/>
      <c r="G1104" s="269"/>
      <c r="H1104" s="269"/>
      <c r="I1104" s="269"/>
      <c r="J1104" s="269"/>
      <c r="K1104" s="269"/>
      <c r="L1104" s="269"/>
    </row>
    <row r="1105" spans="1:12" x14ac:dyDescent="0.2">
      <c r="A1105" s="269"/>
      <c r="B1105" s="269"/>
      <c r="C1105" s="269"/>
      <c r="D1105" s="269"/>
      <c r="E1105" s="269"/>
      <c r="F1105" s="269"/>
      <c r="G1105" s="269"/>
      <c r="H1105" s="269"/>
      <c r="I1105" s="269"/>
      <c r="J1105" s="269"/>
      <c r="K1105" s="269"/>
      <c r="L1105" s="269"/>
    </row>
    <row r="1106" spans="1:12" x14ac:dyDescent="0.2">
      <c r="A1106" s="269"/>
      <c r="B1106" s="269"/>
      <c r="C1106" s="269"/>
      <c r="D1106" s="269"/>
      <c r="E1106" s="269"/>
      <c r="F1106" s="269"/>
      <c r="G1106" s="269"/>
      <c r="H1106" s="269"/>
      <c r="I1106" s="269"/>
      <c r="J1106" s="269"/>
      <c r="K1106" s="269"/>
      <c r="L1106" s="269"/>
    </row>
    <row r="1107" spans="1:12" x14ac:dyDescent="0.2">
      <c r="A1107" s="269"/>
      <c r="B1107" s="269"/>
      <c r="C1107" s="269"/>
      <c r="D1107" s="269"/>
      <c r="E1107" s="269"/>
      <c r="F1107" s="269"/>
      <c r="G1107" s="269"/>
      <c r="H1107" s="269"/>
      <c r="I1107" s="269"/>
      <c r="J1107" s="269"/>
      <c r="K1107" s="269"/>
      <c r="L1107" s="269"/>
    </row>
    <row r="1108" spans="1:12" x14ac:dyDescent="0.2">
      <c r="A1108" s="269"/>
      <c r="B1108" s="269"/>
      <c r="C1108" s="269"/>
      <c r="D1108" s="269"/>
      <c r="E1108" s="269"/>
      <c r="F1108" s="269"/>
      <c r="G1108" s="269"/>
      <c r="H1108" s="269"/>
      <c r="I1108" s="269"/>
      <c r="J1108" s="269"/>
      <c r="K1108" s="269"/>
      <c r="L1108" s="269"/>
    </row>
    <row r="1109" spans="1:12" x14ac:dyDescent="0.2">
      <c r="A1109" s="269"/>
      <c r="B1109" s="269"/>
      <c r="C1109" s="269"/>
      <c r="D1109" s="269"/>
      <c r="E1109" s="269"/>
      <c r="F1109" s="269"/>
      <c r="G1109" s="269"/>
      <c r="H1109" s="269"/>
      <c r="I1109" s="269"/>
      <c r="J1109" s="269"/>
      <c r="K1109" s="269"/>
      <c r="L1109" s="269"/>
    </row>
    <row r="1110" spans="1:12" x14ac:dyDescent="0.2">
      <c r="A1110" s="269"/>
      <c r="B1110" s="269"/>
      <c r="C1110" s="269"/>
      <c r="D1110" s="269"/>
      <c r="E1110" s="269"/>
      <c r="F1110" s="269"/>
      <c r="G1110" s="269"/>
      <c r="H1110" s="269"/>
      <c r="I1110" s="269"/>
      <c r="J1110" s="269"/>
      <c r="K1110" s="269"/>
      <c r="L1110" s="269"/>
    </row>
    <row r="1111" spans="1:12" x14ac:dyDescent="0.2">
      <c r="A1111" s="269"/>
      <c r="B1111" s="269"/>
      <c r="C1111" s="269"/>
      <c r="D1111" s="269"/>
      <c r="E1111" s="269"/>
      <c r="F1111" s="269"/>
      <c r="G1111" s="269"/>
      <c r="H1111" s="269"/>
      <c r="I1111" s="269"/>
      <c r="J1111" s="269"/>
      <c r="K1111" s="269"/>
      <c r="L1111" s="269"/>
    </row>
    <row r="1112" spans="1:12" x14ac:dyDescent="0.2">
      <c r="A1112" s="269"/>
      <c r="B1112" s="269"/>
      <c r="C1112" s="269"/>
      <c r="D1112" s="269"/>
      <c r="E1112" s="269"/>
      <c r="F1112" s="269"/>
      <c r="G1112" s="269"/>
      <c r="H1112" s="269"/>
      <c r="I1112" s="269"/>
      <c r="J1112" s="269"/>
      <c r="K1112" s="269"/>
      <c r="L1112" s="269"/>
    </row>
    <row r="1113" spans="1:12" x14ac:dyDescent="0.2">
      <c r="A1113" s="269"/>
      <c r="B1113" s="269"/>
      <c r="C1113" s="269"/>
      <c r="D1113" s="269"/>
      <c r="E1113" s="269"/>
      <c r="F1113" s="269"/>
      <c r="G1113" s="269"/>
      <c r="H1113" s="269"/>
      <c r="I1113" s="269"/>
      <c r="J1113" s="269"/>
      <c r="K1113" s="269"/>
      <c r="L1113" s="269"/>
    </row>
    <row r="1114" spans="1:12" x14ac:dyDescent="0.2">
      <c r="A1114" s="269"/>
      <c r="B1114" s="269"/>
      <c r="C1114" s="269"/>
      <c r="D1114" s="269"/>
      <c r="E1114" s="269"/>
      <c r="F1114" s="269"/>
      <c r="G1114" s="269"/>
      <c r="H1114" s="269"/>
      <c r="I1114" s="269"/>
      <c r="J1114" s="269"/>
      <c r="K1114" s="269"/>
      <c r="L1114" s="269"/>
    </row>
    <row r="1115" spans="1:12" x14ac:dyDescent="0.2">
      <c r="A1115" s="269"/>
      <c r="B1115" s="269"/>
      <c r="C1115" s="269"/>
      <c r="D1115" s="269"/>
      <c r="E1115" s="269"/>
      <c r="F1115" s="269"/>
      <c r="G1115" s="269"/>
      <c r="H1115" s="269"/>
      <c r="I1115" s="269"/>
      <c r="J1115" s="269"/>
      <c r="K1115" s="269"/>
      <c r="L1115" s="269"/>
    </row>
    <row r="1116" spans="1:12" x14ac:dyDescent="0.2">
      <c r="A1116" s="269"/>
      <c r="B1116" s="269"/>
      <c r="C1116" s="269"/>
      <c r="D1116" s="269"/>
      <c r="E1116" s="269"/>
      <c r="F1116" s="269"/>
      <c r="G1116" s="269"/>
      <c r="H1116" s="269"/>
      <c r="I1116" s="269"/>
      <c r="J1116" s="269"/>
      <c r="K1116" s="269"/>
      <c r="L1116" s="269"/>
    </row>
    <row r="1117" spans="1:12" x14ac:dyDescent="0.2">
      <c r="A1117" s="269"/>
      <c r="B1117" s="269"/>
      <c r="C1117" s="269"/>
      <c r="D1117" s="269"/>
      <c r="E1117" s="269"/>
      <c r="F1117" s="269"/>
      <c r="G1117" s="269"/>
      <c r="H1117" s="269"/>
      <c r="I1117" s="269"/>
      <c r="J1117" s="269"/>
      <c r="K1117" s="269"/>
      <c r="L1117" s="269"/>
    </row>
    <row r="1118" spans="1:12" x14ac:dyDescent="0.2">
      <c r="A1118" s="269"/>
      <c r="B1118" s="269"/>
      <c r="C1118" s="269"/>
      <c r="D1118" s="269"/>
      <c r="E1118" s="269"/>
      <c r="F1118" s="269"/>
      <c r="G1118" s="269"/>
      <c r="H1118" s="269"/>
      <c r="I1118" s="269"/>
      <c r="J1118" s="269"/>
      <c r="K1118" s="269"/>
      <c r="L1118" s="269"/>
    </row>
    <row r="1119" spans="1:12" x14ac:dyDescent="0.2">
      <c r="A1119" s="269"/>
      <c r="B1119" s="269"/>
      <c r="C1119" s="269"/>
      <c r="D1119" s="269"/>
      <c r="E1119" s="269"/>
      <c r="F1119" s="269"/>
      <c r="G1119" s="269"/>
      <c r="H1119" s="269"/>
      <c r="I1119" s="269"/>
      <c r="J1119" s="269"/>
      <c r="K1119" s="269"/>
      <c r="L1119" s="269"/>
    </row>
    <row r="1120" spans="1:12" x14ac:dyDescent="0.2">
      <c r="A1120" s="269"/>
      <c r="B1120" s="269"/>
      <c r="C1120" s="269"/>
      <c r="D1120" s="269"/>
      <c r="E1120" s="269"/>
      <c r="F1120" s="269"/>
      <c r="G1120" s="269"/>
      <c r="H1120" s="269"/>
      <c r="I1120" s="269"/>
      <c r="J1120" s="269"/>
      <c r="K1120" s="269"/>
      <c r="L1120" s="269"/>
    </row>
    <row r="1121" spans="1:12" x14ac:dyDescent="0.2">
      <c r="A1121" s="269"/>
      <c r="B1121" s="269"/>
      <c r="C1121" s="269"/>
      <c r="D1121" s="269"/>
      <c r="E1121" s="269"/>
      <c r="F1121" s="269"/>
      <c r="G1121" s="269"/>
      <c r="H1121" s="269"/>
      <c r="I1121" s="269"/>
      <c r="J1121" s="269"/>
      <c r="K1121" s="269"/>
      <c r="L1121" s="269"/>
    </row>
    <row r="1122" spans="1:12" x14ac:dyDescent="0.2">
      <c r="A1122" s="269"/>
      <c r="B1122" s="269"/>
      <c r="C1122" s="269"/>
      <c r="D1122" s="269"/>
      <c r="E1122" s="269"/>
      <c r="F1122" s="269"/>
      <c r="G1122" s="269"/>
      <c r="H1122" s="269"/>
      <c r="I1122" s="269"/>
      <c r="J1122" s="269"/>
      <c r="K1122" s="269"/>
      <c r="L1122" s="269"/>
    </row>
    <row r="1123" spans="1:12" x14ac:dyDescent="0.2">
      <c r="A1123" s="269"/>
      <c r="B1123" s="269"/>
      <c r="C1123" s="269"/>
      <c r="D1123" s="269"/>
      <c r="E1123" s="269"/>
      <c r="F1123" s="269"/>
      <c r="G1123" s="269"/>
      <c r="H1123" s="269"/>
      <c r="I1123" s="269"/>
      <c r="J1123" s="269"/>
      <c r="K1123" s="269"/>
      <c r="L1123" s="269"/>
    </row>
    <row r="1124" spans="1:12" x14ac:dyDescent="0.2">
      <c r="A1124" s="269"/>
      <c r="B1124" s="269"/>
      <c r="C1124" s="269"/>
      <c r="D1124" s="269"/>
      <c r="E1124" s="269"/>
      <c r="F1124" s="269"/>
      <c r="G1124" s="269"/>
      <c r="H1124" s="269"/>
      <c r="I1124" s="269"/>
      <c r="J1124" s="269"/>
      <c r="K1124" s="269"/>
      <c r="L1124" s="269"/>
    </row>
    <row r="1125" spans="1:12" x14ac:dyDescent="0.2">
      <c r="A1125" s="269"/>
      <c r="B1125" s="269"/>
      <c r="C1125" s="269"/>
      <c r="D1125" s="269"/>
      <c r="E1125" s="269"/>
      <c r="F1125" s="269"/>
      <c r="G1125" s="269"/>
      <c r="H1125" s="269"/>
      <c r="I1125" s="269"/>
      <c r="J1125" s="269"/>
      <c r="K1125" s="269"/>
      <c r="L1125" s="269"/>
    </row>
    <row r="1126" spans="1:12" x14ac:dyDescent="0.2">
      <c r="A1126" s="269"/>
      <c r="B1126" s="269"/>
      <c r="C1126" s="269"/>
      <c r="D1126" s="269"/>
      <c r="E1126" s="269"/>
      <c r="F1126" s="269"/>
      <c r="G1126" s="269"/>
      <c r="H1126" s="269"/>
      <c r="I1126" s="269"/>
      <c r="J1126" s="269"/>
      <c r="K1126" s="269"/>
      <c r="L1126" s="269"/>
    </row>
    <row r="1127" spans="1:12" x14ac:dyDescent="0.2">
      <c r="A1127" s="269"/>
      <c r="B1127" s="269"/>
      <c r="C1127" s="269"/>
      <c r="D1127" s="269"/>
      <c r="E1127" s="269"/>
      <c r="F1127" s="269"/>
      <c r="G1127" s="269"/>
      <c r="H1127" s="269"/>
      <c r="I1127" s="269"/>
      <c r="J1127" s="269"/>
      <c r="K1127" s="269"/>
      <c r="L1127" s="269"/>
    </row>
    <row r="1128" spans="1:12" x14ac:dyDescent="0.2">
      <c r="A1128" s="269"/>
      <c r="B1128" s="269"/>
      <c r="C1128" s="269"/>
      <c r="D1128" s="269"/>
      <c r="E1128" s="269"/>
      <c r="F1128" s="269"/>
      <c r="G1128" s="269"/>
      <c r="H1128" s="269"/>
      <c r="I1128" s="269"/>
      <c r="J1128" s="269"/>
      <c r="K1128" s="269"/>
      <c r="L1128" s="269"/>
    </row>
    <row r="1129" spans="1:12" x14ac:dyDescent="0.2">
      <c r="A1129" s="269"/>
      <c r="B1129" s="269"/>
      <c r="C1129" s="269"/>
      <c r="D1129" s="269"/>
      <c r="E1129" s="269"/>
      <c r="F1129" s="269"/>
      <c r="G1129" s="269"/>
      <c r="H1129" s="269"/>
      <c r="I1129" s="269"/>
      <c r="J1129" s="269"/>
      <c r="K1129" s="269"/>
      <c r="L1129" s="269"/>
    </row>
    <row r="1130" spans="1:12" x14ac:dyDescent="0.2">
      <c r="A1130" s="269"/>
      <c r="B1130" s="269"/>
      <c r="C1130" s="269"/>
      <c r="D1130" s="269"/>
      <c r="E1130" s="269"/>
      <c r="F1130" s="269"/>
      <c r="G1130" s="269"/>
      <c r="H1130" s="269"/>
      <c r="I1130" s="269"/>
      <c r="J1130" s="269"/>
      <c r="K1130" s="269"/>
      <c r="L1130" s="269"/>
    </row>
    <row r="1131" spans="1:12" x14ac:dyDescent="0.2">
      <c r="A1131" s="269"/>
      <c r="B1131" s="269"/>
      <c r="C1131" s="269"/>
      <c r="D1131" s="269"/>
      <c r="E1131" s="269"/>
      <c r="F1131" s="269"/>
      <c r="G1131" s="269"/>
      <c r="H1131" s="269"/>
      <c r="I1131" s="269"/>
      <c r="J1131" s="269"/>
      <c r="K1131" s="269"/>
      <c r="L1131" s="269"/>
    </row>
    <row r="1132" spans="1:12" x14ac:dyDescent="0.2">
      <c r="A1132" s="269"/>
      <c r="B1132" s="269"/>
      <c r="C1132" s="269"/>
      <c r="D1132" s="269"/>
      <c r="E1132" s="269"/>
      <c r="F1132" s="269"/>
      <c r="G1132" s="269"/>
      <c r="H1132" s="269"/>
      <c r="I1132" s="269"/>
      <c r="J1132" s="269"/>
      <c r="K1132" s="269"/>
      <c r="L1132" s="269"/>
    </row>
    <row r="1133" spans="1:12" x14ac:dyDescent="0.2">
      <c r="A1133" s="269"/>
      <c r="B1133" s="269"/>
      <c r="C1133" s="269"/>
      <c r="D1133" s="269"/>
      <c r="E1133" s="269"/>
      <c r="F1133" s="269"/>
      <c r="G1133" s="269"/>
      <c r="H1133" s="269"/>
      <c r="I1133" s="269"/>
      <c r="J1133" s="269"/>
      <c r="K1133" s="269"/>
      <c r="L1133" s="269"/>
    </row>
    <row r="1134" spans="1:12" x14ac:dyDescent="0.2">
      <c r="A1134" s="269"/>
      <c r="B1134" s="269"/>
      <c r="C1134" s="269"/>
      <c r="D1134" s="269"/>
      <c r="E1134" s="269"/>
      <c r="F1134" s="269"/>
      <c r="G1134" s="269"/>
      <c r="H1134" s="269"/>
      <c r="I1134" s="269"/>
      <c r="J1134" s="269"/>
      <c r="K1134" s="269"/>
      <c r="L1134" s="269"/>
    </row>
    <row r="1135" spans="1:12" x14ac:dyDescent="0.2">
      <c r="A1135" s="269"/>
      <c r="B1135" s="269"/>
      <c r="C1135" s="269"/>
      <c r="D1135" s="269"/>
      <c r="E1135" s="269"/>
      <c r="F1135" s="269"/>
      <c r="G1135" s="269"/>
      <c r="H1135" s="269"/>
      <c r="I1135" s="269"/>
      <c r="J1135" s="269"/>
      <c r="K1135" s="269"/>
      <c r="L1135" s="269"/>
    </row>
    <row r="1136" spans="1:12" x14ac:dyDescent="0.2">
      <c r="A1136" s="269"/>
      <c r="B1136" s="269"/>
      <c r="C1136" s="269"/>
      <c r="D1136" s="269"/>
      <c r="E1136" s="269"/>
      <c r="F1136" s="269"/>
      <c r="G1136" s="269"/>
      <c r="H1136" s="269"/>
      <c r="I1136" s="269"/>
      <c r="J1136" s="269"/>
      <c r="K1136" s="269"/>
      <c r="L1136" s="269"/>
    </row>
    <row r="1137" spans="1:12" x14ac:dyDescent="0.2">
      <c r="A1137" s="269"/>
      <c r="B1137" s="269"/>
      <c r="C1137" s="269"/>
      <c r="D1137" s="269"/>
      <c r="E1137" s="269"/>
      <c r="F1137" s="269"/>
      <c r="G1137" s="269"/>
      <c r="H1137" s="269"/>
      <c r="I1137" s="269"/>
      <c r="J1137" s="269"/>
      <c r="K1137" s="269"/>
      <c r="L1137" s="269"/>
    </row>
    <row r="1138" spans="1:12" x14ac:dyDescent="0.2">
      <c r="A1138" s="269"/>
      <c r="B1138" s="269"/>
      <c r="C1138" s="269"/>
      <c r="D1138" s="269"/>
      <c r="E1138" s="269"/>
      <c r="F1138" s="269"/>
      <c r="G1138" s="269"/>
      <c r="H1138" s="269"/>
      <c r="I1138" s="269"/>
      <c r="J1138" s="269"/>
      <c r="K1138" s="269"/>
      <c r="L1138" s="269"/>
    </row>
    <row r="1139" spans="1:12" x14ac:dyDescent="0.2">
      <c r="A1139" s="269"/>
      <c r="B1139" s="269"/>
      <c r="C1139" s="269"/>
      <c r="D1139" s="269"/>
      <c r="E1139" s="269"/>
      <c r="F1139" s="269"/>
      <c r="G1139" s="269"/>
      <c r="H1139" s="269"/>
      <c r="I1139" s="269"/>
      <c r="J1139" s="269"/>
      <c r="K1139" s="269"/>
      <c r="L1139" s="269"/>
    </row>
    <row r="1140" spans="1:12" x14ac:dyDescent="0.2">
      <c r="A1140" s="269"/>
      <c r="B1140" s="269"/>
      <c r="C1140" s="269"/>
      <c r="D1140" s="269"/>
      <c r="E1140" s="269"/>
      <c r="F1140" s="269"/>
      <c r="G1140" s="269"/>
      <c r="H1140" s="269"/>
      <c r="I1140" s="269"/>
      <c r="J1140" s="269"/>
      <c r="K1140" s="269"/>
      <c r="L1140" s="269"/>
    </row>
    <row r="1141" spans="1:12" x14ac:dyDescent="0.2">
      <c r="A1141" s="269"/>
      <c r="B1141" s="269"/>
      <c r="C1141" s="269"/>
      <c r="D1141" s="269"/>
      <c r="E1141" s="269"/>
      <c r="F1141" s="269"/>
      <c r="G1141" s="269"/>
      <c r="H1141" s="269"/>
      <c r="I1141" s="269"/>
      <c r="J1141" s="269"/>
      <c r="K1141" s="269"/>
      <c r="L1141" s="269"/>
    </row>
    <row r="1142" spans="1:12" x14ac:dyDescent="0.2">
      <c r="A1142" s="269"/>
      <c r="B1142" s="269"/>
      <c r="C1142" s="269"/>
      <c r="D1142" s="269"/>
      <c r="E1142" s="269"/>
      <c r="F1142" s="269"/>
      <c r="G1142" s="269"/>
      <c r="H1142" s="269"/>
      <c r="I1142" s="269"/>
      <c r="J1142" s="269"/>
      <c r="K1142" s="269"/>
      <c r="L1142" s="269"/>
    </row>
    <row r="1143" spans="1:12" x14ac:dyDescent="0.2">
      <c r="A1143" s="269"/>
      <c r="B1143" s="269"/>
      <c r="C1143" s="269"/>
      <c r="D1143" s="269"/>
      <c r="E1143" s="269"/>
      <c r="F1143" s="269"/>
      <c r="G1143" s="269"/>
      <c r="H1143" s="269"/>
      <c r="I1143" s="269"/>
      <c r="J1143" s="269"/>
      <c r="K1143" s="269"/>
      <c r="L1143" s="269"/>
    </row>
    <row r="1144" spans="1:12" x14ac:dyDescent="0.2">
      <c r="A1144" s="269"/>
      <c r="B1144" s="269"/>
      <c r="C1144" s="269"/>
      <c r="D1144" s="269"/>
      <c r="E1144" s="269"/>
      <c r="F1144" s="269"/>
      <c r="G1144" s="269"/>
      <c r="H1144" s="269"/>
      <c r="I1144" s="269"/>
      <c r="J1144" s="269"/>
      <c r="K1144" s="269"/>
      <c r="L1144" s="269"/>
    </row>
    <row r="1145" spans="1:12" x14ac:dyDescent="0.2">
      <c r="A1145" s="269"/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</row>
    <row r="1146" spans="1:12" x14ac:dyDescent="0.2">
      <c r="A1146" s="269"/>
      <c r="B1146" s="269"/>
      <c r="C1146" s="269"/>
      <c r="D1146" s="269"/>
      <c r="E1146" s="269"/>
      <c r="F1146" s="269"/>
      <c r="G1146" s="269"/>
      <c r="H1146" s="269"/>
      <c r="I1146" s="269"/>
      <c r="J1146" s="269"/>
      <c r="K1146" s="269"/>
      <c r="L1146" s="269"/>
    </row>
    <row r="1147" spans="1:12" x14ac:dyDescent="0.2">
      <c r="A1147" s="269"/>
      <c r="B1147" s="269"/>
      <c r="C1147" s="269"/>
      <c r="D1147" s="269"/>
      <c r="E1147" s="269"/>
      <c r="F1147" s="269"/>
      <c r="G1147" s="269"/>
      <c r="H1147" s="269"/>
      <c r="I1147" s="269"/>
      <c r="J1147" s="269"/>
      <c r="K1147" s="269"/>
      <c r="L1147" s="269"/>
    </row>
    <row r="1148" spans="1:12" x14ac:dyDescent="0.2">
      <c r="A1148" s="269"/>
      <c r="B1148" s="269"/>
      <c r="C1148" s="269"/>
      <c r="D1148" s="269"/>
      <c r="E1148" s="269"/>
      <c r="F1148" s="269"/>
      <c r="G1148" s="269"/>
      <c r="H1148" s="269"/>
      <c r="I1148" s="269"/>
      <c r="J1148" s="269"/>
      <c r="K1148" s="269"/>
      <c r="L1148" s="269"/>
    </row>
    <row r="1149" spans="1:12" x14ac:dyDescent="0.2">
      <c r="A1149" s="269"/>
      <c r="B1149" s="269"/>
      <c r="C1149" s="269"/>
      <c r="D1149" s="269"/>
      <c r="E1149" s="269"/>
      <c r="F1149" s="269"/>
      <c r="G1149" s="269"/>
      <c r="H1149" s="269"/>
      <c r="I1149" s="269"/>
      <c r="J1149" s="269"/>
      <c r="K1149" s="269"/>
      <c r="L1149" s="269"/>
    </row>
    <row r="1150" spans="1:12" x14ac:dyDescent="0.2">
      <c r="A1150" s="269"/>
      <c r="B1150" s="269"/>
      <c r="C1150" s="269"/>
      <c r="D1150" s="269"/>
      <c r="E1150" s="269"/>
      <c r="F1150" s="269"/>
      <c r="G1150" s="269"/>
      <c r="H1150" s="269"/>
      <c r="I1150" s="269"/>
      <c r="J1150" s="269"/>
      <c r="K1150" s="269"/>
      <c r="L1150" s="269"/>
    </row>
    <row r="1151" spans="1:12" x14ac:dyDescent="0.2">
      <c r="A1151" s="269"/>
      <c r="B1151" s="269"/>
      <c r="C1151" s="269"/>
      <c r="D1151" s="269"/>
      <c r="E1151" s="269"/>
      <c r="F1151" s="269"/>
      <c r="G1151" s="269"/>
      <c r="H1151" s="269"/>
      <c r="I1151" s="269"/>
      <c r="J1151" s="269"/>
      <c r="K1151" s="269"/>
      <c r="L1151" s="269"/>
    </row>
    <row r="1152" spans="1:12" x14ac:dyDescent="0.2">
      <c r="A1152" s="269"/>
      <c r="B1152" s="269"/>
      <c r="C1152" s="269"/>
      <c r="D1152" s="269"/>
      <c r="E1152" s="269"/>
      <c r="F1152" s="269"/>
      <c r="G1152" s="269"/>
      <c r="H1152" s="269"/>
      <c r="I1152" s="269"/>
      <c r="J1152" s="269"/>
      <c r="K1152" s="269"/>
      <c r="L1152" s="269"/>
    </row>
    <row r="1153" spans="1:12" x14ac:dyDescent="0.2">
      <c r="A1153" s="269"/>
      <c r="B1153" s="269"/>
      <c r="C1153" s="269"/>
      <c r="D1153" s="269"/>
      <c r="E1153" s="269"/>
      <c r="F1153" s="269"/>
      <c r="G1153" s="269"/>
      <c r="H1153" s="269"/>
      <c r="I1153" s="269"/>
      <c r="J1153" s="269"/>
      <c r="K1153" s="269"/>
      <c r="L1153" s="269"/>
    </row>
    <row r="1154" spans="1:12" x14ac:dyDescent="0.2">
      <c r="A1154" s="269"/>
      <c r="B1154" s="269"/>
      <c r="C1154" s="269"/>
      <c r="D1154" s="269"/>
      <c r="E1154" s="269"/>
      <c r="F1154" s="269"/>
      <c r="G1154" s="269"/>
      <c r="H1154" s="269"/>
      <c r="I1154" s="269"/>
      <c r="J1154" s="269"/>
      <c r="K1154" s="269"/>
      <c r="L1154" s="269"/>
    </row>
    <row r="1155" spans="1:12" x14ac:dyDescent="0.2">
      <c r="A1155" s="269"/>
      <c r="B1155" s="269"/>
      <c r="C1155" s="269"/>
      <c r="D1155" s="269"/>
      <c r="E1155" s="269"/>
      <c r="F1155" s="269"/>
      <c r="G1155" s="269"/>
      <c r="H1155" s="269"/>
      <c r="I1155" s="269"/>
      <c r="J1155" s="269"/>
      <c r="K1155" s="269"/>
      <c r="L1155" s="269"/>
    </row>
    <row r="1156" spans="1:12" x14ac:dyDescent="0.2">
      <c r="A1156" s="269"/>
      <c r="B1156" s="269"/>
      <c r="C1156" s="269"/>
      <c r="D1156" s="269"/>
      <c r="E1156" s="269"/>
      <c r="F1156" s="269"/>
      <c r="G1156" s="269"/>
      <c r="H1156" s="269"/>
      <c r="I1156" s="269"/>
      <c r="J1156" s="269"/>
      <c r="K1156" s="269"/>
      <c r="L1156" s="269"/>
    </row>
    <row r="1157" spans="1:12" x14ac:dyDescent="0.2">
      <c r="A1157" s="269"/>
      <c r="B1157" s="269"/>
      <c r="C1157" s="269"/>
      <c r="D1157" s="269"/>
      <c r="E1157" s="269"/>
      <c r="F1157" s="269"/>
      <c r="G1157" s="269"/>
      <c r="H1157" s="269"/>
      <c r="I1157" s="269"/>
      <c r="J1157" s="269"/>
      <c r="K1157" s="269"/>
      <c r="L1157" s="269"/>
    </row>
    <row r="1158" spans="1:12" x14ac:dyDescent="0.2">
      <c r="A1158" s="269"/>
      <c r="B1158" s="269"/>
      <c r="C1158" s="269"/>
      <c r="D1158" s="269"/>
      <c r="E1158" s="269"/>
      <c r="F1158" s="269"/>
      <c r="G1158" s="269"/>
      <c r="H1158" s="269"/>
      <c r="I1158" s="269"/>
      <c r="J1158" s="269"/>
      <c r="K1158" s="269"/>
      <c r="L1158" s="269"/>
    </row>
    <row r="1159" spans="1:12" x14ac:dyDescent="0.2">
      <c r="A1159" s="269"/>
      <c r="B1159" s="269"/>
      <c r="C1159" s="269"/>
      <c r="D1159" s="269"/>
      <c r="E1159" s="269"/>
      <c r="F1159" s="269"/>
      <c r="G1159" s="269"/>
      <c r="H1159" s="269"/>
      <c r="I1159" s="269"/>
      <c r="J1159" s="269"/>
      <c r="K1159" s="269"/>
      <c r="L1159" s="269"/>
    </row>
    <row r="1160" spans="1:12" x14ac:dyDescent="0.2">
      <c r="A1160" s="269"/>
      <c r="B1160" s="269"/>
      <c r="C1160" s="269"/>
      <c r="D1160" s="269"/>
      <c r="E1160" s="269"/>
      <c r="F1160" s="269"/>
      <c r="G1160" s="269"/>
      <c r="H1160" s="269"/>
      <c r="I1160" s="269"/>
      <c r="J1160" s="269"/>
      <c r="K1160" s="269"/>
      <c r="L1160" s="269"/>
    </row>
    <row r="1161" spans="1:12" x14ac:dyDescent="0.2">
      <c r="A1161" s="269"/>
      <c r="B1161" s="269"/>
      <c r="C1161" s="269"/>
      <c r="D1161" s="269"/>
      <c r="E1161" s="269"/>
      <c r="F1161" s="269"/>
      <c r="G1161" s="269"/>
      <c r="H1161" s="269"/>
      <c r="I1161" s="269"/>
      <c r="J1161" s="269"/>
      <c r="K1161" s="269"/>
      <c r="L1161" s="269"/>
    </row>
    <row r="1162" spans="1:12" x14ac:dyDescent="0.2">
      <c r="A1162" s="269"/>
      <c r="B1162" s="269"/>
      <c r="C1162" s="269"/>
      <c r="D1162" s="269"/>
      <c r="E1162" s="269"/>
      <c r="F1162" s="269"/>
      <c r="G1162" s="269"/>
      <c r="H1162" s="269"/>
      <c r="I1162" s="269"/>
      <c r="J1162" s="269"/>
      <c r="K1162" s="269"/>
      <c r="L1162" s="269"/>
    </row>
    <row r="1163" spans="1:12" x14ac:dyDescent="0.2">
      <c r="A1163" s="269"/>
      <c r="B1163" s="269"/>
      <c r="C1163" s="269"/>
      <c r="D1163" s="269"/>
      <c r="E1163" s="269"/>
      <c r="F1163" s="269"/>
      <c r="G1163" s="269"/>
      <c r="H1163" s="269"/>
      <c r="I1163" s="269"/>
      <c r="J1163" s="269"/>
      <c r="K1163" s="269"/>
      <c r="L1163" s="269"/>
    </row>
    <row r="1164" spans="1:12" x14ac:dyDescent="0.2">
      <c r="A1164" s="269"/>
      <c r="B1164" s="269"/>
      <c r="C1164" s="269"/>
      <c r="D1164" s="269"/>
      <c r="E1164" s="269"/>
      <c r="F1164" s="269"/>
      <c r="G1164" s="269"/>
      <c r="H1164" s="269"/>
      <c r="I1164" s="269"/>
      <c r="J1164" s="269"/>
      <c r="K1164" s="269"/>
      <c r="L1164" s="269"/>
    </row>
    <row r="1165" spans="1:12" x14ac:dyDescent="0.2">
      <c r="A1165" s="269"/>
      <c r="B1165" s="269"/>
      <c r="C1165" s="269"/>
      <c r="D1165" s="269"/>
      <c r="E1165" s="269"/>
      <c r="F1165" s="269"/>
      <c r="G1165" s="269"/>
      <c r="H1165" s="269"/>
      <c r="I1165" s="269"/>
      <c r="J1165" s="269"/>
      <c r="K1165" s="269"/>
      <c r="L1165" s="269"/>
    </row>
    <row r="1166" spans="1:12" x14ac:dyDescent="0.2">
      <c r="A1166" s="269"/>
      <c r="B1166" s="269"/>
      <c r="C1166" s="269"/>
      <c r="D1166" s="269"/>
      <c r="E1166" s="269"/>
      <c r="F1166" s="269"/>
      <c r="G1166" s="269"/>
      <c r="H1166" s="269"/>
      <c r="I1166" s="269"/>
      <c r="J1166" s="269"/>
      <c r="K1166" s="269"/>
      <c r="L1166" s="269"/>
    </row>
    <row r="1167" spans="1:12" x14ac:dyDescent="0.2">
      <c r="A1167" s="269"/>
      <c r="B1167" s="269"/>
      <c r="C1167" s="269"/>
      <c r="D1167" s="269"/>
      <c r="E1167" s="269"/>
      <c r="F1167" s="269"/>
      <c r="G1167" s="269"/>
      <c r="H1167" s="269"/>
      <c r="I1167" s="269"/>
      <c r="J1167" s="269"/>
      <c r="K1167" s="269"/>
      <c r="L1167" s="269"/>
    </row>
    <row r="1168" spans="1:12" x14ac:dyDescent="0.2">
      <c r="A1168" s="269"/>
      <c r="B1168" s="269"/>
      <c r="C1168" s="269"/>
      <c r="D1168" s="269"/>
      <c r="E1168" s="269"/>
      <c r="F1168" s="269"/>
      <c r="G1168" s="269"/>
      <c r="H1168" s="269"/>
      <c r="I1168" s="269"/>
      <c r="J1168" s="269"/>
      <c r="K1168" s="269"/>
      <c r="L1168" s="269"/>
    </row>
    <row r="1169" spans="1:12" x14ac:dyDescent="0.2">
      <c r="A1169" s="269"/>
      <c r="B1169" s="269"/>
      <c r="C1169" s="269"/>
      <c r="D1169" s="269"/>
      <c r="E1169" s="269"/>
      <c r="F1169" s="269"/>
      <c r="G1169" s="269"/>
      <c r="H1169" s="269"/>
      <c r="I1169" s="269"/>
      <c r="J1169" s="269"/>
      <c r="K1169" s="269"/>
      <c r="L1169" s="269"/>
    </row>
    <row r="1170" spans="1:12" x14ac:dyDescent="0.2">
      <c r="A1170" s="269"/>
      <c r="B1170" s="269"/>
      <c r="C1170" s="269"/>
      <c r="D1170" s="269"/>
      <c r="E1170" s="269"/>
      <c r="F1170" s="269"/>
      <c r="G1170" s="269"/>
      <c r="H1170" s="269"/>
      <c r="I1170" s="269"/>
      <c r="J1170" s="269"/>
      <c r="K1170" s="269"/>
      <c r="L1170" s="269"/>
    </row>
    <row r="1171" spans="1:12" x14ac:dyDescent="0.2">
      <c r="A1171" s="269"/>
      <c r="B1171" s="269"/>
      <c r="C1171" s="269"/>
      <c r="D1171" s="269"/>
      <c r="E1171" s="269"/>
      <c r="F1171" s="269"/>
      <c r="G1171" s="269"/>
      <c r="H1171" s="269"/>
      <c r="I1171" s="269"/>
      <c r="J1171" s="269"/>
      <c r="K1171" s="269"/>
      <c r="L1171" s="269"/>
    </row>
    <row r="1172" spans="1:12" x14ac:dyDescent="0.2">
      <c r="A1172" s="269"/>
      <c r="B1172" s="269"/>
      <c r="C1172" s="269"/>
      <c r="D1172" s="269"/>
      <c r="E1172" s="269"/>
      <c r="F1172" s="269"/>
      <c r="G1172" s="269"/>
      <c r="H1172" s="269"/>
      <c r="I1172" s="269"/>
      <c r="J1172" s="269"/>
      <c r="K1172" s="269"/>
      <c r="L1172" s="269"/>
    </row>
    <row r="1173" spans="1:12" x14ac:dyDescent="0.2">
      <c r="A1173" s="269"/>
      <c r="B1173" s="269"/>
      <c r="C1173" s="269"/>
      <c r="D1173" s="269"/>
      <c r="E1173" s="269"/>
      <c r="F1173" s="269"/>
      <c r="G1173" s="269"/>
      <c r="H1173" s="269"/>
      <c r="I1173" s="269"/>
      <c r="J1173" s="269"/>
      <c r="K1173" s="269"/>
      <c r="L1173" s="269"/>
    </row>
    <row r="1174" spans="1:12" x14ac:dyDescent="0.2">
      <c r="A1174" s="269"/>
      <c r="B1174" s="269"/>
      <c r="C1174" s="269"/>
      <c r="D1174" s="269"/>
      <c r="E1174" s="269"/>
      <c r="F1174" s="269"/>
      <c r="G1174" s="269"/>
      <c r="H1174" s="269"/>
      <c r="I1174" s="269"/>
      <c r="J1174" s="269"/>
      <c r="K1174" s="269"/>
      <c r="L1174" s="269"/>
    </row>
    <row r="1175" spans="1:12" x14ac:dyDescent="0.2">
      <c r="A1175" s="269"/>
      <c r="B1175" s="269"/>
      <c r="C1175" s="269"/>
      <c r="D1175" s="269"/>
      <c r="E1175" s="269"/>
      <c r="F1175" s="269"/>
      <c r="G1175" s="269"/>
      <c r="H1175" s="269"/>
      <c r="I1175" s="269"/>
      <c r="J1175" s="269"/>
      <c r="K1175" s="269"/>
      <c r="L1175" s="269"/>
    </row>
    <row r="1176" spans="1:12" x14ac:dyDescent="0.2">
      <c r="A1176" s="269"/>
      <c r="B1176" s="269"/>
      <c r="C1176" s="269"/>
      <c r="D1176" s="269"/>
      <c r="E1176" s="269"/>
      <c r="F1176" s="269"/>
      <c r="G1176" s="269"/>
      <c r="H1176" s="269"/>
      <c r="I1176" s="269"/>
      <c r="J1176" s="269"/>
      <c r="K1176" s="269"/>
      <c r="L1176" s="269"/>
    </row>
    <row r="1177" spans="1:12" x14ac:dyDescent="0.2">
      <c r="A1177" s="269"/>
      <c r="B1177" s="269"/>
      <c r="C1177" s="269"/>
      <c r="D1177" s="269"/>
      <c r="E1177" s="269"/>
      <c r="F1177" s="269"/>
      <c r="G1177" s="269"/>
      <c r="H1177" s="269"/>
      <c r="I1177" s="269"/>
      <c r="J1177" s="269"/>
      <c r="K1177" s="269"/>
      <c r="L1177" s="269"/>
    </row>
    <row r="1178" spans="1:12" x14ac:dyDescent="0.2">
      <c r="A1178" s="269"/>
      <c r="B1178" s="269"/>
      <c r="C1178" s="269"/>
      <c r="D1178" s="269"/>
      <c r="E1178" s="269"/>
      <c r="F1178" s="269"/>
      <c r="G1178" s="269"/>
      <c r="H1178" s="269"/>
      <c r="I1178" s="269"/>
      <c r="J1178" s="269"/>
      <c r="K1178" s="269"/>
      <c r="L1178" s="269"/>
    </row>
    <row r="1179" spans="1:12" x14ac:dyDescent="0.2">
      <c r="A1179" s="269"/>
      <c r="B1179" s="269"/>
      <c r="C1179" s="269"/>
      <c r="D1179" s="269"/>
      <c r="E1179" s="269"/>
      <c r="F1179" s="269"/>
      <c r="G1179" s="269"/>
      <c r="H1179" s="269"/>
      <c r="I1179" s="269"/>
      <c r="J1179" s="269"/>
      <c r="K1179" s="269"/>
      <c r="L1179" s="269"/>
    </row>
    <row r="1180" spans="1:12" x14ac:dyDescent="0.2">
      <c r="A1180" s="269"/>
      <c r="B1180" s="269"/>
      <c r="C1180" s="269"/>
      <c r="D1180" s="269"/>
      <c r="E1180" s="269"/>
      <c r="F1180" s="269"/>
      <c r="G1180" s="269"/>
      <c r="H1180" s="269"/>
      <c r="I1180" s="269"/>
      <c r="J1180" s="269"/>
      <c r="K1180" s="269"/>
      <c r="L1180" s="269"/>
    </row>
    <row r="1181" spans="1:12" x14ac:dyDescent="0.2">
      <c r="A1181" s="269"/>
      <c r="B1181" s="269"/>
      <c r="C1181" s="269"/>
      <c r="D1181" s="269"/>
      <c r="E1181" s="269"/>
      <c r="F1181" s="269"/>
      <c r="G1181" s="269"/>
      <c r="H1181" s="269"/>
      <c r="I1181" s="269"/>
      <c r="J1181" s="269"/>
      <c r="K1181" s="269"/>
      <c r="L1181" s="269"/>
    </row>
    <row r="1182" spans="1:12" x14ac:dyDescent="0.2">
      <c r="A1182" s="269"/>
      <c r="B1182" s="269"/>
      <c r="C1182" s="269"/>
      <c r="D1182" s="269"/>
      <c r="E1182" s="269"/>
      <c r="F1182" s="269"/>
      <c r="G1182" s="269"/>
      <c r="H1182" s="269"/>
      <c r="I1182" s="269"/>
      <c r="J1182" s="269"/>
      <c r="K1182" s="269"/>
      <c r="L1182" s="269"/>
    </row>
    <row r="1183" spans="1:12" x14ac:dyDescent="0.2">
      <c r="A1183" s="269"/>
      <c r="B1183" s="269"/>
      <c r="C1183" s="269"/>
      <c r="D1183" s="269"/>
      <c r="E1183" s="269"/>
      <c r="F1183" s="269"/>
      <c r="G1183" s="269"/>
      <c r="H1183" s="269"/>
      <c r="I1183" s="269"/>
      <c r="J1183" s="269"/>
      <c r="K1183" s="269"/>
      <c r="L1183" s="269"/>
    </row>
    <row r="1184" spans="1:12" x14ac:dyDescent="0.2">
      <c r="A1184" s="269"/>
      <c r="B1184" s="269"/>
      <c r="C1184" s="269"/>
      <c r="D1184" s="269"/>
      <c r="E1184" s="269"/>
      <c r="F1184" s="269"/>
      <c r="G1184" s="269"/>
      <c r="H1184" s="269"/>
      <c r="I1184" s="269"/>
      <c r="J1184" s="269"/>
      <c r="K1184" s="269"/>
      <c r="L1184" s="269"/>
    </row>
    <row r="1185" spans="1:12" x14ac:dyDescent="0.2">
      <c r="A1185" s="269"/>
      <c r="B1185" s="269"/>
      <c r="C1185" s="269"/>
      <c r="D1185" s="269"/>
      <c r="E1185" s="269"/>
      <c r="F1185" s="269"/>
      <c r="G1185" s="269"/>
      <c r="H1185" s="269"/>
      <c r="I1185" s="269"/>
      <c r="J1185" s="269"/>
      <c r="K1185" s="269"/>
      <c r="L1185" s="269"/>
    </row>
    <row r="1186" spans="1:12" x14ac:dyDescent="0.2">
      <c r="A1186" s="269"/>
      <c r="B1186" s="269"/>
      <c r="C1186" s="269"/>
      <c r="D1186" s="269"/>
      <c r="E1186" s="269"/>
      <c r="F1186" s="269"/>
      <c r="G1186" s="269"/>
      <c r="H1186" s="269"/>
      <c r="I1186" s="269"/>
      <c r="J1186" s="269"/>
      <c r="K1186" s="269"/>
      <c r="L1186" s="269"/>
    </row>
    <row r="1187" spans="1:12" x14ac:dyDescent="0.2">
      <c r="A1187" s="269"/>
      <c r="B1187" s="269"/>
      <c r="C1187" s="269"/>
      <c r="D1187" s="269"/>
      <c r="E1187" s="269"/>
      <c r="F1187" s="269"/>
      <c r="G1187" s="269"/>
      <c r="H1187" s="269"/>
      <c r="I1187" s="269"/>
      <c r="J1187" s="269"/>
      <c r="K1187" s="269"/>
      <c r="L1187" s="269"/>
    </row>
    <row r="1188" spans="1:12" x14ac:dyDescent="0.2">
      <c r="A1188" s="269"/>
      <c r="B1188" s="269"/>
      <c r="C1188" s="269"/>
      <c r="D1188" s="269"/>
      <c r="E1188" s="269"/>
      <c r="F1188" s="269"/>
      <c r="G1188" s="269"/>
      <c r="H1188" s="269"/>
      <c r="I1188" s="269"/>
      <c r="J1188" s="269"/>
      <c r="K1188" s="269"/>
      <c r="L1188" s="269"/>
    </row>
    <row r="1189" spans="1:12" x14ac:dyDescent="0.2">
      <c r="A1189" s="269"/>
      <c r="B1189" s="269"/>
      <c r="C1189" s="269"/>
      <c r="D1189" s="269"/>
      <c r="E1189" s="269"/>
      <c r="F1189" s="269"/>
      <c r="G1189" s="269"/>
      <c r="H1189" s="269"/>
      <c r="I1189" s="269"/>
      <c r="J1189" s="269"/>
      <c r="K1189" s="269"/>
      <c r="L1189" s="269"/>
    </row>
    <row r="1190" spans="1:12" x14ac:dyDescent="0.2">
      <c r="A1190" s="269"/>
      <c r="B1190" s="269"/>
      <c r="C1190" s="269"/>
      <c r="D1190" s="269"/>
      <c r="E1190" s="269"/>
      <c r="F1190" s="269"/>
      <c r="G1190" s="269"/>
      <c r="H1190" s="269"/>
      <c r="I1190" s="269"/>
      <c r="J1190" s="269"/>
      <c r="K1190" s="269"/>
      <c r="L1190" s="269"/>
    </row>
    <row r="1191" spans="1:12" x14ac:dyDescent="0.2">
      <c r="A1191" s="269"/>
      <c r="B1191" s="269"/>
      <c r="C1191" s="269"/>
      <c r="D1191" s="269"/>
      <c r="E1191" s="269"/>
      <c r="F1191" s="269"/>
      <c r="G1191" s="269"/>
      <c r="H1191" s="269"/>
      <c r="I1191" s="269"/>
      <c r="J1191" s="269"/>
      <c r="K1191" s="269"/>
      <c r="L1191" s="269"/>
    </row>
    <row r="1192" spans="1:12" x14ac:dyDescent="0.2">
      <c r="A1192" s="269"/>
      <c r="B1192" s="269"/>
      <c r="C1192" s="269"/>
      <c r="D1192" s="269"/>
      <c r="E1192" s="269"/>
      <c r="F1192" s="269"/>
      <c r="G1192" s="269"/>
      <c r="H1192" s="269"/>
      <c r="I1192" s="269"/>
      <c r="J1192" s="269"/>
      <c r="K1192" s="269"/>
      <c r="L1192" s="269"/>
    </row>
    <row r="1193" spans="1:12" x14ac:dyDescent="0.2">
      <c r="A1193" s="269"/>
      <c r="B1193" s="269"/>
      <c r="C1193" s="269"/>
      <c r="D1193" s="269"/>
      <c r="E1193" s="269"/>
      <c r="F1193" s="269"/>
      <c r="G1193" s="269"/>
      <c r="H1193" s="269"/>
      <c r="I1193" s="269"/>
      <c r="J1193" s="269"/>
      <c r="K1193" s="269"/>
      <c r="L1193" s="269"/>
    </row>
    <row r="1194" spans="1:12" x14ac:dyDescent="0.2">
      <c r="A1194" s="269"/>
      <c r="B1194" s="269"/>
      <c r="C1194" s="269"/>
      <c r="D1194" s="269"/>
      <c r="E1194" s="269"/>
      <c r="F1194" s="269"/>
      <c r="G1194" s="269"/>
      <c r="H1194" s="269"/>
      <c r="I1194" s="269"/>
      <c r="J1194" s="269"/>
      <c r="K1194" s="269"/>
      <c r="L1194" s="269"/>
    </row>
    <row r="1195" spans="1:12" x14ac:dyDescent="0.2">
      <c r="A1195" s="269"/>
      <c r="B1195" s="269"/>
      <c r="C1195" s="269"/>
      <c r="D1195" s="269"/>
      <c r="E1195" s="269"/>
      <c r="F1195" s="269"/>
      <c r="G1195" s="269"/>
      <c r="H1195" s="269"/>
      <c r="I1195" s="269"/>
      <c r="J1195" s="269"/>
      <c r="K1195" s="269"/>
      <c r="L1195" s="269"/>
    </row>
    <row r="1196" spans="1:12" x14ac:dyDescent="0.2">
      <c r="A1196" s="269"/>
      <c r="B1196" s="269"/>
      <c r="C1196" s="269"/>
      <c r="D1196" s="269"/>
      <c r="E1196" s="269"/>
      <c r="F1196" s="269"/>
      <c r="G1196" s="269"/>
      <c r="H1196" s="269"/>
      <c r="I1196" s="269"/>
      <c r="J1196" s="269"/>
      <c r="K1196" s="269"/>
      <c r="L1196" s="269"/>
    </row>
    <row r="1197" spans="1:12" x14ac:dyDescent="0.2">
      <c r="A1197" s="269"/>
      <c r="B1197" s="269"/>
      <c r="C1197" s="269"/>
      <c r="D1197" s="269"/>
      <c r="E1197" s="269"/>
      <c r="F1197" s="269"/>
      <c r="G1197" s="269"/>
      <c r="H1197" s="269"/>
      <c r="I1197" s="269"/>
      <c r="J1197" s="269"/>
      <c r="K1197" s="269"/>
      <c r="L1197" s="269"/>
    </row>
    <row r="1198" spans="1:12" x14ac:dyDescent="0.2">
      <c r="A1198" s="269"/>
      <c r="B1198" s="269"/>
      <c r="C1198" s="269"/>
      <c r="D1198" s="269"/>
      <c r="E1198" s="269"/>
      <c r="F1198" s="269"/>
      <c r="G1198" s="269"/>
      <c r="H1198" s="269"/>
      <c r="I1198" s="269"/>
      <c r="J1198" s="269"/>
      <c r="K1198" s="269"/>
      <c r="L1198" s="269"/>
    </row>
    <row r="1199" spans="1:12" x14ac:dyDescent="0.2">
      <c r="A1199" s="269"/>
      <c r="B1199" s="269"/>
      <c r="C1199" s="269"/>
      <c r="D1199" s="269"/>
      <c r="E1199" s="269"/>
      <c r="F1199" s="269"/>
      <c r="G1199" s="269"/>
      <c r="H1199" s="269"/>
      <c r="I1199" s="269"/>
      <c r="J1199" s="269"/>
      <c r="K1199" s="269"/>
      <c r="L1199" s="269"/>
    </row>
    <row r="1200" spans="1:12" x14ac:dyDescent="0.2">
      <c r="A1200" s="269"/>
      <c r="B1200" s="269"/>
      <c r="C1200" s="269"/>
      <c r="D1200" s="269"/>
      <c r="E1200" s="269"/>
      <c r="F1200" s="269"/>
      <c r="G1200" s="269"/>
      <c r="H1200" s="269"/>
      <c r="I1200" s="269"/>
      <c r="J1200" s="269"/>
      <c r="K1200" s="269"/>
      <c r="L1200" s="269"/>
    </row>
    <row r="1201" spans="1:12" x14ac:dyDescent="0.2">
      <c r="A1201" s="269"/>
      <c r="B1201" s="269"/>
      <c r="C1201" s="269"/>
      <c r="D1201" s="269"/>
      <c r="E1201" s="269"/>
      <c r="F1201" s="269"/>
      <c r="G1201" s="269"/>
      <c r="H1201" s="269"/>
      <c r="I1201" s="269"/>
      <c r="J1201" s="269"/>
      <c r="K1201" s="269"/>
      <c r="L1201" s="269"/>
    </row>
    <row r="1202" spans="1:12" x14ac:dyDescent="0.2">
      <c r="A1202" s="269"/>
      <c r="B1202" s="269"/>
      <c r="C1202" s="269"/>
      <c r="D1202" s="269"/>
      <c r="E1202" s="269"/>
      <c r="F1202" s="269"/>
      <c r="G1202" s="269"/>
      <c r="H1202" s="269"/>
      <c r="I1202" s="269"/>
      <c r="J1202" s="269"/>
      <c r="K1202" s="269"/>
      <c r="L1202" s="269"/>
    </row>
    <row r="1203" spans="1:12" x14ac:dyDescent="0.2">
      <c r="A1203" s="269"/>
      <c r="B1203" s="269"/>
      <c r="C1203" s="269"/>
      <c r="D1203" s="269"/>
      <c r="E1203" s="269"/>
      <c r="F1203" s="269"/>
      <c r="G1203" s="269"/>
      <c r="H1203" s="269"/>
      <c r="I1203" s="269"/>
      <c r="J1203" s="269"/>
      <c r="K1203" s="269"/>
      <c r="L1203" s="269"/>
    </row>
    <row r="1204" spans="1:12" x14ac:dyDescent="0.2">
      <c r="A1204" s="269"/>
      <c r="B1204" s="269"/>
      <c r="C1204" s="269"/>
      <c r="D1204" s="269"/>
      <c r="E1204" s="269"/>
      <c r="F1204" s="269"/>
      <c r="G1204" s="269"/>
      <c r="H1204" s="269"/>
      <c r="I1204" s="269"/>
      <c r="J1204" s="269"/>
      <c r="K1204" s="269"/>
      <c r="L1204" s="269"/>
    </row>
    <row r="1205" spans="1:12" x14ac:dyDescent="0.2">
      <c r="A1205" s="269"/>
      <c r="B1205" s="269"/>
      <c r="C1205" s="269"/>
      <c r="D1205" s="269"/>
      <c r="E1205" s="269"/>
      <c r="F1205" s="269"/>
      <c r="G1205" s="269"/>
      <c r="H1205" s="269"/>
      <c r="I1205" s="269"/>
      <c r="J1205" s="269"/>
      <c r="K1205" s="269"/>
      <c r="L1205" s="269"/>
    </row>
    <row r="1206" spans="1:12" x14ac:dyDescent="0.2">
      <c r="A1206" s="269"/>
      <c r="B1206" s="269"/>
      <c r="C1206" s="269"/>
      <c r="D1206" s="269"/>
      <c r="E1206" s="269"/>
      <c r="F1206" s="269"/>
      <c r="G1206" s="269"/>
      <c r="H1206" s="269"/>
      <c r="I1206" s="269"/>
      <c r="J1206" s="269"/>
      <c r="K1206" s="269"/>
      <c r="L1206" s="269"/>
    </row>
    <row r="1207" spans="1:12" x14ac:dyDescent="0.2">
      <c r="A1207" s="269"/>
      <c r="B1207" s="269"/>
      <c r="C1207" s="269"/>
      <c r="D1207" s="269"/>
      <c r="E1207" s="269"/>
      <c r="F1207" s="269"/>
      <c r="G1207" s="269"/>
      <c r="H1207" s="269"/>
      <c r="I1207" s="269"/>
      <c r="J1207" s="269"/>
      <c r="K1207" s="269"/>
      <c r="L1207" s="269"/>
    </row>
    <row r="1208" spans="1:12" x14ac:dyDescent="0.2">
      <c r="A1208" s="269"/>
      <c r="B1208" s="269"/>
      <c r="C1208" s="269"/>
      <c r="D1208" s="269"/>
      <c r="E1208" s="269"/>
      <c r="F1208" s="269"/>
      <c r="G1208" s="269"/>
      <c r="H1208" s="269"/>
      <c r="I1208" s="269"/>
      <c r="J1208" s="269"/>
      <c r="K1208" s="269"/>
      <c r="L1208" s="269"/>
    </row>
    <row r="1209" spans="1:12" x14ac:dyDescent="0.2">
      <c r="A1209" s="269"/>
      <c r="B1209" s="269"/>
      <c r="C1209" s="269"/>
      <c r="D1209" s="269"/>
      <c r="E1209" s="269"/>
      <c r="F1209" s="269"/>
      <c r="G1209" s="269"/>
      <c r="H1209" s="269"/>
      <c r="I1209" s="269"/>
      <c r="J1209" s="269"/>
      <c r="K1209" s="269"/>
      <c r="L1209" s="269"/>
    </row>
    <row r="1210" spans="1:12" x14ac:dyDescent="0.2">
      <c r="A1210" s="269"/>
      <c r="B1210" s="269"/>
      <c r="C1210" s="269"/>
      <c r="D1210" s="269"/>
      <c r="E1210" s="269"/>
      <c r="F1210" s="269"/>
      <c r="G1210" s="269"/>
      <c r="H1210" s="269"/>
      <c r="I1210" s="269"/>
      <c r="J1210" s="269"/>
      <c r="K1210" s="269"/>
      <c r="L1210" s="269"/>
    </row>
    <row r="1211" spans="1:12" x14ac:dyDescent="0.2">
      <c r="A1211" s="269"/>
      <c r="B1211" s="269"/>
      <c r="C1211" s="269"/>
      <c r="D1211" s="269"/>
      <c r="E1211" s="269"/>
      <c r="F1211" s="269"/>
      <c r="G1211" s="269"/>
      <c r="H1211" s="269"/>
      <c r="I1211" s="269"/>
      <c r="J1211" s="269"/>
      <c r="K1211" s="269"/>
      <c r="L1211" s="269"/>
    </row>
    <row r="1212" spans="1:12" x14ac:dyDescent="0.2">
      <c r="A1212" s="269"/>
      <c r="B1212" s="269"/>
      <c r="C1212" s="269"/>
      <c r="D1212" s="269"/>
      <c r="E1212" s="269"/>
      <c r="F1212" s="269"/>
      <c r="G1212" s="269"/>
      <c r="H1212" s="269"/>
      <c r="I1212" s="269"/>
      <c r="J1212" s="269"/>
      <c r="K1212" s="269"/>
      <c r="L1212" s="269"/>
    </row>
    <row r="1213" spans="1:12" x14ac:dyDescent="0.2">
      <c r="A1213" s="269"/>
      <c r="B1213" s="269"/>
      <c r="C1213" s="269"/>
      <c r="D1213" s="269"/>
      <c r="E1213" s="269"/>
      <c r="F1213" s="269"/>
      <c r="G1213" s="269"/>
      <c r="H1213" s="269"/>
      <c r="I1213" s="269"/>
      <c r="J1213" s="269"/>
      <c r="K1213" s="269"/>
      <c r="L1213" s="269"/>
    </row>
    <row r="1214" spans="1:12" x14ac:dyDescent="0.2">
      <c r="A1214" s="269"/>
      <c r="B1214" s="269"/>
      <c r="C1214" s="269"/>
      <c r="D1214" s="269"/>
      <c r="E1214" s="269"/>
      <c r="F1214" s="269"/>
      <c r="G1214" s="269"/>
      <c r="H1214" s="269"/>
      <c r="I1214" s="269"/>
      <c r="J1214" s="269"/>
      <c r="K1214" s="269"/>
      <c r="L1214" s="269"/>
    </row>
    <row r="1215" spans="1:12" x14ac:dyDescent="0.2">
      <c r="A1215" s="269"/>
      <c r="B1215" s="269"/>
      <c r="C1215" s="269"/>
      <c r="D1215" s="269"/>
      <c r="E1215" s="269"/>
      <c r="F1215" s="269"/>
      <c r="G1215" s="269"/>
      <c r="H1215" s="269"/>
      <c r="I1215" s="269"/>
      <c r="J1215" s="269"/>
      <c r="K1215" s="269"/>
      <c r="L1215" s="269"/>
    </row>
    <row r="1216" spans="1:12" x14ac:dyDescent="0.2">
      <c r="A1216" s="269"/>
      <c r="B1216" s="269"/>
      <c r="C1216" s="269"/>
      <c r="D1216" s="269"/>
      <c r="E1216" s="269"/>
      <c r="F1216" s="269"/>
      <c r="G1216" s="269"/>
      <c r="H1216" s="269"/>
      <c r="I1216" s="269"/>
      <c r="J1216" s="269"/>
      <c r="K1216" s="269"/>
      <c r="L1216" s="269"/>
    </row>
    <row r="1217" spans="1:12" x14ac:dyDescent="0.2">
      <c r="A1217" s="269"/>
      <c r="B1217" s="269"/>
      <c r="C1217" s="269"/>
      <c r="D1217" s="269"/>
      <c r="E1217" s="269"/>
      <c r="F1217" s="269"/>
      <c r="G1217" s="269"/>
      <c r="H1217" s="269"/>
      <c r="I1217" s="269"/>
      <c r="J1217" s="269"/>
      <c r="K1217" s="269"/>
      <c r="L1217" s="269"/>
    </row>
    <row r="1218" spans="1:12" x14ac:dyDescent="0.2">
      <c r="A1218" s="269"/>
      <c r="B1218" s="269"/>
      <c r="C1218" s="269"/>
      <c r="D1218" s="269"/>
      <c r="E1218" s="269"/>
      <c r="F1218" s="269"/>
      <c r="G1218" s="269"/>
      <c r="H1218" s="269"/>
      <c r="I1218" s="269"/>
      <c r="J1218" s="269"/>
      <c r="K1218" s="269"/>
      <c r="L1218" s="269"/>
    </row>
    <row r="1219" spans="1:12" x14ac:dyDescent="0.2">
      <c r="A1219" s="269"/>
      <c r="B1219" s="269"/>
      <c r="C1219" s="269"/>
      <c r="D1219" s="269"/>
      <c r="E1219" s="269"/>
      <c r="F1219" s="269"/>
      <c r="G1219" s="269"/>
      <c r="H1219" s="269"/>
      <c r="I1219" s="269"/>
      <c r="J1219" s="269"/>
      <c r="K1219" s="269"/>
      <c r="L1219" s="269"/>
    </row>
    <row r="1220" spans="1:12" x14ac:dyDescent="0.2">
      <c r="A1220" s="269"/>
      <c r="B1220" s="269"/>
      <c r="C1220" s="269"/>
      <c r="D1220" s="269"/>
      <c r="E1220" s="269"/>
      <c r="F1220" s="269"/>
      <c r="G1220" s="269"/>
      <c r="H1220" s="269"/>
      <c r="I1220" s="269"/>
      <c r="J1220" s="269"/>
      <c r="K1220" s="269"/>
      <c r="L1220" s="269"/>
    </row>
    <row r="1221" spans="1:12" x14ac:dyDescent="0.2">
      <c r="A1221" s="269"/>
      <c r="B1221" s="269"/>
      <c r="C1221" s="269"/>
      <c r="D1221" s="269"/>
      <c r="E1221" s="269"/>
      <c r="F1221" s="269"/>
      <c r="G1221" s="269"/>
      <c r="H1221" s="269"/>
      <c r="I1221" s="269"/>
      <c r="J1221" s="269"/>
      <c r="K1221" s="269"/>
      <c r="L1221" s="269"/>
    </row>
    <row r="1222" spans="1:12" x14ac:dyDescent="0.2">
      <c r="A1222" s="269"/>
      <c r="B1222" s="269"/>
      <c r="C1222" s="269"/>
      <c r="D1222" s="269"/>
      <c r="E1222" s="269"/>
      <c r="F1222" s="269"/>
      <c r="G1222" s="269"/>
      <c r="H1222" s="269"/>
      <c r="I1222" s="269"/>
      <c r="J1222" s="269"/>
      <c r="K1222" s="269"/>
      <c r="L1222" s="269"/>
    </row>
    <row r="1223" spans="1:12" x14ac:dyDescent="0.2">
      <c r="A1223" s="269"/>
      <c r="B1223" s="269"/>
      <c r="C1223" s="269"/>
      <c r="D1223" s="269"/>
      <c r="E1223" s="269"/>
      <c r="F1223" s="269"/>
      <c r="G1223" s="269"/>
      <c r="H1223" s="269"/>
      <c r="I1223" s="269"/>
      <c r="J1223" s="269"/>
      <c r="K1223" s="269"/>
      <c r="L1223" s="269"/>
    </row>
    <row r="1224" spans="1:12" x14ac:dyDescent="0.2">
      <c r="A1224" s="269"/>
      <c r="B1224" s="269"/>
      <c r="C1224" s="269"/>
      <c r="D1224" s="269"/>
      <c r="E1224" s="269"/>
      <c r="F1224" s="269"/>
      <c r="G1224" s="269"/>
      <c r="H1224" s="269"/>
      <c r="I1224" s="269"/>
      <c r="J1224" s="269"/>
      <c r="K1224" s="269"/>
      <c r="L1224" s="269"/>
    </row>
    <row r="1225" spans="1:12" x14ac:dyDescent="0.2">
      <c r="A1225" s="269"/>
      <c r="B1225" s="269"/>
      <c r="C1225" s="269"/>
      <c r="D1225" s="269"/>
      <c r="E1225" s="269"/>
      <c r="F1225" s="269"/>
      <c r="G1225" s="269"/>
      <c r="H1225" s="269"/>
      <c r="I1225" s="269"/>
      <c r="J1225" s="269"/>
      <c r="K1225" s="269"/>
      <c r="L1225" s="269"/>
    </row>
    <row r="1226" spans="1:12" x14ac:dyDescent="0.2">
      <c r="A1226" s="269"/>
      <c r="B1226" s="269"/>
      <c r="C1226" s="269"/>
      <c r="D1226" s="269"/>
      <c r="E1226" s="269"/>
      <c r="F1226" s="269"/>
      <c r="G1226" s="269"/>
      <c r="H1226" s="269"/>
      <c r="I1226" s="269"/>
      <c r="J1226" s="269"/>
      <c r="K1226" s="269"/>
      <c r="L1226" s="269"/>
    </row>
    <row r="1227" spans="1:12" x14ac:dyDescent="0.2">
      <c r="A1227" s="269"/>
      <c r="B1227" s="269"/>
      <c r="C1227" s="269"/>
      <c r="D1227" s="269"/>
      <c r="E1227" s="269"/>
      <c r="F1227" s="269"/>
      <c r="G1227" s="269"/>
      <c r="H1227" s="269"/>
      <c r="I1227" s="269"/>
      <c r="J1227" s="269"/>
      <c r="K1227" s="269"/>
      <c r="L1227" s="269"/>
    </row>
    <row r="1228" spans="1:12" x14ac:dyDescent="0.2">
      <c r="A1228" s="269"/>
      <c r="B1228" s="269"/>
      <c r="C1228" s="269"/>
      <c r="D1228" s="269"/>
      <c r="E1228" s="269"/>
      <c r="F1228" s="269"/>
      <c r="G1228" s="269"/>
      <c r="H1228" s="269"/>
      <c r="I1228" s="269"/>
      <c r="J1228" s="269"/>
      <c r="K1228" s="269"/>
      <c r="L1228" s="269"/>
    </row>
    <row r="1229" spans="1:12" x14ac:dyDescent="0.2">
      <c r="A1229" s="269"/>
      <c r="B1229" s="269"/>
      <c r="C1229" s="269"/>
      <c r="D1229" s="269"/>
      <c r="E1229" s="269"/>
      <c r="F1229" s="269"/>
      <c r="G1229" s="269"/>
      <c r="H1229" s="269"/>
      <c r="I1229" s="269"/>
      <c r="J1229" s="269"/>
      <c r="K1229" s="269"/>
      <c r="L1229" s="269"/>
    </row>
    <row r="1230" spans="1:12" x14ac:dyDescent="0.2">
      <c r="A1230" s="269"/>
      <c r="B1230" s="269"/>
      <c r="C1230" s="269"/>
      <c r="D1230" s="269"/>
      <c r="E1230" s="269"/>
      <c r="F1230" s="269"/>
      <c r="G1230" s="269"/>
      <c r="H1230" s="269"/>
      <c r="I1230" s="269"/>
      <c r="J1230" s="269"/>
      <c r="K1230" s="269"/>
      <c r="L1230" s="269"/>
    </row>
    <row r="1231" spans="1:12" x14ac:dyDescent="0.2">
      <c r="A1231" s="269"/>
      <c r="B1231" s="269"/>
      <c r="C1231" s="269"/>
      <c r="D1231" s="269"/>
      <c r="E1231" s="269"/>
      <c r="F1231" s="269"/>
      <c r="G1231" s="269"/>
      <c r="H1231" s="269"/>
      <c r="I1231" s="269"/>
      <c r="J1231" s="269"/>
      <c r="K1231" s="269"/>
      <c r="L1231" s="269"/>
    </row>
    <row r="1232" spans="1:12" x14ac:dyDescent="0.2">
      <c r="A1232" s="269"/>
      <c r="B1232" s="269"/>
      <c r="C1232" s="269"/>
      <c r="D1232" s="269"/>
      <c r="E1232" s="269"/>
      <c r="F1232" s="269"/>
      <c r="G1232" s="269"/>
      <c r="H1232" s="269"/>
      <c r="I1232" s="269"/>
      <c r="J1232" s="269"/>
      <c r="K1232" s="269"/>
      <c r="L1232" s="269"/>
    </row>
    <row r="1233" spans="1:12" x14ac:dyDescent="0.2">
      <c r="A1233" s="269"/>
      <c r="B1233" s="269"/>
      <c r="C1233" s="269"/>
      <c r="D1233" s="269"/>
      <c r="E1233" s="269"/>
      <c r="F1233" s="269"/>
      <c r="G1233" s="269"/>
      <c r="H1233" s="269"/>
      <c r="I1233" s="269"/>
      <c r="J1233" s="269"/>
      <c r="K1233" s="269"/>
      <c r="L1233" s="269"/>
    </row>
    <row r="1234" spans="1:12" x14ac:dyDescent="0.2">
      <c r="A1234" s="269"/>
      <c r="B1234" s="269"/>
      <c r="C1234" s="269"/>
      <c r="D1234" s="269"/>
      <c r="E1234" s="269"/>
      <c r="F1234" s="269"/>
      <c r="G1234" s="269"/>
      <c r="H1234" s="269"/>
      <c r="I1234" s="269"/>
      <c r="J1234" s="269"/>
      <c r="K1234" s="269"/>
      <c r="L1234" s="269"/>
    </row>
    <row r="1235" spans="1:12" x14ac:dyDescent="0.2">
      <c r="A1235" s="269"/>
      <c r="B1235" s="269"/>
      <c r="C1235" s="269"/>
      <c r="D1235" s="269"/>
      <c r="E1235" s="269"/>
      <c r="F1235" s="269"/>
      <c r="G1235" s="269"/>
      <c r="H1235" s="269"/>
      <c r="I1235" s="269"/>
      <c r="J1235" s="269"/>
      <c r="K1235" s="269"/>
      <c r="L1235" s="269"/>
    </row>
    <row r="1236" spans="1:12" x14ac:dyDescent="0.2">
      <c r="A1236" s="269"/>
      <c r="B1236" s="269"/>
      <c r="C1236" s="269"/>
      <c r="D1236" s="269"/>
      <c r="E1236" s="269"/>
      <c r="F1236" s="269"/>
      <c r="G1236" s="269"/>
      <c r="H1236" s="269"/>
      <c r="I1236" s="269"/>
      <c r="J1236" s="269"/>
      <c r="K1236" s="269"/>
      <c r="L1236" s="269"/>
    </row>
    <row r="1237" spans="1:12" x14ac:dyDescent="0.2">
      <c r="A1237" s="269"/>
      <c r="B1237" s="269"/>
      <c r="C1237" s="269"/>
      <c r="D1237" s="269"/>
      <c r="E1237" s="269"/>
      <c r="F1237" s="269"/>
      <c r="G1237" s="269"/>
      <c r="H1237" s="269"/>
      <c r="I1237" s="269"/>
      <c r="J1237" s="269"/>
      <c r="K1237" s="269"/>
      <c r="L1237" s="269"/>
    </row>
    <row r="1238" spans="1:12" x14ac:dyDescent="0.2">
      <c r="A1238" s="269"/>
      <c r="B1238" s="269"/>
      <c r="C1238" s="269"/>
      <c r="D1238" s="269"/>
      <c r="E1238" s="269"/>
      <c r="F1238" s="269"/>
      <c r="G1238" s="269"/>
      <c r="H1238" s="269"/>
      <c r="I1238" s="269"/>
      <c r="J1238" s="269"/>
      <c r="K1238" s="269"/>
      <c r="L1238" s="269"/>
    </row>
    <row r="1239" spans="1:12" x14ac:dyDescent="0.2">
      <c r="A1239" s="269"/>
      <c r="B1239" s="269"/>
      <c r="C1239" s="269"/>
      <c r="D1239" s="269"/>
      <c r="E1239" s="269"/>
      <c r="F1239" s="269"/>
      <c r="G1239" s="269"/>
      <c r="H1239" s="269"/>
      <c r="I1239" s="269"/>
      <c r="J1239" s="269"/>
      <c r="K1239" s="269"/>
      <c r="L1239" s="269"/>
    </row>
    <row r="1240" spans="1:12" x14ac:dyDescent="0.2">
      <c r="A1240" s="269"/>
      <c r="B1240" s="269"/>
      <c r="C1240" s="269"/>
      <c r="D1240" s="269"/>
      <c r="E1240" s="269"/>
      <c r="F1240" s="269"/>
      <c r="G1240" s="269"/>
      <c r="H1240" s="269"/>
      <c r="I1240" s="269"/>
      <c r="J1240" s="269"/>
      <c r="K1240" s="269"/>
      <c r="L1240" s="269"/>
    </row>
    <row r="1241" spans="1:12" x14ac:dyDescent="0.2">
      <c r="A1241" s="269"/>
      <c r="B1241" s="269"/>
      <c r="C1241" s="269"/>
      <c r="D1241" s="269"/>
      <c r="E1241" s="269"/>
      <c r="F1241" s="269"/>
      <c r="G1241" s="269"/>
      <c r="H1241" s="269"/>
      <c r="I1241" s="269"/>
      <c r="J1241" s="269"/>
      <c r="K1241" s="269"/>
      <c r="L1241" s="269"/>
    </row>
    <row r="1242" spans="1:12" x14ac:dyDescent="0.2">
      <c r="A1242" s="269"/>
      <c r="B1242" s="269"/>
      <c r="C1242" s="269"/>
      <c r="D1242" s="269"/>
      <c r="E1242" s="269"/>
      <c r="F1242" s="269"/>
      <c r="G1242" s="269"/>
      <c r="H1242" s="269"/>
      <c r="I1242" s="269"/>
      <c r="J1242" s="269"/>
      <c r="K1242" s="269"/>
      <c r="L1242" s="269"/>
    </row>
    <row r="1243" spans="1:12" x14ac:dyDescent="0.2">
      <c r="A1243" s="269"/>
      <c r="B1243" s="269"/>
      <c r="C1243" s="269"/>
      <c r="D1243" s="269"/>
      <c r="E1243" s="269"/>
      <c r="F1243" s="269"/>
      <c r="G1243" s="269"/>
      <c r="H1243" s="269"/>
      <c r="I1243" s="269"/>
      <c r="J1243" s="269"/>
      <c r="K1243" s="269"/>
      <c r="L1243" s="269"/>
    </row>
    <row r="1244" spans="1:12" x14ac:dyDescent="0.2">
      <c r="A1244" s="269"/>
      <c r="B1244" s="269"/>
      <c r="C1244" s="269"/>
      <c r="D1244" s="269"/>
      <c r="E1244" s="269"/>
      <c r="F1244" s="269"/>
      <c r="G1244" s="269"/>
      <c r="H1244" s="269"/>
      <c r="I1244" s="269"/>
      <c r="J1244" s="269"/>
      <c r="K1244" s="269"/>
      <c r="L1244" s="269"/>
    </row>
    <row r="1245" spans="1:12" x14ac:dyDescent="0.2">
      <c r="A1245" s="269"/>
      <c r="B1245" s="269"/>
      <c r="C1245" s="269"/>
      <c r="D1245" s="269"/>
      <c r="E1245" s="269"/>
      <c r="F1245" s="269"/>
      <c r="G1245" s="269"/>
      <c r="H1245" s="269"/>
      <c r="I1245" s="269"/>
      <c r="J1245" s="269"/>
      <c r="K1245" s="269"/>
      <c r="L1245" s="269"/>
    </row>
    <row r="1246" spans="1:12" x14ac:dyDescent="0.2">
      <c r="A1246" s="269"/>
      <c r="B1246" s="269"/>
      <c r="C1246" s="269"/>
      <c r="D1246" s="269"/>
      <c r="E1246" s="269"/>
      <c r="F1246" s="269"/>
      <c r="G1246" s="269"/>
      <c r="H1246" s="269"/>
      <c r="I1246" s="269"/>
      <c r="J1246" s="269"/>
      <c r="K1246" s="269"/>
      <c r="L1246" s="269"/>
    </row>
    <row r="1247" spans="1:12" x14ac:dyDescent="0.2">
      <c r="A1247" s="269"/>
      <c r="B1247" s="269"/>
      <c r="C1247" s="269"/>
      <c r="D1247" s="269"/>
      <c r="E1247" s="269"/>
      <c r="F1247" s="269"/>
      <c r="G1247" s="269"/>
      <c r="H1247" s="269"/>
      <c r="I1247" s="269"/>
      <c r="J1247" s="269"/>
      <c r="K1247" s="269"/>
      <c r="L1247" s="269"/>
    </row>
    <row r="1248" spans="1:12" x14ac:dyDescent="0.2">
      <c r="A1248" s="269"/>
      <c r="B1248" s="269"/>
      <c r="C1248" s="269"/>
      <c r="D1248" s="269"/>
      <c r="E1248" s="269"/>
      <c r="F1248" s="269"/>
      <c r="G1248" s="269"/>
      <c r="H1248" s="269"/>
      <c r="I1248" s="269"/>
      <c r="J1248" s="269"/>
      <c r="K1248" s="269"/>
      <c r="L1248" s="269"/>
    </row>
    <row r="1249" spans="1:12" x14ac:dyDescent="0.2">
      <c r="A1249" s="269"/>
      <c r="B1249" s="269"/>
      <c r="C1249" s="269"/>
      <c r="D1249" s="269"/>
      <c r="E1249" s="269"/>
      <c r="F1249" s="269"/>
      <c r="G1249" s="269"/>
      <c r="H1249" s="269"/>
      <c r="I1249" s="269"/>
      <c r="J1249" s="269"/>
      <c r="K1249" s="269"/>
      <c r="L1249" s="269"/>
    </row>
    <row r="1250" spans="1:12" x14ac:dyDescent="0.2">
      <c r="A1250" s="269"/>
      <c r="B1250" s="269"/>
      <c r="C1250" s="269"/>
      <c r="D1250" s="269"/>
      <c r="E1250" s="269"/>
      <c r="F1250" s="269"/>
      <c r="G1250" s="269"/>
      <c r="H1250" s="269"/>
      <c r="I1250" s="269"/>
      <c r="J1250" s="269"/>
      <c r="K1250" s="269"/>
      <c r="L1250" s="269"/>
    </row>
    <row r="1251" spans="1:12" x14ac:dyDescent="0.2">
      <c r="A1251" s="269"/>
      <c r="B1251" s="269"/>
      <c r="C1251" s="269"/>
      <c r="D1251" s="269"/>
      <c r="E1251" s="269"/>
      <c r="F1251" s="269"/>
      <c r="G1251" s="269"/>
      <c r="H1251" s="269"/>
      <c r="I1251" s="269"/>
      <c r="J1251" s="269"/>
      <c r="K1251" s="269"/>
      <c r="L1251" s="269"/>
    </row>
    <row r="1252" spans="1:12" x14ac:dyDescent="0.2">
      <c r="A1252" s="269"/>
      <c r="B1252" s="269"/>
      <c r="C1252" s="269"/>
      <c r="D1252" s="269"/>
      <c r="E1252" s="269"/>
      <c r="F1252" s="269"/>
      <c r="G1252" s="269"/>
      <c r="H1252" s="269"/>
      <c r="I1252" s="269"/>
      <c r="J1252" s="269"/>
      <c r="K1252" s="269"/>
      <c r="L1252" s="269"/>
    </row>
    <row r="1253" spans="1:12" x14ac:dyDescent="0.2">
      <c r="A1253" s="269"/>
      <c r="B1253" s="269"/>
      <c r="C1253" s="269"/>
      <c r="D1253" s="269"/>
      <c r="E1253" s="269"/>
      <c r="F1253" s="269"/>
      <c r="G1253" s="269"/>
      <c r="H1253" s="269"/>
      <c r="I1253" s="269"/>
      <c r="J1253" s="269"/>
      <c r="K1253" s="269"/>
      <c r="L1253" s="269"/>
    </row>
    <row r="1254" spans="1:12" x14ac:dyDescent="0.2">
      <c r="A1254" s="269"/>
      <c r="B1254" s="269"/>
      <c r="C1254" s="269"/>
      <c r="D1254" s="269"/>
      <c r="E1254" s="269"/>
      <c r="F1254" s="269"/>
      <c r="G1254" s="269"/>
      <c r="H1254" s="269"/>
      <c r="I1254" s="269"/>
      <c r="J1254" s="269"/>
      <c r="K1254" s="269"/>
      <c r="L1254" s="269"/>
    </row>
    <row r="1255" spans="1:12" x14ac:dyDescent="0.2">
      <c r="A1255" s="269"/>
      <c r="B1255" s="269"/>
      <c r="C1255" s="269"/>
      <c r="D1255" s="269"/>
      <c r="E1255" s="269"/>
      <c r="F1255" s="269"/>
      <c r="G1255" s="269"/>
      <c r="H1255" s="269"/>
      <c r="I1255" s="269"/>
      <c r="J1255" s="269"/>
      <c r="K1255" s="269"/>
      <c r="L1255" s="269"/>
    </row>
    <row r="1256" spans="1:12" x14ac:dyDescent="0.2">
      <c r="A1256" s="269"/>
      <c r="B1256" s="269"/>
      <c r="C1256" s="269"/>
      <c r="D1256" s="269"/>
      <c r="E1256" s="269"/>
      <c r="F1256" s="269"/>
      <c r="G1256" s="269"/>
      <c r="H1256" s="269"/>
      <c r="I1256" s="269"/>
      <c r="J1256" s="269"/>
      <c r="K1256" s="269"/>
      <c r="L1256" s="269"/>
    </row>
    <row r="1257" spans="1:12" x14ac:dyDescent="0.2">
      <c r="A1257" s="269"/>
      <c r="B1257" s="269"/>
      <c r="C1257" s="269"/>
      <c r="D1257" s="269"/>
      <c r="E1257" s="269"/>
      <c r="F1257" s="269"/>
      <c r="G1257" s="269"/>
      <c r="H1257" s="269"/>
      <c r="I1257" s="269"/>
      <c r="J1257" s="269"/>
      <c r="K1257" s="269"/>
      <c r="L1257" s="269"/>
    </row>
    <row r="1258" spans="1:12" x14ac:dyDescent="0.2">
      <c r="A1258" s="269"/>
      <c r="B1258" s="269"/>
      <c r="C1258" s="269"/>
      <c r="D1258" s="269"/>
      <c r="E1258" s="269"/>
      <c r="F1258" s="269"/>
      <c r="G1258" s="269"/>
      <c r="H1258" s="269"/>
      <c r="I1258" s="269"/>
      <c r="J1258" s="269"/>
      <c r="K1258" s="269"/>
      <c r="L1258" s="269"/>
    </row>
    <row r="1259" spans="1:12" x14ac:dyDescent="0.2">
      <c r="A1259" s="269"/>
      <c r="B1259" s="269"/>
      <c r="C1259" s="269"/>
      <c r="D1259" s="269"/>
      <c r="E1259" s="269"/>
      <c r="F1259" s="269"/>
      <c r="G1259" s="269"/>
      <c r="H1259" s="269"/>
      <c r="I1259" s="269"/>
      <c r="J1259" s="269"/>
      <c r="K1259" s="269"/>
      <c r="L1259" s="269"/>
    </row>
    <row r="1260" spans="1:12" x14ac:dyDescent="0.2">
      <c r="A1260" s="269"/>
      <c r="B1260" s="269"/>
      <c r="C1260" s="269"/>
      <c r="D1260" s="269"/>
      <c r="E1260" s="269"/>
      <c r="F1260" s="269"/>
      <c r="G1260" s="269"/>
      <c r="H1260" s="269"/>
      <c r="I1260" s="269"/>
      <c r="J1260" s="269"/>
      <c r="K1260" s="269"/>
      <c r="L1260" s="269"/>
    </row>
    <row r="1261" spans="1:12" x14ac:dyDescent="0.2">
      <c r="A1261" s="269"/>
      <c r="B1261" s="269"/>
      <c r="C1261" s="269"/>
      <c r="D1261" s="269"/>
      <c r="E1261" s="269"/>
      <c r="F1261" s="269"/>
      <c r="G1261" s="269"/>
      <c r="H1261" s="269"/>
      <c r="I1261" s="269"/>
      <c r="J1261" s="269"/>
      <c r="K1261" s="269"/>
      <c r="L1261" s="269"/>
    </row>
    <row r="1262" spans="1:12" x14ac:dyDescent="0.2">
      <c r="A1262" s="269"/>
      <c r="B1262" s="269"/>
      <c r="C1262" s="269"/>
      <c r="D1262" s="269"/>
      <c r="E1262" s="269"/>
      <c r="F1262" s="269"/>
      <c r="G1262" s="269"/>
      <c r="H1262" s="269"/>
      <c r="I1262" s="269"/>
      <c r="J1262" s="269"/>
      <c r="K1262" s="269"/>
      <c r="L1262" s="269"/>
    </row>
    <row r="1263" spans="1:12" x14ac:dyDescent="0.2">
      <c r="A1263" s="269"/>
      <c r="B1263" s="269"/>
      <c r="C1263" s="269"/>
      <c r="D1263" s="269"/>
      <c r="E1263" s="269"/>
      <c r="F1263" s="269"/>
      <c r="G1263" s="269"/>
      <c r="H1263" s="269"/>
      <c r="I1263" s="269"/>
      <c r="J1263" s="269"/>
      <c r="K1263" s="269"/>
      <c r="L1263" s="269"/>
    </row>
    <row r="1264" spans="1:12" x14ac:dyDescent="0.2">
      <c r="A1264" s="269"/>
      <c r="B1264" s="269"/>
      <c r="C1264" s="269"/>
      <c r="D1264" s="269"/>
      <c r="E1264" s="269"/>
      <c r="F1264" s="269"/>
      <c r="G1264" s="269"/>
      <c r="H1264" s="269"/>
      <c r="I1264" s="269"/>
      <c r="J1264" s="269"/>
      <c r="K1264" s="269"/>
      <c r="L1264" s="269"/>
    </row>
    <row r="1265" spans="1:12" x14ac:dyDescent="0.2">
      <c r="A1265" s="269"/>
      <c r="B1265" s="269"/>
      <c r="C1265" s="269"/>
      <c r="D1265" s="269"/>
      <c r="E1265" s="269"/>
      <c r="F1265" s="269"/>
      <c r="G1265" s="269"/>
      <c r="H1265" s="269"/>
      <c r="I1265" s="269"/>
      <c r="J1265" s="269"/>
      <c r="K1265" s="269"/>
      <c r="L1265" s="269"/>
    </row>
    <row r="1266" spans="1:12" x14ac:dyDescent="0.2">
      <c r="A1266" s="269"/>
      <c r="B1266" s="269"/>
      <c r="C1266" s="269"/>
      <c r="D1266" s="269"/>
      <c r="E1266" s="269"/>
      <c r="F1266" s="269"/>
      <c r="G1266" s="269"/>
      <c r="H1266" s="269"/>
      <c r="I1266" s="269"/>
      <c r="J1266" s="269"/>
      <c r="K1266" s="269"/>
      <c r="L1266" s="269"/>
    </row>
    <row r="1267" spans="1:12" x14ac:dyDescent="0.2">
      <c r="A1267" s="269"/>
      <c r="B1267" s="269"/>
      <c r="C1267" s="269"/>
      <c r="D1267" s="269"/>
      <c r="E1267" s="269"/>
      <c r="F1267" s="269"/>
      <c r="G1267" s="269"/>
      <c r="H1267" s="269"/>
      <c r="I1267" s="269"/>
      <c r="J1267" s="269"/>
      <c r="K1267" s="269"/>
      <c r="L1267" s="269"/>
    </row>
    <row r="1268" spans="1:12" x14ac:dyDescent="0.2">
      <c r="A1268" s="269"/>
      <c r="B1268" s="269"/>
      <c r="C1268" s="269"/>
      <c r="D1268" s="269"/>
      <c r="E1268" s="269"/>
      <c r="F1268" s="269"/>
      <c r="G1268" s="269"/>
      <c r="H1268" s="269"/>
      <c r="I1268" s="269"/>
      <c r="J1268" s="269"/>
      <c r="K1268" s="269"/>
      <c r="L1268" s="269"/>
    </row>
    <row r="1269" spans="1:12" x14ac:dyDescent="0.2">
      <c r="A1269" s="269"/>
      <c r="B1269" s="269"/>
      <c r="C1269" s="269"/>
      <c r="D1269" s="269"/>
      <c r="E1269" s="269"/>
      <c r="F1269" s="269"/>
      <c r="G1269" s="269"/>
      <c r="H1269" s="269"/>
      <c r="I1269" s="269"/>
      <c r="J1269" s="269"/>
      <c r="K1269" s="269"/>
      <c r="L1269" s="269"/>
    </row>
    <row r="1270" spans="1:12" x14ac:dyDescent="0.2">
      <c r="A1270" s="269"/>
      <c r="B1270" s="269"/>
      <c r="C1270" s="269"/>
      <c r="D1270" s="269"/>
      <c r="E1270" s="269"/>
      <c r="F1270" s="269"/>
      <c r="G1270" s="269"/>
      <c r="H1270" s="269"/>
      <c r="I1270" s="269"/>
      <c r="J1270" s="269"/>
      <c r="K1270" s="269"/>
      <c r="L1270" s="269"/>
    </row>
    <row r="1271" spans="1:12" x14ac:dyDescent="0.2">
      <c r="A1271" s="269"/>
      <c r="B1271" s="269"/>
      <c r="C1271" s="269"/>
      <c r="D1271" s="269"/>
      <c r="E1271" s="269"/>
      <c r="F1271" s="269"/>
      <c r="G1271" s="269"/>
      <c r="H1271" s="269"/>
      <c r="I1271" s="269"/>
      <c r="J1271" s="269"/>
      <c r="K1271" s="269"/>
      <c r="L1271" s="269"/>
    </row>
    <row r="1272" spans="1:12" x14ac:dyDescent="0.2">
      <c r="A1272" s="269"/>
      <c r="B1272" s="269"/>
      <c r="C1272" s="269"/>
      <c r="D1272" s="269"/>
      <c r="E1272" s="269"/>
      <c r="F1272" s="269"/>
      <c r="G1272" s="269"/>
      <c r="H1272" s="269"/>
      <c r="I1272" s="269"/>
      <c r="J1272" s="269"/>
      <c r="K1272" s="269"/>
      <c r="L1272" s="269"/>
    </row>
    <row r="1273" spans="1:12" x14ac:dyDescent="0.2">
      <c r="A1273" s="269"/>
      <c r="B1273" s="269"/>
      <c r="C1273" s="269"/>
      <c r="D1273" s="269"/>
      <c r="E1273" s="269"/>
      <c r="F1273" s="269"/>
      <c r="G1273" s="269"/>
      <c r="H1273" s="269"/>
      <c r="I1273" s="269"/>
      <c r="J1273" s="269"/>
      <c r="K1273" s="269"/>
      <c r="L1273" s="269"/>
    </row>
    <row r="1274" spans="1:12" x14ac:dyDescent="0.2">
      <c r="A1274" s="269"/>
      <c r="B1274" s="269"/>
      <c r="C1274" s="269"/>
      <c r="D1274" s="269"/>
      <c r="E1274" s="269"/>
      <c r="F1274" s="269"/>
      <c r="G1274" s="269"/>
      <c r="H1274" s="269"/>
      <c r="I1274" s="269"/>
      <c r="J1274" s="269"/>
      <c r="K1274" s="269"/>
      <c r="L1274" s="269"/>
    </row>
    <row r="1275" spans="1:12" x14ac:dyDescent="0.2">
      <c r="A1275" s="269"/>
      <c r="B1275" s="269"/>
      <c r="C1275" s="269"/>
      <c r="D1275" s="269"/>
      <c r="E1275" s="269"/>
      <c r="F1275" s="269"/>
      <c r="G1275" s="269"/>
      <c r="H1275" s="269"/>
      <c r="I1275" s="269"/>
      <c r="J1275" s="269"/>
      <c r="K1275" s="269"/>
      <c r="L1275" s="269"/>
    </row>
    <row r="1276" spans="1:12" x14ac:dyDescent="0.2">
      <c r="A1276" s="269"/>
      <c r="B1276" s="269"/>
      <c r="C1276" s="269"/>
      <c r="D1276" s="269"/>
      <c r="E1276" s="269"/>
      <c r="F1276" s="269"/>
      <c r="G1276" s="269"/>
      <c r="H1276" s="269"/>
      <c r="I1276" s="269"/>
      <c r="J1276" s="269"/>
      <c r="K1276" s="269"/>
      <c r="L1276" s="269"/>
    </row>
    <row r="1277" spans="1:12" x14ac:dyDescent="0.2">
      <c r="A1277" s="269"/>
      <c r="B1277" s="269"/>
      <c r="C1277" s="269"/>
      <c r="D1277" s="269"/>
      <c r="E1277" s="269"/>
      <c r="F1277" s="269"/>
      <c r="G1277" s="269"/>
      <c r="H1277" s="269"/>
      <c r="I1277" s="269"/>
      <c r="J1277" s="269"/>
      <c r="K1277" s="269"/>
      <c r="L1277" s="269"/>
    </row>
    <row r="1278" spans="1:12" x14ac:dyDescent="0.2">
      <c r="A1278" s="269"/>
      <c r="B1278" s="269"/>
      <c r="C1278" s="269"/>
      <c r="D1278" s="269"/>
      <c r="E1278" s="269"/>
      <c r="F1278" s="269"/>
      <c r="G1278" s="269"/>
      <c r="H1278" s="269"/>
      <c r="I1278" s="269"/>
      <c r="J1278" s="269"/>
      <c r="K1278" s="269"/>
      <c r="L1278" s="269"/>
    </row>
    <row r="1279" spans="1:12" x14ac:dyDescent="0.2">
      <c r="A1279" s="269"/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</row>
    <row r="1280" spans="1:12" x14ac:dyDescent="0.2">
      <c r="A1280" s="269"/>
      <c r="B1280" s="269"/>
      <c r="C1280" s="269"/>
      <c r="D1280" s="269"/>
      <c r="E1280" s="269"/>
      <c r="F1280" s="269"/>
      <c r="G1280" s="269"/>
      <c r="H1280" s="269"/>
      <c r="I1280" s="269"/>
      <c r="J1280" s="269"/>
      <c r="K1280" s="269"/>
      <c r="L1280" s="269"/>
    </row>
    <row r="1281" spans="1:12" x14ac:dyDescent="0.2">
      <c r="A1281" s="269"/>
      <c r="B1281" s="269"/>
      <c r="C1281" s="269"/>
      <c r="D1281" s="269"/>
      <c r="E1281" s="269"/>
      <c r="F1281" s="269"/>
      <c r="G1281" s="269"/>
      <c r="H1281" s="269"/>
      <c r="I1281" s="269"/>
      <c r="J1281" s="269"/>
      <c r="K1281" s="269"/>
      <c r="L1281" s="269"/>
    </row>
    <row r="1282" spans="1:12" x14ac:dyDescent="0.2">
      <c r="A1282" s="269"/>
      <c r="B1282" s="269"/>
      <c r="C1282" s="269"/>
      <c r="D1282" s="269"/>
      <c r="E1282" s="269"/>
      <c r="F1282" s="269"/>
      <c r="G1282" s="269"/>
      <c r="H1282" s="269"/>
      <c r="I1282" s="269"/>
      <c r="J1282" s="269"/>
      <c r="K1282" s="269"/>
      <c r="L1282" s="269"/>
    </row>
    <row r="1283" spans="1:12" x14ac:dyDescent="0.2">
      <c r="A1283" s="269"/>
      <c r="B1283" s="269"/>
      <c r="C1283" s="269"/>
      <c r="D1283" s="269"/>
      <c r="E1283" s="269"/>
      <c r="F1283" s="269"/>
      <c r="G1283" s="269"/>
      <c r="H1283" s="269"/>
      <c r="I1283" s="269"/>
      <c r="J1283" s="269"/>
      <c r="K1283" s="269"/>
      <c r="L1283" s="269"/>
    </row>
    <row r="1284" spans="1:12" x14ac:dyDescent="0.2">
      <c r="A1284" s="269"/>
      <c r="B1284" s="269"/>
      <c r="C1284" s="269"/>
      <c r="D1284" s="269"/>
      <c r="E1284" s="269"/>
      <c r="F1284" s="269"/>
      <c r="G1284" s="269"/>
      <c r="H1284" s="269"/>
      <c r="I1284" s="269"/>
      <c r="J1284" s="269"/>
      <c r="K1284" s="269"/>
      <c r="L1284" s="269"/>
    </row>
    <row r="1285" spans="1:12" x14ac:dyDescent="0.2">
      <c r="A1285" s="269"/>
      <c r="B1285" s="269"/>
      <c r="C1285" s="269"/>
      <c r="D1285" s="269"/>
      <c r="E1285" s="269"/>
      <c r="F1285" s="269"/>
      <c r="G1285" s="269"/>
      <c r="H1285" s="269"/>
      <c r="I1285" s="269"/>
      <c r="J1285" s="269"/>
      <c r="K1285" s="269"/>
      <c r="L1285" s="269"/>
    </row>
    <row r="1286" spans="1:12" x14ac:dyDescent="0.2">
      <c r="A1286" s="269"/>
      <c r="B1286" s="269"/>
      <c r="C1286" s="269"/>
      <c r="D1286" s="269"/>
      <c r="E1286" s="269"/>
      <c r="F1286" s="269"/>
      <c r="G1286" s="269"/>
      <c r="H1286" s="269"/>
      <c r="I1286" s="269"/>
      <c r="J1286" s="269"/>
      <c r="K1286" s="269"/>
      <c r="L1286" s="269"/>
    </row>
    <row r="1287" spans="1:12" x14ac:dyDescent="0.2">
      <c r="A1287" s="269"/>
      <c r="B1287" s="269"/>
      <c r="C1287" s="269"/>
      <c r="D1287" s="269"/>
      <c r="E1287" s="269"/>
      <c r="F1287" s="269"/>
      <c r="G1287" s="269"/>
      <c r="H1287" s="269"/>
      <c r="I1287" s="269"/>
      <c r="J1287" s="269"/>
      <c r="K1287" s="269"/>
      <c r="L1287" s="269"/>
    </row>
    <row r="1288" spans="1:12" x14ac:dyDescent="0.2">
      <c r="A1288" s="269"/>
      <c r="B1288" s="269"/>
      <c r="C1288" s="269"/>
      <c r="D1288" s="269"/>
      <c r="E1288" s="269"/>
      <c r="F1288" s="269"/>
      <c r="G1288" s="269"/>
      <c r="H1288" s="269"/>
      <c r="I1288" s="269"/>
      <c r="J1288" s="269"/>
      <c r="K1288" s="269"/>
      <c r="L1288" s="269"/>
    </row>
    <row r="1289" spans="1:12" x14ac:dyDescent="0.2">
      <c r="A1289" s="269"/>
      <c r="B1289" s="269"/>
      <c r="C1289" s="269"/>
      <c r="D1289" s="269"/>
      <c r="E1289" s="269"/>
      <c r="F1289" s="269"/>
      <c r="G1289" s="269"/>
      <c r="H1289" s="269"/>
      <c r="I1289" s="269"/>
      <c r="J1289" s="269"/>
      <c r="K1289" s="269"/>
      <c r="L1289" s="269"/>
    </row>
    <row r="1290" spans="1:12" x14ac:dyDescent="0.2">
      <c r="A1290" s="269"/>
      <c r="B1290" s="269"/>
      <c r="C1290" s="269"/>
      <c r="D1290" s="269"/>
      <c r="E1290" s="269"/>
      <c r="F1290" s="269"/>
      <c r="G1290" s="269"/>
      <c r="H1290" s="269"/>
      <c r="I1290" s="269"/>
      <c r="J1290" s="269"/>
      <c r="K1290" s="269"/>
      <c r="L1290" s="269"/>
    </row>
    <row r="1291" spans="1:12" x14ac:dyDescent="0.2">
      <c r="A1291" s="269"/>
      <c r="B1291" s="269"/>
      <c r="C1291" s="269"/>
      <c r="D1291" s="269"/>
      <c r="E1291" s="269"/>
      <c r="F1291" s="269"/>
      <c r="G1291" s="269"/>
      <c r="H1291" s="269"/>
      <c r="I1291" s="269"/>
      <c r="J1291" s="269"/>
      <c r="K1291" s="269"/>
      <c r="L1291" s="269"/>
    </row>
    <row r="1292" spans="1:12" x14ac:dyDescent="0.2">
      <c r="A1292" s="269"/>
      <c r="B1292" s="269"/>
      <c r="C1292" s="269"/>
      <c r="D1292" s="269"/>
      <c r="E1292" s="269"/>
      <c r="F1292" s="269"/>
      <c r="G1292" s="269"/>
      <c r="H1292" s="269"/>
      <c r="I1292" s="269"/>
      <c r="J1292" s="269"/>
      <c r="K1292" s="269"/>
      <c r="L1292" s="269"/>
    </row>
    <row r="1293" spans="1:12" x14ac:dyDescent="0.2">
      <c r="A1293" s="269"/>
      <c r="B1293" s="269"/>
      <c r="C1293" s="269"/>
      <c r="D1293" s="269"/>
      <c r="E1293" s="269"/>
      <c r="F1293" s="269"/>
      <c r="G1293" s="269"/>
      <c r="H1293" s="269"/>
      <c r="I1293" s="269"/>
      <c r="J1293" s="269"/>
      <c r="K1293" s="269"/>
      <c r="L1293" s="269"/>
    </row>
    <row r="1294" spans="1:12" x14ac:dyDescent="0.2">
      <c r="A1294" s="269"/>
      <c r="B1294" s="269"/>
      <c r="C1294" s="269"/>
      <c r="D1294" s="269"/>
      <c r="E1294" s="269"/>
      <c r="F1294" s="269"/>
      <c r="G1294" s="269"/>
      <c r="H1294" s="269"/>
      <c r="I1294" s="269"/>
      <c r="J1294" s="269"/>
      <c r="K1294" s="269"/>
      <c r="L1294" s="269"/>
    </row>
    <row r="1295" spans="1:12" x14ac:dyDescent="0.2">
      <c r="A1295" s="269"/>
      <c r="B1295" s="269"/>
      <c r="C1295" s="269"/>
      <c r="D1295" s="269"/>
      <c r="E1295" s="269"/>
      <c r="F1295" s="269"/>
      <c r="G1295" s="269"/>
      <c r="H1295" s="269"/>
      <c r="I1295" s="269"/>
      <c r="J1295" s="269"/>
      <c r="K1295" s="269"/>
      <c r="L1295" s="269"/>
    </row>
    <row r="1296" spans="1:12" x14ac:dyDescent="0.2">
      <c r="A1296" s="269"/>
      <c r="B1296" s="269"/>
      <c r="C1296" s="269"/>
      <c r="D1296" s="269"/>
      <c r="E1296" s="269"/>
      <c r="F1296" s="269"/>
      <c r="G1296" s="269"/>
      <c r="H1296" s="269"/>
      <c r="I1296" s="269"/>
      <c r="J1296" s="269"/>
      <c r="K1296" s="269"/>
      <c r="L1296" s="269"/>
    </row>
    <row r="1297" spans="1:12" x14ac:dyDescent="0.2">
      <c r="A1297" s="269"/>
      <c r="B1297" s="269"/>
      <c r="C1297" s="269"/>
      <c r="D1297" s="269"/>
      <c r="E1297" s="269"/>
      <c r="F1297" s="269"/>
      <c r="G1297" s="269"/>
      <c r="H1297" s="269"/>
      <c r="I1297" s="269"/>
      <c r="J1297" s="269"/>
      <c r="K1297" s="269"/>
      <c r="L1297" s="269"/>
    </row>
    <row r="1298" spans="1:12" x14ac:dyDescent="0.2">
      <c r="A1298" s="269"/>
      <c r="B1298" s="269"/>
      <c r="C1298" s="269"/>
      <c r="D1298" s="269"/>
      <c r="E1298" s="269"/>
      <c r="F1298" s="269"/>
      <c r="G1298" s="269"/>
      <c r="H1298" s="269"/>
      <c r="I1298" s="269"/>
      <c r="J1298" s="269"/>
      <c r="K1298" s="269"/>
      <c r="L1298" s="269"/>
    </row>
    <row r="1299" spans="1:12" x14ac:dyDescent="0.2">
      <c r="A1299" s="269"/>
      <c r="B1299" s="269"/>
      <c r="C1299" s="269"/>
      <c r="D1299" s="269"/>
      <c r="E1299" s="269"/>
      <c r="F1299" s="269"/>
      <c r="G1299" s="269"/>
      <c r="H1299" s="269"/>
      <c r="I1299" s="269"/>
      <c r="J1299" s="269"/>
      <c r="K1299" s="269"/>
      <c r="L1299" s="269"/>
    </row>
    <row r="1300" spans="1:12" x14ac:dyDescent="0.2">
      <c r="A1300" s="269"/>
      <c r="B1300" s="269"/>
      <c r="C1300" s="269"/>
      <c r="D1300" s="269"/>
      <c r="E1300" s="269"/>
      <c r="F1300" s="269"/>
      <c r="G1300" s="269"/>
      <c r="H1300" s="269"/>
      <c r="I1300" s="269"/>
      <c r="J1300" s="269"/>
      <c r="K1300" s="269"/>
      <c r="L1300" s="269"/>
    </row>
    <row r="1301" spans="1:12" x14ac:dyDescent="0.2">
      <c r="A1301" s="269"/>
      <c r="B1301" s="269"/>
      <c r="C1301" s="269"/>
      <c r="D1301" s="269"/>
      <c r="E1301" s="269"/>
      <c r="F1301" s="269"/>
      <c r="G1301" s="269"/>
      <c r="H1301" s="269"/>
      <c r="I1301" s="269"/>
      <c r="J1301" s="269"/>
      <c r="K1301" s="269"/>
      <c r="L1301" s="269"/>
    </row>
    <row r="1302" spans="1:12" x14ac:dyDescent="0.2">
      <c r="A1302" s="269"/>
      <c r="B1302" s="269"/>
      <c r="C1302" s="269"/>
      <c r="D1302" s="269"/>
      <c r="E1302" s="269"/>
      <c r="F1302" s="269"/>
      <c r="G1302" s="269"/>
      <c r="H1302" s="269"/>
      <c r="I1302" s="269"/>
      <c r="J1302" s="269"/>
      <c r="K1302" s="269"/>
      <c r="L1302" s="269"/>
    </row>
    <row r="1303" spans="1:12" x14ac:dyDescent="0.2">
      <c r="A1303" s="269"/>
      <c r="B1303" s="269"/>
      <c r="C1303" s="269"/>
      <c r="D1303" s="269"/>
      <c r="E1303" s="269"/>
      <c r="F1303" s="269"/>
      <c r="G1303" s="269"/>
      <c r="H1303" s="269"/>
      <c r="I1303" s="269"/>
      <c r="J1303" s="269"/>
      <c r="K1303" s="269"/>
      <c r="L1303" s="269"/>
    </row>
    <row r="1304" spans="1:12" x14ac:dyDescent="0.2">
      <c r="A1304" s="269"/>
      <c r="B1304" s="269"/>
      <c r="C1304" s="269"/>
      <c r="D1304" s="269"/>
      <c r="E1304" s="269"/>
      <c r="F1304" s="269"/>
      <c r="G1304" s="269"/>
      <c r="H1304" s="269"/>
      <c r="I1304" s="269"/>
      <c r="J1304" s="269"/>
      <c r="K1304" s="269"/>
      <c r="L1304" s="269"/>
    </row>
    <row r="1305" spans="1:12" x14ac:dyDescent="0.2">
      <c r="A1305" s="269"/>
      <c r="B1305" s="269"/>
      <c r="C1305" s="269"/>
      <c r="D1305" s="269"/>
      <c r="E1305" s="269"/>
      <c r="F1305" s="269"/>
      <c r="G1305" s="269"/>
      <c r="H1305" s="269"/>
      <c r="I1305" s="269"/>
      <c r="J1305" s="269"/>
      <c r="K1305" s="269"/>
      <c r="L1305" s="269"/>
    </row>
    <row r="1306" spans="1:12" x14ac:dyDescent="0.2">
      <c r="A1306" s="269"/>
      <c r="B1306" s="269"/>
      <c r="C1306" s="269"/>
      <c r="D1306" s="269"/>
      <c r="E1306" s="269"/>
      <c r="F1306" s="269"/>
      <c r="G1306" s="269"/>
      <c r="H1306" s="269"/>
      <c r="I1306" s="269"/>
      <c r="J1306" s="269"/>
      <c r="K1306" s="269"/>
      <c r="L1306" s="269"/>
    </row>
    <row r="1307" spans="1:12" x14ac:dyDescent="0.2">
      <c r="A1307" s="269"/>
      <c r="B1307" s="269"/>
      <c r="C1307" s="269"/>
      <c r="D1307" s="269"/>
      <c r="E1307" s="269"/>
      <c r="F1307" s="269"/>
      <c r="G1307" s="269"/>
      <c r="H1307" s="269"/>
      <c r="I1307" s="269"/>
      <c r="J1307" s="269"/>
      <c r="K1307" s="269"/>
      <c r="L1307" s="269"/>
    </row>
    <row r="1308" spans="1:12" x14ac:dyDescent="0.2">
      <c r="A1308" s="269"/>
      <c r="B1308" s="269"/>
      <c r="C1308" s="269"/>
      <c r="D1308" s="269"/>
      <c r="E1308" s="269"/>
      <c r="F1308" s="269"/>
      <c r="G1308" s="269"/>
      <c r="H1308" s="269"/>
      <c r="I1308" s="269"/>
      <c r="J1308" s="269"/>
      <c r="K1308" s="269"/>
      <c r="L1308" s="269"/>
    </row>
    <row r="1309" spans="1:12" x14ac:dyDescent="0.2">
      <c r="A1309" s="269"/>
      <c r="B1309" s="269"/>
      <c r="C1309" s="269"/>
      <c r="D1309" s="269"/>
      <c r="E1309" s="269"/>
      <c r="F1309" s="269"/>
      <c r="G1309" s="269"/>
      <c r="H1309" s="269"/>
      <c r="I1309" s="269"/>
      <c r="J1309" s="269"/>
      <c r="K1309" s="269"/>
      <c r="L1309" s="269"/>
    </row>
    <row r="1310" spans="1:12" x14ac:dyDescent="0.2">
      <c r="A1310" s="269"/>
      <c r="B1310" s="269"/>
      <c r="C1310" s="269"/>
      <c r="D1310" s="269"/>
      <c r="E1310" s="269"/>
      <c r="F1310" s="269"/>
      <c r="G1310" s="269"/>
      <c r="H1310" s="269"/>
      <c r="I1310" s="269"/>
      <c r="J1310" s="269"/>
      <c r="K1310" s="269"/>
      <c r="L1310" s="269"/>
    </row>
    <row r="1311" spans="1:12" x14ac:dyDescent="0.2">
      <c r="A1311" s="269"/>
      <c r="B1311" s="269"/>
      <c r="C1311" s="269"/>
      <c r="D1311" s="269"/>
      <c r="E1311" s="269"/>
      <c r="F1311" s="269"/>
      <c r="G1311" s="269"/>
      <c r="H1311" s="269"/>
      <c r="I1311" s="269"/>
      <c r="J1311" s="269"/>
      <c r="K1311" s="269"/>
      <c r="L1311" s="269"/>
    </row>
    <row r="1312" spans="1:12" x14ac:dyDescent="0.2">
      <c r="A1312" s="269"/>
      <c r="B1312" s="269"/>
      <c r="C1312" s="269"/>
      <c r="D1312" s="269"/>
      <c r="E1312" s="269"/>
      <c r="F1312" s="269"/>
      <c r="G1312" s="269"/>
      <c r="H1312" s="269"/>
      <c r="I1312" s="269"/>
      <c r="J1312" s="269"/>
      <c r="K1312" s="269"/>
      <c r="L1312" s="269"/>
    </row>
    <row r="1313" spans="1:12" x14ac:dyDescent="0.2">
      <c r="A1313" s="269"/>
      <c r="B1313" s="269"/>
      <c r="C1313" s="269"/>
      <c r="D1313" s="269"/>
      <c r="E1313" s="269"/>
      <c r="F1313" s="269"/>
      <c r="G1313" s="269"/>
      <c r="H1313" s="269"/>
      <c r="I1313" s="269"/>
      <c r="J1313" s="269"/>
      <c r="K1313" s="269"/>
      <c r="L1313" s="269"/>
    </row>
    <row r="1314" spans="1:12" x14ac:dyDescent="0.2">
      <c r="A1314" s="269"/>
      <c r="B1314" s="269"/>
      <c r="C1314" s="269"/>
      <c r="D1314" s="269"/>
      <c r="E1314" s="269"/>
      <c r="F1314" s="269"/>
      <c r="G1314" s="269"/>
      <c r="H1314" s="269"/>
      <c r="I1314" s="269"/>
      <c r="J1314" s="269"/>
      <c r="K1314" s="269"/>
      <c r="L1314" s="269"/>
    </row>
    <row r="1315" spans="1:12" x14ac:dyDescent="0.2">
      <c r="A1315" s="269"/>
      <c r="B1315" s="269"/>
      <c r="C1315" s="269"/>
      <c r="D1315" s="269"/>
      <c r="E1315" s="269"/>
      <c r="F1315" s="269"/>
      <c r="G1315" s="269"/>
      <c r="H1315" s="269"/>
      <c r="I1315" s="269"/>
      <c r="J1315" s="269"/>
      <c r="K1315" s="269"/>
      <c r="L1315" s="269"/>
    </row>
    <row r="1316" spans="1:12" x14ac:dyDescent="0.2">
      <c r="A1316" s="269"/>
      <c r="B1316" s="269"/>
      <c r="C1316" s="269"/>
      <c r="D1316" s="269"/>
      <c r="E1316" s="269"/>
      <c r="F1316" s="269"/>
      <c r="G1316" s="269"/>
      <c r="H1316" s="269"/>
      <c r="I1316" s="269"/>
      <c r="J1316" s="269"/>
      <c r="K1316" s="269"/>
      <c r="L1316" s="269"/>
    </row>
    <row r="1317" spans="1:12" x14ac:dyDescent="0.2">
      <c r="A1317" s="269"/>
      <c r="B1317" s="269"/>
      <c r="C1317" s="269"/>
      <c r="D1317" s="269"/>
      <c r="E1317" s="269"/>
      <c r="F1317" s="269"/>
      <c r="G1317" s="269"/>
      <c r="H1317" s="269"/>
      <c r="I1317" s="269"/>
      <c r="J1317" s="269"/>
      <c r="K1317" s="269"/>
      <c r="L1317" s="269"/>
    </row>
    <row r="1318" spans="1:12" x14ac:dyDescent="0.2">
      <c r="A1318" s="269"/>
      <c r="B1318" s="269"/>
      <c r="C1318" s="269"/>
      <c r="D1318" s="269"/>
      <c r="E1318" s="269"/>
      <c r="F1318" s="269"/>
      <c r="G1318" s="269"/>
      <c r="H1318" s="269"/>
      <c r="I1318" s="269"/>
      <c r="J1318" s="269"/>
      <c r="K1318" s="269"/>
      <c r="L1318" s="269"/>
    </row>
    <row r="1319" spans="1:12" x14ac:dyDescent="0.2">
      <c r="A1319" s="269"/>
      <c r="B1319" s="269"/>
      <c r="C1319" s="269"/>
      <c r="D1319" s="269"/>
      <c r="E1319" s="269"/>
      <c r="F1319" s="269"/>
      <c r="G1319" s="269"/>
      <c r="H1319" s="269"/>
      <c r="I1319" s="269"/>
      <c r="J1319" s="269"/>
      <c r="K1319" s="269"/>
      <c r="L1319" s="269"/>
    </row>
    <row r="1320" spans="1:12" x14ac:dyDescent="0.2">
      <c r="A1320" s="269"/>
      <c r="B1320" s="269"/>
      <c r="C1320" s="269"/>
      <c r="D1320" s="269"/>
      <c r="E1320" s="269"/>
      <c r="F1320" s="269"/>
      <c r="G1320" s="269"/>
      <c r="H1320" s="269"/>
      <c r="I1320" s="269"/>
      <c r="J1320" s="269"/>
      <c r="K1320" s="269"/>
      <c r="L1320" s="269"/>
    </row>
    <row r="1321" spans="1:12" x14ac:dyDescent="0.2">
      <c r="A1321" s="269"/>
      <c r="B1321" s="269"/>
      <c r="C1321" s="269"/>
      <c r="D1321" s="269"/>
      <c r="E1321" s="269"/>
      <c r="F1321" s="269"/>
      <c r="G1321" s="269"/>
      <c r="H1321" s="269"/>
      <c r="I1321" s="269"/>
      <c r="J1321" s="269"/>
      <c r="K1321" s="269"/>
      <c r="L1321" s="269"/>
    </row>
    <row r="1322" spans="1:12" x14ac:dyDescent="0.2">
      <c r="A1322" s="269"/>
      <c r="B1322" s="269"/>
      <c r="C1322" s="269"/>
      <c r="D1322" s="269"/>
      <c r="E1322" s="269"/>
      <c r="F1322" s="269"/>
      <c r="G1322" s="269"/>
      <c r="H1322" s="269"/>
      <c r="I1322" s="269"/>
      <c r="J1322" s="269"/>
      <c r="K1322" s="269"/>
      <c r="L1322" s="269"/>
    </row>
    <row r="1323" spans="1:12" x14ac:dyDescent="0.2">
      <c r="A1323" s="269"/>
      <c r="B1323" s="269"/>
      <c r="C1323" s="269"/>
      <c r="D1323" s="269"/>
      <c r="E1323" s="269"/>
      <c r="F1323" s="269"/>
      <c r="G1323" s="269"/>
      <c r="H1323" s="269"/>
      <c r="I1323" s="269"/>
      <c r="J1323" s="269"/>
      <c r="K1323" s="269"/>
      <c r="L1323" s="269"/>
    </row>
    <row r="1324" spans="1:12" x14ac:dyDescent="0.2">
      <c r="A1324" s="269"/>
      <c r="B1324" s="269"/>
      <c r="C1324" s="269"/>
      <c r="D1324" s="269"/>
      <c r="E1324" s="269"/>
      <c r="F1324" s="269"/>
      <c r="G1324" s="269"/>
      <c r="H1324" s="269"/>
      <c r="I1324" s="269"/>
      <c r="J1324" s="269"/>
      <c r="K1324" s="269"/>
      <c r="L1324" s="269"/>
    </row>
    <row r="1325" spans="1:12" x14ac:dyDescent="0.2">
      <c r="A1325" s="269"/>
      <c r="B1325" s="269"/>
      <c r="C1325" s="269"/>
      <c r="D1325" s="269"/>
      <c r="E1325" s="269"/>
      <c r="F1325" s="269"/>
      <c r="G1325" s="269"/>
      <c r="H1325" s="269"/>
      <c r="I1325" s="269"/>
      <c r="J1325" s="269"/>
      <c r="K1325" s="269"/>
      <c r="L1325" s="269"/>
    </row>
    <row r="1326" spans="1:12" x14ac:dyDescent="0.2">
      <c r="A1326" s="269"/>
      <c r="B1326" s="269"/>
      <c r="C1326" s="269"/>
      <c r="D1326" s="269"/>
      <c r="E1326" s="269"/>
      <c r="F1326" s="269"/>
      <c r="G1326" s="269"/>
      <c r="H1326" s="269"/>
      <c r="I1326" s="269"/>
      <c r="J1326" s="269"/>
      <c r="K1326" s="269"/>
      <c r="L1326" s="269"/>
    </row>
    <row r="1327" spans="1:12" x14ac:dyDescent="0.2">
      <c r="A1327" s="269"/>
      <c r="B1327" s="269"/>
      <c r="C1327" s="269"/>
      <c r="D1327" s="269"/>
      <c r="E1327" s="269"/>
      <c r="F1327" s="269"/>
      <c r="G1327" s="269"/>
      <c r="H1327" s="269"/>
      <c r="I1327" s="269"/>
      <c r="J1327" s="269"/>
      <c r="K1327" s="269"/>
      <c r="L1327" s="269"/>
    </row>
    <row r="1328" spans="1:12" x14ac:dyDescent="0.2">
      <c r="A1328" s="269"/>
      <c r="B1328" s="269"/>
      <c r="C1328" s="269"/>
      <c r="D1328" s="269"/>
      <c r="E1328" s="269"/>
      <c r="F1328" s="269"/>
      <c r="G1328" s="269"/>
      <c r="H1328" s="269"/>
      <c r="I1328" s="269"/>
      <c r="J1328" s="269"/>
      <c r="K1328" s="269"/>
      <c r="L1328" s="269"/>
    </row>
    <row r="1329" spans="1:12" x14ac:dyDescent="0.2">
      <c r="A1329" s="269"/>
      <c r="B1329" s="269"/>
      <c r="C1329" s="269"/>
      <c r="D1329" s="269"/>
      <c r="E1329" s="269"/>
      <c r="F1329" s="269"/>
      <c r="G1329" s="269"/>
      <c r="H1329" s="269"/>
      <c r="I1329" s="269"/>
      <c r="J1329" s="269"/>
      <c r="K1329" s="269"/>
      <c r="L1329" s="269"/>
    </row>
    <row r="1330" spans="1:12" x14ac:dyDescent="0.2">
      <c r="A1330" s="269"/>
      <c r="B1330" s="269"/>
      <c r="C1330" s="269"/>
      <c r="D1330" s="269"/>
      <c r="E1330" s="269"/>
      <c r="F1330" s="269"/>
      <c r="G1330" s="269"/>
      <c r="H1330" s="269"/>
      <c r="I1330" s="269"/>
      <c r="J1330" s="269"/>
      <c r="K1330" s="269"/>
      <c r="L1330" s="269"/>
    </row>
    <row r="1331" spans="1:12" x14ac:dyDescent="0.2">
      <c r="A1331" s="269"/>
      <c r="B1331" s="269"/>
      <c r="C1331" s="269"/>
      <c r="D1331" s="269"/>
      <c r="E1331" s="269"/>
      <c r="F1331" s="269"/>
      <c r="G1331" s="269"/>
      <c r="H1331" s="269"/>
      <c r="I1331" s="269"/>
      <c r="J1331" s="269"/>
      <c r="K1331" s="269"/>
      <c r="L1331" s="269"/>
    </row>
    <row r="1332" spans="1:12" x14ac:dyDescent="0.2">
      <c r="A1332" s="269"/>
      <c r="B1332" s="269"/>
      <c r="C1332" s="269"/>
      <c r="D1332" s="269"/>
      <c r="E1332" s="269"/>
      <c r="F1332" s="269"/>
      <c r="G1332" s="269"/>
      <c r="H1332" s="269"/>
      <c r="I1332" s="269"/>
      <c r="J1332" s="269"/>
      <c r="K1332" s="269"/>
      <c r="L1332" s="269"/>
    </row>
    <row r="1333" spans="1:12" x14ac:dyDescent="0.2">
      <c r="A1333" s="269"/>
      <c r="B1333" s="269"/>
      <c r="C1333" s="269"/>
      <c r="D1333" s="269"/>
      <c r="E1333" s="269"/>
      <c r="F1333" s="269"/>
      <c r="G1333" s="269"/>
      <c r="H1333" s="269"/>
      <c r="I1333" s="269"/>
      <c r="J1333" s="269"/>
      <c r="K1333" s="269"/>
      <c r="L1333" s="269"/>
    </row>
    <row r="1334" spans="1:12" x14ac:dyDescent="0.2">
      <c r="A1334" s="269"/>
      <c r="B1334" s="269"/>
      <c r="C1334" s="269"/>
      <c r="D1334" s="269"/>
      <c r="E1334" s="269"/>
      <c r="F1334" s="269"/>
      <c r="G1334" s="269"/>
      <c r="H1334" s="269"/>
      <c r="I1334" s="269"/>
      <c r="J1334" s="269"/>
      <c r="K1334" s="269"/>
      <c r="L1334" s="269"/>
    </row>
    <row r="1335" spans="1:12" x14ac:dyDescent="0.2">
      <c r="A1335" s="269"/>
      <c r="B1335" s="269"/>
      <c r="C1335" s="269"/>
      <c r="D1335" s="269"/>
      <c r="E1335" s="269"/>
      <c r="F1335" s="269"/>
      <c r="G1335" s="269"/>
      <c r="H1335" s="269"/>
      <c r="I1335" s="269"/>
      <c r="J1335" s="269"/>
      <c r="K1335" s="269"/>
      <c r="L1335" s="269"/>
    </row>
    <row r="1336" spans="1:12" x14ac:dyDescent="0.2">
      <c r="A1336" s="269"/>
      <c r="B1336" s="269"/>
      <c r="C1336" s="269"/>
      <c r="D1336" s="269"/>
      <c r="E1336" s="269"/>
      <c r="F1336" s="269"/>
      <c r="G1336" s="269"/>
      <c r="H1336" s="269"/>
      <c r="I1336" s="269"/>
      <c r="J1336" s="269"/>
      <c r="K1336" s="269"/>
      <c r="L1336" s="269"/>
    </row>
    <row r="1337" spans="1:12" x14ac:dyDescent="0.2">
      <c r="A1337" s="269"/>
      <c r="B1337" s="269"/>
      <c r="C1337" s="269"/>
      <c r="D1337" s="269"/>
      <c r="E1337" s="269"/>
      <c r="F1337" s="269"/>
      <c r="G1337" s="269"/>
      <c r="H1337" s="269"/>
      <c r="I1337" s="269"/>
      <c r="J1337" s="269"/>
      <c r="K1337" s="269"/>
      <c r="L1337" s="269"/>
    </row>
    <row r="1338" spans="1:12" x14ac:dyDescent="0.2">
      <c r="A1338" s="269"/>
      <c r="B1338" s="269"/>
      <c r="C1338" s="269"/>
      <c r="D1338" s="269"/>
      <c r="E1338" s="269"/>
      <c r="F1338" s="269"/>
      <c r="G1338" s="269"/>
      <c r="H1338" s="269"/>
      <c r="I1338" s="269"/>
      <c r="J1338" s="269"/>
      <c r="K1338" s="269"/>
      <c r="L1338" s="269"/>
    </row>
    <row r="1339" spans="1:12" x14ac:dyDescent="0.2">
      <c r="A1339" s="269"/>
      <c r="B1339" s="269"/>
      <c r="C1339" s="269"/>
      <c r="D1339" s="269"/>
      <c r="E1339" s="269"/>
      <c r="F1339" s="269"/>
      <c r="G1339" s="269"/>
      <c r="H1339" s="269"/>
      <c r="I1339" s="269"/>
      <c r="J1339" s="269"/>
      <c r="K1339" s="269"/>
      <c r="L1339" s="269"/>
    </row>
    <row r="1340" spans="1:12" x14ac:dyDescent="0.2">
      <c r="A1340" s="269"/>
      <c r="B1340" s="269"/>
      <c r="C1340" s="269"/>
      <c r="D1340" s="269"/>
      <c r="E1340" s="269"/>
      <c r="F1340" s="269"/>
      <c r="G1340" s="269"/>
      <c r="H1340" s="269"/>
      <c r="I1340" s="269"/>
      <c r="J1340" s="269"/>
      <c r="K1340" s="269"/>
      <c r="L1340" s="269"/>
    </row>
    <row r="1341" spans="1:12" x14ac:dyDescent="0.2">
      <c r="A1341" s="269"/>
      <c r="B1341" s="269"/>
      <c r="C1341" s="269"/>
      <c r="D1341" s="269"/>
      <c r="E1341" s="269"/>
      <c r="F1341" s="269"/>
      <c r="G1341" s="269"/>
      <c r="H1341" s="269"/>
      <c r="I1341" s="269"/>
      <c r="J1341" s="269"/>
      <c r="K1341" s="269"/>
      <c r="L1341" s="269"/>
    </row>
    <row r="1342" spans="1:12" x14ac:dyDescent="0.2">
      <c r="A1342" s="269"/>
      <c r="B1342" s="269"/>
      <c r="C1342" s="269"/>
      <c r="D1342" s="269"/>
      <c r="E1342" s="269"/>
      <c r="F1342" s="269"/>
      <c r="G1342" s="269"/>
      <c r="H1342" s="269"/>
      <c r="I1342" s="269"/>
      <c r="J1342" s="269"/>
      <c r="K1342" s="269"/>
      <c r="L1342" s="269"/>
    </row>
    <row r="1343" spans="1:12" x14ac:dyDescent="0.2">
      <c r="A1343" s="269"/>
      <c r="B1343" s="269"/>
      <c r="C1343" s="269"/>
      <c r="D1343" s="269"/>
      <c r="E1343" s="269"/>
      <c r="F1343" s="269"/>
      <c r="G1343" s="269"/>
      <c r="H1343" s="269"/>
      <c r="I1343" s="269"/>
      <c r="J1343" s="269"/>
      <c r="K1343" s="269"/>
      <c r="L1343" s="269"/>
    </row>
    <row r="1344" spans="1:12" x14ac:dyDescent="0.2">
      <c r="A1344" s="269"/>
      <c r="B1344" s="269"/>
      <c r="C1344" s="269"/>
      <c r="D1344" s="269"/>
      <c r="E1344" s="269"/>
      <c r="F1344" s="269"/>
      <c r="G1344" s="269"/>
      <c r="H1344" s="269"/>
      <c r="I1344" s="269"/>
      <c r="J1344" s="269"/>
      <c r="K1344" s="269"/>
      <c r="L1344" s="269"/>
    </row>
    <row r="1345" spans="1:12" x14ac:dyDescent="0.2">
      <c r="A1345" s="269"/>
      <c r="B1345" s="269"/>
      <c r="C1345" s="269"/>
      <c r="D1345" s="269"/>
      <c r="E1345" s="269"/>
      <c r="F1345" s="269"/>
      <c r="G1345" s="269"/>
      <c r="H1345" s="269"/>
      <c r="I1345" s="269"/>
      <c r="J1345" s="269"/>
      <c r="K1345" s="269"/>
      <c r="L1345" s="269"/>
    </row>
    <row r="1346" spans="1:12" x14ac:dyDescent="0.2">
      <c r="A1346" s="269"/>
      <c r="B1346" s="269"/>
      <c r="C1346" s="269"/>
      <c r="D1346" s="269"/>
      <c r="E1346" s="269"/>
      <c r="F1346" s="269"/>
      <c r="G1346" s="269"/>
      <c r="H1346" s="269"/>
      <c r="I1346" s="269"/>
      <c r="J1346" s="269"/>
      <c r="K1346" s="269"/>
      <c r="L1346" s="269"/>
    </row>
    <row r="1347" spans="1:12" x14ac:dyDescent="0.2">
      <c r="A1347" s="269"/>
      <c r="B1347" s="269"/>
      <c r="C1347" s="269"/>
      <c r="D1347" s="269"/>
      <c r="E1347" s="269"/>
      <c r="F1347" s="269"/>
      <c r="G1347" s="269"/>
      <c r="H1347" s="269"/>
      <c r="I1347" s="269"/>
      <c r="J1347" s="269"/>
      <c r="K1347" s="269"/>
      <c r="L1347" s="269"/>
    </row>
    <row r="1348" spans="1:12" x14ac:dyDescent="0.2">
      <c r="A1348" s="269"/>
      <c r="B1348" s="269"/>
      <c r="C1348" s="269"/>
      <c r="D1348" s="269"/>
      <c r="E1348" s="269"/>
      <c r="F1348" s="269"/>
      <c r="G1348" s="269"/>
      <c r="H1348" s="269"/>
      <c r="I1348" s="269"/>
      <c r="J1348" s="269"/>
      <c r="K1348" s="269"/>
      <c r="L1348" s="269"/>
    </row>
    <row r="1349" spans="1:12" x14ac:dyDescent="0.2">
      <c r="A1349" s="269"/>
      <c r="B1349" s="269"/>
      <c r="C1349" s="269"/>
      <c r="D1349" s="269"/>
      <c r="E1349" s="269"/>
      <c r="F1349" s="269"/>
      <c r="G1349" s="269"/>
      <c r="H1349" s="269"/>
      <c r="I1349" s="269"/>
      <c r="J1349" s="269"/>
      <c r="K1349" s="269"/>
      <c r="L1349" s="269"/>
    </row>
    <row r="1350" spans="1:12" x14ac:dyDescent="0.2">
      <c r="A1350" s="269"/>
      <c r="B1350" s="269"/>
      <c r="C1350" s="269"/>
      <c r="D1350" s="269"/>
      <c r="E1350" s="269"/>
      <c r="F1350" s="269"/>
      <c r="G1350" s="269"/>
      <c r="H1350" s="269"/>
      <c r="I1350" s="269"/>
      <c r="J1350" s="269"/>
      <c r="K1350" s="269"/>
      <c r="L1350" s="269"/>
    </row>
    <row r="1351" spans="1:12" x14ac:dyDescent="0.2">
      <c r="A1351" s="269"/>
      <c r="B1351" s="269"/>
      <c r="C1351" s="269"/>
      <c r="D1351" s="269"/>
      <c r="E1351" s="269"/>
      <c r="F1351" s="269"/>
      <c r="G1351" s="269"/>
      <c r="H1351" s="269"/>
      <c r="I1351" s="269"/>
      <c r="J1351" s="269"/>
      <c r="K1351" s="269"/>
      <c r="L1351" s="269"/>
    </row>
    <row r="1352" spans="1:12" x14ac:dyDescent="0.2">
      <c r="A1352" s="269"/>
      <c r="B1352" s="269"/>
      <c r="C1352" s="269"/>
      <c r="D1352" s="269"/>
      <c r="E1352" s="269"/>
      <c r="F1352" s="269"/>
      <c r="G1352" s="269"/>
      <c r="H1352" s="269"/>
      <c r="I1352" s="269"/>
      <c r="J1352" s="269"/>
      <c r="K1352" s="269"/>
      <c r="L1352" s="269"/>
    </row>
    <row r="1353" spans="1:12" x14ac:dyDescent="0.2">
      <c r="A1353" s="269"/>
      <c r="B1353" s="269"/>
      <c r="C1353" s="269"/>
      <c r="D1353" s="269"/>
      <c r="E1353" s="269"/>
      <c r="F1353" s="269"/>
      <c r="G1353" s="269"/>
      <c r="H1353" s="269"/>
      <c r="I1353" s="269"/>
      <c r="J1353" s="269"/>
      <c r="K1353" s="269"/>
      <c r="L1353" s="269"/>
    </row>
    <row r="1354" spans="1:12" x14ac:dyDescent="0.2">
      <c r="A1354" s="269"/>
      <c r="B1354" s="269"/>
      <c r="C1354" s="269"/>
      <c r="D1354" s="269"/>
      <c r="E1354" s="269"/>
      <c r="F1354" s="269"/>
      <c r="G1354" s="269"/>
      <c r="H1354" s="269"/>
      <c r="I1354" s="269"/>
      <c r="J1354" s="269"/>
      <c r="K1354" s="269"/>
      <c r="L1354" s="269"/>
    </row>
    <row r="1355" spans="1:12" x14ac:dyDescent="0.2">
      <c r="A1355" s="269"/>
      <c r="B1355" s="269"/>
      <c r="C1355" s="269"/>
      <c r="D1355" s="269"/>
      <c r="E1355" s="269"/>
      <c r="F1355" s="269"/>
      <c r="G1355" s="269"/>
      <c r="H1355" s="269"/>
      <c r="I1355" s="269"/>
      <c r="J1355" s="269"/>
      <c r="K1355" s="269"/>
      <c r="L1355" s="269"/>
    </row>
    <row r="1356" spans="1:12" x14ac:dyDescent="0.2">
      <c r="A1356" s="269"/>
      <c r="B1356" s="269"/>
      <c r="C1356" s="269"/>
      <c r="D1356" s="269"/>
      <c r="E1356" s="269"/>
      <c r="F1356" s="269"/>
      <c r="G1356" s="269"/>
      <c r="H1356" s="269"/>
      <c r="I1356" s="269"/>
      <c r="J1356" s="269"/>
      <c r="K1356" s="269"/>
      <c r="L1356" s="269"/>
    </row>
    <row r="1357" spans="1:12" x14ac:dyDescent="0.2">
      <c r="A1357" s="269"/>
      <c r="B1357" s="269"/>
      <c r="C1357" s="269"/>
      <c r="D1357" s="269"/>
      <c r="E1357" s="269"/>
      <c r="F1357" s="269"/>
      <c r="G1357" s="269"/>
      <c r="H1357" s="269"/>
      <c r="I1357" s="269"/>
      <c r="J1357" s="269"/>
      <c r="K1357" s="269"/>
      <c r="L1357" s="269"/>
    </row>
    <row r="1358" spans="1:12" x14ac:dyDescent="0.2">
      <c r="A1358" s="269"/>
      <c r="B1358" s="269"/>
      <c r="C1358" s="269"/>
      <c r="D1358" s="269"/>
      <c r="E1358" s="269"/>
      <c r="F1358" s="269"/>
      <c r="G1358" s="269"/>
      <c r="H1358" s="269"/>
      <c r="I1358" s="269"/>
      <c r="J1358" s="269"/>
      <c r="K1358" s="269"/>
      <c r="L1358" s="269"/>
    </row>
    <row r="1359" spans="1:12" x14ac:dyDescent="0.2">
      <c r="A1359" s="269"/>
      <c r="B1359" s="269"/>
      <c r="C1359" s="269"/>
      <c r="D1359" s="269"/>
      <c r="E1359" s="269"/>
      <c r="F1359" s="269"/>
      <c r="G1359" s="269"/>
      <c r="H1359" s="269"/>
      <c r="I1359" s="269"/>
      <c r="J1359" s="269"/>
      <c r="K1359" s="269"/>
      <c r="L1359" s="269"/>
    </row>
    <row r="1360" spans="1:12" x14ac:dyDescent="0.2">
      <c r="A1360" s="269"/>
      <c r="B1360" s="269"/>
      <c r="C1360" s="269"/>
      <c r="D1360" s="269"/>
      <c r="E1360" s="269"/>
      <c r="F1360" s="269"/>
      <c r="G1360" s="269"/>
      <c r="H1360" s="269"/>
      <c r="I1360" s="269"/>
      <c r="J1360" s="269"/>
      <c r="K1360" s="269"/>
      <c r="L1360" s="269"/>
    </row>
    <row r="1361" spans="1:12" x14ac:dyDescent="0.2">
      <c r="A1361" s="269"/>
      <c r="B1361" s="269"/>
      <c r="C1361" s="269"/>
      <c r="D1361" s="269"/>
      <c r="E1361" s="269"/>
      <c r="F1361" s="269"/>
      <c r="G1361" s="269"/>
      <c r="H1361" s="269"/>
      <c r="I1361" s="269"/>
      <c r="J1361" s="269"/>
      <c r="K1361" s="269"/>
      <c r="L1361" s="269"/>
    </row>
    <row r="1362" spans="1:12" x14ac:dyDescent="0.2">
      <c r="A1362" s="269"/>
      <c r="B1362" s="269"/>
      <c r="C1362" s="269"/>
      <c r="D1362" s="269"/>
      <c r="E1362" s="269"/>
      <c r="F1362" s="269"/>
      <c r="G1362" s="269"/>
      <c r="H1362" s="269"/>
      <c r="I1362" s="269"/>
      <c r="J1362" s="269"/>
      <c r="K1362" s="269"/>
      <c r="L1362" s="269"/>
    </row>
    <row r="1363" spans="1:12" x14ac:dyDescent="0.2">
      <c r="A1363" s="269"/>
      <c r="B1363" s="269"/>
      <c r="C1363" s="269"/>
      <c r="D1363" s="269"/>
      <c r="E1363" s="269"/>
      <c r="F1363" s="269"/>
      <c r="G1363" s="269"/>
      <c r="H1363" s="269"/>
      <c r="I1363" s="269"/>
      <c r="J1363" s="269"/>
      <c r="K1363" s="269"/>
      <c r="L1363" s="269"/>
    </row>
    <row r="1364" spans="1:12" x14ac:dyDescent="0.2">
      <c r="A1364" s="269"/>
      <c r="B1364" s="269"/>
      <c r="C1364" s="269"/>
      <c r="D1364" s="269"/>
      <c r="E1364" s="269"/>
      <c r="F1364" s="269"/>
      <c r="G1364" s="269"/>
      <c r="H1364" s="269"/>
      <c r="I1364" s="269"/>
      <c r="J1364" s="269"/>
      <c r="K1364" s="269"/>
      <c r="L1364" s="269"/>
    </row>
    <row r="1365" spans="1:12" x14ac:dyDescent="0.2">
      <c r="A1365" s="269"/>
      <c r="B1365" s="269"/>
      <c r="C1365" s="269"/>
      <c r="D1365" s="269"/>
      <c r="E1365" s="269"/>
      <c r="F1365" s="269"/>
      <c r="G1365" s="269"/>
      <c r="H1365" s="269"/>
      <c r="I1365" s="269"/>
      <c r="J1365" s="269"/>
      <c r="K1365" s="269"/>
      <c r="L1365" s="269"/>
    </row>
    <row r="1366" spans="1:12" x14ac:dyDescent="0.2">
      <c r="A1366" s="269"/>
      <c r="B1366" s="269"/>
      <c r="C1366" s="269"/>
      <c r="D1366" s="269"/>
      <c r="E1366" s="269"/>
      <c r="F1366" s="269"/>
      <c r="G1366" s="269"/>
      <c r="H1366" s="269"/>
      <c r="I1366" s="269"/>
      <c r="J1366" s="269"/>
      <c r="K1366" s="269"/>
      <c r="L1366" s="269"/>
    </row>
    <row r="1367" spans="1:12" x14ac:dyDescent="0.2">
      <c r="A1367" s="269"/>
      <c r="B1367" s="269"/>
      <c r="C1367" s="269"/>
      <c r="D1367" s="269"/>
      <c r="E1367" s="269"/>
      <c r="F1367" s="269"/>
      <c r="G1367" s="269"/>
      <c r="H1367" s="269"/>
      <c r="I1367" s="269"/>
      <c r="J1367" s="269"/>
      <c r="K1367" s="269"/>
      <c r="L1367" s="269"/>
    </row>
    <row r="1368" spans="1:12" x14ac:dyDescent="0.2">
      <c r="A1368" s="269"/>
      <c r="B1368" s="269"/>
      <c r="C1368" s="269"/>
      <c r="D1368" s="269"/>
      <c r="E1368" s="269"/>
      <c r="F1368" s="269"/>
      <c r="G1368" s="269"/>
      <c r="H1368" s="269"/>
      <c r="I1368" s="269"/>
      <c r="J1368" s="269"/>
      <c r="K1368" s="269"/>
      <c r="L1368" s="269"/>
    </row>
    <row r="1369" spans="1:12" x14ac:dyDescent="0.2">
      <c r="A1369" s="269"/>
      <c r="B1369" s="269"/>
      <c r="C1369" s="269"/>
      <c r="D1369" s="269"/>
      <c r="E1369" s="269"/>
      <c r="F1369" s="269"/>
      <c r="G1369" s="269"/>
      <c r="H1369" s="269"/>
      <c r="I1369" s="269"/>
      <c r="J1369" s="269"/>
      <c r="K1369" s="269"/>
      <c r="L1369" s="269"/>
    </row>
    <row r="1370" spans="1:12" x14ac:dyDescent="0.2">
      <c r="A1370" s="269"/>
      <c r="B1370" s="269"/>
      <c r="C1370" s="269"/>
      <c r="D1370" s="269"/>
      <c r="E1370" s="269"/>
      <c r="F1370" s="269"/>
      <c r="G1370" s="269"/>
      <c r="H1370" s="269"/>
      <c r="I1370" s="269"/>
      <c r="J1370" s="269"/>
      <c r="K1370" s="269"/>
      <c r="L1370" s="269"/>
    </row>
    <row r="1371" spans="1:12" x14ac:dyDescent="0.2">
      <c r="A1371" s="269"/>
      <c r="B1371" s="269"/>
      <c r="C1371" s="269"/>
      <c r="D1371" s="269"/>
      <c r="E1371" s="269"/>
      <c r="F1371" s="269"/>
      <c r="G1371" s="269"/>
      <c r="H1371" s="269"/>
      <c r="I1371" s="269"/>
      <c r="J1371" s="269"/>
      <c r="K1371" s="269"/>
      <c r="L1371" s="269"/>
    </row>
    <row r="1372" spans="1:12" x14ac:dyDescent="0.2">
      <c r="A1372" s="269"/>
      <c r="B1372" s="269"/>
      <c r="C1372" s="269"/>
      <c r="D1372" s="269"/>
      <c r="E1372" s="269"/>
      <c r="F1372" s="269"/>
      <c r="G1372" s="269"/>
      <c r="H1372" s="269"/>
      <c r="I1372" s="269"/>
      <c r="J1372" s="269"/>
      <c r="K1372" s="269"/>
      <c r="L1372" s="269"/>
    </row>
    <row r="1373" spans="1:12" x14ac:dyDescent="0.2">
      <c r="A1373" s="269"/>
      <c r="B1373" s="269"/>
      <c r="C1373" s="269"/>
      <c r="D1373" s="269"/>
      <c r="E1373" s="269"/>
      <c r="F1373" s="269"/>
      <c r="G1373" s="269"/>
      <c r="H1373" s="269"/>
      <c r="I1373" s="269"/>
      <c r="J1373" s="269"/>
      <c r="K1373" s="269"/>
      <c r="L1373" s="269"/>
    </row>
    <row r="1374" spans="1:12" x14ac:dyDescent="0.2">
      <c r="A1374" s="269"/>
      <c r="B1374" s="269"/>
      <c r="C1374" s="269"/>
      <c r="D1374" s="269"/>
      <c r="E1374" s="269"/>
      <c r="F1374" s="269"/>
      <c r="G1374" s="269"/>
      <c r="H1374" s="269"/>
      <c r="I1374" s="269"/>
      <c r="J1374" s="269"/>
      <c r="K1374" s="269"/>
      <c r="L1374" s="269"/>
    </row>
    <row r="1375" spans="1:12" x14ac:dyDescent="0.2">
      <c r="A1375" s="269"/>
      <c r="B1375" s="269"/>
      <c r="C1375" s="269"/>
      <c r="D1375" s="269"/>
      <c r="E1375" s="269"/>
      <c r="F1375" s="269"/>
      <c r="G1375" s="269"/>
      <c r="H1375" s="269"/>
      <c r="I1375" s="269"/>
      <c r="J1375" s="269"/>
      <c r="K1375" s="269"/>
      <c r="L1375" s="269"/>
    </row>
    <row r="1376" spans="1:12" x14ac:dyDescent="0.2">
      <c r="A1376" s="269"/>
      <c r="B1376" s="269"/>
      <c r="C1376" s="269"/>
      <c r="D1376" s="269"/>
      <c r="E1376" s="269"/>
      <c r="F1376" s="269"/>
      <c r="G1376" s="269"/>
      <c r="H1376" s="269"/>
      <c r="I1376" s="269"/>
      <c r="J1376" s="269"/>
      <c r="K1376" s="269"/>
      <c r="L1376" s="269"/>
    </row>
    <row r="1377" spans="1:12" x14ac:dyDescent="0.2">
      <c r="A1377" s="269"/>
      <c r="B1377" s="269"/>
      <c r="C1377" s="269"/>
      <c r="D1377" s="269"/>
      <c r="E1377" s="269"/>
      <c r="F1377" s="269"/>
      <c r="G1377" s="269"/>
      <c r="H1377" s="269"/>
      <c r="I1377" s="269"/>
      <c r="J1377" s="269"/>
      <c r="K1377" s="269"/>
      <c r="L1377" s="269"/>
    </row>
    <row r="1378" spans="1:12" x14ac:dyDescent="0.2">
      <c r="A1378" s="269"/>
      <c r="B1378" s="269"/>
      <c r="C1378" s="269"/>
      <c r="D1378" s="269"/>
      <c r="E1378" s="269"/>
      <c r="F1378" s="269"/>
      <c r="G1378" s="269"/>
      <c r="H1378" s="269"/>
      <c r="I1378" s="269"/>
      <c r="J1378" s="269"/>
      <c r="K1378" s="269"/>
      <c r="L1378" s="269"/>
    </row>
    <row r="1379" spans="1:12" x14ac:dyDescent="0.2">
      <c r="A1379" s="269"/>
      <c r="B1379" s="269"/>
      <c r="C1379" s="269"/>
      <c r="D1379" s="269"/>
      <c r="E1379" s="269"/>
      <c r="F1379" s="269"/>
      <c r="G1379" s="269"/>
      <c r="H1379" s="269"/>
      <c r="I1379" s="269"/>
      <c r="J1379" s="269"/>
      <c r="K1379" s="269"/>
      <c r="L1379" s="269"/>
    </row>
    <row r="1380" spans="1:12" x14ac:dyDescent="0.2">
      <c r="A1380" s="269"/>
      <c r="B1380" s="269"/>
      <c r="C1380" s="269"/>
      <c r="D1380" s="269"/>
      <c r="E1380" s="269"/>
      <c r="F1380" s="269"/>
      <c r="G1380" s="269"/>
      <c r="H1380" s="269"/>
      <c r="I1380" s="269"/>
      <c r="J1380" s="269"/>
      <c r="K1380" s="269"/>
      <c r="L1380" s="269"/>
    </row>
    <row r="1381" spans="1:12" x14ac:dyDescent="0.2">
      <c r="A1381" s="269"/>
      <c r="B1381" s="269"/>
      <c r="C1381" s="269"/>
      <c r="D1381" s="269"/>
      <c r="E1381" s="269"/>
      <c r="F1381" s="269"/>
      <c r="G1381" s="269"/>
      <c r="H1381" s="269"/>
      <c r="I1381" s="269"/>
      <c r="J1381" s="269"/>
      <c r="K1381" s="269"/>
      <c r="L1381" s="269"/>
    </row>
    <row r="1382" spans="1:12" x14ac:dyDescent="0.2">
      <c r="A1382" s="269"/>
      <c r="B1382" s="269"/>
      <c r="C1382" s="269"/>
      <c r="D1382" s="269"/>
      <c r="E1382" s="269"/>
      <c r="F1382" s="269"/>
      <c r="G1382" s="269"/>
      <c r="H1382" s="269"/>
      <c r="I1382" s="269"/>
      <c r="J1382" s="269"/>
      <c r="K1382" s="269"/>
      <c r="L1382" s="269"/>
    </row>
    <row r="1383" spans="1:12" x14ac:dyDescent="0.2">
      <c r="A1383" s="269"/>
      <c r="B1383" s="269"/>
      <c r="C1383" s="269"/>
      <c r="D1383" s="269"/>
      <c r="E1383" s="269"/>
      <c r="F1383" s="269"/>
      <c r="G1383" s="269"/>
      <c r="H1383" s="269"/>
      <c r="I1383" s="269"/>
      <c r="J1383" s="269"/>
      <c r="K1383" s="269"/>
      <c r="L1383" s="269"/>
    </row>
    <row r="1384" spans="1:12" x14ac:dyDescent="0.2">
      <c r="A1384" s="269"/>
      <c r="B1384" s="269"/>
      <c r="C1384" s="269"/>
      <c r="D1384" s="269"/>
      <c r="E1384" s="269"/>
      <c r="F1384" s="269"/>
      <c r="G1384" s="269"/>
      <c r="H1384" s="269"/>
      <c r="I1384" s="269"/>
      <c r="J1384" s="269"/>
      <c r="K1384" s="269"/>
      <c r="L1384" s="269"/>
    </row>
    <row r="1385" spans="1:12" x14ac:dyDescent="0.2">
      <c r="A1385" s="269"/>
      <c r="B1385" s="269"/>
      <c r="C1385" s="269"/>
      <c r="D1385" s="269"/>
      <c r="E1385" s="269"/>
      <c r="F1385" s="269"/>
      <c r="G1385" s="269"/>
      <c r="H1385" s="269"/>
      <c r="I1385" s="269"/>
      <c r="J1385" s="269"/>
      <c r="K1385" s="269"/>
      <c r="L1385" s="269"/>
    </row>
    <row r="1386" spans="1:12" x14ac:dyDescent="0.2">
      <c r="A1386" s="269"/>
      <c r="B1386" s="269"/>
      <c r="C1386" s="269"/>
      <c r="D1386" s="269"/>
      <c r="E1386" s="269"/>
      <c r="F1386" s="269"/>
      <c r="G1386" s="269"/>
      <c r="H1386" s="269"/>
      <c r="I1386" s="269"/>
      <c r="J1386" s="269"/>
      <c r="K1386" s="269"/>
      <c r="L1386" s="269"/>
    </row>
    <row r="1387" spans="1:12" x14ac:dyDescent="0.2">
      <c r="A1387" s="269"/>
      <c r="B1387" s="269"/>
      <c r="C1387" s="269"/>
      <c r="D1387" s="269"/>
      <c r="E1387" s="269"/>
      <c r="F1387" s="269"/>
      <c r="G1387" s="269"/>
      <c r="H1387" s="269"/>
      <c r="I1387" s="269"/>
      <c r="J1387" s="269"/>
      <c r="K1387" s="269"/>
      <c r="L1387" s="269"/>
    </row>
    <row r="1388" spans="1:12" x14ac:dyDescent="0.2">
      <c r="A1388" s="269"/>
      <c r="B1388" s="269"/>
      <c r="C1388" s="269"/>
      <c r="D1388" s="269"/>
      <c r="E1388" s="269"/>
      <c r="F1388" s="269"/>
      <c r="G1388" s="269"/>
      <c r="H1388" s="269"/>
      <c r="I1388" s="269"/>
      <c r="J1388" s="269"/>
      <c r="K1388" s="269"/>
      <c r="L1388" s="269"/>
    </row>
    <row r="1389" spans="1:12" x14ac:dyDescent="0.2">
      <c r="A1389" s="269"/>
      <c r="B1389" s="269"/>
      <c r="C1389" s="269"/>
      <c r="D1389" s="269"/>
      <c r="E1389" s="269"/>
      <c r="F1389" s="269"/>
      <c r="G1389" s="269"/>
      <c r="H1389" s="269"/>
      <c r="I1389" s="269"/>
      <c r="J1389" s="269"/>
      <c r="K1389" s="269"/>
      <c r="L1389" s="269"/>
    </row>
    <row r="1390" spans="1:12" x14ac:dyDescent="0.2">
      <c r="A1390" s="269"/>
      <c r="B1390" s="269"/>
      <c r="C1390" s="269"/>
      <c r="D1390" s="269"/>
      <c r="E1390" s="269"/>
      <c r="F1390" s="269"/>
      <c r="G1390" s="269"/>
      <c r="H1390" s="269"/>
      <c r="I1390" s="269"/>
      <c r="J1390" s="269"/>
      <c r="K1390" s="269"/>
      <c r="L1390" s="269"/>
    </row>
    <row r="1391" spans="1:12" x14ac:dyDescent="0.2">
      <c r="A1391" s="269"/>
      <c r="B1391" s="269"/>
      <c r="C1391" s="269"/>
      <c r="D1391" s="269"/>
      <c r="E1391" s="269"/>
      <c r="F1391" s="269"/>
      <c r="G1391" s="269"/>
      <c r="H1391" s="269"/>
      <c r="I1391" s="269"/>
      <c r="J1391" s="269"/>
      <c r="K1391" s="269"/>
      <c r="L1391" s="269"/>
    </row>
    <row r="1392" spans="1:12" x14ac:dyDescent="0.2">
      <c r="A1392" s="269"/>
      <c r="B1392" s="269"/>
      <c r="C1392" s="269"/>
      <c r="D1392" s="269"/>
      <c r="E1392" s="269"/>
      <c r="F1392" s="269"/>
      <c r="G1392" s="269"/>
      <c r="H1392" s="269"/>
      <c r="I1392" s="269"/>
      <c r="J1392" s="269"/>
      <c r="K1392" s="269"/>
      <c r="L1392" s="269"/>
    </row>
    <row r="1393" spans="1:12" x14ac:dyDescent="0.2">
      <c r="A1393" s="269"/>
      <c r="B1393" s="269"/>
      <c r="C1393" s="269"/>
      <c r="D1393" s="269"/>
      <c r="E1393" s="269"/>
      <c r="F1393" s="269"/>
      <c r="G1393" s="269"/>
      <c r="H1393" s="269"/>
      <c r="I1393" s="269"/>
      <c r="J1393" s="269"/>
      <c r="K1393" s="269"/>
      <c r="L1393" s="269"/>
    </row>
    <row r="1394" spans="1:12" x14ac:dyDescent="0.2">
      <c r="A1394" s="269"/>
      <c r="B1394" s="269"/>
      <c r="C1394" s="269"/>
      <c r="D1394" s="269"/>
      <c r="E1394" s="269"/>
      <c r="F1394" s="269"/>
      <c r="G1394" s="269"/>
      <c r="H1394" s="269"/>
      <c r="I1394" s="269"/>
      <c r="J1394" s="269"/>
      <c r="K1394" s="269"/>
      <c r="L1394" s="269"/>
    </row>
    <row r="1395" spans="1:12" x14ac:dyDescent="0.2">
      <c r="A1395" s="269"/>
      <c r="B1395" s="269"/>
      <c r="C1395" s="269"/>
      <c r="D1395" s="269"/>
      <c r="E1395" s="269"/>
      <c r="F1395" s="269"/>
      <c r="G1395" s="269"/>
      <c r="H1395" s="269"/>
      <c r="I1395" s="269"/>
      <c r="J1395" s="269"/>
      <c r="K1395" s="269"/>
      <c r="L1395" s="269"/>
    </row>
    <row r="1396" spans="1:12" x14ac:dyDescent="0.2">
      <c r="A1396" s="269"/>
      <c r="B1396" s="269"/>
      <c r="C1396" s="269"/>
      <c r="D1396" s="269"/>
      <c r="E1396" s="269"/>
      <c r="F1396" s="269"/>
      <c r="G1396" s="269"/>
      <c r="H1396" s="269"/>
      <c r="I1396" s="269"/>
      <c r="J1396" s="269"/>
      <c r="K1396" s="269"/>
      <c r="L1396" s="269"/>
    </row>
    <row r="1397" spans="1:12" x14ac:dyDescent="0.2">
      <c r="A1397" s="269"/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</row>
    <row r="1398" spans="1:12" x14ac:dyDescent="0.2">
      <c r="A1398" s="269"/>
      <c r="B1398" s="269"/>
      <c r="C1398" s="269"/>
      <c r="D1398" s="269"/>
      <c r="E1398" s="269"/>
      <c r="F1398" s="269"/>
      <c r="G1398" s="269"/>
      <c r="H1398" s="269"/>
      <c r="I1398" s="269"/>
      <c r="J1398" s="269"/>
      <c r="K1398" s="269"/>
      <c r="L1398" s="269"/>
    </row>
    <row r="1399" spans="1:12" x14ac:dyDescent="0.2">
      <c r="A1399" s="269"/>
      <c r="B1399" s="269"/>
      <c r="C1399" s="269"/>
      <c r="D1399" s="269"/>
      <c r="E1399" s="269"/>
      <c r="F1399" s="269"/>
      <c r="G1399" s="269"/>
      <c r="H1399" s="269"/>
      <c r="I1399" s="269"/>
      <c r="J1399" s="269"/>
      <c r="K1399" s="269"/>
      <c r="L1399" s="269"/>
    </row>
    <row r="1400" spans="1:12" x14ac:dyDescent="0.2">
      <c r="A1400" s="269"/>
      <c r="B1400" s="269"/>
      <c r="C1400" s="269"/>
      <c r="D1400" s="269"/>
      <c r="E1400" s="269"/>
      <c r="F1400" s="269"/>
      <c r="G1400" s="269"/>
      <c r="H1400" s="269"/>
      <c r="I1400" s="269"/>
      <c r="J1400" s="269"/>
      <c r="K1400" s="269"/>
      <c r="L1400" s="269"/>
    </row>
    <row r="1401" spans="1:12" x14ac:dyDescent="0.2">
      <c r="A1401" s="269"/>
      <c r="B1401" s="269"/>
      <c r="C1401" s="269"/>
      <c r="D1401" s="269"/>
      <c r="E1401" s="269"/>
      <c r="F1401" s="269"/>
      <c r="G1401" s="269"/>
      <c r="H1401" s="269"/>
      <c r="I1401" s="269"/>
      <c r="J1401" s="269"/>
      <c r="K1401" s="269"/>
      <c r="L1401" s="269"/>
    </row>
    <row r="1402" spans="1:12" x14ac:dyDescent="0.2">
      <c r="A1402" s="269"/>
      <c r="B1402" s="269"/>
      <c r="C1402" s="269"/>
      <c r="D1402" s="269"/>
      <c r="E1402" s="269"/>
      <c r="F1402" s="269"/>
      <c r="G1402" s="269"/>
      <c r="H1402" s="269"/>
      <c r="I1402" s="269"/>
      <c r="J1402" s="269"/>
      <c r="K1402" s="269"/>
      <c r="L1402" s="269"/>
    </row>
    <row r="1403" spans="1:12" x14ac:dyDescent="0.2">
      <c r="A1403" s="269"/>
      <c r="B1403" s="269"/>
      <c r="C1403" s="269"/>
      <c r="D1403" s="269"/>
      <c r="E1403" s="269"/>
      <c r="F1403" s="269"/>
      <c r="G1403" s="269"/>
      <c r="H1403" s="269"/>
      <c r="I1403" s="269"/>
      <c r="J1403" s="269"/>
      <c r="K1403" s="269"/>
      <c r="L1403" s="269"/>
    </row>
    <row r="1404" spans="1:12" x14ac:dyDescent="0.2">
      <c r="A1404" s="269"/>
      <c r="B1404" s="269"/>
      <c r="C1404" s="269"/>
      <c r="D1404" s="269"/>
      <c r="E1404" s="269"/>
      <c r="F1404" s="269"/>
      <c r="G1404" s="269"/>
      <c r="H1404" s="269"/>
      <c r="I1404" s="269"/>
      <c r="J1404" s="269"/>
      <c r="K1404" s="269"/>
      <c r="L1404" s="269"/>
    </row>
    <row r="1405" spans="1:12" x14ac:dyDescent="0.2">
      <c r="A1405" s="269"/>
      <c r="B1405" s="269"/>
      <c r="C1405" s="269"/>
      <c r="D1405" s="269"/>
      <c r="E1405" s="269"/>
      <c r="F1405" s="269"/>
      <c r="G1405" s="269"/>
      <c r="H1405" s="269"/>
      <c r="I1405" s="269"/>
      <c r="J1405" s="269"/>
      <c r="K1405" s="269"/>
      <c r="L1405" s="269"/>
    </row>
    <row r="1406" spans="1:12" x14ac:dyDescent="0.2">
      <c r="A1406" s="269"/>
      <c r="B1406" s="269"/>
      <c r="C1406" s="269"/>
      <c r="D1406" s="269"/>
      <c r="E1406" s="269"/>
      <c r="F1406" s="269"/>
      <c r="G1406" s="269"/>
      <c r="H1406" s="269"/>
      <c r="I1406" s="269"/>
      <c r="J1406" s="269"/>
      <c r="K1406" s="269"/>
      <c r="L1406" s="269"/>
    </row>
    <row r="1407" spans="1:12" x14ac:dyDescent="0.2">
      <c r="A1407" s="269"/>
      <c r="B1407" s="269"/>
      <c r="C1407" s="269"/>
      <c r="D1407" s="269"/>
      <c r="E1407" s="269"/>
      <c r="F1407" s="269"/>
      <c r="G1407" s="269"/>
      <c r="H1407" s="269"/>
      <c r="I1407" s="269"/>
      <c r="J1407" s="269"/>
      <c r="K1407" s="269"/>
      <c r="L1407" s="269"/>
    </row>
    <row r="1408" spans="1:12" x14ac:dyDescent="0.2">
      <c r="A1408" s="269"/>
      <c r="B1408" s="269"/>
      <c r="C1408" s="269"/>
      <c r="D1408" s="269"/>
      <c r="E1408" s="269"/>
      <c r="F1408" s="269"/>
      <c r="G1408" s="269"/>
      <c r="H1408" s="269"/>
      <c r="I1408" s="269"/>
      <c r="J1408" s="269"/>
      <c r="K1408" s="269"/>
      <c r="L1408" s="269"/>
    </row>
    <row r="1409" spans="1:12" x14ac:dyDescent="0.2">
      <c r="A1409" s="269"/>
      <c r="B1409" s="269"/>
      <c r="C1409" s="269"/>
      <c r="D1409" s="269"/>
      <c r="E1409" s="269"/>
      <c r="F1409" s="269"/>
      <c r="G1409" s="269"/>
      <c r="H1409" s="269"/>
      <c r="I1409" s="269"/>
      <c r="J1409" s="269"/>
      <c r="K1409" s="269"/>
      <c r="L1409" s="269"/>
    </row>
    <row r="1410" spans="1:12" x14ac:dyDescent="0.2">
      <c r="A1410" s="269"/>
      <c r="B1410" s="269"/>
      <c r="C1410" s="269"/>
      <c r="D1410" s="269"/>
      <c r="E1410" s="269"/>
      <c r="F1410" s="269"/>
      <c r="G1410" s="269"/>
      <c r="H1410" s="269"/>
      <c r="I1410" s="269"/>
      <c r="J1410" s="269"/>
      <c r="K1410" s="269"/>
      <c r="L1410" s="269"/>
    </row>
    <row r="1411" spans="1:12" x14ac:dyDescent="0.2">
      <c r="A1411" s="269"/>
      <c r="B1411" s="269"/>
      <c r="C1411" s="269"/>
      <c r="D1411" s="269"/>
      <c r="E1411" s="269"/>
      <c r="F1411" s="269"/>
      <c r="G1411" s="269"/>
      <c r="H1411" s="269"/>
      <c r="I1411" s="269"/>
      <c r="J1411" s="269"/>
      <c r="K1411" s="269"/>
      <c r="L1411" s="269"/>
    </row>
    <row r="1412" spans="1:12" x14ac:dyDescent="0.2">
      <c r="A1412" s="269"/>
      <c r="B1412" s="269"/>
      <c r="C1412" s="269"/>
      <c r="D1412" s="269"/>
      <c r="E1412" s="269"/>
      <c r="F1412" s="269"/>
      <c r="G1412" s="269"/>
      <c r="H1412" s="269"/>
      <c r="I1412" s="269"/>
      <c r="J1412" s="269"/>
      <c r="K1412" s="269"/>
      <c r="L1412" s="269"/>
    </row>
    <row r="1413" spans="1:12" x14ac:dyDescent="0.2">
      <c r="A1413" s="269"/>
      <c r="B1413" s="269"/>
      <c r="C1413" s="269"/>
      <c r="D1413" s="269"/>
      <c r="E1413" s="269"/>
      <c r="F1413" s="269"/>
      <c r="G1413" s="269"/>
      <c r="H1413" s="269"/>
      <c r="I1413" s="269"/>
      <c r="J1413" s="269"/>
      <c r="K1413" s="269"/>
      <c r="L1413" s="269"/>
    </row>
    <row r="1414" spans="1:12" x14ac:dyDescent="0.2">
      <c r="A1414" s="269"/>
      <c r="B1414" s="269"/>
      <c r="C1414" s="269"/>
      <c r="D1414" s="269"/>
      <c r="E1414" s="269"/>
      <c r="F1414" s="269"/>
      <c r="G1414" s="269"/>
      <c r="H1414" s="269"/>
      <c r="I1414" s="269"/>
      <c r="J1414" s="269"/>
      <c r="K1414" s="269"/>
      <c r="L1414" s="269"/>
    </row>
    <row r="1415" spans="1:12" x14ac:dyDescent="0.2">
      <c r="A1415" s="269"/>
      <c r="B1415" s="269"/>
      <c r="C1415" s="269"/>
      <c r="D1415" s="269"/>
      <c r="E1415" s="269"/>
      <c r="F1415" s="269"/>
      <c r="G1415" s="269"/>
      <c r="H1415" s="269"/>
      <c r="I1415" s="269"/>
      <c r="J1415" s="269"/>
      <c r="K1415" s="269"/>
      <c r="L1415" s="269"/>
    </row>
    <row r="1416" spans="1:12" x14ac:dyDescent="0.2">
      <c r="A1416" s="269"/>
      <c r="B1416" s="269"/>
      <c r="C1416" s="269"/>
      <c r="D1416" s="269"/>
      <c r="E1416" s="269"/>
      <c r="F1416" s="269"/>
      <c r="G1416" s="269"/>
      <c r="H1416" s="269"/>
      <c r="I1416" s="269"/>
      <c r="J1416" s="269"/>
      <c r="K1416" s="269"/>
      <c r="L1416" s="269"/>
    </row>
    <row r="1417" spans="1:12" x14ac:dyDescent="0.2">
      <c r="A1417" s="269"/>
      <c r="B1417" s="269"/>
      <c r="C1417" s="269"/>
      <c r="D1417" s="269"/>
      <c r="E1417" s="269"/>
      <c r="F1417" s="269"/>
      <c r="G1417" s="269"/>
      <c r="H1417" s="269"/>
      <c r="I1417" s="269"/>
      <c r="J1417" s="269"/>
      <c r="K1417" s="269"/>
      <c r="L1417" s="269"/>
    </row>
    <row r="1418" spans="1:12" x14ac:dyDescent="0.2">
      <c r="A1418" s="269"/>
      <c r="B1418" s="269"/>
      <c r="C1418" s="269"/>
      <c r="D1418" s="269"/>
      <c r="E1418" s="269"/>
      <c r="F1418" s="269"/>
      <c r="G1418" s="269"/>
      <c r="H1418" s="269"/>
      <c r="I1418" s="269"/>
      <c r="J1418" s="269"/>
      <c r="K1418" s="269"/>
      <c r="L1418" s="269"/>
    </row>
    <row r="1419" spans="1:12" x14ac:dyDescent="0.2">
      <c r="A1419" s="269"/>
      <c r="B1419" s="269"/>
      <c r="C1419" s="269"/>
      <c r="D1419" s="269"/>
      <c r="E1419" s="269"/>
      <c r="F1419" s="269"/>
      <c r="G1419" s="269"/>
      <c r="H1419" s="269"/>
      <c r="I1419" s="269"/>
      <c r="J1419" s="269"/>
      <c r="K1419" s="269"/>
      <c r="L1419" s="269"/>
    </row>
    <row r="1420" spans="1:12" x14ac:dyDescent="0.2">
      <c r="A1420" s="269"/>
      <c r="B1420" s="269"/>
      <c r="C1420" s="269"/>
      <c r="D1420" s="269"/>
      <c r="E1420" s="269"/>
      <c r="F1420" s="269"/>
      <c r="G1420" s="269"/>
      <c r="H1420" s="269"/>
      <c r="I1420" s="269"/>
      <c r="J1420" s="269"/>
      <c r="K1420" s="269"/>
      <c r="L1420" s="269"/>
    </row>
    <row r="1421" spans="1:12" x14ac:dyDescent="0.2">
      <c r="A1421" s="269"/>
      <c r="B1421" s="269"/>
      <c r="C1421" s="269"/>
      <c r="D1421" s="269"/>
      <c r="E1421" s="269"/>
      <c r="F1421" s="269"/>
      <c r="G1421" s="269"/>
      <c r="H1421" s="269"/>
      <c r="I1421" s="269"/>
      <c r="J1421" s="269"/>
      <c r="K1421" s="269"/>
      <c r="L1421" s="269"/>
    </row>
    <row r="1422" spans="1:12" x14ac:dyDescent="0.2">
      <c r="A1422" s="269"/>
      <c r="B1422" s="269"/>
      <c r="C1422" s="269"/>
      <c r="D1422" s="269"/>
      <c r="E1422" s="269"/>
      <c r="F1422" s="269"/>
      <c r="G1422" s="269"/>
      <c r="H1422" s="269"/>
      <c r="I1422" s="269"/>
      <c r="J1422" s="269"/>
      <c r="K1422" s="269"/>
      <c r="L1422" s="269"/>
    </row>
    <row r="1423" spans="1:12" x14ac:dyDescent="0.2">
      <c r="A1423" s="269"/>
      <c r="B1423" s="269"/>
      <c r="C1423" s="269"/>
      <c r="D1423" s="269"/>
      <c r="E1423" s="269"/>
      <c r="F1423" s="269"/>
      <c r="G1423" s="269"/>
      <c r="H1423" s="269"/>
      <c r="I1423" s="269"/>
      <c r="J1423" s="269"/>
      <c r="K1423" s="269"/>
      <c r="L1423" s="269"/>
    </row>
    <row r="1424" spans="1:12" x14ac:dyDescent="0.2">
      <c r="A1424" s="269"/>
      <c r="B1424" s="269"/>
      <c r="C1424" s="269"/>
      <c r="D1424" s="269"/>
      <c r="E1424" s="269"/>
      <c r="F1424" s="269"/>
      <c r="G1424" s="269"/>
      <c r="H1424" s="269"/>
      <c r="I1424" s="269"/>
      <c r="J1424" s="269"/>
      <c r="K1424" s="269"/>
      <c r="L1424" s="269"/>
    </row>
    <row r="1425" spans="1:12" x14ac:dyDescent="0.2">
      <c r="A1425" s="269"/>
      <c r="B1425" s="269"/>
      <c r="C1425" s="269"/>
      <c r="D1425" s="269"/>
      <c r="E1425" s="269"/>
      <c r="F1425" s="269"/>
      <c r="G1425" s="269"/>
      <c r="H1425" s="269"/>
      <c r="I1425" s="269"/>
      <c r="J1425" s="269"/>
      <c r="K1425" s="269"/>
      <c r="L1425" s="269"/>
    </row>
    <row r="1426" spans="1:12" x14ac:dyDescent="0.2">
      <c r="A1426" s="269"/>
      <c r="B1426" s="269"/>
      <c r="C1426" s="269"/>
      <c r="D1426" s="269"/>
      <c r="E1426" s="269"/>
      <c r="F1426" s="269"/>
      <c r="G1426" s="269"/>
      <c r="H1426" s="269"/>
      <c r="I1426" s="269"/>
      <c r="J1426" s="269"/>
      <c r="K1426" s="269"/>
      <c r="L1426" s="269"/>
    </row>
    <row r="1427" spans="1:12" x14ac:dyDescent="0.2">
      <c r="A1427" s="269"/>
      <c r="B1427" s="269"/>
      <c r="C1427" s="269"/>
      <c r="D1427" s="269"/>
      <c r="E1427" s="269"/>
      <c r="F1427" s="269"/>
      <c r="G1427" s="269"/>
      <c r="H1427" s="269"/>
      <c r="I1427" s="269"/>
      <c r="J1427" s="269"/>
      <c r="K1427" s="269"/>
      <c r="L1427" s="269"/>
    </row>
    <row r="1428" spans="1:12" x14ac:dyDescent="0.2">
      <c r="A1428" s="269"/>
      <c r="B1428" s="269"/>
      <c r="C1428" s="269"/>
      <c r="D1428" s="269"/>
      <c r="E1428" s="269"/>
      <c r="F1428" s="269"/>
      <c r="G1428" s="269"/>
      <c r="H1428" s="269"/>
      <c r="I1428" s="269"/>
      <c r="J1428" s="269"/>
      <c r="K1428" s="269"/>
      <c r="L1428" s="269"/>
    </row>
    <row r="1429" spans="1:12" x14ac:dyDescent="0.2">
      <c r="A1429" s="269"/>
      <c r="B1429" s="269"/>
      <c r="C1429" s="269"/>
      <c r="D1429" s="269"/>
      <c r="E1429" s="269"/>
      <c r="F1429" s="269"/>
      <c r="G1429" s="269"/>
      <c r="H1429" s="269"/>
      <c r="I1429" s="269"/>
      <c r="J1429" s="269"/>
      <c r="K1429" s="269"/>
      <c r="L1429" s="269"/>
    </row>
    <row r="1430" spans="1:12" x14ac:dyDescent="0.2">
      <c r="A1430" s="269"/>
      <c r="B1430" s="269"/>
      <c r="C1430" s="269"/>
      <c r="D1430" s="269"/>
      <c r="E1430" s="269"/>
      <c r="F1430" s="269"/>
      <c r="G1430" s="269"/>
      <c r="H1430" s="269"/>
      <c r="I1430" s="269"/>
      <c r="J1430" s="269"/>
      <c r="K1430" s="269"/>
      <c r="L1430" s="269"/>
    </row>
    <row r="1431" spans="1:12" x14ac:dyDescent="0.2">
      <c r="A1431" s="269"/>
      <c r="B1431" s="269"/>
      <c r="C1431" s="269"/>
      <c r="D1431" s="269"/>
      <c r="E1431" s="269"/>
      <c r="F1431" s="269"/>
      <c r="G1431" s="269"/>
      <c r="H1431" s="269"/>
      <c r="I1431" s="269"/>
      <c r="J1431" s="269"/>
      <c r="K1431" s="269"/>
      <c r="L1431" s="269"/>
    </row>
    <row r="1432" spans="1:12" x14ac:dyDescent="0.2">
      <c r="A1432" s="269"/>
      <c r="B1432" s="269"/>
      <c r="C1432" s="269"/>
      <c r="D1432" s="269"/>
      <c r="E1432" s="269"/>
      <c r="F1432" s="269"/>
      <c r="G1432" s="269"/>
      <c r="H1432" s="269"/>
      <c r="I1432" s="269"/>
      <c r="J1432" s="269"/>
      <c r="K1432" s="269"/>
      <c r="L1432" s="269"/>
    </row>
    <row r="1433" spans="1:12" x14ac:dyDescent="0.2">
      <c r="A1433" s="269"/>
      <c r="B1433" s="269"/>
      <c r="C1433" s="269"/>
      <c r="D1433" s="269"/>
      <c r="E1433" s="269"/>
      <c r="F1433" s="269"/>
      <c r="G1433" s="269"/>
      <c r="H1433" s="269"/>
      <c r="I1433" s="269"/>
      <c r="J1433" s="269"/>
      <c r="K1433" s="269"/>
      <c r="L1433" s="269"/>
    </row>
    <row r="1434" spans="1:12" x14ac:dyDescent="0.2">
      <c r="A1434" s="269"/>
      <c r="B1434" s="269"/>
      <c r="C1434" s="269"/>
      <c r="D1434" s="269"/>
      <c r="E1434" s="269"/>
      <c r="F1434" s="269"/>
      <c r="G1434" s="269"/>
      <c r="H1434" s="269"/>
      <c r="I1434" s="269"/>
      <c r="J1434" s="269"/>
      <c r="K1434" s="269"/>
      <c r="L1434" s="269"/>
    </row>
    <row r="1435" spans="1:12" x14ac:dyDescent="0.2">
      <c r="A1435" s="269"/>
      <c r="B1435" s="269"/>
      <c r="C1435" s="269"/>
      <c r="D1435" s="269"/>
      <c r="E1435" s="269"/>
      <c r="F1435" s="269"/>
      <c r="G1435" s="269"/>
      <c r="H1435" s="269"/>
      <c r="I1435" s="269"/>
      <c r="J1435" s="269"/>
      <c r="K1435" s="269"/>
      <c r="L1435" s="269"/>
    </row>
    <row r="1436" spans="1:12" x14ac:dyDescent="0.2">
      <c r="A1436" s="269"/>
      <c r="B1436" s="269"/>
      <c r="C1436" s="269"/>
      <c r="D1436" s="269"/>
      <c r="E1436" s="269"/>
      <c r="F1436" s="269"/>
      <c r="G1436" s="269"/>
      <c r="H1436" s="269"/>
      <c r="I1436" s="269"/>
      <c r="J1436" s="269"/>
      <c r="K1436" s="269"/>
      <c r="L1436" s="269"/>
    </row>
    <row r="1437" spans="1:12" x14ac:dyDescent="0.2">
      <c r="A1437" s="269"/>
      <c r="B1437" s="269"/>
      <c r="C1437" s="269"/>
      <c r="D1437" s="269"/>
      <c r="E1437" s="269"/>
      <c r="F1437" s="269"/>
      <c r="G1437" s="269"/>
      <c r="H1437" s="269"/>
      <c r="I1437" s="269"/>
      <c r="J1437" s="269"/>
      <c r="K1437" s="269"/>
      <c r="L1437" s="269"/>
    </row>
    <row r="1438" spans="1:12" x14ac:dyDescent="0.2">
      <c r="A1438" s="269"/>
      <c r="B1438" s="269"/>
      <c r="C1438" s="269"/>
      <c r="D1438" s="269"/>
      <c r="E1438" s="269"/>
      <c r="F1438" s="269"/>
      <c r="G1438" s="269"/>
      <c r="H1438" s="269"/>
      <c r="I1438" s="269"/>
      <c r="J1438" s="269"/>
      <c r="K1438" s="269"/>
      <c r="L1438" s="269"/>
    </row>
    <row r="1439" spans="1:12" x14ac:dyDescent="0.2">
      <c r="A1439" s="269"/>
      <c r="B1439" s="269"/>
      <c r="C1439" s="269"/>
      <c r="D1439" s="269"/>
      <c r="E1439" s="269"/>
      <c r="F1439" s="269"/>
      <c r="G1439" s="269"/>
      <c r="H1439" s="269"/>
      <c r="I1439" s="269"/>
      <c r="J1439" s="269"/>
      <c r="K1439" s="269"/>
      <c r="L1439" s="269"/>
    </row>
    <row r="1440" spans="1:12" x14ac:dyDescent="0.2">
      <c r="A1440" s="269"/>
      <c r="B1440" s="269"/>
      <c r="C1440" s="269"/>
      <c r="D1440" s="269"/>
      <c r="E1440" s="269"/>
      <c r="F1440" s="269"/>
      <c r="G1440" s="269"/>
      <c r="H1440" s="269"/>
      <c r="I1440" s="269"/>
      <c r="J1440" s="269"/>
      <c r="K1440" s="269"/>
      <c r="L1440" s="269"/>
    </row>
    <row r="1441" spans="1:12" x14ac:dyDescent="0.2">
      <c r="A1441" s="269"/>
      <c r="B1441" s="269"/>
      <c r="C1441" s="269"/>
      <c r="D1441" s="269"/>
      <c r="E1441" s="269"/>
      <c r="F1441" s="269"/>
      <c r="G1441" s="269"/>
      <c r="H1441" s="269"/>
      <c r="I1441" s="269"/>
      <c r="J1441" s="269"/>
      <c r="K1441" s="269"/>
      <c r="L1441" s="269"/>
    </row>
    <row r="1442" spans="1:12" x14ac:dyDescent="0.2">
      <c r="A1442" s="269"/>
      <c r="B1442" s="269"/>
      <c r="C1442" s="269"/>
      <c r="D1442" s="269"/>
      <c r="E1442" s="269"/>
      <c r="F1442" s="269"/>
      <c r="G1442" s="269"/>
      <c r="H1442" s="269"/>
      <c r="I1442" s="269"/>
      <c r="J1442" s="269"/>
      <c r="K1442" s="269"/>
      <c r="L1442" s="269"/>
    </row>
    <row r="1443" spans="1:12" x14ac:dyDescent="0.2">
      <c r="A1443" s="269"/>
      <c r="B1443" s="269"/>
      <c r="C1443" s="269"/>
      <c r="D1443" s="269"/>
      <c r="E1443" s="269"/>
      <c r="F1443" s="269"/>
      <c r="G1443" s="269"/>
      <c r="H1443" s="269"/>
      <c r="I1443" s="269"/>
      <c r="J1443" s="269"/>
      <c r="K1443" s="269"/>
      <c r="L1443" s="269"/>
    </row>
    <row r="1444" spans="1:12" x14ac:dyDescent="0.2">
      <c r="A1444" s="269"/>
      <c r="B1444" s="269"/>
      <c r="C1444" s="269"/>
      <c r="D1444" s="269"/>
      <c r="E1444" s="269"/>
      <c r="F1444" s="269"/>
      <c r="G1444" s="269"/>
      <c r="H1444" s="269"/>
      <c r="I1444" s="269"/>
      <c r="J1444" s="269"/>
      <c r="K1444" s="269"/>
      <c r="L1444" s="269"/>
    </row>
    <row r="1445" spans="1:12" x14ac:dyDescent="0.2">
      <c r="A1445" s="269"/>
      <c r="B1445" s="269"/>
      <c r="C1445" s="269"/>
      <c r="D1445" s="269"/>
      <c r="E1445" s="269"/>
      <c r="F1445" s="269"/>
      <c r="G1445" s="269"/>
      <c r="H1445" s="269"/>
      <c r="I1445" s="269"/>
      <c r="J1445" s="269"/>
      <c r="K1445" s="269"/>
      <c r="L1445" s="269"/>
    </row>
    <row r="1446" spans="1:12" x14ac:dyDescent="0.2">
      <c r="A1446" s="269"/>
      <c r="B1446" s="269"/>
      <c r="C1446" s="269"/>
      <c r="D1446" s="269"/>
      <c r="E1446" s="269"/>
      <c r="F1446" s="269"/>
      <c r="G1446" s="269"/>
      <c r="H1446" s="269"/>
      <c r="I1446" s="269"/>
      <c r="J1446" s="269"/>
      <c r="K1446" s="269"/>
      <c r="L1446" s="269"/>
    </row>
    <row r="1447" spans="1:12" x14ac:dyDescent="0.2">
      <c r="A1447" s="269"/>
      <c r="B1447" s="269"/>
      <c r="C1447" s="269"/>
      <c r="D1447" s="269"/>
      <c r="E1447" s="269"/>
      <c r="F1447" s="269"/>
      <c r="G1447" s="269"/>
      <c r="H1447" s="269"/>
      <c r="I1447" s="269"/>
      <c r="J1447" s="269"/>
      <c r="K1447" s="269"/>
      <c r="L1447" s="269"/>
    </row>
    <row r="1448" spans="1:12" x14ac:dyDescent="0.2">
      <c r="A1448" s="269"/>
      <c r="B1448" s="269"/>
      <c r="C1448" s="269"/>
      <c r="D1448" s="269"/>
      <c r="E1448" s="269"/>
      <c r="F1448" s="269"/>
      <c r="G1448" s="269"/>
      <c r="H1448" s="269"/>
      <c r="I1448" s="269"/>
      <c r="J1448" s="269"/>
      <c r="K1448" s="269"/>
      <c r="L1448" s="269"/>
    </row>
    <row r="1449" spans="1:12" x14ac:dyDescent="0.2">
      <c r="A1449" s="269"/>
      <c r="B1449" s="269"/>
      <c r="C1449" s="269"/>
      <c r="D1449" s="269"/>
      <c r="E1449" s="269"/>
      <c r="F1449" s="269"/>
      <c r="G1449" s="269"/>
      <c r="H1449" s="269"/>
      <c r="I1449" s="269"/>
      <c r="J1449" s="269"/>
      <c r="K1449" s="269"/>
      <c r="L1449" s="269"/>
    </row>
    <row r="1450" spans="1:12" x14ac:dyDescent="0.2">
      <c r="A1450" s="269"/>
      <c r="B1450" s="269"/>
      <c r="C1450" s="269"/>
      <c r="D1450" s="269"/>
      <c r="E1450" s="269"/>
      <c r="F1450" s="269"/>
      <c r="G1450" s="269"/>
      <c r="H1450" s="269"/>
      <c r="I1450" s="269"/>
      <c r="J1450" s="269"/>
      <c r="K1450" s="269"/>
      <c r="L1450" s="269"/>
    </row>
    <row r="1451" spans="1:12" x14ac:dyDescent="0.2">
      <c r="A1451" s="269"/>
      <c r="B1451" s="269"/>
      <c r="C1451" s="269"/>
      <c r="D1451" s="269"/>
      <c r="E1451" s="269"/>
      <c r="F1451" s="269"/>
      <c r="G1451" s="269"/>
      <c r="H1451" s="269"/>
      <c r="I1451" s="269"/>
      <c r="J1451" s="269"/>
      <c r="K1451" s="269"/>
      <c r="L1451" s="269"/>
    </row>
    <row r="1452" spans="1:12" x14ac:dyDescent="0.2">
      <c r="A1452" s="269"/>
      <c r="B1452" s="269"/>
      <c r="C1452" s="269"/>
      <c r="D1452" s="269"/>
      <c r="E1452" s="269"/>
      <c r="F1452" s="269"/>
      <c r="G1452" s="269"/>
      <c r="H1452" s="269"/>
      <c r="I1452" s="269"/>
      <c r="J1452" s="269"/>
      <c r="K1452" s="269"/>
      <c r="L1452" s="269"/>
    </row>
    <row r="1453" spans="1:12" x14ac:dyDescent="0.2">
      <c r="A1453" s="269"/>
      <c r="B1453" s="269"/>
      <c r="C1453" s="269"/>
      <c r="D1453" s="269"/>
      <c r="E1453" s="269"/>
      <c r="F1453" s="269"/>
      <c r="G1453" s="269"/>
      <c r="H1453" s="269"/>
      <c r="I1453" s="269"/>
      <c r="J1453" s="269"/>
      <c r="K1453" s="269"/>
      <c r="L1453" s="269"/>
    </row>
    <row r="1454" spans="1:12" x14ac:dyDescent="0.2">
      <c r="A1454" s="269"/>
      <c r="B1454" s="269"/>
      <c r="C1454" s="269"/>
      <c r="D1454" s="269"/>
      <c r="E1454" s="269"/>
      <c r="F1454" s="269"/>
      <c r="G1454" s="269"/>
      <c r="H1454" s="269"/>
      <c r="I1454" s="269"/>
      <c r="J1454" s="269"/>
      <c r="K1454" s="269"/>
      <c r="L1454" s="269"/>
    </row>
    <row r="1455" spans="1:12" x14ac:dyDescent="0.2">
      <c r="A1455" s="269"/>
      <c r="B1455" s="269"/>
      <c r="C1455" s="269"/>
      <c r="D1455" s="269"/>
      <c r="E1455" s="269"/>
      <c r="F1455" s="269"/>
      <c r="G1455" s="269"/>
      <c r="H1455" s="269"/>
      <c r="I1455" s="269"/>
      <c r="J1455" s="269"/>
      <c r="K1455" s="269"/>
      <c r="L1455" s="269"/>
    </row>
    <row r="1456" spans="1:12" x14ac:dyDescent="0.2">
      <c r="A1456" s="269"/>
      <c r="B1456" s="269"/>
      <c r="C1456" s="269"/>
      <c r="D1456" s="269"/>
      <c r="E1456" s="269"/>
      <c r="F1456" s="269"/>
      <c r="G1456" s="269"/>
      <c r="H1456" s="269"/>
      <c r="I1456" s="269"/>
      <c r="J1456" s="269"/>
      <c r="K1456" s="269"/>
      <c r="L1456" s="269"/>
    </row>
    <row r="1457" spans="1:12" x14ac:dyDescent="0.2">
      <c r="A1457" s="269"/>
      <c r="B1457" s="269"/>
      <c r="C1457" s="269"/>
      <c r="D1457" s="269"/>
      <c r="E1457" s="269"/>
      <c r="F1457" s="269"/>
      <c r="G1457" s="269"/>
      <c r="H1457" s="269"/>
      <c r="I1457" s="269"/>
      <c r="J1457" s="269"/>
      <c r="K1457" s="269"/>
      <c r="L1457" s="269"/>
    </row>
    <row r="1458" spans="1:12" x14ac:dyDescent="0.2">
      <c r="A1458" s="269"/>
      <c r="B1458" s="269"/>
      <c r="C1458" s="269"/>
      <c r="D1458" s="269"/>
      <c r="E1458" s="269"/>
      <c r="F1458" s="269"/>
      <c r="G1458" s="269"/>
      <c r="H1458" s="269"/>
      <c r="I1458" s="269"/>
      <c r="J1458" s="269"/>
      <c r="K1458" s="269"/>
      <c r="L1458" s="269"/>
    </row>
    <row r="1459" spans="1:12" x14ac:dyDescent="0.2">
      <c r="A1459" s="269"/>
      <c r="B1459" s="269"/>
      <c r="C1459" s="269"/>
      <c r="D1459" s="269"/>
      <c r="E1459" s="269"/>
      <c r="F1459" s="269"/>
      <c r="G1459" s="269"/>
      <c r="H1459" s="269"/>
      <c r="I1459" s="269"/>
      <c r="J1459" s="269"/>
      <c r="K1459" s="269"/>
      <c r="L1459" s="269"/>
    </row>
    <row r="1460" spans="1:12" x14ac:dyDescent="0.2">
      <c r="A1460" s="269"/>
      <c r="B1460" s="269"/>
      <c r="C1460" s="269"/>
      <c r="D1460" s="269"/>
      <c r="E1460" s="269"/>
      <c r="F1460" s="269"/>
      <c r="G1460" s="269"/>
      <c r="H1460" s="269"/>
      <c r="I1460" s="269"/>
      <c r="J1460" s="269"/>
      <c r="K1460" s="269"/>
      <c r="L1460" s="269"/>
    </row>
    <row r="1461" spans="1:12" x14ac:dyDescent="0.2">
      <c r="A1461" s="269"/>
      <c r="B1461" s="269"/>
      <c r="C1461" s="269"/>
      <c r="D1461" s="269"/>
      <c r="E1461" s="269"/>
      <c r="F1461" s="269"/>
      <c r="G1461" s="269"/>
      <c r="H1461" s="269"/>
      <c r="I1461" s="269"/>
      <c r="J1461" s="269"/>
      <c r="K1461" s="269"/>
      <c r="L1461" s="269"/>
    </row>
    <row r="1462" spans="1:12" x14ac:dyDescent="0.2">
      <c r="A1462" s="269"/>
      <c r="B1462" s="269"/>
      <c r="C1462" s="269"/>
      <c r="D1462" s="269"/>
      <c r="E1462" s="269"/>
      <c r="F1462" s="269"/>
      <c r="G1462" s="269"/>
      <c r="H1462" s="269"/>
      <c r="I1462" s="269"/>
      <c r="J1462" s="269"/>
      <c r="K1462" s="269"/>
      <c r="L1462" s="269"/>
    </row>
    <row r="1463" spans="1:12" x14ac:dyDescent="0.2">
      <c r="A1463" s="269"/>
      <c r="B1463" s="269"/>
      <c r="C1463" s="269"/>
      <c r="D1463" s="269"/>
      <c r="E1463" s="269"/>
      <c r="F1463" s="269"/>
      <c r="G1463" s="269"/>
      <c r="H1463" s="269"/>
      <c r="I1463" s="269"/>
      <c r="J1463" s="269"/>
      <c r="K1463" s="269"/>
      <c r="L1463" s="269"/>
    </row>
    <row r="1464" spans="1:12" x14ac:dyDescent="0.2">
      <c r="A1464" s="269"/>
      <c r="B1464" s="269"/>
      <c r="C1464" s="269"/>
      <c r="D1464" s="269"/>
      <c r="E1464" s="269"/>
      <c r="F1464" s="269"/>
      <c r="G1464" s="269"/>
      <c r="H1464" s="269"/>
      <c r="I1464" s="269"/>
      <c r="J1464" s="269"/>
      <c r="K1464" s="269"/>
      <c r="L1464" s="269"/>
    </row>
    <row r="1465" spans="1:12" x14ac:dyDescent="0.2">
      <c r="A1465" s="269"/>
      <c r="B1465" s="269"/>
      <c r="C1465" s="269"/>
      <c r="D1465" s="269"/>
      <c r="E1465" s="269"/>
      <c r="F1465" s="269"/>
      <c r="G1465" s="269"/>
      <c r="H1465" s="269"/>
      <c r="I1465" s="269"/>
      <c r="J1465" s="269"/>
      <c r="K1465" s="269"/>
      <c r="L1465" s="269"/>
    </row>
    <row r="1466" spans="1:12" x14ac:dyDescent="0.2">
      <c r="A1466" s="269"/>
      <c r="B1466" s="269"/>
      <c r="C1466" s="269"/>
      <c r="D1466" s="269"/>
      <c r="E1466" s="269"/>
      <c r="F1466" s="269"/>
      <c r="G1466" s="269"/>
      <c r="H1466" s="269"/>
      <c r="I1466" s="269"/>
      <c r="J1466" s="269"/>
      <c r="K1466" s="269"/>
      <c r="L1466" s="269"/>
    </row>
    <row r="1467" spans="1:12" x14ac:dyDescent="0.2">
      <c r="A1467" s="269"/>
      <c r="B1467" s="269"/>
      <c r="C1467" s="269"/>
      <c r="D1467" s="269"/>
      <c r="E1467" s="269"/>
      <c r="F1467" s="269"/>
      <c r="G1467" s="269"/>
      <c r="H1467" s="269"/>
      <c r="I1467" s="269"/>
      <c r="J1467" s="269"/>
      <c r="K1467" s="269"/>
      <c r="L1467" s="269"/>
    </row>
    <row r="1468" spans="1:12" x14ac:dyDescent="0.2">
      <c r="A1468" s="269"/>
      <c r="B1468" s="269"/>
      <c r="C1468" s="269"/>
      <c r="D1468" s="269"/>
      <c r="E1468" s="269"/>
      <c r="F1468" s="269"/>
      <c r="G1468" s="269"/>
      <c r="H1468" s="269"/>
      <c r="I1468" s="269"/>
      <c r="J1468" s="269"/>
      <c r="K1468" s="269"/>
      <c r="L1468" s="269"/>
    </row>
    <row r="1469" spans="1:12" x14ac:dyDescent="0.2">
      <c r="A1469" s="269"/>
      <c r="B1469" s="269"/>
      <c r="C1469" s="269"/>
      <c r="D1469" s="269"/>
      <c r="E1469" s="269"/>
      <c r="F1469" s="269"/>
      <c r="G1469" s="269"/>
      <c r="H1469" s="269"/>
      <c r="I1469" s="269"/>
      <c r="J1469" s="269"/>
      <c r="K1469" s="269"/>
      <c r="L1469" s="269"/>
    </row>
    <row r="1470" spans="1:12" x14ac:dyDescent="0.2">
      <c r="A1470" s="269"/>
      <c r="B1470" s="269"/>
      <c r="C1470" s="269"/>
      <c r="D1470" s="269"/>
      <c r="E1470" s="269"/>
      <c r="F1470" s="269"/>
      <c r="G1470" s="269"/>
      <c r="H1470" s="269"/>
      <c r="I1470" s="269"/>
      <c r="J1470" s="269"/>
      <c r="K1470" s="269"/>
      <c r="L1470" s="269"/>
    </row>
    <row r="1471" spans="1:12" x14ac:dyDescent="0.2">
      <c r="A1471" s="269"/>
      <c r="B1471" s="269"/>
      <c r="C1471" s="269"/>
      <c r="D1471" s="269"/>
      <c r="E1471" s="269"/>
      <c r="F1471" s="269"/>
      <c r="G1471" s="269"/>
      <c r="H1471" s="269"/>
      <c r="I1471" s="269"/>
      <c r="J1471" s="269"/>
      <c r="K1471" s="269"/>
      <c r="L1471" s="269"/>
    </row>
    <row r="1472" spans="1:12" x14ac:dyDescent="0.2">
      <c r="A1472" s="269"/>
      <c r="B1472" s="269"/>
      <c r="C1472" s="269"/>
      <c r="D1472" s="269"/>
      <c r="E1472" s="269"/>
      <c r="F1472" s="269"/>
      <c r="G1472" s="269"/>
      <c r="H1472" s="269"/>
      <c r="I1472" s="269"/>
      <c r="J1472" s="269"/>
      <c r="K1472" s="269"/>
      <c r="L1472" s="269"/>
    </row>
    <row r="1473" spans="1:12" x14ac:dyDescent="0.2">
      <c r="A1473" s="269"/>
      <c r="B1473" s="269"/>
      <c r="C1473" s="269"/>
      <c r="D1473" s="269"/>
      <c r="E1473" s="269"/>
      <c r="F1473" s="269"/>
      <c r="G1473" s="269"/>
      <c r="H1473" s="269"/>
      <c r="I1473" s="269"/>
      <c r="J1473" s="269"/>
      <c r="K1473" s="269"/>
      <c r="L1473" s="269"/>
    </row>
    <row r="1474" spans="1:12" x14ac:dyDescent="0.2">
      <c r="A1474" s="269"/>
      <c r="B1474" s="269"/>
      <c r="C1474" s="269"/>
      <c r="D1474" s="269"/>
      <c r="E1474" s="269"/>
      <c r="F1474" s="269"/>
      <c r="G1474" s="269"/>
      <c r="H1474" s="269"/>
      <c r="I1474" s="269"/>
      <c r="J1474" s="269"/>
      <c r="K1474" s="269"/>
      <c r="L1474" s="269"/>
    </row>
    <row r="1475" spans="1:12" x14ac:dyDescent="0.2">
      <c r="A1475" s="269"/>
      <c r="B1475" s="269"/>
      <c r="C1475" s="269"/>
      <c r="D1475" s="269"/>
      <c r="E1475" s="269"/>
      <c r="F1475" s="269"/>
      <c r="G1475" s="269"/>
      <c r="H1475" s="269"/>
      <c r="I1475" s="269"/>
      <c r="J1475" s="269"/>
      <c r="K1475" s="269"/>
      <c r="L1475" s="269"/>
    </row>
    <row r="1476" spans="1:12" x14ac:dyDescent="0.2">
      <c r="A1476" s="269"/>
      <c r="B1476" s="269"/>
      <c r="C1476" s="269"/>
      <c r="D1476" s="269"/>
      <c r="E1476" s="269"/>
      <c r="F1476" s="269"/>
      <c r="G1476" s="269"/>
      <c r="H1476" s="269"/>
      <c r="I1476" s="269"/>
      <c r="J1476" s="269"/>
      <c r="K1476" s="269"/>
      <c r="L1476" s="269"/>
    </row>
    <row r="1477" spans="1:12" x14ac:dyDescent="0.2">
      <c r="A1477" s="269"/>
      <c r="B1477" s="269"/>
      <c r="C1477" s="269"/>
      <c r="D1477" s="269"/>
      <c r="E1477" s="269"/>
      <c r="F1477" s="269"/>
      <c r="G1477" s="269"/>
      <c r="H1477" s="269"/>
      <c r="I1477" s="269"/>
      <c r="J1477" s="269"/>
      <c r="K1477" s="269"/>
      <c r="L1477" s="269"/>
    </row>
    <row r="1478" spans="1:12" x14ac:dyDescent="0.2">
      <c r="A1478" s="269"/>
      <c r="B1478" s="269"/>
      <c r="C1478" s="269"/>
      <c r="D1478" s="269"/>
      <c r="E1478" s="269"/>
      <c r="F1478" s="269"/>
      <c r="G1478" s="269"/>
      <c r="H1478" s="269"/>
      <c r="I1478" s="269"/>
      <c r="J1478" s="269"/>
      <c r="K1478" s="269"/>
      <c r="L1478" s="269"/>
    </row>
    <row r="1479" spans="1:12" x14ac:dyDescent="0.2">
      <c r="A1479" s="269"/>
      <c r="B1479" s="269"/>
      <c r="C1479" s="269"/>
      <c r="D1479" s="269"/>
      <c r="E1479" s="269"/>
      <c r="F1479" s="269"/>
      <c r="G1479" s="269"/>
      <c r="H1479" s="269"/>
      <c r="I1479" s="269"/>
      <c r="J1479" s="269"/>
      <c r="K1479" s="269"/>
      <c r="L1479" s="269"/>
    </row>
    <row r="1480" spans="1:12" x14ac:dyDescent="0.2">
      <c r="A1480" s="269"/>
      <c r="B1480" s="269"/>
      <c r="C1480" s="269"/>
      <c r="D1480" s="269"/>
      <c r="E1480" s="269"/>
      <c r="F1480" s="269"/>
      <c r="G1480" s="269"/>
      <c r="H1480" s="269"/>
      <c r="I1480" s="269"/>
      <c r="J1480" s="269"/>
      <c r="K1480" s="269"/>
      <c r="L1480" s="269"/>
    </row>
    <row r="1481" spans="1:12" x14ac:dyDescent="0.2">
      <c r="A1481" s="269"/>
      <c r="B1481" s="269"/>
      <c r="C1481" s="269"/>
      <c r="D1481" s="269"/>
      <c r="E1481" s="269"/>
      <c r="F1481" s="269"/>
      <c r="G1481" s="269"/>
      <c r="H1481" s="269"/>
      <c r="I1481" s="269"/>
      <c r="J1481" s="269"/>
      <c r="K1481" s="269"/>
      <c r="L1481" s="269"/>
    </row>
    <row r="1482" spans="1:12" x14ac:dyDescent="0.2">
      <c r="A1482" s="269"/>
      <c r="B1482" s="269"/>
      <c r="C1482" s="269"/>
      <c r="D1482" s="269"/>
      <c r="E1482" s="269"/>
      <c r="F1482" s="269"/>
      <c r="G1482" s="269"/>
      <c r="H1482" s="269"/>
      <c r="I1482" s="269"/>
      <c r="J1482" s="269"/>
      <c r="K1482" s="269"/>
      <c r="L1482" s="269"/>
    </row>
    <row r="1483" spans="1:12" x14ac:dyDescent="0.2">
      <c r="A1483" s="269"/>
      <c r="B1483" s="269"/>
      <c r="C1483" s="269"/>
      <c r="D1483" s="269"/>
      <c r="E1483" s="269"/>
      <c r="F1483" s="269"/>
      <c r="G1483" s="269"/>
      <c r="H1483" s="269"/>
      <c r="I1483" s="269"/>
      <c r="J1483" s="269"/>
      <c r="K1483" s="269"/>
      <c r="L1483" s="269"/>
    </row>
    <row r="1484" spans="1:12" x14ac:dyDescent="0.2">
      <c r="A1484" s="269"/>
      <c r="B1484" s="269"/>
      <c r="C1484" s="269"/>
      <c r="D1484" s="269"/>
      <c r="E1484" s="269"/>
      <c r="F1484" s="269"/>
      <c r="G1484" s="269"/>
      <c r="H1484" s="269"/>
      <c r="I1484" s="269"/>
      <c r="J1484" s="269"/>
      <c r="K1484" s="269"/>
      <c r="L1484" s="269"/>
    </row>
    <row r="1485" spans="1:12" x14ac:dyDescent="0.2">
      <c r="A1485" s="269"/>
      <c r="B1485" s="269"/>
      <c r="C1485" s="269"/>
      <c r="D1485" s="269"/>
      <c r="E1485" s="269"/>
      <c r="F1485" s="269"/>
      <c r="G1485" s="269"/>
      <c r="H1485" s="269"/>
      <c r="I1485" s="269"/>
      <c r="J1485" s="269"/>
      <c r="K1485" s="269"/>
      <c r="L1485" s="269"/>
    </row>
    <row r="1486" spans="1:12" x14ac:dyDescent="0.2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269"/>
      <c r="K1486" s="269"/>
      <c r="L1486" s="269"/>
    </row>
    <row r="1487" spans="1:12" x14ac:dyDescent="0.2">
      <c r="A1487" s="269"/>
      <c r="B1487" s="269"/>
      <c r="C1487" s="269"/>
      <c r="D1487" s="269"/>
      <c r="E1487" s="269"/>
      <c r="F1487" s="269"/>
      <c r="G1487" s="269"/>
      <c r="H1487" s="269"/>
      <c r="I1487" s="269"/>
      <c r="J1487" s="269"/>
      <c r="K1487" s="269"/>
      <c r="L1487" s="269"/>
    </row>
    <row r="1488" spans="1:12" x14ac:dyDescent="0.2">
      <c r="A1488" s="269"/>
      <c r="B1488" s="269"/>
      <c r="C1488" s="269"/>
      <c r="D1488" s="269"/>
      <c r="E1488" s="269"/>
      <c r="F1488" s="269"/>
      <c r="G1488" s="269"/>
      <c r="H1488" s="269"/>
      <c r="I1488" s="269"/>
      <c r="J1488" s="269"/>
      <c r="K1488" s="269"/>
      <c r="L1488" s="269"/>
    </row>
    <row r="1489" spans="1:12" x14ac:dyDescent="0.2">
      <c r="A1489" s="269"/>
      <c r="B1489" s="269"/>
      <c r="C1489" s="269"/>
      <c r="D1489" s="269"/>
      <c r="E1489" s="269"/>
      <c r="F1489" s="269"/>
      <c r="G1489" s="269"/>
      <c r="H1489" s="269"/>
      <c r="I1489" s="269"/>
      <c r="J1489" s="269"/>
      <c r="K1489" s="269"/>
      <c r="L1489" s="269"/>
    </row>
    <row r="1490" spans="1:12" x14ac:dyDescent="0.2">
      <c r="A1490" s="269"/>
      <c r="B1490" s="269"/>
      <c r="C1490" s="269"/>
      <c r="D1490" s="269"/>
      <c r="E1490" s="269"/>
      <c r="F1490" s="269"/>
      <c r="G1490" s="269"/>
      <c r="H1490" s="269"/>
      <c r="I1490" s="269"/>
      <c r="J1490" s="269"/>
      <c r="K1490" s="269"/>
      <c r="L1490" s="269"/>
    </row>
    <row r="1491" spans="1:12" x14ac:dyDescent="0.2">
      <c r="A1491" s="269"/>
      <c r="B1491" s="269"/>
      <c r="C1491" s="269"/>
      <c r="D1491" s="269"/>
      <c r="E1491" s="269"/>
      <c r="F1491" s="269"/>
      <c r="G1491" s="269"/>
      <c r="H1491" s="269"/>
      <c r="I1491" s="269"/>
      <c r="J1491" s="269"/>
      <c r="K1491" s="269"/>
      <c r="L1491" s="269"/>
    </row>
    <row r="1492" spans="1:12" x14ac:dyDescent="0.2">
      <c r="A1492" s="269"/>
      <c r="B1492" s="269"/>
      <c r="C1492" s="269"/>
      <c r="D1492" s="269"/>
      <c r="E1492" s="269"/>
      <c r="F1492" s="269"/>
      <c r="G1492" s="269"/>
      <c r="H1492" s="269"/>
      <c r="I1492" s="269"/>
      <c r="J1492" s="269"/>
      <c r="K1492" s="269"/>
      <c r="L1492" s="269"/>
    </row>
    <row r="1493" spans="1:12" x14ac:dyDescent="0.2">
      <c r="A1493" s="269"/>
      <c r="B1493" s="269"/>
      <c r="C1493" s="269"/>
      <c r="D1493" s="269"/>
      <c r="E1493" s="269"/>
      <c r="F1493" s="269"/>
      <c r="G1493" s="269"/>
      <c r="H1493" s="269"/>
      <c r="I1493" s="269"/>
      <c r="J1493" s="269"/>
      <c r="K1493" s="269"/>
      <c r="L1493" s="269"/>
    </row>
    <row r="1494" spans="1:12" x14ac:dyDescent="0.2">
      <c r="A1494" s="269"/>
      <c r="B1494" s="269"/>
      <c r="C1494" s="269"/>
      <c r="D1494" s="269"/>
      <c r="E1494" s="269"/>
      <c r="F1494" s="269"/>
      <c r="G1494" s="269"/>
      <c r="H1494" s="269"/>
      <c r="I1494" s="269"/>
      <c r="J1494" s="269"/>
      <c r="K1494" s="269"/>
      <c r="L1494" s="269"/>
    </row>
    <row r="1495" spans="1:12" x14ac:dyDescent="0.2">
      <c r="A1495" s="269"/>
      <c r="B1495" s="269"/>
      <c r="C1495" s="269"/>
      <c r="D1495" s="269"/>
      <c r="E1495" s="269"/>
      <c r="F1495" s="269"/>
      <c r="G1495" s="269"/>
      <c r="H1495" s="269"/>
      <c r="I1495" s="269"/>
      <c r="J1495" s="269"/>
      <c r="K1495" s="269"/>
      <c r="L1495" s="269"/>
    </row>
    <row r="1496" spans="1:12" x14ac:dyDescent="0.2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269"/>
      <c r="K1496" s="269"/>
      <c r="L1496" s="269"/>
    </row>
    <row r="1497" spans="1:12" x14ac:dyDescent="0.2">
      <c r="A1497" s="269"/>
      <c r="B1497" s="269"/>
      <c r="C1497" s="269"/>
      <c r="D1497" s="269"/>
      <c r="E1497" s="269"/>
      <c r="F1497" s="269"/>
      <c r="G1497" s="269"/>
      <c r="H1497" s="269"/>
      <c r="I1497" s="269"/>
      <c r="J1497" s="269"/>
      <c r="K1497" s="269"/>
      <c r="L1497" s="269"/>
    </row>
    <row r="1498" spans="1:12" x14ac:dyDescent="0.2">
      <c r="A1498" s="269"/>
      <c r="B1498" s="269"/>
      <c r="C1498" s="269"/>
      <c r="D1498" s="269"/>
      <c r="E1498" s="269"/>
      <c r="F1498" s="269"/>
      <c r="G1498" s="269"/>
      <c r="H1498" s="269"/>
      <c r="I1498" s="269"/>
      <c r="J1498" s="269"/>
      <c r="K1498" s="269"/>
      <c r="L1498" s="269"/>
    </row>
    <row r="1499" spans="1:12" x14ac:dyDescent="0.2">
      <c r="A1499" s="269"/>
      <c r="B1499" s="269"/>
      <c r="C1499" s="269"/>
      <c r="D1499" s="269"/>
      <c r="E1499" s="269"/>
      <c r="F1499" s="269"/>
      <c r="G1499" s="269"/>
      <c r="H1499" s="269"/>
      <c r="I1499" s="269"/>
      <c r="J1499" s="269"/>
      <c r="K1499" s="269"/>
      <c r="L1499" s="269"/>
    </row>
    <row r="1500" spans="1:12" x14ac:dyDescent="0.2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269"/>
      <c r="K1500" s="269"/>
      <c r="L1500" s="269"/>
    </row>
    <row r="1501" spans="1:12" x14ac:dyDescent="0.2">
      <c r="A1501" s="269"/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</row>
    <row r="1502" spans="1:12" x14ac:dyDescent="0.2">
      <c r="A1502" s="269"/>
      <c r="B1502" s="269"/>
      <c r="C1502" s="269"/>
      <c r="D1502" s="269"/>
      <c r="E1502" s="269"/>
      <c r="F1502" s="269"/>
      <c r="G1502" s="269"/>
      <c r="H1502" s="269"/>
      <c r="I1502" s="269"/>
      <c r="J1502" s="269"/>
      <c r="K1502" s="269"/>
      <c r="L1502" s="269"/>
    </row>
    <row r="1503" spans="1:12" x14ac:dyDescent="0.2">
      <c r="A1503" s="269"/>
      <c r="B1503" s="269"/>
      <c r="C1503" s="269"/>
      <c r="D1503" s="269"/>
      <c r="E1503" s="269"/>
      <c r="F1503" s="269"/>
      <c r="G1503" s="269"/>
      <c r="H1503" s="269"/>
      <c r="I1503" s="269"/>
      <c r="J1503" s="269"/>
      <c r="K1503" s="269"/>
      <c r="L1503" s="269"/>
    </row>
    <row r="1504" spans="1:12" x14ac:dyDescent="0.2">
      <c r="A1504" s="269"/>
      <c r="B1504" s="269"/>
      <c r="C1504" s="269"/>
      <c r="D1504" s="269"/>
      <c r="E1504" s="269"/>
      <c r="F1504" s="269"/>
      <c r="G1504" s="269"/>
      <c r="H1504" s="269"/>
      <c r="I1504" s="269"/>
      <c r="J1504" s="269"/>
      <c r="K1504" s="269"/>
      <c r="L1504" s="269"/>
    </row>
    <row r="1505" spans="1:12" x14ac:dyDescent="0.2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269"/>
      <c r="K1505" s="269"/>
      <c r="L1505" s="269"/>
    </row>
    <row r="1506" spans="1:12" x14ac:dyDescent="0.2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269"/>
      <c r="K1506" s="269"/>
      <c r="L1506" s="269"/>
    </row>
    <row r="1507" spans="1:12" x14ac:dyDescent="0.2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269"/>
      <c r="K1507" s="269"/>
      <c r="L1507" s="269"/>
    </row>
    <row r="1508" spans="1:12" x14ac:dyDescent="0.2">
      <c r="A1508" s="269"/>
      <c r="B1508" s="269"/>
      <c r="C1508" s="269"/>
      <c r="D1508" s="269"/>
      <c r="E1508" s="269"/>
      <c r="F1508" s="269"/>
      <c r="G1508" s="269"/>
      <c r="H1508" s="269"/>
      <c r="I1508" s="269"/>
      <c r="J1508" s="269"/>
      <c r="K1508" s="269"/>
      <c r="L1508" s="269"/>
    </row>
    <row r="1509" spans="1:12" x14ac:dyDescent="0.2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269"/>
      <c r="K1509" s="269"/>
      <c r="L1509" s="269"/>
    </row>
    <row r="1510" spans="1:12" x14ac:dyDescent="0.2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269"/>
      <c r="K1510" s="269"/>
      <c r="L1510" s="269"/>
    </row>
    <row r="1511" spans="1:12" x14ac:dyDescent="0.2">
      <c r="A1511" s="269"/>
      <c r="B1511" s="269"/>
      <c r="C1511" s="269"/>
      <c r="D1511" s="269"/>
      <c r="E1511" s="269"/>
      <c r="F1511" s="269"/>
      <c r="G1511" s="269"/>
      <c r="H1511" s="269"/>
      <c r="I1511" s="269"/>
      <c r="J1511" s="269"/>
      <c r="K1511" s="269"/>
      <c r="L1511" s="269"/>
    </row>
    <row r="1512" spans="1:12" x14ac:dyDescent="0.2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269"/>
      <c r="K1512" s="269"/>
      <c r="L1512" s="269"/>
    </row>
    <row r="1513" spans="1:12" x14ac:dyDescent="0.2">
      <c r="A1513" s="269"/>
      <c r="B1513" s="269"/>
      <c r="C1513" s="269"/>
      <c r="D1513" s="269"/>
      <c r="E1513" s="269"/>
      <c r="F1513" s="269"/>
      <c r="G1513" s="269"/>
      <c r="H1513" s="269"/>
      <c r="I1513" s="269"/>
      <c r="J1513" s="269"/>
      <c r="K1513" s="269"/>
      <c r="L1513" s="269"/>
    </row>
    <row r="1514" spans="1:12" x14ac:dyDescent="0.2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269"/>
      <c r="K1514" s="269"/>
      <c r="L1514" s="269"/>
    </row>
    <row r="1515" spans="1:12" x14ac:dyDescent="0.2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269"/>
      <c r="K1515" s="269"/>
      <c r="L1515" s="269"/>
    </row>
    <row r="1516" spans="1:12" x14ac:dyDescent="0.2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269"/>
      <c r="K1516" s="269"/>
      <c r="L1516" s="269"/>
    </row>
    <row r="1517" spans="1:12" x14ac:dyDescent="0.2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269"/>
      <c r="K1517" s="269"/>
      <c r="L1517" s="269"/>
    </row>
    <row r="1518" spans="1:12" x14ac:dyDescent="0.2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269"/>
      <c r="K1518" s="269"/>
      <c r="L1518" s="269"/>
    </row>
    <row r="1519" spans="1:12" x14ac:dyDescent="0.2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269"/>
      <c r="K1519" s="269"/>
      <c r="L1519" s="269"/>
    </row>
    <row r="1520" spans="1:12" x14ac:dyDescent="0.2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269"/>
      <c r="K1520" s="269"/>
      <c r="L1520" s="269"/>
    </row>
    <row r="1521" spans="1:12" x14ac:dyDescent="0.2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269"/>
      <c r="K1521" s="269"/>
      <c r="L1521" s="269"/>
    </row>
    <row r="1522" spans="1:12" x14ac:dyDescent="0.2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269"/>
      <c r="K1522" s="269"/>
      <c r="L1522" s="269"/>
    </row>
    <row r="1523" spans="1:12" x14ac:dyDescent="0.2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269"/>
      <c r="K1523" s="269"/>
      <c r="L1523" s="269"/>
    </row>
    <row r="1524" spans="1:12" x14ac:dyDescent="0.2">
      <c r="A1524" s="269"/>
      <c r="B1524" s="269"/>
      <c r="C1524" s="269"/>
      <c r="D1524" s="269"/>
      <c r="E1524" s="269"/>
      <c r="F1524" s="269"/>
      <c r="G1524" s="269"/>
      <c r="H1524" s="269"/>
      <c r="I1524" s="269"/>
      <c r="J1524" s="269"/>
      <c r="K1524" s="269"/>
      <c r="L1524" s="269"/>
    </row>
    <row r="1525" spans="1:12" x14ac:dyDescent="0.2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269"/>
      <c r="K1525" s="269"/>
      <c r="L1525" s="269"/>
    </row>
    <row r="1526" spans="1:12" x14ac:dyDescent="0.2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269"/>
      <c r="K1526" s="269"/>
      <c r="L1526" s="269"/>
    </row>
    <row r="1527" spans="1:12" x14ac:dyDescent="0.2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269"/>
      <c r="K1527" s="269"/>
      <c r="L1527" s="269"/>
    </row>
    <row r="1528" spans="1:12" x14ac:dyDescent="0.2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269"/>
      <c r="K1528" s="269"/>
      <c r="L1528" s="269"/>
    </row>
    <row r="1529" spans="1:12" x14ac:dyDescent="0.2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269"/>
      <c r="K1529" s="269"/>
      <c r="L1529" s="269"/>
    </row>
    <row r="1530" spans="1:12" x14ac:dyDescent="0.2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269"/>
      <c r="K1530" s="269"/>
      <c r="L1530" s="269"/>
    </row>
    <row r="1531" spans="1:12" x14ac:dyDescent="0.2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269"/>
      <c r="K1531" s="269"/>
      <c r="L1531" s="269"/>
    </row>
    <row r="1532" spans="1:12" x14ac:dyDescent="0.2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269"/>
      <c r="K1532" s="269"/>
      <c r="L1532" s="269"/>
    </row>
    <row r="1533" spans="1:12" x14ac:dyDescent="0.2">
      <c r="A1533" s="269"/>
      <c r="B1533" s="269"/>
      <c r="C1533" s="269"/>
      <c r="D1533" s="269"/>
      <c r="E1533" s="269"/>
      <c r="F1533" s="269"/>
      <c r="G1533" s="269"/>
      <c r="H1533" s="269"/>
      <c r="I1533" s="269"/>
      <c r="J1533" s="269"/>
      <c r="K1533" s="269"/>
      <c r="L1533" s="269"/>
    </row>
    <row r="1534" spans="1:12" x14ac:dyDescent="0.2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269"/>
      <c r="K1534" s="269"/>
      <c r="L1534" s="269"/>
    </row>
    <row r="1535" spans="1:12" x14ac:dyDescent="0.2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269"/>
      <c r="K1535" s="269"/>
      <c r="L1535" s="269"/>
    </row>
    <row r="1536" spans="1:12" x14ac:dyDescent="0.2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269"/>
      <c r="K1536" s="269"/>
      <c r="L1536" s="269"/>
    </row>
    <row r="1537" spans="1:12" x14ac:dyDescent="0.2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269"/>
      <c r="K1537" s="269"/>
      <c r="L1537" s="269"/>
    </row>
    <row r="1538" spans="1:12" x14ac:dyDescent="0.2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269"/>
      <c r="K1538" s="269"/>
      <c r="L1538" s="269"/>
    </row>
    <row r="1539" spans="1:12" x14ac:dyDescent="0.2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269"/>
      <c r="K1539" s="269"/>
      <c r="L1539" s="269"/>
    </row>
    <row r="1540" spans="1:12" x14ac:dyDescent="0.2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269"/>
      <c r="K1540" s="269"/>
      <c r="L1540" s="269"/>
    </row>
    <row r="1541" spans="1:12" x14ac:dyDescent="0.2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269"/>
      <c r="K1541" s="269"/>
      <c r="L1541" s="269"/>
    </row>
    <row r="1542" spans="1:12" x14ac:dyDescent="0.2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269"/>
      <c r="K1542" s="269"/>
      <c r="L1542" s="269"/>
    </row>
    <row r="1543" spans="1:12" x14ac:dyDescent="0.2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269"/>
      <c r="K1543" s="269"/>
      <c r="L1543" s="269"/>
    </row>
    <row r="1544" spans="1:12" x14ac:dyDescent="0.2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269"/>
      <c r="K1544" s="269"/>
      <c r="L1544" s="269"/>
    </row>
    <row r="1545" spans="1:12" x14ac:dyDescent="0.2">
      <c r="A1545" s="269"/>
      <c r="B1545" s="269"/>
      <c r="C1545" s="269"/>
      <c r="D1545" s="269"/>
      <c r="E1545" s="269"/>
      <c r="F1545" s="269"/>
      <c r="G1545" s="269"/>
      <c r="H1545" s="269"/>
      <c r="I1545" s="269"/>
      <c r="J1545" s="269"/>
      <c r="K1545" s="269"/>
      <c r="L1545" s="269"/>
    </row>
    <row r="1546" spans="1:12" x14ac:dyDescent="0.2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269"/>
      <c r="K1546" s="269"/>
      <c r="L1546" s="269"/>
    </row>
    <row r="1547" spans="1:12" x14ac:dyDescent="0.2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269"/>
      <c r="K1547" s="269"/>
      <c r="L1547" s="269"/>
    </row>
    <row r="1548" spans="1:12" x14ac:dyDescent="0.2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269"/>
      <c r="K1548" s="269"/>
      <c r="L1548" s="269"/>
    </row>
    <row r="1549" spans="1:12" x14ac:dyDescent="0.2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269"/>
      <c r="K1549" s="269"/>
      <c r="L1549" s="269"/>
    </row>
    <row r="1550" spans="1:12" x14ac:dyDescent="0.2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269"/>
      <c r="K1550" s="269"/>
      <c r="L1550" s="269"/>
    </row>
    <row r="1551" spans="1:12" x14ac:dyDescent="0.2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269"/>
      <c r="K1551" s="269"/>
      <c r="L1551" s="269"/>
    </row>
    <row r="1552" spans="1:12" x14ac:dyDescent="0.2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269"/>
      <c r="K1552" s="269"/>
      <c r="L1552" s="269"/>
    </row>
    <row r="1553" spans="1:12" x14ac:dyDescent="0.2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269"/>
      <c r="K1553" s="269"/>
      <c r="L1553" s="269"/>
    </row>
    <row r="1554" spans="1:12" x14ac:dyDescent="0.2">
      <c r="A1554" s="269"/>
      <c r="B1554" s="269"/>
      <c r="C1554" s="269"/>
      <c r="D1554" s="269"/>
      <c r="E1554" s="269"/>
      <c r="F1554" s="269"/>
      <c r="G1554" s="269"/>
      <c r="H1554" s="269"/>
      <c r="I1554" s="269"/>
      <c r="J1554" s="269"/>
      <c r="K1554" s="269"/>
      <c r="L1554" s="269"/>
    </row>
    <row r="1555" spans="1:12" x14ac:dyDescent="0.2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269"/>
      <c r="K1555" s="269"/>
      <c r="L1555" s="269"/>
    </row>
    <row r="1556" spans="1:12" x14ac:dyDescent="0.2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269"/>
      <c r="K1556" s="269"/>
      <c r="L1556" s="269"/>
    </row>
    <row r="1557" spans="1:12" x14ac:dyDescent="0.2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269"/>
      <c r="K1557" s="269"/>
      <c r="L1557" s="269"/>
    </row>
    <row r="1558" spans="1:12" x14ac:dyDescent="0.2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269"/>
      <c r="K1558" s="269"/>
      <c r="L1558" s="269"/>
    </row>
    <row r="1559" spans="1:12" x14ac:dyDescent="0.2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269"/>
      <c r="K1559" s="269"/>
      <c r="L1559" s="269"/>
    </row>
    <row r="1560" spans="1:12" x14ac:dyDescent="0.2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269"/>
      <c r="K1560" s="269"/>
      <c r="L1560" s="269"/>
    </row>
    <row r="1561" spans="1:12" x14ac:dyDescent="0.2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269"/>
      <c r="K1561" s="269"/>
      <c r="L1561" s="269"/>
    </row>
    <row r="1562" spans="1:12" x14ac:dyDescent="0.2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269"/>
      <c r="K1562" s="269"/>
      <c r="L1562" s="269"/>
    </row>
    <row r="1563" spans="1:12" x14ac:dyDescent="0.2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269"/>
      <c r="K1563" s="269"/>
      <c r="L1563" s="269"/>
    </row>
    <row r="1564" spans="1:12" x14ac:dyDescent="0.2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269"/>
      <c r="K1564" s="269"/>
      <c r="L1564" s="269"/>
    </row>
    <row r="1565" spans="1:12" x14ac:dyDescent="0.2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269"/>
      <c r="K1565" s="269"/>
      <c r="L1565" s="269"/>
    </row>
    <row r="1566" spans="1:12" x14ac:dyDescent="0.2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269"/>
      <c r="K1566" s="269"/>
      <c r="L1566" s="269"/>
    </row>
    <row r="1567" spans="1:12" x14ac:dyDescent="0.2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269"/>
      <c r="K1567" s="269"/>
      <c r="L1567" s="269"/>
    </row>
    <row r="1568" spans="1:12" x14ac:dyDescent="0.2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269"/>
      <c r="K1568" s="269"/>
      <c r="L1568" s="269"/>
    </row>
    <row r="1569" spans="1:12" x14ac:dyDescent="0.2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269"/>
      <c r="K1569" s="269"/>
      <c r="L1569" s="269"/>
    </row>
    <row r="1570" spans="1:12" x14ac:dyDescent="0.2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269"/>
      <c r="K1570" s="269"/>
      <c r="L1570" s="269"/>
    </row>
    <row r="1571" spans="1:12" x14ac:dyDescent="0.2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269"/>
      <c r="K1571" s="269"/>
      <c r="L1571" s="269"/>
    </row>
    <row r="1572" spans="1:12" x14ac:dyDescent="0.2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269"/>
      <c r="K1572" s="269"/>
      <c r="L1572" s="269"/>
    </row>
    <row r="1573" spans="1:12" x14ac:dyDescent="0.2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269"/>
      <c r="K1573" s="269"/>
      <c r="L1573" s="269"/>
    </row>
    <row r="1574" spans="1:12" x14ac:dyDescent="0.2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269"/>
      <c r="K1574" s="269"/>
      <c r="L1574" s="269"/>
    </row>
    <row r="1575" spans="1:12" x14ac:dyDescent="0.2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269"/>
      <c r="K1575" s="269"/>
      <c r="L1575" s="269"/>
    </row>
    <row r="1576" spans="1:12" x14ac:dyDescent="0.2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269"/>
      <c r="K1576" s="269"/>
      <c r="L1576" s="269"/>
    </row>
    <row r="1577" spans="1:12" x14ac:dyDescent="0.2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269"/>
      <c r="K1577" s="269"/>
      <c r="L1577" s="269"/>
    </row>
    <row r="1578" spans="1:12" x14ac:dyDescent="0.2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269"/>
      <c r="K1578" s="269"/>
      <c r="L1578" s="269"/>
    </row>
    <row r="1579" spans="1:12" x14ac:dyDescent="0.2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269"/>
      <c r="K1579" s="269"/>
      <c r="L1579" s="269"/>
    </row>
    <row r="1580" spans="1:12" x14ac:dyDescent="0.2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269"/>
      <c r="K1580" s="269"/>
      <c r="L1580" s="269"/>
    </row>
    <row r="1581" spans="1:12" x14ac:dyDescent="0.2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269"/>
      <c r="K1581" s="269"/>
      <c r="L1581" s="269"/>
    </row>
    <row r="1582" spans="1:12" x14ac:dyDescent="0.2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269"/>
      <c r="K1582" s="269"/>
      <c r="L1582" s="269"/>
    </row>
    <row r="1583" spans="1:12" x14ac:dyDescent="0.2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269"/>
      <c r="K1583" s="269"/>
      <c r="L1583" s="269"/>
    </row>
    <row r="1584" spans="1:12" x14ac:dyDescent="0.2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269"/>
      <c r="K1584" s="269"/>
      <c r="L1584" s="269"/>
    </row>
    <row r="1585" spans="1:12" x14ac:dyDescent="0.2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269"/>
      <c r="K1585" s="269"/>
      <c r="L1585" s="269"/>
    </row>
    <row r="1586" spans="1:12" x14ac:dyDescent="0.2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269"/>
      <c r="K1586" s="269"/>
      <c r="L1586" s="269"/>
    </row>
    <row r="1587" spans="1:12" x14ac:dyDescent="0.2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269"/>
      <c r="K1587" s="269"/>
      <c r="L1587" s="269"/>
    </row>
    <row r="1588" spans="1:12" x14ac:dyDescent="0.2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269"/>
      <c r="K1588" s="269"/>
      <c r="L1588" s="269"/>
    </row>
    <row r="1589" spans="1:12" x14ac:dyDescent="0.2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269"/>
      <c r="K1589" s="269"/>
      <c r="L1589" s="269"/>
    </row>
    <row r="1590" spans="1:12" x14ac:dyDescent="0.2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269"/>
      <c r="K1590" s="269"/>
      <c r="L1590" s="269"/>
    </row>
    <row r="1591" spans="1:12" x14ac:dyDescent="0.2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269"/>
      <c r="K1591" s="269"/>
      <c r="L1591" s="269"/>
    </row>
    <row r="1592" spans="1:12" x14ac:dyDescent="0.2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269"/>
      <c r="K1592" s="269"/>
      <c r="L1592" s="269"/>
    </row>
    <row r="1593" spans="1:12" x14ac:dyDescent="0.2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269"/>
      <c r="K1593" s="269"/>
      <c r="L1593" s="269"/>
    </row>
    <row r="1594" spans="1:12" x14ac:dyDescent="0.2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269"/>
      <c r="K1594" s="269"/>
      <c r="L1594" s="269"/>
    </row>
    <row r="1595" spans="1:12" x14ac:dyDescent="0.2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269"/>
      <c r="K1595" s="269"/>
      <c r="L1595" s="269"/>
    </row>
    <row r="1596" spans="1:12" x14ac:dyDescent="0.2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269"/>
      <c r="K1596" s="269"/>
      <c r="L1596" s="269"/>
    </row>
    <row r="1597" spans="1:12" x14ac:dyDescent="0.2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269"/>
      <c r="K1597" s="269"/>
      <c r="L1597" s="269"/>
    </row>
    <row r="1598" spans="1:12" x14ac:dyDescent="0.2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269"/>
      <c r="K1598" s="269"/>
      <c r="L1598" s="269"/>
    </row>
    <row r="1599" spans="1:12" x14ac:dyDescent="0.2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269"/>
      <c r="K1599" s="269"/>
      <c r="L1599" s="269"/>
    </row>
    <row r="1600" spans="1:12" x14ac:dyDescent="0.2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269"/>
      <c r="K1600" s="269"/>
      <c r="L1600" s="269"/>
    </row>
    <row r="1601" spans="1:12" x14ac:dyDescent="0.2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269"/>
      <c r="K1601" s="269"/>
      <c r="L1601" s="269"/>
    </row>
    <row r="1602" spans="1:12" x14ac:dyDescent="0.2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269"/>
      <c r="K1602" s="269"/>
      <c r="L1602" s="269"/>
    </row>
    <row r="1603" spans="1:12" x14ac:dyDescent="0.2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269"/>
      <c r="K1603" s="269"/>
      <c r="L1603" s="269"/>
    </row>
    <row r="1604" spans="1:12" x14ac:dyDescent="0.2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269"/>
      <c r="K1604" s="269"/>
      <c r="L1604" s="269"/>
    </row>
    <row r="1605" spans="1:12" x14ac:dyDescent="0.2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269"/>
      <c r="K1605" s="269"/>
      <c r="L1605" s="269"/>
    </row>
    <row r="1606" spans="1:12" x14ac:dyDescent="0.2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269"/>
      <c r="K1606" s="269"/>
      <c r="L1606" s="269"/>
    </row>
    <row r="1607" spans="1:12" x14ac:dyDescent="0.2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269"/>
      <c r="K1607" s="269"/>
      <c r="L1607" s="269"/>
    </row>
    <row r="1608" spans="1:12" x14ac:dyDescent="0.2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269"/>
      <c r="K1608" s="269"/>
      <c r="L1608" s="269"/>
    </row>
    <row r="1609" spans="1:12" x14ac:dyDescent="0.2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269"/>
      <c r="K1609" s="269"/>
      <c r="L1609" s="269"/>
    </row>
    <row r="1610" spans="1:12" x14ac:dyDescent="0.2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269"/>
      <c r="K1610" s="269"/>
      <c r="L1610" s="269"/>
    </row>
    <row r="1611" spans="1:12" x14ac:dyDescent="0.2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269"/>
      <c r="K1611" s="269"/>
      <c r="L1611" s="269"/>
    </row>
    <row r="1612" spans="1:12" x14ac:dyDescent="0.2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269"/>
      <c r="K1612" s="269"/>
      <c r="L1612" s="269"/>
    </row>
    <row r="1613" spans="1:12" x14ac:dyDescent="0.2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269"/>
      <c r="K1613" s="269"/>
      <c r="L1613" s="269"/>
    </row>
    <row r="1614" spans="1:12" x14ac:dyDescent="0.2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269"/>
      <c r="K1614" s="269"/>
      <c r="L1614" s="269"/>
    </row>
    <row r="1615" spans="1:12" x14ac:dyDescent="0.2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269"/>
      <c r="K1615" s="269"/>
      <c r="L1615" s="269"/>
    </row>
    <row r="1616" spans="1:12" x14ac:dyDescent="0.2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269"/>
      <c r="K1616" s="269"/>
      <c r="L1616" s="269"/>
    </row>
    <row r="1617" spans="1:12" x14ac:dyDescent="0.2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269"/>
      <c r="K1617" s="269"/>
      <c r="L1617" s="269"/>
    </row>
    <row r="1618" spans="1:12" x14ac:dyDescent="0.2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269"/>
      <c r="K1618" s="269"/>
      <c r="L1618" s="269"/>
    </row>
    <row r="1619" spans="1:12" x14ac:dyDescent="0.2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269"/>
      <c r="K1619" s="269"/>
      <c r="L1619" s="269"/>
    </row>
    <row r="1620" spans="1:12" x14ac:dyDescent="0.2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269"/>
      <c r="K1620" s="269"/>
      <c r="L1620" s="269"/>
    </row>
    <row r="1621" spans="1:12" x14ac:dyDescent="0.2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269"/>
      <c r="K1621" s="269"/>
      <c r="L1621" s="269"/>
    </row>
    <row r="1622" spans="1:12" x14ac:dyDescent="0.2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269"/>
      <c r="K1622" s="269"/>
      <c r="L1622" s="269"/>
    </row>
    <row r="1623" spans="1:12" x14ac:dyDescent="0.2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269"/>
      <c r="K1623" s="269"/>
      <c r="L1623" s="269"/>
    </row>
    <row r="1624" spans="1:12" x14ac:dyDescent="0.2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269"/>
      <c r="K1624" s="269"/>
      <c r="L1624" s="269"/>
    </row>
    <row r="1625" spans="1:12" x14ac:dyDescent="0.2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269"/>
      <c r="K1625" s="269"/>
      <c r="L1625" s="269"/>
    </row>
    <row r="1626" spans="1:12" x14ac:dyDescent="0.2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269"/>
      <c r="K1626" s="269"/>
      <c r="L1626" s="269"/>
    </row>
    <row r="1627" spans="1:12" x14ac:dyDescent="0.2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269"/>
      <c r="K1627" s="269"/>
      <c r="L1627" s="269"/>
    </row>
    <row r="1628" spans="1:12" x14ac:dyDescent="0.2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269"/>
      <c r="K1628" s="269"/>
      <c r="L1628" s="269"/>
    </row>
    <row r="1629" spans="1:12" x14ac:dyDescent="0.2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269"/>
      <c r="K1629" s="269"/>
      <c r="L1629" s="269"/>
    </row>
    <row r="1630" spans="1:12" x14ac:dyDescent="0.2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269"/>
      <c r="K1630" s="269"/>
      <c r="L1630" s="269"/>
    </row>
    <row r="1631" spans="1:12" x14ac:dyDescent="0.2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269"/>
      <c r="K1631" s="269"/>
      <c r="L1631" s="269"/>
    </row>
    <row r="1632" spans="1:12" x14ac:dyDescent="0.2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269"/>
      <c r="K1632" s="269"/>
      <c r="L1632" s="269"/>
    </row>
    <row r="1633" spans="1:12" x14ac:dyDescent="0.2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269"/>
      <c r="K1633" s="269"/>
      <c r="L1633" s="269"/>
    </row>
    <row r="1634" spans="1:12" x14ac:dyDescent="0.2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269"/>
      <c r="K1634" s="269"/>
      <c r="L1634" s="269"/>
    </row>
    <row r="1635" spans="1:12" x14ac:dyDescent="0.2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269"/>
      <c r="K1635" s="269"/>
      <c r="L1635" s="269"/>
    </row>
    <row r="1636" spans="1:12" x14ac:dyDescent="0.2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269"/>
      <c r="K1636" s="269"/>
      <c r="L1636" s="269"/>
    </row>
    <row r="1637" spans="1:12" x14ac:dyDescent="0.2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269"/>
      <c r="K1637" s="269"/>
      <c r="L1637" s="269"/>
    </row>
    <row r="1638" spans="1:12" x14ac:dyDescent="0.2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269"/>
      <c r="K1638" s="269"/>
      <c r="L1638" s="269"/>
    </row>
    <row r="1639" spans="1:12" x14ac:dyDescent="0.2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269"/>
      <c r="K1639" s="269"/>
      <c r="L1639" s="269"/>
    </row>
    <row r="1640" spans="1:12" x14ac:dyDescent="0.2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269"/>
      <c r="K1640" s="269"/>
      <c r="L1640" s="269"/>
    </row>
    <row r="1641" spans="1:12" x14ac:dyDescent="0.2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269"/>
      <c r="K1641" s="269"/>
      <c r="L1641" s="269"/>
    </row>
    <row r="1642" spans="1:12" x14ac:dyDescent="0.2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269"/>
      <c r="K1642" s="269"/>
      <c r="L1642" s="269"/>
    </row>
    <row r="1643" spans="1:12" x14ac:dyDescent="0.2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269"/>
      <c r="K1643" s="269"/>
      <c r="L1643" s="269"/>
    </row>
    <row r="1644" spans="1:12" x14ac:dyDescent="0.2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269"/>
      <c r="K1644" s="269"/>
      <c r="L1644" s="269"/>
    </row>
    <row r="1645" spans="1:12" x14ac:dyDescent="0.2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269"/>
      <c r="K1645" s="269"/>
      <c r="L1645" s="269"/>
    </row>
    <row r="1646" spans="1:12" x14ac:dyDescent="0.2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269"/>
      <c r="K1646" s="269"/>
      <c r="L1646" s="269"/>
    </row>
    <row r="1647" spans="1:12" x14ac:dyDescent="0.2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269"/>
      <c r="K1647" s="269"/>
      <c r="L1647" s="269"/>
    </row>
    <row r="1648" spans="1:12" x14ac:dyDescent="0.2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269"/>
      <c r="K1648" s="269"/>
      <c r="L1648" s="269"/>
    </row>
    <row r="1649" spans="1:12" x14ac:dyDescent="0.2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269"/>
      <c r="K1649" s="269"/>
      <c r="L1649" s="269"/>
    </row>
    <row r="1650" spans="1:12" x14ac:dyDescent="0.2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269"/>
      <c r="K1650" s="269"/>
      <c r="L1650" s="269"/>
    </row>
    <row r="1651" spans="1:12" x14ac:dyDescent="0.2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269"/>
      <c r="K1651" s="269"/>
      <c r="L1651" s="269"/>
    </row>
    <row r="1652" spans="1:12" x14ac:dyDescent="0.2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269"/>
      <c r="K1652" s="269"/>
      <c r="L1652" s="269"/>
    </row>
    <row r="1653" spans="1:12" x14ac:dyDescent="0.2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269"/>
      <c r="K1653" s="269"/>
      <c r="L1653" s="269"/>
    </row>
    <row r="1654" spans="1:12" x14ac:dyDescent="0.2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269"/>
      <c r="K1654" s="269"/>
      <c r="L1654" s="269"/>
    </row>
    <row r="1655" spans="1:12" x14ac:dyDescent="0.2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269"/>
      <c r="K1655" s="269"/>
      <c r="L1655" s="269"/>
    </row>
    <row r="1656" spans="1:12" x14ac:dyDescent="0.2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269"/>
      <c r="K1656" s="269"/>
      <c r="L1656" s="269"/>
    </row>
    <row r="1657" spans="1:12" x14ac:dyDescent="0.2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269"/>
      <c r="K1657" s="269"/>
      <c r="L1657" s="269"/>
    </row>
    <row r="1658" spans="1:12" x14ac:dyDescent="0.2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269"/>
      <c r="K1658" s="269"/>
      <c r="L1658" s="269"/>
    </row>
    <row r="1659" spans="1:12" x14ac:dyDescent="0.2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269"/>
      <c r="K1659" s="269"/>
      <c r="L1659" s="269"/>
    </row>
    <row r="1660" spans="1:12" x14ac:dyDescent="0.2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269"/>
      <c r="K1660" s="269"/>
      <c r="L1660" s="269"/>
    </row>
    <row r="1661" spans="1:12" x14ac:dyDescent="0.2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269"/>
      <c r="K1661" s="269"/>
      <c r="L1661" s="269"/>
    </row>
    <row r="1662" spans="1:12" x14ac:dyDescent="0.2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269"/>
      <c r="K1662" s="269"/>
      <c r="L1662" s="269"/>
    </row>
    <row r="1663" spans="1:12" x14ac:dyDescent="0.2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269"/>
      <c r="K1663" s="269"/>
      <c r="L1663" s="269"/>
    </row>
    <row r="1664" spans="1:12" x14ac:dyDescent="0.2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269"/>
      <c r="K1664" s="269"/>
      <c r="L1664" s="269"/>
    </row>
    <row r="1665" spans="1:12" x14ac:dyDescent="0.2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269"/>
      <c r="K1665" s="269"/>
      <c r="L1665" s="269"/>
    </row>
    <row r="1666" spans="1:12" x14ac:dyDescent="0.2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269"/>
      <c r="K1666" s="269"/>
      <c r="L1666" s="269"/>
    </row>
    <row r="1667" spans="1:12" x14ac:dyDescent="0.2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269"/>
      <c r="K1667" s="269"/>
      <c r="L1667" s="269"/>
    </row>
    <row r="1668" spans="1:12" x14ac:dyDescent="0.2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269"/>
      <c r="K1668" s="269"/>
      <c r="L1668" s="269"/>
    </row>
    <row r="1669" spans="1:12" x14ac:dyDescent="0.2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269"/>
      <c r="K1669" s="269"/>
      <c r="L1669" s="269"/>
    </row>
    <row r="1670" spans="1:12" x14ac:dyDescent="0.2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269"/>
      <c r="K1670" s="269"/>
      <c r="L1670" s="269"/>
    </row>
    <row r="1671" spans="1:12" x14ac:dyDescent="0.2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269"/>
      <c r="K1671" s="269"/>
      <c r="L1671" s="269"/>
    </row>
    <row r="1672" spans="1:12" x14ac:dyDescent="0.2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269"/>
      <c r="K1672" s="269"/>
      <c r="L1672" s="269"/>
    </row>
    <row r="1673" spans="1:12" x14ac:dyDescent="0.2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269"/>
      <c r="K1673" s="269"/>
      <c r="L1673" s="269"/>
    </row>
    <row r="1674" spans="1:12" x14ac:dyDescent="0.2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269"/>
      <c r="K1674" s="269"/>
      <c r="L1674" s="269"/>
    </row>
    <row r="1675" spans="1:12" x14ac:dyDescent="0.2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269"/>
      <c r="K1675" s="269"/>
      <c r="L1675" s="269"/>
    </row>
    <row r="1676" spans="1:12" x14ac:dyDescent="0.2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269"/>
      <c r="K1676" s="269"/>
      <c r="L1676" s="269"/>
    </row>
    <row r="1677" spans="1:12" x14ac:dyDescent="0.2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269"/>
      <c r="K1677" s="269"/>
      <c r="L1677" s="269"/>
    </row>
    <row r="1678" spans="1:12" x14ac:dyDescent="0.2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269"/>
      <c r="K1678" s="269"/>
      <c r="L1678" s="269"/>
    </row>
    <row r="1679" spans="1:12" x14ac:dyDescent="0.2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269"/>
      <c r="K1679" s="269"/>
      <c r="L1679" s="269"/>
    </row>
    <row r="1680" spans="1:12" x14ac:dyDescent="0.2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269"/>
      <c r="K1680" s="269"/>
      <c r="L1680" s="269"/>
    </row>
    <row r="1681" spans="1:12" x14ac:dyDescent="0.2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269"/>
      <c r="K1681" s="269"/>
      <c r="L1681" s="269"/>
    </row>
    <row r="1682" spans="1:12" x14ac:dyDescent="0.2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269"/>
      <c r="K1682" s="269"/>
      <c r="L1682" s="269"/>
    </row>
    <row r="1683" spans="1:12" x14ac:dyDescent="0.2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269"/>
      <c r="K1683" s="269"/>
      <c r="L1683" s="269"/>
    </row>
    <row r="1684" spans="1:12" x14ac:dyDescent="0.2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269"/>
      <c r="K1684" s="269"/>
      <c r="L1684" s="269"/>
    </row>
    <row r="1685" spans="1:12" x14ac:dyDescent="0.2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269"/>
      <c r="K1685" s="269"/>
      <c r="L1685" s="269"/>
    </row>
    <row r="1686" spans="1:12" x14ac:dyDescent="0.2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269"/>
      <c r="K1686" s="269"/>
      <c r="L1686" s="269"/>
    </row>
    <row r="1687" spans="1:12" x14ac:dyDescent="0.2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269"/>
      <c r="K1687" s="269"/>
      <c r="L1687" s="269"/>
    </row>
    <row r="1688" spans="1:12" x14ac:dyDescent="0.2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269"/>
      <c r="K1688" s="269"/>
      <c r="L1688" s="269"/>
    </row>
    <row r="1689" spans="1:12" x14ac:dyDescent="0.2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269"/>
      <c r="K1689" s="269"/>
      <c r="L1689" s="269"/>
    </row>
    <row r="1690" spans="1:12" x14ac:dyDescent="0.2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269"/>
      <c r="K1690" s="269"/>
      <c r="L1690" s="269"/>
    </row>
    <row r="1691" spans="1:12" x14ac:dyDescent="0.2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269"/>
      <c r="K1691" s="269"/>
      <c r="L1691" s="269"/>
    </row>
    <row r="1692" spans="1:12" x14ac:dyDescent="0.2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269"/>
      <c r="K1692" s="269"/>
      <c r="L1692" s="269"/>
    </row>
    <row r="1693" spans="1:12" x14ac:dyDescent="0.2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269"/>
      <c r="K1693" s="269"/>
      <c r="L1693" s="269"/>
    </row>
    <row r="1694" spans="1:12" x14ac:dyDescent="0.2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269"/>
      <c r="K1694" s="269"/>
      <c r="L1694" s="269"/>
    </row>
    <row r="1695" spans="1:12" x14ac:dyDescent="0.2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269"/>
      <c r="K1695" s="269"/>
      <c r="L1695" s="269"/>
    </row>
    <row r="1696" spans="1:12" x14ac:dyDescent="0.2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269"/>
      <c r="K1696" s="269"/>
      <c r="L1696" s="269"/>
    </row>
    <row r="1697" spans="1:12" x14ac:dyDescent="0.2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269"/>
      <c r="K1697" s="269"/>
      <c r="L1697" s="269"/>
    </row>
    <row r="1698" spans="1:12" x14ac:dyDescent="0.2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269"/>
      <c r="K1698" s="269"/>
      <c r="L1698" s="269"/>
    </row>
    <row r="1699" spans="1:12" x14ac:dyDescent="0.2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269"/>
      <c r="K1699" s="269"/>
      <c r="L1699" s="269"/>
    </row>
    <row r="1700" spans="1:12" x14ac:dyDescent="0.2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269"/>
      <c r="K1700" s="269"/>
      <c r="L1700" s="269"/>
    </row>
    <row r="1701" spans="1:12" x14ac:dyDescent="0.2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269"/>
      <c r="K1701" s="269"/>
      <c r="L1701" s="269"/>
    </row>
    <row r="1702" spans="1:12" x14ac:dyDescent="0.2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269"/>
      <c r="K1702" s="269"/>
      <c r="L1702" s="269"/>
    </row>
    <row r="1703" spans="1:12" x14ac:dyDescent="0.2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269"/>
      <c r="K1703" s="269"/>
      <c r="L1703" s="269"/>
    </row>
    <row r="1704" spans="1:12" x14ac:dyDescent="0.2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269"/>
      <c r="K1704" s="269"/>
      <c r="L1704" s="269"/>
    </row>
    <row r="1705" spans="1:12" x14ac:dyDescent="0.2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269"/>
      <c r="K1705" s="269"/>
      <c r="L1705" s="269"/>
    </row>
    <row r="1706" spans="1:12" x14ac:dyDescent="0.2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269"/>
      <c r="K1706" s="269"/>
      <c r="L1706" s="269"/>
    </row>
    <row r="1707" spans="1:12" x14ac:dyDescent="0.2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269"/>
      <c r="K1707" s="269"/>
      <c r="L1707" s="269"/>
    </row>
    <row r="1708" spans="1:12" x14ac:dyDescent="0.2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269"/>
      <c r="K1708" s="269"/>
      <c r="L1708" s="269"/>
    </row>
    <row r="1709" spans="1:12" x14ac:dyDescent="0.2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269"/>
      <c r="K1709" s="269"/>
      <c r="L1709" s="269"/>
    </row>
    <row r="1710" spans="1:12" x14ac:dyDescent="0.2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269"/>
      <c r="K1710" s="269"/>
      <c r="L1710" s="269"/>
    </row>
    <row r="1711" spans="1:12" x14ac:dyDescent="0.2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269"/>
      <c r="K1711" s="269"/>
      <c r="L1711" s="269"/>
    </row>
    <row r="1712" spans="1:12" x14ac:dyDescent="0.2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269"/>
      <c r="K1712" s="269"/>
      <c r="L1712" s="269"/>
    </row>
    <row r="1713" spans="1:12" x14ac:dyDescent="0.2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269"/>
      <c r="K1713" s="269"/>
      <c r="L1713" s="269"/>
    </row>
    <row r="1714" spans="1:12" x14ac:dyDescent="0.2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269"/>
      <c r="K1714" s="269"/>
      <c r="L1714" s="269"/>
    </row>
    <row r="1715" spans="1:12" x14ac:dyDescent="0.2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269"/>
      <c r="K1715" s="269"/>
      <c r="L1715" s="269"/>
    </row>
    <row r="1716" spans="1:12" x14ac:dyDescent="0.2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269"/>
      <c r="K1716" s="269"/>
      <c r="L1716" s="269"/>
    </row>
    <row r="1717" spans="1:12" x14ac:dyDescent="0.2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269"/>
      <c r="K1717" s="269"/>
      <c r="L1717" s="269"/>
    </row>
    <row r="1718" spans="1:12" x14ac:dyDescent="0.2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269"/>
      <c r="K1718" s="269"/>
      <c r="L1718" s="269"/>
    </row>
    <row r="1719" spans="1:12" x14ac:dyDescent="0.2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269"/>
      <c r="K1719" s="269"/>
      <c r="L1719" s="269"/>
    </row>
    <row r="1720" spans="1:12" x14ac:dyDescent="0.2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269"/>
      <c r="K1720" s="269"/>
      <c r="L1720" s="269"/>
    </row>
    <row r="1721" spans="1:12" x14ac:dyDescent="0.2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269"/>
      <c r="K1721" s="269"/>
      <c r="L1721" s="269"/>
    </row>
    <row r="1722" spans="1:12" x14ac:dyDescent="0.2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269"/>
      <c r="K1722" s="269"/>
      <c r="L1722" s="269"/>
    </row>
    <row r="1723" spans="1:12" x14ac:dyDescent="0.2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269"/>
      <c r="K1723" s="269"/>
      <c r="L1723" s="269"/>
    </row>
    <row r="1724" spans="1:12" x14ac:dyDescent="0.2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269"/>
      <c r="K1724" s="269"/>
      <c r="L1724" s="269"/>
    </row>
    <row r="1725" spans="1:12" x14ac:dyDescent="0.2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269"/>
      <c r="K1725" s="269"/>
      <c r="L1725" s="269"/>
    </row>
    <row r="1726" spans="1:12" x14ac:dyDescent="0.2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269"/>
      <c r="K1726" s="269"/>
      <c r="L1726" s="269"/>
    </row>
    <row r="1727" spans="1:12" x14ac:dyDescent="0.2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269"/>
      <c r="K1727" s="269"/>
      <c r="L1727" s="269"/>
    </row>
    <row r="1728" spans="1:12" x14ac:dyDescent="0.2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269"/>
      <c r="K1728" s="269"/>
      <c r="L1728" s="269"/>
    </row>
    <row r="1729" spans="1:12" x14ac:dyDescent="0.2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269"/>
      <c r="K1729" s="269"/>
      <c r="L1729" s="269"/>
    </row>
    <row r="1730" spans="1:12" x14ac:dyDescent="0.2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269"/>
      <c r="K1730" s="269"/>
      <c r="L1730" s="269"/>
    </row>
    <row r="1731" spans="1:12" x14ac:dyDescent="0.2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269"/>
      <c r="K1731" s="269"/>
      <c r="L1731" s="269"/>
    </row>
    <row r="1732" spans="1:12" x14ac:dyDescent="0.2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269"/>
      <c r="K1732" s="269"/>
      <c r="L1732" s="269"/>
    </row>
    <row r="1733" spans="1:12" x14ac:dyDescent="0.2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269"/>
      <c r="K1733" s="269"/>
      <c r="L1733" s="269"/>
    </row>
    <row r="1734" spans="1:12" x14ac:dyDescent="0.2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269"/>
      <c r="K1734" s="269"/>
      <c r="L1734" s="269"/>
    </row>
    <row r="1735" spans="1:12" x14ac:dyDescent="0.2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269"/>
      <c r="K1735" s="269"/>
      <c r="L1735" s="269"/>
    </row>
    <row r="1736" spans="1:12" x14ac:dyDescent="0.2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269"/>
      <c r="K1736" s="269"/>
      <c r="L1736" s="269"/>
    </row>
    <row r="1737" spans="1:12" x14ac:dyDescent="0.2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269"/>
      <c r="K1737" s="269"/>
      <c r="L1737" s="269"/>
    </row>
    <row r="1738" spans="1:12" x14ac:dyDescent="0.2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269"/>
      <c r="K1738" s="269"/>
      <c r="L1738" s="269"/>
    </row>
    <row r="1739" spans="1:12" x14ac:dyDescent="0.2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269"/>
      <c r="K1739" s="269"/>
      <c r="L1739" s="269"/>
    </row>
    <row r="1740" spans="1:12" x14ac:dyDescent="0.2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269"/>
      <c r="K1740" s="269"/>
      <c r="L1740" s="269"/>
    </row>
    <row r="1741" spans="1:12" x14ac:dyDescent="0.2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269"/>
      <c r="K1741" s="269"/>
      <c r="L1741" s="269"/>
    </row>
    <row r="1742" spans="1:12" x14ac:dyDescent="0.2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269"/>
      <c r="K1742" s="269"/>
      <c r="L1742" s="269"/>
    </row>
    <row r="1743" spans="1:12" x14ac:dyDescent="0.2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269"/>
      <c r="K1743" s="269"/>
      <c r="L1743" s="269"/>
    </row>
    <row r="1744" spans="1:12" x14ac:dyDescent="0.2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269"/>
      <c r="K1744" s="269"/>
      <c r="L1744" s="269"/>
    </row>
    <row r="1745" spans="1:12" x14ac:dyDescent="0.2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269"/>
      <c r="K1745" s="269"/>
      <c r="L1745" s="269"/>
    </row>
    <row r="1746" spans="1:12" x14ac:dyDescent="0.2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269"/>
      <c r="K1746" s="269"/>
      <c r="L1746" s="269"/>
    </row>
    <row r="1747" spans="1:12" x14ac:dyDescent="0.2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269"/>
      <c r="K1747" s="269"/>
      <c r="L1747" s="269"/>
    </row>
    <row r="1748" spans="1:12" x14ac:dyDescent="0.2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269"/>
      <c r="K1748" s="269"/>
      <c r="L1748" s="269"/>
    </row>
    <row r="1749" spans="1:12" x14ac:dyDescent="0.2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269"/>
      <c r="K1749" s="269"/>
      <c r="L1749" s="269"/>
    </row>
    <row r="1750" spans="1:12" x14ac:dyDescent="0.2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269"/>
      <c r="K1750" s="269"/>
      <c r="L1750" s="269"/>
    </row>
    <row r="1751" spans="1:12" x14ac:dyDescent="0.2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269"/>
      <c r="K1751" s="269"/>
      <c r="L1751" s="269"/>
    </row>
    <row r="1752" spans="1:12" x14ac:dyDescent="0.2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269"/>
      <c r="K1752" s="269"/>
      <c r="L1752" s="269"/>
    </row>
    <row r="1753" spans="1:12" x14ac:dyDescent="0.2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269"/>
      <c r="K1753" s="269"/>
      <c r="L1753" s="269"/>
    </row>
    <row r="1754" spans="1:12" x14ac:dyDescent="0.2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269"/>
      <c r="K1754" s="269"/>
      <c r="L1754" s="269"/>
    </row>
    <row r="1755" spans="1:12" x14ac:dyDescent="0.2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269"/>
      <c r="K1755" s="269"/>
      <c r="L1755" s="269"/>
    </row>
    <row r="1756" spans="1:12" x14ac:dyDescent="0.2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269"/>
      <c r="K1756" s="269"/>
      <c r="L1756" s="269"/>
    </row>
    <row r="1757" spans="1:12" x14ac:dyDescent="0.2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269"/>
      <c r="K1757" s="269"/>
      <c r="L1757" s="269"/>
    </row>
    <row r="1758" spans="1:12" x14ac:dyDescent="0.2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269"/>
      <c r="K1758" s="269"/>
      <c r="L1758" s="269"/>
    </row>
    <row r="1759" spans="1:12" x14ac:dyDescent="0.2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269"/>
      <c r="K1759" s="269"/>
      <c r="L1759" s="269"/>
    </row>
    <row r="1760" spans="1:12" x14ac:dyDescent="0.2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269"/>
      <c r="K1760" s="269"/>
      <c r="L1760" s="269"/>
    </row>
    <row r="1761" spans="1:12" x14ac:dyDescent="0.2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269"/>
      <c r="K1761" s="269"/>
      <c r="L1761" s="269"/>
    </row>
    <row r="1762" spans="1:12" x14ac:dyDescent="0.2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269"/>
      <c r="K1762" s="269"/>
      <c r="L1762" s="269"/>
    </row>
    <row r="1763" spans="1:12" x14ac:dyDescent="0.2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269"/>
      <c r="K1763" s="269"/>
      <c r="L1763" s="269"/>
    </row>
    <row r="1764" spans="1:12" x14ac:dyDescent="0.2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269"/>
      <c r="K1764" s="269"/>
      <c r="L1764" s="269"/>
    </row>
    <row r="1765" spans="1:12" x14ac:dyDescent="0.2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269"/>
      <c r="K1765" s="269"/>
      <c r="L1765" s="269"/>
    </row>
    <row r="1766" spans="1:12" x14ac:dyDescent="0.2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269"/>
      <c r="K1766" s="269"/>
      <c r="L1766" s="269"/>
    </row>
    <row r="1767" spans="1:12" x14ac:dyDescent="0.2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269"/>
      <c r="K1767" s="269"/>
      <c r="L1767" s="269"/>
    </row>
    <row r="1768" spans="1:12" x14ac:dyDescent="0.2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269"/>
      <c r="K1768" s="269"/>
      <c r="L1768" s="269"/>
    </row>
    <row r="1769" spans="1:12" x14ac:dyDescent="0.2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269"/>
      <c r="K1769" s="269"/>
      <c r="L1769" s="269"/>
    </row>
    <row r="1770" spans="1:12" x14ac:dyDescent="0.2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269"/>
      <c r="K1770" s="269"/>
      <c r="L1770" s="269"/>
    </row>
    <row r="1771" spans="1:12" x14ac:dyDescent="0.2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269"/>
      <c r="K1771" s="269"/>
      <c r="L1771" s="269"/>
    </row>
    <row r="1772" spans="1:12" x14ac:dyDescent="0.2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269"/>
      <c r="K1772" s="269"/>
      <c r="L1772" s="269"/>
    </row>
    <row r="1773" spans="1:12" x14ac:dyDescent="0.2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269"/>
      <c r="K1773" s="269"/>
      <c r="L1773" s="269"/>
    </row>
    <row r="1774" spans="1:12" x14ac:dyDescent="0.2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269"/>
      <c r="K1774" s="269"/>
      <c r="L1774" s="269"/>
    </row>
    <row r="1775" spans="1:12" x14ac:dyDescent="0.2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269"/>
      <c r="K1775" s="269"/>
      <c r="L1775" s="269"/>
    </row>
    <row r="1776" spans="1:12" x14ac:dyDescent="0.2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269"/>
      <c r="K1776" s="269"/>
      <c r="L1776" s="269"/>
    </row>
    <row r="1777" spans="1:12" x14ac:dyDescent="0.2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269"/>
      <c r="K1777" s="269"/>
      <c r="L1777" s="269"/>
    </row>
    <row r="1778" spans="1:12" x14ac:dyDescent="0.2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269"/>
      <c r="K1778" s="269"/>
      <c r="L1778" s="269"/>
    </row>
    <row r="1779" spans="1:12" x14ac:dyDescent="0.2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269"/>
      <c r="K1779" s="269"/>
      <c r="L1779" s="269"/>
    </row>
    <row r="1780" spans="1:12" x14ac:dyDescent="0.2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269"/>
      <c r="K1780" s="269"/>
      <c r="L1780" s="269"/>
    </row>
    <row r="1781" spans="1:12" x14ac:dyDescent="0.2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269"/>
      <c r="K1781" s="269"/>
      <c r="L1781" s="269"/>
    </row>
    <row r="1782" spans="1:12" x14ac:dyDescent="0.2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269"/>
      <c r="K1782" s="269"/>
      <c r="L1782" s="269"/>
    </row>
    <row r="1783" spans="1:12" x14ac:dyDescent="0.2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269"/>
      <c r="K1783" s="269"/>
      <c r="L1783" s="269"/>
    </row>
    <row r="1784" spans="1:12" x14ac:dyDescent="0.2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269"/>
      <c r="K1784" s="269"/>
      <c r="L1784" s="269"/>
    </row>
    <row r="1785" spans="1:12" x14ac:dyDescent="0.2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269"/>
      <c r="K1785" s="269"/>
      <c r="L1785" s="269"/>
    </row>
    <row r="1786" spans="1:12" x14ac:dyDescent="0.2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269"/>
      <c r="K1786" s="269"/>
      <c r="L1786" s="269"/>
    </row>
    <row r="1787" spans="1:12" x14ac:dyDescent="0.2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269"/>
      <c r="K1787" s="269"/>
      <c r="L1787" s="269"/>
    </row>
    <row r="1788" spans="1:12" x14ac:dyDescent="0.2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269"/>
      <c r="K1788" s="269"/>
      <c r="L1788" s="269"/>
    </row>
    <row r="1789" spans="1:12" x14ac:dyDescent="0.2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269"/>
      <c r="K1789" s="269"/>
      <c r="L1789" s="269"/>
    </row>
    <row r="1790" spans="1:12" x14ac:dyDescent="0.2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269"/>
      <c r="K1790" s="269"/>
      <c r="L1790" s="269"/>
    </row>
    <row r="1791" spans="1:12" x14ac:dyDescent="0.2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269"/>
      <c r="K1791" s="269"/>
      <c r="L1791" s="269"/>
    </row>
    <row r="1792" spans="1:12" x14ac:dyDescent="0.2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269"/>
      <c r="K1792" s="269"/>
      <c r="L1792" s="269"/>
    </row>
    <row r="1793" spans="1:12" x14ac:dyDescent="0.2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269"/>
      <c r="K1793" s="269"/>
      <c r="L1793" s="269"/>
    </row>
    <row r="1794" spans="1:12" x14ac:dyDescent="0.2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269"/>
      <c r="K1794" s="269"/>
      <c r="L1794" s="269"/>
    </row>
    <row r="1795" spans="1:12" x14ac:dyDescent="0.2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269"/>
      <c r="K1795" s="269"/>
      <c r="L1795" s="269"/>
    </row>
    <row r="1796" spans="1:12" x14ac:dyDescent="0.2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269"/>
      <c r="K1796" s="269"/>
      <c r="L1796" s="269"/>
    </row>
    <row r="1797" spans="1:12" x14ac:dyDescent="0.2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269"/>
      <c r="K1797" s="269"/>
      <c r="L1797" s="269"/>
    </row>
    <row r="1798" spans="1:12" x14ac:dyDescent="0.2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269"/>
      <c r="K1798" s="269"/>
      <c r="L1798" s="269"/>
    </row>
    <row r="1799" spans="1:12" x14ac:dyDescent="0.2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269"/>
      <c r="K1799" s="269"/>
      <c r="L1799" s="269"/>
    </row>
    <row r="1800" spans="1:12" x14ac:dyDescent="0.2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269"/>
      <c r="K1800" s="269"/>
      <c r="L1800" s="269"/>
    </row>
    <row r="1801" spans="1:12" x14ac:dyDescent="0.2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269"/>
      <c r="K1801" s="269"/>
      <c r="L1801" s="269"/>
    </row>
    <row r="1802" spans="1:12" x14ac:dyDescent="0.2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269"/>
      <c r="K1802" s="269"/>
      <c r="L1802" s="269"/>
    </row>
    <row r="1803" spans="1:12" x14ac:dyDescent="0.2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269"/>
      <c r="K1803" s="269"/>
      <c r="L1803" s="269"/>
    </row>
    <row r="1804" spans="1:12" x14ac:dyDescent="0.2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269"/>
      <c r="K1804" s="269"/>
      <c r="L1804" s="269"/>
    </row>
    <row r="1805" spans="1:12" x14ac:dyDescent="0.2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269"/>
      <c r="K1805" s="269"/>
      <c r="L1805" s="269"/>
    </row>
    <row r="1806" spans="1:12" x14ac:dyDescent="0.2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269"/>
      <c r="K1806" s="269"/>
      <c r="L1806" s="269"/>
    </row>
    <row r="1807" spans="1:12" x14ac:dyDescent="0.2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269"/>
      <c r="K1807" s="269"/>
      <c r="L1807" s="269"/>
    </row>
    <row r="1808" spans="1:12" x14ac:dyDescent="0.2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269"/>
      <c r="K1808" s="269"/>
      <c r="L1808" s="269"/>
    </row>
    <row r="1809" spans="1:12" x14ac:dyDescent="0.2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269"/>
      <c r="K1809" s="269"/>
      <c r="L1809" s="269"/>
    </row>
    <row r="1810" spans="1:12" x14ac:dyDescent="0.2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269"/>
      <c r="K1810" s="269"/>
      <c r="L1810" s="269"/>
    </row>
    <row r="1811" spans="1:12" x14ac:dyDescent="0.2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269"/>
      <c r="K1811" s="269"/>
      <c r="L1811" s="269"/>
    </row>
    <row r="1812" spans="1:12" x14ac:dyDescent="0.2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269"/>
      <c r="K1812" s="269"/>
      <c r="L1812" s="269"/>
    </row>
    <row r="1813" spans="1:12" x14ac:dyDescent="0.2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269"/>
      <c r="K1813" s="269"/>
      <c r="L1813" s="269"/>
    </row>
    <row r="1814" spans="1:12" x14ac:dyDescent="0.2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269"/>
      <c r="K1814" s="269"/>
      <c r="L1814" s="269"/>
    </row>
    <row r="1815" spans="1:12" x14ac:dyDescent="0.2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269"/>
      <c r="K1815" s="269"/>
      <c r="L1815" s="269"/>
    </row>
    <row r="1816" spans="1:12" x14ac:dyDescent="0.2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269"/>
      <c r="K1816" s="269"/>
      <c r="L1816" s="269"/>
    </row>
    <row r="1817" spans="1:12" x14ac:dyDescent="0.2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269"/>
      <c r="K1817" s="269"/>
      <c r="L1817" s="269"/>
    </row>
    <row r="1818" spans="1:12" x14ac:dyDescent="0.2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269"/>
      <c r="K1818" s="269"/>
      <c r="L1818" s="269"/>
    </row>
    <row r="1819" spans="1:12" x14ac:dyDescent="0.2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269"/>
      <c r="K1819" s="269"/>
      <c r="L1819" s="269"/>
    </row>
    <row r="1820" spans="1:12" x14ac:dyDescent="0.2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269"/>
      <c r="K1820" s="269"/>
      <c r="L1820" s="269"/>
    </row>
    <row r="1821" spans="1:12" x14ac:dyDescent="0.2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269"/>
      <c r="K1821" s="269"/>
      <c r="L1821" s="269"/>
    </row>
    <row r="1822" spans="1:12" x14ac:dyDescent="0.2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269"/>
      <c r="K1822" s="269"/>
      <c r="L1822" s="269"/>
    </row>
    <row r="1823" spans="1:12" x14ac:dyDescent="0.2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269"/>
      <c r="K1823" s="269"/>
      <c r="L1823" s="269"/>
    </row>
    <row r="1824" spans="1:12" x14ac:dyDescent="0.2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269"/>
      <c r="K1824" s="269"/>
      <c r="L1824" s="269"/>
    </row>
    <row r="1825" spans="1:12" x14ac:dyDescent="0.2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269"/>
      <c r="K1825" s="269"/>
      <c r="L1825" s="269"/>
    </row>
    <row r="1826" spans="1:12" x14ac:dyDescent="0.2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269"/>
      <c r="K1826" s="269"/>
      <c r="L1826" s="269"/>
    </row>
    <row r="1827" spans="1:12" x14ac:dyDescent="0.2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269"/>
      <c r="K1827" s="269"/>
      <c r="L1827" s="269"/>
    </row>
    <row r="1828" spans="1:12" x14ac:dyDescent="0.2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269"/>
      <c r="K1828" s="269"/>
      <c r="L1828" s="269"/>
    </row>
    <row r="1829" spans="1:12" x14ac:dyDescent="0.2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269"/>
      <c r="K1829" s="269"/>
      <c r="L1829" s="269"/>
    </row>
    <row r="1830" spans="1:12" x14ac:dyDescent="0.2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269"/>
      <c r="K1830" s="269"/>
      <c r="L1830" s="269"/>
    </row>
    <row r="1831" spans="1:12" x14ac:dyDescent="0.2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269"/>
      <c r="K1831" s="269"/>
      <c r="L1831" s="269"/>
    </row>
    <row r="1832" spans="1:12" x14ac:dyDescent="0.2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269"/>
      <c r="K1832" s="269"/>
      <c r="L1832" s="269"/>
    </row>
    <row r="1833" spans="1:12" x14ac:dyDescent="0.2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269"/>
      <c r="K1833" s="269"/>
      <c r="L1833" s="269"/>
    </row>
    <row r="1834" spans="1:12" x14ac:dyDescent="0.2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269"/>
      <c r="K1834" s="269"/>
      <c r="L1834" s="269"/>
    </row>
    <row r="1835" spans="1:12" x14ac:dyDescent="0.2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269"/>
      <c r="K1835" s="269"/>
      <c r="L1835" s="269"/>
    </row>
    <row r="1836" spans="1:12" x14ac:dyDescent="0.2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269"/>
      <c r="K1836" s="269"/>
      <c r="L1836" s="269"/>
    </row>
    <row r="1837" spans="1:12" x14ac:dyDescent="0.2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269"/>
      <c r="K1837" s="269"/>
      <c r="L1837" s="269"/>
    </row>
    <row r="1838" spans="1:12" x14ac:dyDescent="0.2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269"/>
      <c r="K1838" s="269"/>
      <c r="L1838" s="269"/>
    </row>
    <row r="1839" spans="1:12" x14ac:dyDescent="0.2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269"/>
      <c r="K1839" s="269"/>
      <c r="L1839" s="269"/>
    </row>
    <row r="1840" spans="1:12" x14ac:dyDescent="0.2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269"/>
      <c r="K1840" s="269"/>
      <c r="L1840" s="269"/>
    </row>
    <row r="1841" spans="1:12" x14ac:dyDescent="0.2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269"/>
      <c r="K1841" s="269"/>
      <c r="L1841" s="269"/>
    </row>
    <row r="1842" spans="1:12" x14ac:dyDescent="0.2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269"/>
      <c r="K1842" s="269"/>
      <c r="L1842" s="269"/>
    </row>
    <row r="1843" spans="1:12" x14ac:dyDescent="0.2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269"/>
      <c r="K1843" s="269"/>
      <c r="L1843" s="269"/>
    </row>
    <row r="1844" spans="1:12" x14ac:dyDescent="0.2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269"/>
      <c r="K1844" s="269"/>
      <c r="L1844" s="269"/>
    </row>
    <row r="1845" spans="1:12" x14ac:dyDescent="0.2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269"/>
      <c r="K1845" s="269"/>
      <c r="L1845" s="269"/>
    </row>
    <row r="1846" spans="1:12" x14ac:dyDescent="0.2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269"/>
      <c r="K1846" s="269"/>
      <c r="L1846" s="269"/>
    </row>
    <row r="1847" spans="1:12" x14ac:dyDescent="0.2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269"/>
      <c r="K1847" s="269"/>
      <c r="L1847" s="269"/>
    </row>
    <row r="1848" spans="1:12" x14ac:dyDescent="0.2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269"/>
      <c r="K1848" s="269"/>
      <c r="L1848" s="269"/>
    </row>
    <row r="1849" spans="1:12" x14ac:dyDescent="0.2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269"/>
      <c r="K1849" s="269"/>
      <c r="L1849" s="269"/>
    </row>
    <row r="1850" spans="1:12" x14ac:dyDescent="0.2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269"/>
      <c r="K1850" s="269"/>
      <c r="L1850" s="269"/>
    </row>
    <row r="1851" spans="1:12" x14ac:dyDescent="0.2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269"/>
      <c r="K1851" s="269"/>
      <c r="L1851" s="269"/>
    </row>
    <row r="1852" spans="1:12" x14ac:dyDescent="0.2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269"/>
      <c r="K1852" s="269"/>
      <c r="L1852" s="269"/>
    </row>
    <row r="1853" spans="1:12" x14ac:dyDescent="0.2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269"/>
      <c r="K1853" s="269"/>
      <c r="L1853" s="269"/>
    </row>
    <row r="1854" spans="1:12" x14ac:dyDescent="0.2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269"/>
      <c r="K1854" s="269"/>
      <c r="L1854" s="269"/>
    </row>
    <row r="1855" spans="1:12" x14ac:dyDescent="0.2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269"/>
      <c r="K1855" s="269"/>
      <c r="L1855" s="269"/>
    </row>
    <row r="1856" spans="1:12" x14ac:dyDescent="0.2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269"/>
      <c r="K1856" s="269"/>
      <c r="L1856" s="269"/>
    </row>
    <row r="1857" spans="1:12" x14ac:dyDescent="0.2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269"/>
      <c r="K1857" s="269"/>
      <c r="L1857" s="269"/>
    </row>
    <row r="1858" spans="1:12" x14ac:dyDescent="0.2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269"/>
      <c r="K1858" s="269"/>
      <c r="L1858" s="269"/>
    </row>
    <row r="1859" spans="1:12" x14ac:dyDescent="0.2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269"/>
      <c r="K1859" s="269"/>
      <c r="L1859" s="269"/>
    </row>
    <row r="1860" spans="1:12" x14ac:dyDescent="0.2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269"/>
      <c r="K1860" s="269"/>
      <c r="L1860" s="269"/>
    </row>
    <row r="1861" spans="1:12" x14ac:dyDescent="0.2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269"/>
      <c r="K1861" s="269"/>
      <c r="L1861" s="269"/>
    </row>
    <row r="1862" spans="1:12" x14ac:dyDescent="0.2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269"/>
      <c r="K1862" s="269"/>
      <c r="L1862" s="269"/>
    </row>
    <row r="1863" spans="1:12" x14ac:dyDescent="0.2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269"/>
      <c r="K1863" s="269"/>
      <c r="L1863" s="269"/>
    </row>
    <row r="1864" spans="1:12" x14ac:dyDescent="0.2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269"/>
      <c r="K1864" s="269"/>
      <c r="L1864" s="269"/>
    </row>
    <row r="1865" spans="1:12" x14ac:dyDescent="0.2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269"/>
      <c r="K1865" s="269"/>
      <c r="L1865" s="269"/>
    </row>
    <row r="1866" spans="1:12" x14ac:dyDescent="0.2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269"/>
      <c r="K1866" s="269"/>
      <c r="L1866" s="269"/>
    </row>
    <row r="1867" spans="1:12" x14ac:dyDescent="0.2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269"/>
      <c r="K1867" s="269"/>
      <c r="L1867" s="269"/>
    </row>
    <row r="1868" spans="1:12" x14ac:dyDescent="0.2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269"/>
      <c r="K1868" s="269"/>
      <c r="L1868" s="269"/>
    </row>
    <row r="1869" spans="1:12" x14ac:dyDescent="0.2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269"/>
      <c r="K1869" s="269"/>
      <c r="L1869" s="269"/>
    </row>
    <row r="1870" spans="1:12" x14ac:dyDescent="0.2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269"/>
      <c r="K1870" s="269"/>
      <c r="L1870" s="269"/>
    </row>
    <row r="1871" spans="1:12" x14ac:dyDescent="0.2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269"/>
      <c r="K1871" s="269"/>
      <c r="L1871" s="269"/>
    </row>
    <row r="1872" spans="1:12" x14ac:dyDescent="0.2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269"/>
      <c r="K1872" s="269"/>
      <c r="L1872" s="269"/>
    </row>
    <row r="1873" spans="1:12" x14ac:dyDescent="0.2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269"/>
      <c r="K1873" s="269"/>
      <c r="L1873" s="269"/>
    </row>
    <row r="1874" spans="1:12" x14ac:dyDescent="0.2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269"/>
      <c r="K1874" s="269"/>
      <c r="L1874" s="269"/>
    </row>
    <row r="1875" spans="1:12" x14ac:dyDescent="0.2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269"/>
      <c r="K1875" s="269"/>
      <c r="L1875" s="269"/>
    </row>
    <row r="1876" spans="1:12" x14ac:dyDescent="0.2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269"/>
      <c r="K1876" s="269"/>
      <c r="L1876" s="269"/>
    </row>
    <row r="1877" spans="1:12" x14ac:dyDescent="0.2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269"/>
      <c r="K1877" s="269"/>
      <c r="L1877" s="269"/>
    </row>
    <row r="1878" spans="1:12" x14ac:dyDescent="0.2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269"/>
      <c r="K1878" s="269"/>
      <c r="L1878" s="269"/>
    </row>
    <row r="1879" spans="1:12" x14ac:dyDescent="0.2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269"/>
      <c r="K1879" s="269"/>
      <c r="L1879" s="269"/>
    </row>
    <row r="1880" spans="1:12" x14ac:dyDescent="0.2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269"/>
      <c r="K1880" s="269"/>
      <c r="L1880" s="269"/>
    </row>
    <row r="1881" spans="1:12" x14ac:dyDescent="0.2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269"/>
      <c r="K1881" s="269"/>
      <c r="L1881" s="269"/>
    </row>
    <row r="1882" spans="1:12" x14ac:dyDescent="0.2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269"/>
      <c r="K1882" s="269"/>
      <c r="L1882" s="269"/>
    </row>
    <row r="1883" spans="1:12" x14ac:dyDescent="0.2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269"/>
      <c r="K1883" s="269"/>
      <c r="L1883" s="269"/>
    </row>
    <row r="1884" spans="1:12" x14ac:dyDescent="0.2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269"/>
      <c r="K1884" s="269"/>
      <c r="L1884" s="269"/>
    </row>
    <row r="1885" spans="1:12" x14ac:dyDescent="0.2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269"/>
      <c r="K1885" s="269"/>
      <c r="L1885" s="269"/>
    </row>
    <row r="1886" spans="1:12" x14ac:dyDescent="0.2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269"/>
      <c r="K1886" s="269"/>
      <c r="L1886" s="269"/>
    </row>
    <row r="1887" spans="1:12" x14ac:dyDescent="0.2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269"/>
      <c r="K1887" s="269"/>
      <c r="L1887" s="269"/>
    </row>
    <row r="1888" spans="1:12" x14ac:dyDescent="0.2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269"/>
      <c r="K1888" s="269"/>
      <c r="L1888" s="269"/>
    </row>
    <row r="1889" spans="1:12" x14ac:dyDescent="0.2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269"/>
      <c r="K1889" s="269"/>
      <c r="L1889" s="269"/>
    </row>
    <row r="1890" spans="1:12" x14ac:dyDescent="0.2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269"/>
      <c r="K1890" s="269"/>
      <c r="L1890" s="269"/>
    </row>
    <row r="1891" spans="1:12" x14ac:dyDescent="0.2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269"/>
      <c r="K1891" s="269"/>
      <c r="L1891" s="269"/>
    </row>
    <row r="1892" spans="1:12" x14ac:dyDescent="0.2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269"/>
      <c r="K1892" s="269"/>
      <c r="L1892" s="269"/>
    </row>
    <row r="1893" spans="1:12" x14ac:dyDescent="0.2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269"/>
      <c r="K1893" s="269"/>
      <c r="L1893" s="269"/>
    </row>
    <row r="1894" spans="1:12" x14ac:dyDescent="0.2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269"/>
      <c r="K1894" s="269"/>
      <c r="L1894" s="269"/>
    </row>
    <row r="1895" spans="1:12" x14ac:dyDescent="0.2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269"/>
      <c r="K1895" s="269"/>
      <c r="L1895" s="269"/>
    </row>
    <row r="1896" spans="1:12" x14ac:dyDescent="0.2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269"/>
      <c r="K1896" s="269"/>
      <c r="L1896" s="269"/>
    </row>
    <row r="1897" spans="1:12" x14ac:dyDescent="0.2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269"/>
      <c r="K1897" s="269"/>
      <c r="L1897" s="269"/>
    </row>
    <row r="1898" spans="1:12" x14ac:dyDescent="0.2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269"/>
      <c r="K1898" s="269"/>
      <c r="L1898" s="269"/>
    </row>
    <row r="1899" spans="1:12" x14ac:dyDescent="0.2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269"/>
      <c r="K1899" s="269"/>
      <c r="L1899" s="269"/>
    </row>
    <row r="1900" spans="1:12" x14ac:dyDescent="0.2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269"/>
      <c r="K1900" s="269"/>
      <c r="L1900" s="269"/>
    </row>
    <row r="1901" spans="1:12" x14ac:dyDescent="0.2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269"/>
      <c r="K1901" s="269"/>
      <c r="L1901" s="269"/>
    </row>
    <row r="1902" spans="1:12" x14ac:dyDescent="0.2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269"/>
      <c r="K1902" s="269"/>
      <c r="L1902" s="269"/>
    </row>
    <row r="1903" spans="1:12" x14ac:dyDescent="0.2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269"/>
      <c r="K1903" s="269"/>
      <c r="L1903" s="269"/>
    </row>
    <row r="1904" spans="1:12" x14ac:dyDescent="0.2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269"/>
      <c r="K1904" s="269"/>
      <c r="L1904" s="269"/>
    </row>
    <row r="1905" spans="1:12" x14ac:dyDescent="0.2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269"/>
      <c r="K1905" s="269"/>
      <c r="L1905" s="269"/>
    </row>
    <row r="1906" spans="1:12" x14ac:dyDescent="0.2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269"/>
      <c r="K1906" s="269"/>
      <c r="L1906" s="269"/>
    </row>
    <row r="1907" spans="1:12" x14ac:dyDescent="0.2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269"/>
      <c r="K1907" s="269"/>
      <c r="L1907" s="269"/>
    </row>
    <row r="1908" spans="1:12" x14ac:dyDescent="0.2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269"/>
      <c r="K1908" s="269"/>
      <c r="L1908" s="269"/>
    </row>
    <row r="1909" spans="1:12" x14ac:dyDescent="0.2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269"/>
      <c r="K1909" s="269"/>
      <c r="L1909" s="269"/>
    </row>
    <row r="1910" spans="1:12" x14ac:dyDescent="0.2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269"/>
      <c r="K1910" s="269"/>
      <c r="L1910" s="269"/>
    </row>
    <row r="1911" spans="1:12" x14ac:dyDescent="0.2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269"/>
      <c r="K1911" s="269"/>
      <c r="L1911" s="269"/>
    </row>
    <row r="1912" spans="1:12" x14ac:dyDescent="0.2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269"/>
      <c r="K1912" s="269"/>
      <c r="L1912" s="269"/>
    </row>
    <row r="1913" spans="1:12" x14ac:dyDescent="0.2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269"/>
      <c r="K1913" s="269"/>
      <c r="L1913" s="269"/>
    </row>
    <row r="1914" spans="1:12" x14ac:dyDescent="0.2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269"/>
      <c r="K1914" s="269"/>
      <c r="L1914" s="269"/>
    </row>
    <row r="1915" spans="1:12" x14ac:dyDescent="0.2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269"/>
      <c r="K1915" s="269"/>
      <c r="L1915" s="269"/>
    </row>
    <row r="1916" spans="1:12" x14ac:dyDescent="0.2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269"/>
      <c r="K1916" s="269"/>
      <c r="L1916" s="269"/>
    </row>
    <row r="1917" spans="1:12" x14ac:dyDescent="0.2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269"/>
      <c r="K1917" s="269"/>
      <c r="L1917" s="269"/>
    </row>
    <row r="1918" spans="1:12" x14ac:dyDescent="0.2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269"/>
      <c r="K1918" s="269"/>
      <c r="L1918" s="269"/>
    </row>
    <row r="1919" spans="1:12" x14ac:dyDescent="0.2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269"/>
      <c r="K1919" s="269"/>
      <c r="L1919" s="269"/>
    </row>
    <row r="1920" spans="1:12" x14ac:dyDescent="0.2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269"/>
      <c r="K1920" s="269"/>
      <c r="L1920" s="269"/>
    </row>
    <row r="1921" spans="1:12" x14ac:dyDescent="0.2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269"/>
      <c r="K1921" s="269"/>
      <c r="L1921" s="269"/>
    </row>
    <row r="1922" spans="1:12" x14ac:dyDescent="0.2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269"/>
      <c r="K1922" s="269"/>
      <c r="L1922" s="269"/>
    </row>
    <row r="1923" spans="1:12" x14ac:dyDescent="0.2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269"/>
      <c r="K1923" s="269"/>
      <c r="L1923" s="269"/>
    </row>
    <row r="1924" spans="1:12" x14ac:dyDescent="0.2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269"/>
      <c r="K1924" s="269"/>
      <c r="L1924" s="269"/>
    </row>
    <row r="1925" spans="1:12" x14ac:dyDescent="0.2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269"/>
      <c r="K1925" s="269"/>
      <c r="L1925" s="269"/>
    </row>
    <row r="1926" spans="1:12" x14ac:dyDescent="0.2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269"/>
      <c r="K1926" s="269"/>
      <c r="L1926" s="269"/>
    </row>
    <row r="1927" spans="1:12" x14ac:dyDescent="0.2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269"/>
      <c r="K1927" s="269"/>
      <c r="L1927" s="269"/>
    </row>
    <row r="1928" spans="1:12" x14ac:dyDescent="0.2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269"/>
      <c r="K1928" s="269"/>
      <c r="L1928" s="269"/>
    </row>
    <row r="1929" spans="1:12" x14ac:dyDescent="0.2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269"/>
      <c r="K1929" s="269"/>
      <c r="L1929" s="269"/>
    </row>
    <row r="1930" spans="1:12" x14ac:dyDescent="0.2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269"/>
      <c r="K1930" s="269"/>
      <c r="L1930" s="269"/>
    </row>
    <row r="1931" spans="1:12" x14ac:dyDescent="0.2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269"/>
      <c r="K1931" s="269"/>
      <c r="L1931" s="269"/>
    </row>
    <row r="1932" spans="1:12" x14ac:dyDescent="0.2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269"/>
      <c r="K1932" s="269"/>
      <c r="L1932" s="269"/>
    </row>
    <row r="1933" spans="1:12" x14ac:dyDescent="0.2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269"/>
      <c r="K1933" s="269"/>
      <c r="L1933" s="269"/>
    </row>
    <row r="1934" spans="1:12" x14ac:dyDescent="0.2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269"/>
      <c r="K1934" s="269"/>
      <c r="L1934" s="269"/>
    </row>
    <row r="1935" spans="1:12" x14ac:dyDescent="0.2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269"/>
      <c r="K1935" s="269"/>
      <c r="L1935" s="269"/>
    </row>
    <row r="1936" spans="1:12" x14ac:dyDescent="0.2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269"/>
      <c r="K1936" s="269"/>
      <c r="L1936" s="269"/>
    </row>
    <row r="1937" spans="1:12" x14ac:dyDescent="0.2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269"/>
      <c r="K1937" s="269"/>
      <c r="L1937" s="269"/>
    </row>
    <row r="1938" spans="1:12" x14ac:dyDescent="0.2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269"/>
      <c r="K1938" s="269"/>
      <c r="L1938" s="269"/>
    </row>
    <row r="1939" spans="1:12" x14ac:dyDescent="0.2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269"/>
      <c r="K1939" s="269"/>
      <c r="L1939" s="269"/>
    </row>
    <row r="1940" spans="1:12" x14ac:dyDescent="0.2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269"/>
      <c r="K1940" s="269"/>
      <c r="L1940" s="269"/>
    </row>
    <row r="1941" spans="1:12" x14ac:dyDescent="0.2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269"/>
      <c r="K1941" s="269"/>
      <c r="L1941" s="269"/>
    </row>
    <row r="1942" spans="1:12" x14ac:dyDescent="0.2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269"/>
      <c r="K1942" s="269"/>
      <c r="L1942" s="269"/>
    </row>
    <row r="1943" spans="1:12" x14ac:dyDescent="0.2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269"/>
      <c r="K1943" s="269"/>
      <c r="L1943" s="269"/>
    </row>
    <row r="1944" spans="1:12" x14ac:dyDescent="0.2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269"/>
      <c r="K1944" s="269"/>
      <c r="L1944" s="269"/>
    </row>
    <row r="1945" spans="1:12" x14ac:dyDescent="0.2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269"/>
      <c r="K1945" s="269"/>
      <c r="L1945" s="269"/>
    </row>
    <row r="1946" spans="1:12" x14ac:dyDescent="0.2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269"/>
      <c r="K1946" s="269"/>
      <c r="L1946" s="269"/>
    </row>
    <row r="1947" spans="1:12" x14ac:dyDescent="0.2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269"/>
      <c r="K1947" s="269"/>
      <c r="L1947" s="269"/>
    </row>
    <row r="1948" spans="1:12" x14ac:dyDescent="0.2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269"/>
      <c r="K1948" s="269"/>
      <c r="L1948" s="269"/>
    </row>
    <row r="1949" spans="1:12" x14ac:dyDescent="0.2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269"/>
      <c r="K1949" s="269"/>
      <c r="L1949" s="269"/>
    </row>
    <row r="1950" spans="1:12" x14ac:dyDescent="0.2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269"/>
      <c r="K1950" s="269"/>
      <c r="L1950" s="269"/>
    </row>
    <row r="1951" spans="1:12" x14ac:dyDescent="0.2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269"/>
      <c r="K1951" s="269"/>
      <c r="L1951" s="269"/>
    </row>
    <row r="1952" spans="1:12" x14ac:dyDescent="0.2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269"/>
      <c r="K1952" s="269"/>
      <c r="L1952" s="269"/>
    </row>
    <row r="1953" spans="1:12" x14ac:dyDescent="0.2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269"/>
      <c r="K1953" s="269"/>
      <c r="L1953" s="269"/>
    </row>
    <row r="1954" spans="1:12" x14ac:dyDescent="0.2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269"/>
      <c r="K1954" s="269"/>
      <c r="L1954" s="269"/>
    </row>
    <row r="1955" spans="1:12" x14ac:dyDescent="0.2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269"/>
      <c r="K1955" s="269"/>
      <c r="L1955" s="269"/>
    </row>
    <row r="1956" spans="1:12" x14ac:dyDescent="0.2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269"/>
      <c r="K1956" s="269"/>
      <c r="L1956" s="269"/>
    </row>
    <row r="1957" spans="1:12" x14ac:dyDescent="0.2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269"/>
      <c r="K1957" s="269"/>
      <c r="L1957" s="269"/>
    </row>
    <row r="1958" spans="1:12" x14ac:dyDescent="0.2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269"/>
      <c r="K1958" s="269"/>
      <c r="L1958" s="269"/>
    </row>
    <row r="1959" spans="1:12" x14ac:dyDescent="0.2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269"/>
      <c r="K1959" s="269"/>
      <c r="L1959" s="269"/>
    </row>
    <row r="1960" spans="1:12" x14ac:dyDescent="0.2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269"/>
      <c r="K1960" s="269"/>
      <c r="L1960" s="269"/>
    </row>
    <row r="1961" spans="1:12" x14ac:dyDescent="0.2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269"/>
      <c r="K1961" s="269"/>
      <c r="L1961" s="269"/>
    </row>
    <row r="1962" spans="1:12" x14ac:dyDescent="0.2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269"/>
      <c r="K1962" s="269"/>
      <c r="L1962" s="269"/>
    </row>
    <row r="1963" spans="1:12" x14ac:dyDescent="0.2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269"/>
      <c r="K1963" s="269"/>
      <c r="L1963" s="269"/>
    </row>
    <row r="1964" spans="1:12" x14ac:dyDescent="0.2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269"/>
      <c r="K1964" s="269"/>
      <c r="L1964" s="269"/>
    </row>
    <row r="1965" spans="1:12" x14ac:dyDescent="0.2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269"/>
      <c r="K1965" s="269"/>
      <c r="L1965" s="269"/>
    </row>
    <row r="1966" spans="1:12" x14ac:dyDescent="0.2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269"/>
      <c r="K1966" s="269"/>
      <c r="L1966" s="269"/>
    </row>
    <row r="1967" spans="1:12" x14ac:dyDescent="0.2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269"/>
      <c r="K1967" s="269"/>
      <c r="L1967" s="269"/>
    </row>
    <row r="1968" spans="1:12" x14ac:dyDescent="0.2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269"/>
      <c r="K1968" s="269"/>
      <c r="L1968" s="269"/>
    </row>
    <row r="1969" spans="1:12" x14ac:dyDescent="0.2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269"/>
      <c r="K1969" s="269"/>
      <c r="L1969" s="269"/>
    </row>
    <row r="1970" spans="1:12" x14ac:dyDescent="0.2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269"/>
      <c r="K1970" s="269"/>
      <c r="L1970" s="269"/>
    </row>
    <row r="1971" spans="1:12" x14ac:dyDescent="0.2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269"/>
      <c r="K1971" s="269"/>
      <c r="L1971" s="269"/>
    </row>
    <row r="1972" spans="1:12" x14ac:dyDescent="0.2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269"/>
      <c r="K1972" s="269"/>
      <c r="L1972" s="269"/>
    </row>
    <row r="1973" spans="1:12" x14ac:dyDescent="0.2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269"/>
      <c r="K1973" s="269"/>
      <c r="L1973" s="269"/>
    </row>
    <row r="1974" spans="1:12" x14ac:dyDescent="0.2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269"/>
      <c r="K1974" s="269"/>
      <c r="L1974" s="269"/>
    </row>
    <row r="1975" spans="1:12" x14ac:dyDescent="0.2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269"/>
      <c r="K1975" s="269"/>
      <c r="L1975" s="269"/>
    </row>
    <row r="1976" spans="1:12" x14ac:dyDescent="0.2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269"/>
      <c r="K1976" s="269"/>
      <c r="L1976" s="269"/>
    </row>
    <row r="1977" spans="1:12" x14ac:dyDescent="0.2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269"/>
      <c r="K1977" s="269"/>
      <c r="L1977" s="269"/>
    </row>
    <row r="1978" spans="1:12" x14ac:dyDescent="0.2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269"/>
      <c r="K1978" s="269"/>
      <c r="L1978" s="269"/>
    </row>
    <row r="1979" spans="1:12" x14ac:dyDescent="0.2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269"/>
      <c r="K1979" s="269"/>
      <c r="L1979" s="269"/>
    </row>
    <row r="1980" spans="1:12" x14ac:dyDescent="0.2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269"/>
      <c r="K1980" s="269"/>
      <c r="L1980" s="269"/>
    </row>
    <row r="1981" spans="1:12" x14ac:dyDescent="0.2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269"/>
      <c r="K1981" s="269"/>
      <c r="L1981" s="269"/>
    </row>
    <row r="1982" spans="1:12" x14ac:dyDescent="0.2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269"/>
      <c r="K1982" s="269"/>
      <c r="L1982" s="269"/>
    </row>
    <row r="1983" spans="1:12" x14ac:dyDescent="0.2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269"/>
      <c r="K1983" s="269"/>
      <c r="L1983" s="269"/>
    </row>
    <row r="1984" spans="1:12" x14ac:dyDescent="0.2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269"/>
      <c r="K1984" s="269"/>
      <c r="L1984" s="269"/>
    </row>
    <row r="1985" spans="1:12" x14ac:dyDescent="0.2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269"/>
      <c r="K1985" s="269"/>
      <c r="L1985" s="269"/>
    </row>
    <row r="1986" spans="1:12" x14ac:dyDescent="0.2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269"/>
      <c r="K1986" s="269"/>
      <c r="L1986" s="269"/>
    </row>
    <row r="1987" spans="1:12" x14ac:dyDescent="0.2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269"/>
      <c r="K1987" s="269"/>
      <c r="L1987" s="269"/>
    </row>
    <row r="1988" spans="1:12" x14ac:dyDescent="0.2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269"/>
      <c r="K1988" s="269"/>
      <c r="L1988" s="269"/>
    </row>
    <row r="1989" spans="1:12" x14ac:dyDescent="0.2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269"/>
      <c r="K1989" s="269"/>
      <c r="L1989" s="269"/>
    </row>
    <row r="1990" spans="1:12" x14ac:dyDescent="0.2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269"/>
      <c r="K1990" s="269"/>
      <c r="L1990" s="269"/>
    </row>
    <row r="1991" spans="1:12" x14ac:dyDescent="0.2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269"/>
      <c r="K1991" s="269"/>
      <c r="L1991" s="269"/>
    </row>
    <row r="1992" spans="1:12" x14ac:dyDescent="0.2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269"/>
      <c r="K1992" s="269"/>
      <c r="L1992" s="269"/>
    </row>
    <row r="1993" spans="1:12" x14ac:dyDescent="0.2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269"/>
      <c r="K1993" s="269"/>
      <c r="L1993" s="269"/>
    </row>
    <row r="1994" spans="1:12" x14ac:dyDescent="0.2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269"/>
      <c r="K1994" s="269"/>
      <c r="L1994" s="269"/>
    </row>
    <row r="1995" spans="1:12" x14ac:dyDescent="0.2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269"/>
      <c r="K1995" s="269"/>
      <c r="L1995" s="269"/>
    </row>
    <row r="1996" spans="1:12" x14ac:dyDescent="0.2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269"/>
      <c r="K1996" s="269"/>
      <c r="L1996" s="269"/>
    </row>
    <row r="1997" spans="1:12" x14ac:dyDescent="0.2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269"/>
      <c r="K1997" s="269"/>
      <c r="L1997" s="269"/>
    </row>
    <row r="1998" spans="1:12" x14ac:dyDescent="0.2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269"/>
      <c r="K1998" s="269"/>
      <c r="L1998" s="269"/>
    </row>
    <row r="1999" spans="1:12" x14ac:dyDescent="0.2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269"/>
      <c r="K1999" s="269"/>
      <c r="L1999" s="269"/>
    </row>
    <row r="2000" spans="1:12" x14ac:dyDescent="0.2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269"/>
      <c r="K2000" s="269"/>
      <c r="L2000" s="269"/>
    </row>
    <row r="2001" spans="1:12" x14ac:dyDescent="0.2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269"/>
      <c r="K2001" s="269"/>
      <c r="L2001" s="269"/>
    </row>
    <row r="2002" spans="1:12" x14ac:dyDescent="0.2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269"/>
      <c r="K2002" s="269"/>
      <c r="L2002" s="269"/>
    </row>
    <row r="2003" spans="1:12" x14ac:dyDescent="0.2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269"/>
      <c r="K2003" s="269"/>
      <c r="L2003" s="269"/>
    </row>
    <row r="2004" spans="1:12" x14ac:dyDescent="0.2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269"/>
      <c r="K2004" s="269"/>
      <c r="L2004" s="269"/>
    </row>
    <row r="2005" spans="1:12" x14ac:dyDescent="0.2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269"/>
      <c r="K2005" s="269"/>
      <c r="L2005" s="269"/>
    </row>
    <row r="2006" spans="1:12" x14ac:dyDescent="0.2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269"/>
      <c r="K2006" s="269"/>
      <c r="L2006" s="269"/>
    </row>
    <row r="2007" spans="1:12" x14ac:dyDescent="0.2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269"/>
      <c r="K2007" s="269"/>
      <c r="L2007" s="269"/>
    </row>
    <row r="2008" spans="1:12" x14ac:dyDescent="0.2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269"/>
      <c r="K2008" s="269"/>
      <c r="L2008" s="269"/>
    </row>
    <row r="2009" spans="1:12" x14ac:dyDescent="0.2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269"/>
      <c r="K2009" s="269"/>
      <c r="L2009" s="269"/>
    </row>
    <row r="2010" spans="1:12" x14ac:dyDescent="0.2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269"/>
      <c r="K2010" s="269"/>
      <c r="L2010" s="269"/>
    </row>
    <row r="2011" spans="1:12" x14ac:dyDescent="0.2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269"/>
      <c r="K2011" s="269"/>
      <c r="L2011" s="269"/>
    </row>
    <row r="2012" spans="1:12" x14ac:dyDescent="0.2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269"/>
      <c r="K2012" s="269"/>
      <c r="L2012" s="269"/>
    </row>
    <row r="2013" spans="1:12" x14ac:dyDescent="0.2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269"/>
      <c r="K2013" s="269"/>
      <c r="L2013" s="269"/>
    </row>
    <row r="2014" spans="1:12" x14ac:dyDescent="0.2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269"/>
      <c r="K2014" s="269"/>
      <c r="L2014" s="269"/>
    </row>
    <row r="2015" spans="1:12" x14ac:dyDescent="0.2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269"/>
      <c r="K2015" s="269"/>
      <c r="L2015" s="269"/>
    </row>
    <row r="2016" spans="1:12" x14ac:dyDescent="0.2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269"/>
      <c r="K2016" s="269"/>
      <c r="L2016" s="269"/>
    </row>
    <row r="2017" spans="1:12" x14ac:dyDescent="0.2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269"/>
      <c r="K2017" s="269"/>
      <c r="L2017" s="269"/>
    </row>
    <row r="2018" spans="1:12" x14ac:dyDescent="0.2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269"/>
      <c r="K2018" s="269"/>
      <c r="L2018" s="269"/>
    </row>
    <row r="2019" spans="1:12" x14ac:dyDescent="0.2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269"/>
      <c r="K2019" s="269"/>
      <c r="L2019" s="269"/>
    </row>
    <row r="2020" spans="1:12" x14ac:dyDescent="0.2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269"/>
      <c r="K2020" s="269"/>
      <c r="L2020" s="269"/>
    </row>
    <row r="2021" spans="1:12" x14ac:dyDescent="0.2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269"/>
      <c r="K2021" s="269"/>
      <c r="L2021" s="269"/>
    </row>
    <row r="2022" spans="1:12" x14ac:dyDescent="0.2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269"/>
      <c r="K2022" s="269"/>
      <c r="L2022" s="269"/>
    </row>
    <row r="2023" spans="1:12" x14ac:dyDescent="0.2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269"/>
      <c r="K2023" s="269"/>
      <c r="L2023" s="269"/>
    </row>
    <row r="2024" spans="1:12" x14ac:dyDescent="0.2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269"/>
      <c r="K2024" s="269"/>
      <c r="L2024" s="269"/>
    </row>
    <row r="2025" spans="1:12" x14ac:dyDescent="0.2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269"/>
      <c r="K2025" s="269"/>
      <c r="L2025" s="269"/>
    </row>
    <row r="2026" spans="1:12" x14ac:dyDescent="0.2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269"/>
      <c r="K2026" s="269"/>
      <c r="L2026" s="269"/>
    </row>
    <row r="2027" spans="1:12" x14ac:dyDescent="0.2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269"/>
      <c r="K2027" s="269"/>
      <c r="L2027" s="269"/>
    </row>
    <row r="2028" spans="1:12" x14ac:dyDescent="0.2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269"/>
      <c r="K2028" s="269"/>
      <c r="L2028" s="269"/>
    </row>
    <row r="2029" spans="1:12" x14ac:dyDescent="0.2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269"/>
      <c r="K2029" s="269"/>
      <c r="L2029" s="269"/>
    </row>
    <row r="2030" spans="1:12" x14ac:dyDescent="0.2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269"/>
      <c r="K2030" s="269"/>
      <c r="L2030" s="269"/>
    </row>
    <row r="2031" spans="1:12" x14ac:dyDescent="0.2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269"/>
      <c r="K2031" s="269"/>
      <c r="L2031" s="269"/>
    </row>
    <row r="2032" spans="1:12" x14ac:dyDescent="0.2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269"/>
      <c r="K2032" s="269"/>
      <c r="L2032" s="269"/>
    </row>
    <row r="2033" spans="1:12" x14ac:dyDescent="0.2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269"/>
      <c r="K2033" s="269"/>
      <c r="L2033" s="269"/>
    </row>
    <row r="2034" spans="1:12" x14ac:dyDescent="0.2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269"/>
      <c r="K2034" s="269"/>
      <c r="L2034" s="269"/>
    </row>
    <row r="2035" spans="1:12" x14ac:dyDescent="0.2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269"/>
      <c r="K2035" s="269"/>
      <c r="L2035" s="269"/>
    </row>
    <row r="2036" spans="1:12" x14ac:dyDescent="0.2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269"/>
      <c r="K2036" s="269"/>
      <c r="L2036" s="269"/>
    </row>
    <row r="2037" spans="1:12" x14ac:dyDescent="0.2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269"/>
      <c r="K2037" s="269"/>
      <c r="L2037" s="269"/>
    </row>
    <row r="2038" spans="1:12" x14ac:dyDescent="0.2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269"/>
      <c r="K2038" s="269"/>
      <c r="L2038" s="269"/>
    </row>
    <row r="2039" spans="1:12" x14ac:dyDescent="0.2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269"/>
      <c r="K2039" s="269"/>
      <c r="L2039" s="269"/>
    </row>
    <row r="2040" spans="1:12" x14ac:dyDescent="0.2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269"/>
      <c r="K2040" s="269"/>
      <c r="L2040" s="269"/>
    </row>
    <row r="2041" spans="1:12" x14ac:dyDescent="0.2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269"/>
      <c r="K2041" s="269"/>
      <c r="L2041" s="269"/>
    </row>
    <row r="2042" spans="1:12" x14ac:dyDescent="0.2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269"/>
      <c r="K2042" s="269"/>
      <c r="L2042" s="269"/>
    </row>
    <row r="2043" spans="1:12" x14ac:dyDescent="0.2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269"/>
      <c r="K2043" s="269"/>
      <c r="L2043" s="269"/>
    </row>
    <row r="2044" spans="1:12" x14ac:dyDescent="0.2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269"/>
      <c r="K2044" s="269"/>
      <c r="L2044" s="269"/>
    </row>
    <row r="2045" spans="1:12" x14ac:dyDescent="0.2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269"/>
      <c r="K2045" s="269"/>
      <c r="L2045" s="269"/>
    </row>
    <row r="2046" spans="1:12" x14ac:dyDescent="0.2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269"/>
      <c r="K2046" s="269"/>
      <c r="L2046" s="269"/>
    </row>
    <row r="2047" spans="1:12" x14ac:dyDescent="0.2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269"/>
      <c r="K2047" s="269"/>
      <c r="L2047" s="269"/>
    </row>
    <row r="2048" spans="1:12" x14ac:dyDescent="0.2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269"/>
      <c r="K2048" s="269"/>
      <c r="L2048" s="269"/>
    </row>
    <row r="2049" spans="1:12" x14ac:dyDescent="0.2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269"/>
      <c r="K2049" s="269"/>
      <c r="L2049" s="269"/>
    </row>
    <row r="2050" spans="1:12" x14ac:dyDescent="0.2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269"/>
      <c r="K2050" s="269"/>
      <c r="L2050" s="269"/>
    </row>
    <row r="2051" spans="1:12" x14ac:dyDescent="0.2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269"/>
      <c r="K2051" s="269"/>
      <c r="L2051" s="269"/>
    </row>
    <row r="2052" spans="1:12" x14ac:dyDescent="0.2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269"/>
      <c r="K2052" s="269"/>
      <c r="L2052" s="269"/>
    </row>
    <row r="2053" spans="1:12" x14ac:dyDescent="0.2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269"/>
      <c r="K2053" s="269"/>
      <c r="L2053" s="269"/>
    </row>
    <row r="2054" spans="1:12" x14ac:dyDescent="0.2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269"/>
      <c r="K2054" s="269"/>
      <c r="L2054" s="269"/>
    </row>
    <row r="2055" spans="1:12" x14ac:dyDescent="0.2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269"/>
      <c r="K2055" s="269"/>
      <c r="L2055" s="269"/>
    </row>
    <row r="2056" spans="1:12" x14ac:dyDescent="0.2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269"/>
      <c r="K2056" s="269"/>
      <c r="L2056" s="269"/>
    </row>
    <row r="2057" spans="1:12" x14ac:dyDescent="0.2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269"/>
      <c r="K2057" s="269"/>
      <c r="L2057" s="269"/>
    </row>
    <row r="2058" spans="1:12" x14ac:dyDescent="0.2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269"/>
      <c r="K2058" s="269"/>
      <c r="L2058" s="269"/>
    </row>
    <row r="2059" spans="1:12" x14ac:dyDescent="0.2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269"/>
      <c r="K2059" s="269"/>
      <c r="L2059" s="269"/>
    </row>
    <row r="2060" spans="1:12" x14ac:dyDescent="0.2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269"/>
      <c r="K2060" s="269"/>
      <c r="L2060" s="269"/>
    </row>
    <row r="2061" spans="1:12" x14ac:dyDescent="0.2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269"/>
      <c r="K2061" s="269"/>
      <c r="L2061" s="269"/>
    </row>
    <row r="2062" spans="1:12" x14ac:dyDescent="0.2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269"/>
      <c r="K2062" s="269"/>
      <c r="L2062" s="269"/>
    </row>
    <row r="2063" spans="1:12" x14ac:dyDescent="0.2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269"/>
      <c r="K2063" s="269"/>
      <c r="L2063" s="269"/>
    </row>
    <row r="2064" spans="1:12" x14ac:dyDescent="0.2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269"/>
      <c r="K2064" s="269"/>
      <c r="L2064" s="269"/>
    </row>
    <row r="2065" spans="1:12" x14ac:dyDescent="0.2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269"/>
      <c r="K2065" s="269"/>
      <c r="L2065" s="269"/>
    </row>
    <row r="2066" spans="1:12" x14ac:dyDescent="0.2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269"/>
      <c r="K2066" s="269"/>
      <c r="L2066" s="269"/>
    </row>
    <row r="2067" spans="1:12" x14ac:dyDescent="0.2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269"/>
      <c r="K2067" s="269"/>
      <c r="L2067" s="269"/>
    </row>
    <row r="2068" spans="1:12" x14ac:dyDescent="0.2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269"/>
      <c r="K2068" s="269"/>
      <c r="L2068" s="269"/>
    </row>
    <row r="2069" spans="1:12" x14ac:dyDescent="0.2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269"/>
      <c r="K2069" s="269"/>
      <c r="L2069" s="269"/>
    </row>
    <row r="2070" spans="1:12" x14ac:dyDescent="0.2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269"/>
      <c r="K2070" s="269"/>
      <c r="L2070" s="269"/>
    </row>
    <row r="2071" spans="1:12" x14ac:dyDescent="0.2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269"/>
      <c r="K2071" s="269"/>
      <c r="L2071" s="269"/>
    </row>
    <row r="2072" spans="1:12" x14ac:dyDescent="0.2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269"/>
      <c r="K2072" s="269"/>
      <c r="L2072" s="269"/>
    </row>
    <row r="2073" spans="1:12" x14ac:dyDescent="0.2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269"/>
      <c r="K2073" s="269"/>
      <c r="L2073" s="269"/>
    </row>
    <row r="2074" spans="1:12" x14ac:dyDescent="0.2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269"/>
      <c r="K2074" s="269"/>
      <c r="L2074" s="269"/>
    </row>
    <row r="2075" spans="1:12" x14ac:dyDescent="0.2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269"/>
      <c r="K2075" s="269"/>
      <c r="L2075" s="269"/>
    </row>
    <row r="2076" spans="1:12" x14ac:dyDescent="0.2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269"/>
      <c r="K2076" s="269"/>
      <c r="L2076" s="269"/>
    </row>
    <row r="2077" spans="1:12" x14ac:dyDescent="0.2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269"/>
      <c r="K2077" s="269"/>
      <c r="L2077" s="269"/>
    </row>
    <row r="2078" spans="1:12" x14ac:dyDescent="0.2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269"/>
      <c r="K2078" s="269"/>
      <c r="L2078" s="269"/>
    </row>
    <row r="2079" spans="1:12" x14ac:dyDescent="0.2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269"/>
      <c r="K2079" s="269"/>
      <c r="L2079" s="269"/>
    </row>
    <row r="2080" spans="1:12" x14ac:dyDescent="0.2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269"/>
      <c r="K2080" s="269"/>
      <c r="L2080" s="269"/>
    </row>
    <row r="2081" spans="1:12" x14ac:dyDescent="0.2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269"/>
      <c r="K2081" s="269"/>
      <c r="L2081" s="269"/>
    </row>
    <row r="2082" spans="1:12" x14ac:dyDescent="0.2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269"/>
      <c r="K2082" s="269"/>
      <c r="L2082" s="269"/>
    </row>
    <row r="2083" spans="1:12" x14ac:dyDescent="0.2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269"/>
      <c r="K2083" s="269"/>
      <c r="L2083" s="269"/>
    </row>
    <row r="2084" spans="1:12" x14ac:dyDescent="0.2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269"/>
      <c r="K2084" s="269"/>
      <c r="L2084" s="269"/>
    </row>
    <row r="2085" spans="1:12" x14ac:dyDescent="0.2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269"/>
      <c r="K2085" s="269"/>
      <c r="L2085" s="269"/>
    </row>
    <row r="2086" spans="1:12" x14ac:dyDescent="0.2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269"/>
      <c r="K2086" s="269"/>
      <c r="L2086" s="269"/>
    </row>
    <row r="2087" spans="1:12" x14ac:dyDescent="0.2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269"/>
      <c r="K2087" s="269"/>
      <c r="L2087" s="269"/>
    </row>
    <row r="2088" spans="1:12" x14ac:dyDescent="0.2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269"/>
      <c r="K2088" s="269"/>
      <c r="L2088" s="269"/>
    </row>
    <row r="2089" spans="1:12" x14ac:dyDescent="0.2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269"/>
      <c r="K2089" s="269"/>
      <c r="L2089" s="269"/>
    </row>
    <row r="2090" spans="1:12" x14ac:dyDescent="0.2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269"/>
      <c r="K2090" s="269"/>
      <c r="L2090" s="269"/>
    </row>
    <row r="2091" spans="1:12" x14ac:dyDescent="0.2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269"/>
      <c r="K2091" s="269"/>
      <c r="L2091" s="269"/>
    </row>
    <row r="2092" spans="1:12" x14ac:dyDescent="0.2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269"/>
      <c r="K2092" s="269"/>
      <c r="L2092" s="269"/>
    </row>
    <row r="2093" spans="1:12" x14ac:dyDescent="0.2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269"/>
      <c r="K2093" s="269"/>
      <c r="L2093" s="269"/>
    </row>
    <row r="2094" spans="1:12" x14ac:dyDescent="0.2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269"/>
      <c r="K2094" s="269"/>
      <c r="L2094" s="269"/>
    </row>
    <row r="2095" spans="1:12" x14ac:dyDescent="0.2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269"/>
      <c r="K2095" s="269"/>
      <c r="L2095" s="269"/>
    </row>
    <row r="2096" spans="1:12" x14ac:dyDescent="0.2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269"/>
      <c r="K2096" s="269"/>
      <c r="L2096" s="269"/>
    </row>
    <row r="2097" spans="1:12" x14ac:dyDescent="0.2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269"/>
      <c r="K2097" s="269"/>
      <c r="L2097" s="269"/>
    </row>
    <row r="2098" spans="1:12" x14ac:dyDescent="0.2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269"/>
      <c r="K2098" s="269"/>
      <c r="L2098" s="269"/>
    </row>
    <row r="2099" spans="1:12" x14ac:dyDescent="0.2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269"/>
      <c r="K2099" s="269"/>
      <c r="L2099" s="269"/>
    </row>
    <row r="2100" spans="1:12" x14ac:dyDescent="0.2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269"/>
      <c r="K2100" s="269"/>
      <c r="L2100" s="269"/>
    </row>
    <row r="2101" spans="1:12" x14ac:dyDescent="0.2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269"/>
      <c r="K2101" s="269"/>
      <c r="L2101" s="269"/>
    </row>
    <row r="2102" spans="1:12" x14ac:dyDescent="0.2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269"/>
      <c r="K2102" s="269"/>
      <c r="L2102" s="269"/>
    </row>
    <row r="2103" spans="1:12" x14ac:dyDescent="0.2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269"/>
      <c r="K2103" s="269"/>
      <c r="L2103" s="269"/>
    </row>
    <row r="2104" spans="1:12" x14ac:dyDescent="0.2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269"/>
      <c r="K2104" s="269"/>
      <c r="L2104" s="269"/>
    </row>
    <row r="2105" spans="1:12" x14ac:dyDescent="0.2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269"/>
      <c r="K2105" s="269"/>
      <c r="L2105" s="269"/>
    </row>
    <row r="2106" spans="1:12" x14ac:dyDescent="0.2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269"/>
      <c r="K2106" s="269"/>
      <c r="L2106" s="269"/>
    </row>
    <row r="2107" spans="1:12" x14ac:dyDescent="0.2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269"/>
      <c r="K2107" s="269"/>
      <c r="L2107" s="269"/>
    </row>
    <row r="2108" spans="1:12" x14ac:dyDescent="0.2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269"/>
      <c r="K2108" s="269"/>
      <c r="L2108" s="269"/>
    </row>
    <row r="2109" spans="1:12" x14ac:dyDescent="0.2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269"/>
      <c r="K2109" s="269"/>
      <c r="L2109" s="269"/>
    </row>
    <row r="2110" spans="1:12" x14ac:dyDescent="0.2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269"/>
      <c r="K2110" s="269"/>
      <c r="L2110" s="269"/>
    </row>
    <row r="2111" spans="1:12" x14ac:dyDescent="0.2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269"/>
      <c r="K2111" s="269"/>
      <c r="L2111" s="269"/>
    </row>
    <row r="2112" spans="1:12" x14ac:dyDescent="0.2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269"/>
      <c r="K2112" s="269"/>
      <c r="L2112" s="269"/>
    </row>
    <row r="2113" spans="1:12" x14ac:dyDescent="0.2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269"/>
      <c r="K2113" s="269"/>
      <c r="L2113" s="269"/>
    </row>
    <row r="2114" spans="1:12" x14ac:dyDescent="0.2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269"/>
      <c r="K2114" s="269"/>
      <c r="L2114" s="269"/>
    </row>
    <row r="2115" spans="1:12" x14ac:dyDescent="0.2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269"/>
      <c r="K2115" s="269"/>
      <c r="L2115" s="269"/>
    </row>
    <row r="2116" spans="1:12" x14ac:dyDescent="0.2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269"/>
      <c r="K2116" s="269"/>
      <c r="L2116" s="269"/>
    </row>
    <row r="2117" spans="1:12" x14ac:dyDescent="0.2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269"/>
      <c r="K2117" s="269"/>
      <c r="L2117" s="269"/>
    </row>
    <row r="2118" spans="1:12" x14ac:dyDescent="0.2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269"/>
      <c r="K2118" s="269"/>
      <c r="L2118" s="269"/>
    </row>
    <row r="2119" spans="1:12" x14ac:dyDescent="0.2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269"/>
      <c r="K2119" s="269"/>
      <c r="L2119" s="269"/>
    </row>
    <row r="2120" spans="1:12" x14ac:dyDescent="0.2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269"/>
      <c r="K2120" s="269"/>
      <c r="L2120" s="269"/>
    </row>
    <row r="2121" spans="1:12" x14ac:dyDescent="0.2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269"/>
      <c r="K2121" s="269"/>
      <c r="L2121" s="269"/>
    </row>
    <row r="2122" spans="1:12" x14ac:dyDescent="0.2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269"/>
      <c r="K2122" s="269"/>
      <c r="L2122" s="269"/>
    </row>
    <row r="2123" spans="1:12" x14ac:dyDescent="0.2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269"/>
      <c r="K2123" s="269"/>
      <c r="L2123" s="269"/>
    </row>
    <row r="2124" spans="1:12" x14ac:dyDescent="0.2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269"/>
      <c r="K2124" s="269"/>
      <c r="L2124" s="269"/>
    </row>
    <row r="2125" spans="1:12" x14ac:dyDescent="0.2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269"/>
      <c r="K2125" s="269"/>
      <c r="L2125" s="269"/>
    </row>
    <row r="2126" spans="1:12" x14ac:dyDescent="0.2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269"/>
      <c r="K2126" s="269"/>
      <c r="L2126" s="269"/>
    </row>
    <row r="2127" spans="1:12" x14ac:dyDescent="0.2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269"/>
      <c r="K2127" s="269"/>
      <c r="L2127" s="269"/>
    </row>
    <row r="2128" spans="1:12" x14ac:dyDescent="0.2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269"/>
      <c r="K2128" s="269"/>
      <c r="L2128" s="269"/>
    </row>
    <row r="2129" spans="1:12" x14ac:dyDescent="0.2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269"/>
      <c r="K2129" s="269"/>
      <c r="L2129" s="269"/>
    </row>
    <row r="2130" spans="1:12" x14ac:dyDescent="0.2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269"/>
      <c r="K2130" s="269"/>
      <c r="L2130" s="269"/>
    </row>
    <row r="2131" spans="1:12" x14ac:dyDescent="0.2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269"/>
      <c r="K2131" s="269"/>
      <c r="L2131" s="269"/>
    </row>
    <row r="2132" spans="1:12" x14ac:dyDescent="0.2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269"/>
      <c r="K2132" s="269"/>
      <c r="L2132" s="269"/>
    </row>
    <row r="2133" spans="1:12" x14ac:dyDescent="0.2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269"/>
      <c r="K2133" s="269"/>
      <c r="L2133" s="269"/>
    </row>
    <row r="2134" spans="1:12" x14ac:dyDescent="0.2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269"/>
      <c r="K2134" s="269"/>
      <c r="L2134" s="269"/>
    </row>
    <row r="2135" spans="1:12" x14ac:dyDescent="0.2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269"/>
      <c r="K2135" s="269"/>
      <c r="L2135" s="269"/>
    </row>
    <row r="2136" spans="1:12" x14ac:dyDescent="0.2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269"/>
      <c r="K2136" s="269"/>
      <c r="L2136" s="269"/>
    </row>
    <row r="2137" spans="1:12" x14ac:dyDescent="0.2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269"/>
      <c r="K2137" s="269"/>
      <c r="L2137" s="269"/>
    </row>
    <row r="2138" spans="1:12" x14ac:dyDescent="0.2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269"/>
      <c r="K2138" s="269"/>
      <c r="L2138" s="269"/>
    </row>
    <row r="2139" spans="1:12" x14ac:dyDescent="0.2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269"/>
      <c r="K2139" s="269"/>
      <c r="L2139" s="269"/>
    </row>
    <row r="2140" spans="1:12" x14ac:dyDescent="0.2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269"/>
      <c r="K2140" s="269"/>
      <c r="L2140" s="269"/>
    </row>
    <row r="2141" spans="1:12" x14ac:dyDescent="0.2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269"/>
      <c r="K2141" s="269"/>
      <c r="L2141" s="269"/>
    </row>
    <row r="2142" spans="1:12" x14ac:dyDescent="0.2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269"/>
      <c r="K2142" s="269"/>
      <c r="L2142" s="269"/>
    </row>
    <row r="2143" spans="1:12" x14ac:dyDescent="0.2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269"/>
      <c r="K2143" s="269"/>
      <c r="L2143" s="269"/>
    </row>
    <row r="2144" spans="1:12" x14ac:dyDescent="0.2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269"/>
      <c r="K2144" s="269"/>
      <c r="L2144" s="269"/>
    </row>
    <row r="2145" spans="1:12" x14ac:dyDescent="0.2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269"/>
      <c r="K2145" s="269"/>
      <c r="L2145" s="269"/>
    </row>
    <row r="2146" spans="1:12" x14ac:dyDescent="0.2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269"/>
      <c r="K2146" s="269"/>
      <c r="L2146" s="269"/>
    </row>
    <row r="2147" spans="1:12" x14ac:dyDescent="0.2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269"/>
      <c r="K2147" s="269"/>
      <c r="L2147" s="269"/>
    </row>
    <row r="2148" spans="1:12" x14ac:dyDescent="0.2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269"/>
      <c r="K2148" s="269"/>
      <c r="L2148" s="269"/>
    </row>
    <row r="2149" spans="1:12" x14ac:dyDescent="0.2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269"/>
      <c r="K2149" s="269"/>
      <c r="L2149" s="269"/>
    </row>
    <row r="2150" spans="1:12" x14ac:dyDescent="0.2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269"/>
      <c r="K2150" s="269"/>
      <c r="L2150" s="269"/>
    </row>
    <row r="2151" spans="1:12" x14ac:dyDescent="0.2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269"/>
      <c r="K2151" s="269"/>
      <c r="L2151" s="269"/>
    </row>
    <row r="2152" spans="1:12" x14ac:dyDescent="0.2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269"/>
      <c r="K2152" s="269"/>
      <c r="L2152" s="269"/>
    </row>
    <row r="2153" spans="1:12" x14ac:dyDescent="0.2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269"/>
      <c r="K2153" s="269"/>
      <c r="L2153" s="269"/>
    </row>
    <row r="2154" spans="1:12" x14ac:dyDescent="0.2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269"/>
      <c r="K2154" s="269"/>
      <c r="L2154" s="269"/>
    </row>
    <row r="2155" spans="1:12" x14ac:dyDescent="0.2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269"/>
      <c r="K2155" s="269"/>
      <c r="L2155" s="269"/>
    </row>
    <row r="2156" spans="1:12" x14ac:dyDescent="0.2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269"/>
      <c r="K2156" s="269"/>
      <c r="L2156" s="269"/>
    </row>
    <row r="2157" spans="1:12" x14ac:dyDescent="0.2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269"/>
      <c r="K2157" s="269"/>
      <c r="L2157" s="269"/>
    </row>
    <row r="2158" spans="1:12" x14ac:dyDescent="0.2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269"/>
      <c r="K2158" s="269"/>
      <c r="L2158" s="269"/>
    </row>
    <row r="2159" spans="1:12" x14ac:dyDescent="0.2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269"/>
      <c r="K2159" s="269"/>
      <c r="L2159" s="269"/>
    </row>
    <row r="2160" spans="1:12" x14ac:dyDescent="0.2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269"/>
      <c r="K2160" s="269"/>
      <c r="L2160" s="269"/>
    </row>
    <row r="2161" spans="1:12" x14ac:dyDescent="0.2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269"/>
      <c r="K2161" s="269"/>
      <c r="L2161" s="269"/>
    </row>
    <row r="2162" spans="1:12" x14ac:dyDescent="0.2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269"/>
      <c r="K2162" s="269"/>
      <c r="L2162" s="269"/>
    </row>
    <row r="2163" spans="1:12" x14ac:dyDescent="0.2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269"/>
      <c r="K2163" s="269"/>
      <c r="L2163" s="269"/>
    </row>
    <row r="2164" spans="1:12" x14ac:dyDescent="0.2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269"/>
      <c r="K2164" s="269"/>
      <c r="L2164" s="269"/>
    </row>
    <row r="2165" spans="1:12" x14ac:dyDescent="0.2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269"/>
      <c r="K2165" s="269"/>
      <c r="L2165" s="269"/>
    </row>
    <row r="2166" spans="1:12" x14ac:dyDescent="0.2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269"/>
      <c r="K2166" s="269"/>
      <c r="L2166" s="269"/>
    </row>
    <row r="2167" spans="1:12" x14ac:dyDescent="0.2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269"/>
      <c r="K2167" s="269"/>
      <c r="L2167" s="269"/>
    </row>
    <row r="2168" spans="1:12" x14ac:dyDescent="0.2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269"/>
      <c r="K2168" s="269"/>
      <c r="L2168" s="269"/>
    </row>
    <row r="2169" spans="1:12" x14ac:dyDescent="0.2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269"/>
      <c r="K2169" s="269"/>
      <c r="L2169" s="269"/>
    </row>
    <row r="2170" spans="1:12" x14ac:dyDescent="0.2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269"/>
      <c r="K2170" s="269"/>
      <c r="L2170" s="269"/>
    </row>
    <row r="2171" spans="1:12" x14ac:dyDescent="0.2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269"/>
      <c r="K2171" s="269"/>
      <c r="L2171" s="269"/>
    </row>
    <row r="2172" spans="1:12" x14ac:dyDescent="0.2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269"/>
      <c r="K2172" s="269"/>
      <c r="L2172" s="269"/>
    </row>
    <row r="2173" spans="1:12" x14ac:dyDescent="0.2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269"/>
      <c r="K2173" s="269"/>
      <c r="L2173" s="269"/>
    </row>
    <row r="2174" spans="1:12" x14ac:dyDescent="0.2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269"/>
      <c r="K2174" s="269"/>
      <c r="L2174" s="269"/>
    </row>
    <row r="2175" spans="1:12" x14ac:dyDescent="0.2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269"/>
      <c r="K2175" s="269"/>
      <c r="L2175" s="269"/>
    </row>
    <row r="2176" spans="1:12" x14ac:dyDescent="0.2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269"/>
      <c r="K2176" s="269"/>
      <c r="L2176" s="269"/>
    </row>
    <row r="2177" spans="1:12" x14ac:dyDescent="0.2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269"/>
      <c r="K2177" s="269"/>
      <c r="L2177" s="269"/>
    </row>
    <row r="2178" spans="1:12" x14ac:dyDescent="0.2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269"/>
      <c r="K2178" s="269"/>
      <c r="L2178" s="269"/>
    </row>
    <row r="2179" spans="1:12" x14ac:dyDescent="0.2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269"/>
      <c r="K2179" s="269"/>
      <c r="L2179" s="269"/>
    </row>
    <row r="2180" spans="1:12" x14ac:dyDescent="0.2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269"/>
      <c r="K2180" s="269"/>
      <c r="L2180" s="269"/>
    </row>
    <row r="2181" spans="1:12" x14ac:dyDescent="0.2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269"/>
      <c r="K2181" s="269"/>
      <c r="L2181" s="269"/>
    </row>
    <row r="2182" spans="1:12" x14ac:dyDescent="0.2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269"/>
      <c r="K2182" s="269"/>
      <c r="L2182" s="269"/>
    </row>
    <row r="2183" spans="1:12" x14ac:dyDescent="0.2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269"/>
      <c r="K2183" s="269"/>
      <c r="L2183" s="269"/>
    </row>
    <row r="2184" spans="1:12" x14ac:dyDescent="0.2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269"/>
      <c r="K2184" s="269"/>
      <c r="L2184" s="269"/>
    </row>
    <row r="2185" spans="1:12" x14ac:dyDescent="0.2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269"/>
      <c r="K2185" s="269"/>
      <c r="L2185" s="269"/>
    </row>
    <row r="2186" spans="1:12" x14ac:dyDescent="0.2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269"/>
      <c r="K2186" s="269"/>
      <c r="L2186" s="269"/>
    </row>
    <row r="2187" spans="1:12" x14ac:dyDescent="0.2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269"/>
      <c r="K2187" s="269"/>
      <c r="L2187" s="269"/>
    </row>
    <row r="2188" spans="1:12" x14ac:dyDescent="0.2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269"/>
      <c r="K2188" s="269"/>
      <c r="L2188" s="269"/>
    </row>
    <row r="2189" spans="1:12" x14ac:dyDescent="0.2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269"/>
      <c r="K2189" s="269"/>
      <c r="L2189" s="269"/>
    </row>
    <row r="2190" spans="1:12" x14ac:dyDescent="0.2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269"/>
      <c r="K2190" s="269"/>
      <c r="L2190" s="269"/>
    </row>
    <row r="2191" spans="1:12" x14ac:dyDescent="0.2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269"/>
      <c r="K2191" s="269"/>
      <c r="L2191" s="269"/>
    </row>
    <row r="2192" spans="1:12" x14ac:dyDescent="0.2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269"/>
      <c r="K2192" s="269"/>
      <c r="L2192" s="269"/>
    </row>
    <row r="2193" spans="1:12" x14ac:dyDescent="0.2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269"/>
      <c r="K2193" s="269"/>
      <c r="L2193" s="269"/>
    </row>
    <row r="2194" spans="1:12" x14ac:dyDescent="0.2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269"/>
      <c r="K2194" s="269"/>
      <c r="L2194" s="269"/>
    </row>
    <row r="2195" spans="1:12" x14ac:dyDescent="0.2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269"/>
      <c r="K2195" s="269"/>
      <c r="L2195" s="269"/>
    </row>
    <row r="2196" spans="1:12" x14ac:dyDescent="0.2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269"/>
      <c r="K2196" s="269"/>
      <c r="L2196" s="269"/>
    </row>
    <row r="2197" spans="1:12" x14ac:dyDescent="0.2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269"/>
      <c r="K2197" s="269"/>
      <c r="L2197" s="269"/>
    </row>
    <row r="2198" spans="1:12" x14ac:dyDescent="0.2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269"/>
      <c r="K2198" s="269"/>
      <c r="L2198" s="269"/>
    </row>
    <row r="2199" spans="1:12" x14ac:dyDescent="0.2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269"/>
      <c r="K2199" s="269"/>
      <c r="L2199" s="269"/>
    </row>
    <row r="2200" spans="1:12" x14ac:dyDescent="0.2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269"/>
      <c r="K2200" s="269"/>
      <c r="L2200" s="269"/>
    </row>
    <row r="2201" spans="1:12" x14ac:dyDescent="0.2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269"/>
      <c r="K2201" s="269"/>
      <c r="L2201" s="269"/>
    </row>
    <row r="2202" spans="1:12" x14ac:dyDescent="0.2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269"/>
      <c r="K2202" s="269"/>
      <c r="L2202" s="269"/>
    </row>
    <row r="2203" spans="1:12" x14ac:dyDescent="0.2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269"/>
      <c r="K2203" s="269"/>
      <c r="L2203" s="269"/>
    </row>
    <row r="2204" spans="1:12" x14ac:dyDescent="0.2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269"/>
      <c r="K2204" s="269"/>
      <c r="L2204" s="269"/>
    </row>
    <row r="2205" spans="1:12" x14ac:dyDescent="0.2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269"/>
      <c r="K2205" s="269"/>
      <c r="L2205" s="269"/>
    </row>
    <row r="2206" spans="1:12" x14ac:dyDescent="0.2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269"/>
      <c r="K2206" s="269"/>
      <c r="L2206" s="269"/>
    </row>
    <row r="2207" spans="1:12" x14ac:dyDescent="0.2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269"/>
      <c r="K2207" s="269"/>
      <c r="L2207" s="269"/>
    </row>
    <row r="2208" spans="1:12" x14ac:dyDescent="0.2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269"/>
      <c r="K2208" s="269"/>
      <c r="L2208" s="269"/>
    </row>
    <row r="2209" spans="1:12" x14ac:dyDescent="0.2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269"/>
      <c r="K2209" s="269"/>
      <c r="L2209" s="269"/>
    </row>
    <row r="2210" spans="1:12" x14ac:dyDescent="0.2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269"/>
      <c r="K2210" s="269"/>
      <c r="L2210" s="269"/>
    </row>
    <row r="2211" spans="1:12" x14ac:dyDescent="0.2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269"/>
      <c r="K2211" s="269"/>
      <c r="L2211" s="269"/>
    </row>
    <row r="2212" spans="1:12" x14ac:dyDescent="0.2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269"/>
      <c r="K2212" s="269"/>
      <c r="L2212" s="269"/>
    </row>
    <row r="2213" spans="1:12" x14ac:dyDescent="0.2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269"/>
      <c r="K2213" s="269"/>
      <c r="L2213" s="269"/>
    </row>
    <row r="2214" spans="1:12" x14ac:dyDescent="0.2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269"/>
      <c r="K2214" s="269"/>
      <c r="L2214" s="269"/>
    </row>
    <row r="2215" spans="1:12" x14ac:dyDescent="0.2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269"/>
      <c r="K2215" s="269"/>
      <c r="L2215" s="269"/>
    </row>
    <row r="2216" spans="1:12" x14ac:dyDescent="0.2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269"/>
      <c r="K2216" s="269"/>
      <c r="L2216" s="269"/>
    </row>
    <row r="2217" spans="1:12" x14ac:dyDescent="0.2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269"/>
      <c r="K2217" s="269"/>
      <c r="L2217" s="269"/>
    </row>
    <row r="2218" spans="1:12" x14ac:dyDescent="0.2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269"/>
      <c r="K2218" s="269"/>
      <c r="L2218" s="269"/>
    </row>
    <row r="2219" spans="1:12" x14ac:dyDescent="0.2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269"/>
      <c r="K2219" s="269"/>
      <c r="L2219" s="269"/>
    </row>
    <row r="2220" spans="1:12" x14ac:dyDescent="0.2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269"/>
      <c r="K2220" s="269"/>
      <c r="L2220" s="269"/>
    </row>
    <row r="2221" spans="1:12" x14ac:dyDescent="0.2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269"/>
      <c r="K2221" s="269"/>
      <c r="L2221" s="269"/>
    </row>
    <row r="2222" spans="1:12" x14ac:dyDescent="0.2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269"/>
      <c r="K2222" s="269"/>
      <c r="L2222" s="269"/>
    </row>
    <row r="2223" spans="1:12" x14ac:dyDescent="0.2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269"/>
      <c r="K2223" s="269"/>
      <c r="L2223" s="269"/>
    </row>
    <row r="2224" spans="1:12" x14ac:dyDescent="0.2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269"/>
      <c r="K2224" s="269"/>
      <c r="L2224" s="269"/>
    </row>
    <row r="2225" spans="1:12" x14ac:dyDescent="0.2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269"/>
      <c r="K2225" s="269"/>
      <c r="L2225" s="269"/>
    </row>
    <row r="2226" spans="1:12" x14ac:dyDescent="0.2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269"/>
      <c r="K2226" s="269"/>
      <c r="L2226" s="269"/>
    </row>
    <row r="2227" spans="1:12" x14ac:dyDescent="0.2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269"/>
      <c r="K2227" s="269"/>
      <c r="L2227" s="269"/>
    </row>
    <row r="2228" spans="1:12" x14ac:dyDescent="0.2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269"/>
      <c r="K2228" s="269"/>
      <c r="L2228" s="269"/>
    </row>
    <row r="2229" spans="1:12" x14ac:dyDescent="0.2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269"/>
      <c r="K2229" s="269"/>
      <c r="L2229" s="269"/>
    </row>
    <row r="2230" spans="1:12" x14ac:dyDescent="0.2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269"/>
      <c r="K2230" s="269"/>
      <c r="L2230" s="269"/>
    </row>
    <row r="2231" spans="1:12" x14ac:dyDescent="0.2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269"/>
      <c r="K2231" s="269"/>
      <c r="L2231" s="269"/>
    </row>
    <row r="2232" spans="1:12" x14ac:dyDescent="0.2">
      <c r="A2232" s="269"/>
      <c r="B2232" s="269"/>
      <c r="C2232" s="269"/>
      <c r="D2232" s="269"/>
      <c r="E2232" s="269"/>
      <c r="F2232" s="269"/>
      <c r="G2232" s="269"/>
      <c r="H2232" s="269"/>
      <c r="I2232" s="269"/>
      <c r="J2232" s="269"/>
      <c r="K2232" s="269"/>
      <c r="L2232" s="269"/>
    </row>
    <row r="2233" spans="1:12" x14ac:dyDescent="0.2">
      <c r="A2233" s="269"/>
      <c r="B2233" s="269"/>
      <c r="C2233" s="269"/>
      <c r="D2233" s="269"/>
      <c r="E2233" s="269"/>
      <c r="F2233" s="269"/>
      <c r="G2233" s="269"/>
      <c r="H2233" s="269"/>
      <c r="I2233" s="269"/>
      <c r="J2233" s="269"/>
      <c r="K2233" s="269"/>
      <c r="L2233" s="269"/>
    </row>
    <row r="2234" spans="1:12" x14ac:dyDescent="0.2">
      <c r="A2234" s="269"/>
      <c r="B2234" s="269"/>
      <c r="C2234" s="269"/>
      <c r="D2234" s="269"/>
      <c r="E2234" s="269"/>
      <c r="F2234" s="269"/>
      <c r="G2234" s="269"/>
      <c r="H2234" s="269"/>
      <c r="I2234" s="269"/>
      <c r="J2234" s="269"/>
      <c r="K2234" s="269"/>
      <c r="L2234" s="269"/>
    </row>
    <row r="2235" spans="1:12" x14ac:dyDescent="0.2">
      <c r="A2235" s="269"/>
      <c r="B2235" s="269"/>
      <c r="C2235" s="269"/>
      <c r="D2235" s="269"/>
      <c r="E2235" s="269"/>
      <c r="F2235" s="269"/>
      <c r="G2235" s="269"/>
      <c r="H2235" s="269"/>
      <c r="I2235" s="269"/>
      <c r="J2235" s="269"/>
      <c r="K2235" s="269"/>
      <c r="L2235" s="269"/>
    </row>
    <row r="2236" spans="1:12" x14ac:dyDescent="0.2">
      <c r="A2236" s="269"/>
      <c r="B2236" s="269"/>
      <c r="C2236" s="269"/>
      <c r="D2236" s="269"/>
      <c r="E2236" s="269"/>
      <c r="F2236" s="269"/>
      <c r="G2236" s="269"/>
      <c r="H2236" s="269"/>
      <c r="I2236" s="269"/>
      <c r="J2236" s="269"/>
      <c r="K2236" s="269"/>
      <c r="L2236" s="269"/>
    </row>
    <row r="2237" spans="1:12" x14ac:dyDescent="0.2">
      <c r="A2237" s="269"/>
      <c r="B2237" s="269"/>
      <c r="C2237" s="269"/>
      <c r="D2237" s="269"/>
      <c r="E2237" s="269"/>
      <c r="F2237" s="269"/>
      <c r="G2237" s="269"/>
      <c r="H2237" s="269"/>
      <c r="I2237" s="269"/>
      <c r="J2237" s="269"/>
      <c r="K2237" s="269"/>
      <c r="L2237" s="269"/>
    </row>
    <row r="2238" spans="1:12" x14ac:dyDescent="0.2">
      <c r="A2238" s="269"/>
      <c r="B2238" s="269"/>
      <c r="C2238" s="269"/>
      <c r="D2238" s="269"/>
      <c r="E2238" s="269"/>
      <c r="F2238" s="269"/>
      <c r="G2238" s="269"/>
      <c r="H2238" s="269"/>
      <c r="I2238" s="269"/>
      <c r="J2238" s="269"/>
      <c r="K2238" s="269"/>
      <c r="L2238" s="269"/>
    </row>
    <row r="2239" spans="1:12" x14ac:dyDescent="0.2">
      <c r="A2239" s="269"/>
      <c r="B2239" s="269"/>
      <c r="C2239" s="269"/>
      <c r="D2239" s="269"/>
      <c r="E2239" s="269"/>
      <c r="F2239" s="269"/>
      <c r="G2239" s="269"/>
      <c r="H2239" s="269"/>
      <c r="I2239" s="269"/>
      <c r="J2239" s="269"/>
      <c r="K2239" s="269"/>
      <c r="L2239" s="269"/>
    </row>
    <row r="2240" spans="1:12" x14ac:dyDescent="0.2">
      <c r="A2240" s="269"/>
      <c r="B2240" s="269"/>
      <c r="C2240" s="269"/>
      <c r="D2240" s="269"/>
      <c r="E2240" s="269"/>
      <c r="F2240" s="269"/>
      <c r="G2240" s="269"/>
      <c r="H2240" s="269"/>
      <c r="I2240" s="269"/>
      <c r="J2240" s="269"/>
      <c r="K2240" s="269"/>
      <c r="L2240" s="269"/>
    </row>
    <row r="2241" spans="1:12" x14ac:dyDescent="0.2">
      <c r="A2241" s="269"/>
      <c r="B2241" s="269"/>
      <c r="C2241" s="269"/>
      <c r="D2241" s="269"/>
      <c r="E2241" s="269"/>
      <c r="F2241" s="269"/>
      <c r="G2241" s="269"/>
      <c r="H2241" s="269"/>
      <c r="I2241" s="269"/>
      <c r="J2241" s="269"/>
      <c r="K2241" s="269"/>
      <c r="L2241" s="269"/>
    </row>
    <row r="2242" spans="1:12" x14ac:dyDescent="0.2">
      <c r="A2242" s="269"/>
      <c r="B2242" s="269"/>
      <c r="C2242" s="269"/>
      <c r="D2242" s="269"/>
      <c r="E2242" s="269"/>
      <c r="F2242" s="269"/>
      <c r="G2242" s="269"/>
      <c r="H2242" s="269"/>
      <c r="I2242" s="269"/>
      <c r="J2242" s="269"/>
      <c r="K2242" s="269"/>
      <c r="L2242" s="269"/>
    </row>
    <row r="2243" spans="1:12" x14ac:dyDescent="0.2">
      <c r="A2243" s="269"/>
      <c r="B2243" s="269"/>
      <c r="C2243" s="269"/>
      <c r="D2243" s="269"/>
      <c r="E2243" s="269"/>
      <c r="F2243" s="269"/>
      <c r="G2243" s="269"/>
      <c r="H2243" s="269"/>
      <c r="I2243" s="269"/>
      <c r="J2243" s="269"/>
      <c r="K2243" s="269"/>
      <c r="L2243" s="269"/>
    </row>
    <row r="2244" spans="1:12" x14ac:dyDescent="0.2">
      <c r="A2244" s="269"/>
      <c r="B2244" s="269"/>
      <c r="C2244" s="269"/>
      <c r="D2244" s="269"/>
      <c r="E2244" s="269"/>
      <c r="F2244" s="269"/>
      <c r="G2244" s="269"/>
      <c r="H2244" s="269"/>
      <c r="I2244" s="269"/>
      <c r="J2244" s="269"/>
      <c r="K2244" s="269"/>
      <c r="L2244" s="269"/>
    </row>
    <row r="2245" spans="1:12" x14ac:dyDescent="0.2">
      <c r="A2245" s="269"/>
      <c r="B2245" s="269"/>
      <c r="C2245" s="269"/>
      <c r="D2245" s="269"/>
      <c r="E2245" s="269"/>
      <c r="F2245" s="269"/>
      <c r="G2245" s="269"/>
      <c r="H2245" s="269"/>
      <c r="I2245" s="269"/>
      <c r="J2245" s="269"/>
      <c r="K2245" s="269"/>
      <c r="L2245" s="269"/>
    </row>
    <row r="2246" spans="1:12" x14ac:dyDescent="0.2">
      <c r="A2246" s="269"/>
      <c r="B2246" s="269"/>
      <c r="C2246" s="269"/>
      <c r="D2246" s="269"/>
      <c r="E2246" s="269"/>
      <c r="F2246" s="269"/>
      <c r="G2246" s="269"/>
      <c r="H2246" s="269"/>
      <c r="I2246" s="269"/>
      <c r="J2246" s="269"/>
      <c r="K2246" s="269"/>
      <c r="L2246" s="269"/>
    </row>
    <row r="2247" spans="1:12" x14ac:dyDescent="0.2">
      <c r="A2247" s="269"/>
      <c r="B2247" s="269"/>
      <c r="C2247" s="269"/>
      <c r="D2247" s="269"/>
      <c r="E2247" s="269"/>
      <c r="F2247" s="269"/>
      <c r="G2247" s="269"/>
      <c r="H2247" s="269"/>
      <c r="I2247" s="269"/>
      <c r="J2247" s="269"/>
      <c r="K2247" s="269"/>
      <c r="L2247" s="269"/>
    </row>
    <row r="2248" spans="1:12" x14ac:dyDescent="0.2">
      <c r="A2248" s="269"/>
      <c r="B2248" s="269"/>
      <c r="C2248" s="269"/>
      <c r="D2248" s="269"/>
      <c r="E2248" s="269"/>
      <c r="F2248" s="269"/>
      <c r="G2248" s="269"/>
      <c r="H2248" s="269"/>
      <c r="I2248" s="269"/>
      <c r="J2248" s="269"/>
      <c r="K2248" s="269"/>
      <c r="L2248" s="269"/>
    </row>
    <row r="2249" spans="1:12" x14ac:dyDescent="0.2">
      <c r="A2249" s="269"/>
      <c r="B2249" s="269"/>
      <c r="C2249" s="269"/>
      <c r="D2249" s="269"/>
      <c r="E2249" s="269"/>
      <c r="F2249" s="269"/>
      <c r="G2249" s="269"/>
      <c r="H2249" s="269"/>
      <c r="I2249" s="269"/>
      <c r="J2249" s="269"/>
      <c r="K2249" s="269"/>
      <c r="L2249" s="269"/>
    </row>
    <row r="2250" spans="1:12" x14ac:dyDescent="0.2">
      <c r="A2250" s="269"/>
      <c r="B2250" s="269"/>
      <c r="C2250" s="269"/>
      <c r="D2250" s="269"/>
      <c r="E2250" s="269"/>
      <c r="F2250" s="269"/>
      <c r="G2250" s="269"/>
      <c r="H2250" s="269"/>
      <c r="I2250" s="269"/>
      <c r="J2250" s="269"/>
      <c r="K2250" s="269"/>
      <c r="L2250" s="269"/>
    </row>
    <row r="2251" spans="1:12" x14ac:dyDescent="0.2">
      <c r="A2251" s="269"/>
      <c r="B2251" s="269"/>
      <c r="C2251" s="269"/>
      <c r="D2251" s="269"/>
      <c r="E2251" s="269"/>
      <c r="F2251" s="269"/>
      <c r="G2251" s="269"/>
      <c r="H2251" s="269"/>
      <c r="I2251" s="269"/>
      <c r="J2251" s="269"/>
      <c r="K2251" s="269"/>
      <c r="L2251" s="269"/>
    </row>
    <row r="2252" spans="1:12" x14ac:dyDescent="0.2">
      <c r="A2252" s="269"/>
      <c r="B2252" s="269"/>
      <c r="C2252" s="269"/>
      <c r="D2252" s="269"/>
      <c r="E2252" s="269"/>
      <c r="F2252" s="269"/>
      <c r="G2252" s="269"/>
      <c r="H2252" s="269"/>
      <c r="I2252" s="269"/>
      <c r="J2252" s="269"/>
      <c r="K2252" s="269"/>
      <c r="L2252" s="269"/>
    </row>
    <row r="2253" spans="1:12" x14ac:dyDescent="0.2">
      <c r="A2253" s="269"/>
      <c r="B2253" s="269"/>
      <c r="C2253" s="269"/>
      <c r="D2253" s="269"/>
      <c r="E2253" s="269"/>
      <c r="F2253" s="269"/>
      <c r="G2253" s="269"/>
      <c r="H2253" s="269"/>
      <c r="I2253" s="269"/>
      <c r="J2253" s="269"/>
      <c r="K2253" s="269"/>
      <c r="L2253" s="269"/>
    </row>
    <row r="2254" spans="1:12" x14ac:dyDescent="0.2">
      <c r="A2254" s="269"/>
      <c r="B2254" s="269"/>
      <c r="C2254" s="269"/>
      <c r="D2254" s="269"/>
      <c r="E2254" s="269"/>
      <c r="F2254" s="269"/>
      <c r="G2254" s="269"/>
      <c r="H2254" s="269"/>
      <c r="I2254" s="269"/>
      <c r="J2254" s="269"/>
      <c r="K2254" s="269"/>
      <c r="L2254" s="269"/>
    </row>
    <row r="2255" spans="1:12" x14ac:dyDescent="0.2">
      <c r="A2255" s="269"/>
      <c r="B2255" s="269"/>
      <c r="C2255" s="269"/>
      <c r="D2255" s="269"/>
      <c r="E2255" s="269"/>
      <c r="F2255" s="269"/>
      <c r="G2255" s="269"/>
      <c r="H2255" s="269"/>
      <c r="I2255" s="269"/>
      <c r="J2255" s="269"/>
      <c r="K2255" s="269"/>
      <c r="L2255" s="269"/>
    </row>
    <row r="2256" spans="1:12" x14ac:dyDescent="0.2">
      <c r="A2256" s="269"/>
      <c r="B2256" s="269"/>
      <c r="C2256" s="269"/>
      <c r="D2256" s="269"/>
      <c r="E2256" s="269"/>
      <c r="F2256" s="269"/>
      <c r="G2256" s="269"/>
      <c r="H2256" s="269"/>
      <c r="I2256" s="269"/>
      <c r="J2256" s="269"/>
      <c r="K2256" s="269"/>
      <c r="L2256" s="269"/>
    </row>
    <row r="2257" spans="1:12" x14ac:dyDescent="0.2">
      <c r="A2257" s="269"/>
      <c r="B2257" s="269"/>
      <c r="C2257" s="269"/>
      <c r="D2257" s="269"/>
      <c r="E2257" s="269"/>
      <c r="F2257" s="269"/>
      <c r="G2257" s="269"/>
      <c r="H2257" s="269"/>
      <c r="I2257" s="269"/>
      <c r="J2257" s="269"/>
      <c r="K2257" s="269"/>
      <c r="L2257" s="269"/>
    </row>
    <row r="2258" spans="1:12" x14ac:dyDescent="0.2">
      <c r="A2258" s="269"/>
      <c r="B2258" s="269"/>
      <c r="C2258" s="269"/>
      <c r="D2258" s="269"/>
      <c r="E2258" s="269"/>
      <c r="F2258" s="269"/>
      <c r="G2258" s="269"/>
      <c r="H2258" s="269"/>
      <c r="I2258" s="269"/>
      <c r="J2258" s="269"/>
      <c r="K2258" s="269"/>
      <c r="L2258" s="269"/>
    </row>
    <row r="2259" spans="1:12" x14ac:dyDescent="0.2">
      <c r="A2259" s="269"/>
      <c r="B2259" s="269"/>
      <c r="C2259" s="269"/>
      <c r="D2259" s="269"/>
      <c r="E2259" s="269"/>
      <c r="F2259" s="269"/>
      <c r="G2259" s="269"/>
      <c r="H2259" s="269"/>
      <c r="I2259" s="269"/>
      <c r="J2259" s="269"/>
      <c r="K2259" s="269"/>
      <c r="L2259" s="269"/>
    </row>
    <row r="2260" spans="1:12" x14ac:dyDescent="0.2">
      <c r="A2260" s="269"/>
      <c r="B2260" s="269"/>
      <c r="C2260" s="269"/>
      <c r="D2260" s="269"/>
      <c r="E2260" s="269"/>
      <c r="F2260" s="269"/>
      <c r="G2260" s="269"/>
      <c r="H2260" s="269"/>
      <c r="I2260" s="269"/>
      <c r="J2260" s="269"/>
      <c r="K2260" s="269"/>
      <c r="L2260" s="269"/>
    </row>
    <row r="2261" spans="1:12" x14ac:dyDescent="0.2">
      <c r="A2261" s="269"/>
      <c r="B2261" s="269"/>
      <c r="C2261" s="269"/>
      <c r="D2261" s="269"/>
      <c r="E2261" s="269"/>
      <c r="F2261" s="269"/>
      <c r="G2261" s="269"/>
      <c r="H2261" s="269"/>
      <c r="I2261" s="269"/>
      <c r="J2261" s="269"/>
      <c r="K2261" s="269"/>
      <c r="L2261" s="269"/>
    </row>
    <row r="2262" spans="1:12" x14ac:dyDescent="0.2">
      <c r="A2262" s="269"/>
      <c r="B2262" s="269"/>
      <c r="C2262" s="269"/>
      <c r="D2262" s="269"/>
      <c r="E2262" s="269"/>
      <c r="F2262" s="269"/>
      <c r="G2262" s="269"/>
      <c r="H2262" s="269"/>
      <c r="I2262" s="269"/>
      <c r="J2262" s="269"/>
      <c r="K2262" s="269"/>
      <c r="L2262" s="269"/>
    </row>
    <row r="2263" spans="1:12" x14ac:dyDescent="0.2">
      <c r="A2263" s="269"/>
      <c r="B2263" s="269"/>
      <c r="C2263" s="269"/>
      <c r="D2263" s="269"/>
      <c r="E2263" s="269"/>
      <c r="F2263" s="269"/>
      <c r="G2263" s="269"/>
      <c r="H2263" s="269"/>
      <c r="I2263" s="269"/>
      <c r="J2263" s="269"/>
      <c r="K2263" s="269"/>
      <c r="L2263" s="269"/>
    </row>
    <row r="2264" spans="1:12" x14ac:dyDescent="0.2">
      <c r="A2264" s="269"/>
      <c r="B2264" s="269"/>
      <c r="C2264" s="269"/>
      <c r="D2264" s="269"/>
      <c r="E2264" s="269"/>
      <c r="F2264" s="269"/>
      <c r="G2264" s="269"/>
      <c r="H2264" s="269"/>
      <c r="I2264" s="269"/>
      <c r="J2264" s="269"/>
      <c r="K2264" s="269"/>
      <c r="L2264" s="269"/>
    </row>
    <row r="2265" spans="1:12" x14ac:dyDescent="0.2">
      <c r="A2265" s="269"/>
      <c r="B2265" s="269"/>
      <c r="C2265" s="269"/>
      <c r="D2265" s="269"/>
      <c r="E2265" s="269"/>
      <c r="F2265" s="269"/>
      <c r="G2265" s="269"/>
      <c r="H2265" s="269"/>
      <c r="I2265" s="269"/>
      <c r="J2265" s="269"/>
      <c r="K2265" s="269"/>
      <c r="L2265" s="269"/>
    </row>
    <row r="2266" spans="1:12" x14ac:dyDescent="0.2">
      <c r="A2266" s="269"/>
      <c r="B2266" s="269"/>
      <c r="C2266" s="269"/>
      <c r="D2266" s="269"/>
      <c r="E2266" s="269"/>
      <c r="F2266" s="269"/>
      <c r="G2266" s="269"/>
      <c r="H2266" s="269"/>
      <c r="I2266" s="269"/>
      <c r="J2266" s="269"/>
      <c r="K2266" s="269"/>
      <c r="L2266" s="269"/>
    </row>
    <row r="2267" spans="1:12" x14ac:dyDescent="0.2">
      <c r="A2267" s="269"/>
      <c r="B2267" s="269"/>
      <c r="C2267" s="269"/>
      <c r="D2267" s="269"/>
      <c r="E2267" s="269"/>
      <c r="F2267" s="269"/>
      <c r="G2267" s="269"/>
      <c r="H2267" s="269"/>
      <c r="I2267" s="269"/>
      <c r="J2267" s="269"/>
      <c r="K2267" s="269"/>
      <c r="L2267" s="269"/>
    </row>
    <row r="2268" spans="1:12" x14ac:dyDescent="0.2">
      <c r="A2268" s="269"/>
      <c r="B2268" s="269"/>
      <c r="C2268" s="269"/>
      <c r="D2268" s="269"/>
      <c r="E2268" s="269"/>
      <c r="F2268" s="269"/>
      <c r="G2268" s="269"/>
      <c r="H2268" s="269"/>
      <c r="I2268" s="269"/>
      <c r="J2268" s="269"/>
      <c r="K2268" s="269"/>
      <c r="L2268" s="269"/>
    </row>
    <row r="2269" spans="1:12" x14ac:dyDescent="0.2">
      <c r="A2269" s="269"/>
      <c r="B2269" s="269"/>
      <c r="C2269" s="269"/>
      <c r="D2269" s="269"/>
      <c r="E2269" s="269"/>
      <c r="F2269" s="269"/>
      <c r="G2269" s="269"/>
      <c r="H2269" s="269"/>
      <c r="I2269" s="269"/>
      <c r="J2269" s="269"/>
      <c r="K2269" s="269"/>
      <c r="L2269" s="269"/>
    </row>
    <row r="2270" spans="1:12" x14ac:dyDescent="0.2">
      <c r="A2270" s="269"/>
      <c r="B2270" s="269"/>
      <c r="C2270" s="269"/>
      <c r="D2270" s="269"/>
      <c r="E2270" s="269"/>
      <c r="F2270" s="269"/>
      <c r="G2270" s="269"/>
      <c r="H2270" s="269"/>
      <c r="I2270" s="269"/>
      <c r="J2270" s="269"/>
      <c r="K2270" s="269"/>
      <c r="L2270" s="269"/>
    </row>
    <row r="2271" spans="1:12" x14ac:dyDescent="0.2">
      <c r="A2271" s="269"/>
      <c r="B2271" s="269"/>
      <c r="C2271" s="269"/>
      <c r="D2271" s="269"/>
      <c r="E2271" s="269"/>
      <c r="F2271" s="269"/>
      <c r="G2271" s="269"/>
      <c r="H2271" s="269"/>
      <c r="I2271" s="269"/>
      <c r="J2271" s="269"/>
      <c r="K2271" s="269"/>
      <c r="L2271" s="269"/>
    </row>
    <row r="2272" spans="1:12" x14ac:dyDescent="0.2">
      <c r="A2272" s="269"/>
      <c r="B2272" s="269"/>
      <c r="C2272" s="269"/>
      <c r="D2272" s="269"/>
      <c r="E2272" s="269"/>
      <c r="F2272" s="269"/>
      <c r="G2272" s="269"/>
      <c r="H2272" s="269"/>
      <c r="I2272" s="269"/>
      <c r="J2272" s="269"/>
      <c r="K2272" s="269"/>
      <c r="L2272" s="269"/>
    </row>
    <row r="2273" spans="1:12" x14ac:dyDescent="0.2">
      <c r="A2273" s="269"/>
      <c r="B2273" s="269"/>
      <c r="C2273" s="269"/>
      <c r="D2273" s="269"/>
      <c r="E2273" s="269"/>
      <c r="F2273" s="269"/>
      <c r="G2273" s="269"/>
      <c r="H2273" s="269"/>
      <c r="I2273" s="269"/>
      <c r="J2273" s="269"/>
      <c r="K2273" s="269"/>
      <c r="L2273" s="269"/>
    </row>
    <row r="2274" spans="1:12" x14ac:dyDescent="0.2">
      <c r="A2274" s="269"/>
      <c r="B2274" s="269"/>
      <c r="C2274" s="269"/>
      <c r="D2274" s="269"/>
      <c r="E2274" s="269"/>
      <c r="F2274" s="269"/>
      <c r="G2274" s="269"/>
      <c r="H2274" s="269"/>
      <c r="I2274" s="269"/>
      <c r="J2274" s="269"/>
      <c r="K2274" s="269"/>
      <c r="L2274" s="269"/>
    </row>
    <row r="2275" spans="1:12" x14ac:dyDescent="0.2">
      <c r="A2275" s="269"/>
      <c r="B2275" s="269"/>
      <c r="C2275" s="269"/>
      <c r="D2275" s="269"/>
      <c r="E2275" s="269"/>
      <c r="F2275" s="269"/>
      <c r="G2275" s="269"/>
      <c r="H2275" s="269"/>
      <c r="I2275" s="269"/>
      <c r="J2275" s="269"/>
      <c r="K2275" s="269"/>
      <c r="L2275" s="269"/>
    </row>
    <row r="2276" spans="1:12" x14ac:dyDescent="0.2">
      <c r="A2276" s="269"/>
      <c r="B2276" s="269"/>
      <c r="C2276" s="269"/>
      <c r="D2276" s="269"/>
      <c r="E2276" s="269"/>
      <c r="F2276" s="269"/>
      <c r="G2276" s="269"/>
      <c r="H2276" s="269"/>
      <c r="I2276" s="269"/>
      <c r="J2276" s="269"/>
      <c r="K2276" s="269"/>
      <c r="L2276" s="269"/>
    </row>
    <row r="2277" spans="1:12" x14ac:dyDescent="0.2">
      <c r="A2277" s="269"/>
      <c r="B2277" s="269"/>
      <c r="C2277" s="269"/>
      <c r="D2277" s="269"/>
      <c r="E2277" s="269"/>
      <c r="F2277" s="269"/>
      <c r="G2277" s="269"/>
      <c r="H2277" s="269"/>
      <c r="I2277" s="269"/>
      <c r="J2277" s="269"/>
      <c r="K2277" s="269"/>
      <c r="L2277" s="269"/>
    </row>
    <row r="2278" spans="1:12" x14ac:dyDescent="0.2">
      <c r="A2278" s="269"/>
      <c r="B2278" s="269"/>
      <c r="C2278" s="269"/>
      <c r="D2278" s="269"/>
      <c r="E2278" s="269"/>
      <c r="F2278" s="269"/>
      <c r="G2278" s="269"/>
      <c r="H2278" s="269"/>
      <c r="I2278" s="269"/>
      <c r="J2278" s="269"/>
      <c r="K2278" s="269"/>
      <c r="L2278" s="269"/>
    </row>
    <row r="2279" spans="1:12" x14ac:dyDescent="0.2">
      <c r="A2279" s="269"/>
      <c r="B2279" s="269"/>
      <c r="C2279" s="269"/>
      <c r="D2279" s="269"/>
      <c r="E2279" s="269"/>
      <c r="F2279" s="269"/>
      <c r="G2279" s="269"/>
      <c r="H2279" s="269"/>
      <c r="I2279" s="269"/>
      <c r="J2279" s="269"/>
      <c r="K2279" s="269"/>
      <c r="L2279" s="269"/>
    </row>
    <row r="2280" spans="1:12" x14ac:dyDescent="0.2">
      <c r="A2280" s="269"/>
      <c r="B2280" s="269"/>
      <c r="C2280" s="269"/>
      <c r="D2280" s="269"/>
      <c r="E2280" s="269"/>
      <c r="F2280" s="269"/>
      <c r="G2280" s="269"/>
      <c r="H2280" s="269"/>
      <c r="I2280" s="269"/>
      <c r="J2280" s="269"/>
      <c r="K2280" s="269"/>
      <c r="L2280" s="269"/>
    </row>
    <row r="2281" spans="1:12" x14ac:dyDescent="0.2">
      <c r="A2281" s="269"/>
      <c r="B2281" s="269"/>
      <c r="C2281" s="269"/>
      <c r="D2281" s="269"/>
      <c r="E2281" s="269"/>
      <c r="F2281" s="269"/>
      <c r="G2281" s="269"/>
      <c r="H2281" s="269"/>
      <c r="I2281" s="269"/>
      <c r="J2281" s="269"/>
      <c r="K2281" s="269"/>
      <c r="L2281" s="269"/>
    </row>
    <row r="2282" spans="1:12" x14ac:dyDescent="0.2">
      <c r="A2282" s="269"/>
      <c r="B2282" s="269"/>
      <c r="C2282" s="269"/>
      <c r="D2282" s="269"/>
      <c r="E2282" s="269"/>
      <c r="F2282" s="269"/>
      <c r="G2282" s="269"/>
      <c r="H2282" s="269"/>
      <c r="I2282" s="269"/>
      <c r="J2282" s="269"/>
      <c r="K2282" s="269"/>
      <c r="L2282" s="269"/>
    </row>
    <row r="2283" spans="1:12" x14ac:dyDescent="0.2">
      <c r="A2283" s="269"/>
      <c r="B2283" s="269"/>
      <c r="C2283" s="269"/>
      <c r="D2283" s="269"/>
      <c r="E2283" s="269"/>
      <c r="F2283" s="269"/>
      <c r="G2283" s="269"/>
      <c r="H2283" s="269"/>
      <c r="I2283" s="269"/>
      <c r="J2283" s="269"/>
      <c r="K2283" s="269"/>
      <c r="L2283" s="269"/>
    </row>
    <row r="2284" spans="1:12" x14ac:dyDescent="0.2">
      <c r="A2284" s="269"/>
      <c r="B2284" s="269"/>
      <c r="C2284" s="269"/>
      <c r="D2284" s="269"/>
      <c r="E2284" s="269"/>
      <c r="F2284" s="269"/>
      <c r="G2284" s="269"/>
      <c r="H2284" s="269"/>
      <c r="I2284" s="269"/>
      <c r="J2284" s="269"/>
      <c r="K2284" s="269"/>
      <c r="L2284" s="269"/>
    </row>
    <row r="2285" spans="1:12" x14ac:dyDescent="0.2">
      <c r="A2285" s="269"/>
      <c r="B2285" s="269"/>
      <c r="C2285" s="269"/>
      <c r="D2285" s="269"/>
      <c r="E2285" s="269"/>
      <c r="F2285" s="269"/>
      <c r="G2285" s="269"/>
      <c r="H2285" s="269"/>
      <c r="I2285" s="269"/>
      <c r="J2285" s="269"/>
      <c r="K2285" s="269"/>
      <c r="L2285" s="269"/>
    </row>
    <row r="2286" spans="1:12" x14ac:dyDescent="0.2">
      <c r="A2286" s="269"/>
      <c r="B2286" s="269"/>
      <c r="C2286" s="269"/>
      <c r="D2286" s="269"/>
      <c r="E2286" s="269"/>
      <c r="F2286" s="269"/>
      <c r="G2286" s="269"/>
      <c r="H2286" s="269"/>
      <c r="I2286" s="269"/>
      <c r="J2286" s="269"/>
      <c r="K2286" s="269"/>
      <c r="L2286" s="269"/>
    </row>
    <row r="2287" spans="1:12" x14ac:dyDescent="0.2">
      <c r="A2287" s="269"/>
      <c r="B2287" s="269"/>
      <c r="C2287" s="269"/>
      <c r="D2287" s="269"/>
      <c r="E2287" s="269"/>
      <c r="F2287" s="269"/>
      <c r="G2287" s="269"/>
      <c r="H2287" s="269"/>
      <c r="I2287" s="269"/>
      <c r="J2287" s="269"/>
      <c r="K2287" s="269"/>
      <c r="L2287" s="269"/>
    </row>
    <row r="2288" spans="1:12" x14ac:dyDescent="0.2">
      <c r="A2288" s="269"/>
      <c r="B2288" s="269"/>
      <c r="C2288" s="269"/>
      <c r="D2288" s="269"/>
      <c r="E2288" s="269"/>
      <c r="F2288" s="269"/>
      <c r="G2288" s="269"/>
      <c r="H2288" s="269"/>
      <c r="I2288" s="269"/>
      <c r="J2288" s="269"/>
      <c r="K2288" s="269"/>
      <c r="L2288" s="269"/>
    </row>
    <row r="2289" spans="1:12" x14ac:dyDescent="0.2">
      <c r="A2289" s="269"/>
      <c r="B2289" s="269"/>
      <c r="C2289" s="269"/>
      <c r="D2289" s="269"/>
      <c r="E2289" s="269"/>
      <c r="F2289" s="269"/>
      <c r="G2289" s="269"/>
      <c r="H2289" s="269"/>
      <c r="I2289" s="269"/>
      <c r="J2289" s="269"/>
      <c r="K2289" s="269"/>
      <c r="L2289" s="269"/>
    </row>
    <row r="2290" spans="1:12" x14ac:dyDescent="0.2">
      <c r="A2290" s="269"/>
      <c r="B2290" s="269"/>
      <c r="C2290" s="269"/>
      <c r="D2290" s="269"/>
      <c r="E2290" s="269"/>
      <c r="F2290" s="269"/>
      <c r="G2290" s="269"/>
      <c r="H2290" s="269"/>
      <c r="I2290" s="269"/>
      <c r="J2290" s="269"/>
      <c r="K2290" s="269"/>
      <c r="L2290" s="269"/>
    </row>
    <row r="2291" spans="1:12" x14ac:dyDescent="0.2">
      <c r="A2291" s="269"/>
      <c r="B2291" s="269"/>
      <c r="C2291" s="269"/>
      <c r="D2291" s="269"/>
      <c r="E2291" s="269"/>
      <c r="F2291" s="269"/>
      <c r="G2291" s="269"/>
      <c r="H2291" s="269"/>
      <c r="I2291" s="269"/>
      <c r="J2291" s="269"/>
      <c r="K2291" s="269"/>
      <c r="L2291" s="269"/>
    </row>
    <row r="2292" spans="1:12" x14ac:dyDescent="0.2">
      <c r="A2292" s="269"/>
      <c r="B2292" s="269"/>
      <c r="C2292" s="269"/>
      <c r="D2292" s="269"/>
      <c r="E2292" s="269"/>
      <c r="F2292" s="269"/>
      <c r="G2292" s="269"/>
      <c r="H2292" s="269"/>
      <c r="I2292" s="269"/>
      <c r="J2292" s="269"/>
      <c r="K2292" s="269"/>
      <c r="L2292" s="269"/>
    </row>
    <row r="2293" spans="1:12" x14ac:dyDescent="0.2">
      <c r="A2293" s="269"/>
      <c r="B2293" s="269"/>
      <c r="C2293" s="269"/>
      <c r="D2293" s="269"/>
      <c r="E2293" s="269"/>
      <c r="F2293" s="269"/>
      <c r="G2293" s="269"/>
      <c r="H2293" s="269"/>
      <c r="I2293" s="269"/>
      <c r="J2293" s="269"/>
      <c r="K2293" s="269"/>
      <c r="L2293" s="269"/>
    </row>
    <row r="2294" spans="1:12" x14ac:dyDescent="0.2">
      <c r="A2294" s="269"/>
      <c r="B2294" s="269"/>
      <c r="C2294" s="269"/>
      <c r="D2294" s="269"/>
      <c r="E2294" s="269"/>
      <c r="F2294" s="269"/>
      <c r="G2294" s="269"/>
      <c r="H2294" s="269"/>
      <c r="I2294" s="269"/>
      <c r="J2294" s="269"/>
      <c r="K2294" s="269"/>
      <c r="L2294" s="269"/>
    </row>
    <row r="2295" spans="1:12" x14ac:dyDescent="0.2">
      <c r="A2295" s="269"/>
      <c r="B2295" s="269"/>
      <c r="C2295" s="269"/>
      <c r="D2295" s="269"/>
      <c r="E2295" s="269"/>
      <c r="F2295" s="269"/>
      <c r="G2295" s="269"/>
      <c r="H2295" s="269"/>
      <c r="I2295" s="269"/>
      <c r="J2295" s="269"/>
      <c r="K2295" s="269"/>
      <c r="L2295" s="269"/>
    </row>
    <row r="2296" spans="1:12" x14ac:dyDescent="0.2">
      <c r="A2296" s="269"/>
      <c r="B2296" s="269"/>
      <c r="C2296" s="269"/>
      <c r="D2296" s="269"/>
      <c r="E2296" s="269"/>
      <c r="F2296" s="269"/>
      <c r="G2296" s="269"/>
      <c r="H2296" s="269"/>
      <c r="I2296" s="269"/>
      <c r="J2296" s="269"/>
      <c r="K2296" s="269"/>
      <c r="L2296" s="269"/>
    </row>
    <row r="2297" spans="1:12" x14ac:dyDescent="0.2">
      <c r="A2297" s="269"/>
      <c r="B2297" s="269"/>
      <c r="C2297" s="269"/>
      <c r="D2297" s="269"/>
      <c r="E2297" s="269"/>
      <c r="F2297" s="269"/>
      <c r="G2297" s="269"/>
      <c r="H2297" s="269"/>
      <c r="I2297" s="269"/>
      <c r="J2297" s="269"/>
      <c r="K2297" s="269"/>
      <c r="L2297" s="269"/>
    </row>
    <row r="2298" spans="1:12" x14ac:dyDescent="0.2">
      <c r="A2298" s="269"/>
      <c r="B2298" s="269"/>
      <c r="C2298" s="269"/>
      <c r="D2298" s="269"/>
      <c r="E2298" s="269"/>
      <c r="F2298" s="269"/>
      <c r="G2298" s="269"/>
      <c r="H2298" s="269"/>
      <c r="I2298" s="269"/>
      <c r="J2298" s="269"/>
      <c r="K2298" s="269"/>
      <c r="L2298" s="269"/>
    </row>
    <row r="2299" spans="1:12" x14ac:dyDescent="0.2">
      <c r="A2299" s="269"/>
      <c r="B2299" s="269"/>
      <c r="C2299" s="269"/>
      <c r="D2299" s="269"/>
      <c r="E2299" s="269"/>
      <c r="F2299" s="269"/>
      <c r="G2299" s="269"/>
      <c r="H2299" s="269"/>
      <c r="I2299" s="269"/>
      <c r="J2299" s="269"/>
      <c r="K2299" s="269"/>
      <c r="L2299" s="269"/>
    </row>
    <row r="2300" spans="1:12" x14ac:dyDescent="0.2">
      <c r="A2300" s="269"/>
      <c r="B2300" s="269"/>
      <c r="C2300" s="269"/>
      <c r="D2300" s="269"/>
      <c r="E2300" s="269"/>
      <c r="F2300" s="269"/>
      <c r="G2300" s="269"/>
      <c r="H2300" s="269"/>
      <c r="I2300" s="269"/>
      <c r="J2300" s="269"/>
      <c r="K2300" s="269"/>
      <c r="L2300" s="269"/>
    </row>
    <row r="2301" spans="1:12" x14ac:dyDescent="0.2">
      <c r="A2301" s="269"/>
      <c r="B2301" s="269"/>
      <c r="C2301" s="269"/>
      <c r="D2301" s="269"/>
      <c r="E2301" s="269"/>
      <c r="F2301" s="269"/>
      <c r="G2301" s="269"/>
      <c r="H2301" s="269"/>
      <c r="I2301" s="269"/>
      <c r="J2301" s="269"/>
      <c r="K2301" s="269"/>
      <c r="L2301" s="269"/>
    </row>
    <row r="2302" spans="1:12" x14ac:dyDescent="0.2">
      <c r="A2302" s="269"/>
      <c r="B2302" s="269"/>
      <c r="C2302" s="269"/>
      <c r="D2302" s="269"/>
      <c r="E2302" s="269"/>
      <c r="F2302" s="269"/>
      <c r="G2302" s="269"/>
      <c r="H2302" s="269"/>
      <c r="I2302" s="269"/>
      <c r="J2302" s="269"/>
      <c r="K2302" s="269"/>
      <c r="L2302" s="269"/>
    </row>
    <row r="2303" spans="1:12" x14ac:dyDescent="0.2">
      <c r="A2303" s="269"/>
      <c r="B2303" s="269"/>
      <c r="C2303" s="269"/>
      <c r="D2303" s="269"/>
      <c r="E2303" s="269"/>
      <c r="F2303" s="269"/>
      <c r="G2303" s="269"/>
      <c r="H2303" s="269"/>
      <c r="I2303" s="269"/>
      <c r="J2303" s="269"/>
      <c r="K2303" s="269"/>
      <c r="L2303" s="269"/>
    </row>
    <row r="2304" spans="1:12" x14ac:dyDescent="0.2">
      <c r="A2304" s="269"/>
      <c r="B2304" s="269"/>
      <c r="C2304" s="269"/>
      <c r="D2304" s="269"/>
      <c r="E2304" s="269"/>
      <c r="F2304" s="269"/>
      <c r="G2304" s="269"/>
      <c r="H2304" s="269"/>
      <c r="I2304" s="269"/>
      <c r="J2304" s="269"/>
      <c r="K2304" s="269"/>
      <c r="L2304" s="269"/>
    </row>
    <row r="2305" spans="1:12" x14ac:dyDescent="0.2">
      <c r="A2305" s="269"/>
      <c r="B2305" s="269"/>
      <c r="C2305" s="269"/>
      <c r="D2305" s="269"/>
      <c r="E2305" s="269"/>
      <c r="F2305" s="269"/>
      <c r="G2305" s="269"/>
      <c r="H2305" s="269"/>
      <c r="I2305" s="269"/>
      <c r="J2305" s="269"/>
      <c r="K2305" s="269"/>
      <c r="L2305" s="269"/>
    </row>
    <row r="2306" spans="1:12" x14ac:dyDescent="0.2">
      <c r="A2306" s="269"/>
      <c r="B2306" s="269"/>
      <c r="C2306" s="269"/>
      <c r="D2306" s="269"/>
      <c r="E2306" s="269"/>
      <c r="F2306" s="269"/>
      <c r="G2306" s="269"/>
      <c r="H2306" s="269"/>
      <c r="I2306" s="269"/>
      <c r="J2306" s="269"/>
      <c r="K2306" s="269"/>
      <c r="L2306" s="269"/>
    </row>
    <row r="2307" spans="1:12" x14ac:dyDescent="0.2">
      <c r="A2307" s="269"/>
      <c r="B2307" s="269"/>
      <c r="C2307" s="269"/>
      <c r="D2307" s="269"/>
      <c r="E2307" s="269"/>
      <c r="F2307" s="269"/>
      <c r="G2307" s="269"/>
      <c r="H2307" s="269"/>
      <c r="I2307" s="269"/>
      <c r="J2307" s="269"/>
      <c r="K2307" s="269"/>
      <c r="L2307" s="269"/>
    </row>
    <row r="2308" spans="1:12" x14ac:dyDescent="0.2">
      <c r="A2308" s="269"/>
      <c r="B2308" s="269"/>
      <c r="C2308" s="269"/>
      <c r="D2308" s="269"/>
      <c r="E2308" s="269"/>
      <c r="F2308" s="269"/>
      <c r="G2308" s="269"/>
      <c r="H2308" s="269"/>
      <c r="I2308" s="269"/>
      <c r="J2308" s="269"/>
      <c r="K2308" s="269"/>
      <c r="L2308" s="269"/>
    </row>
    <row r="2309" spans="1:12" x14ac:dyDescent="0.2">
      <c r="A2309" s="269"/>
      <c r="B2309" s="269"/>
      <c r="C2309" s="269"/>
      <c r="D2309" s="269"/>
      <c r="E2309" s="269"/>
      <c r="F2309" s="269"/>
      <c r="G2309" s="269"/>
      <c r="H2309" s="269"/>
      <c r="I2309" s="269"/>
      <c r="J2309" s="269"/>
      <c r="K2309" s="269"/>
      <c r="L2309" s="269"/>
    </row>
    <row r="2310" spans="1:12" x14ac:dyDescent="0.2">
      <c r="A2310" s="269"/>
      <c r="B2310" s="269"/>
      <c r="C2310" s="269"/>
      <c r="D2310" s="269"/>
      <c r="E2310" s="269"/>
      <c r="F2310" s="269"/>
      <c r="G2310" s="269"/>
      <c r="H2310" s="269"/>
      <c r="I2310" s="269"/>
      <c r="J2310" s="269"/>
      <c r="K2310" s="269"/>
      <c r="L2310" s="269"/>
    </row>
    <row r="2311" spans="1:12" x14ac:dyDescent="0.2">
      <c r="A2311" s="269"/>
      <c r="B2311" s="269"/>
      <c r="C2311" s="269"/>
      <c r="D2311" s="269"/>
      <c r="E2311" s="269"/>
      <c r="F2311" s="269"/>
      <c r="G2311" s="269"/>
      <c r="H2311" s="269"/>
      <c r="I2311" s="269"/>
      <c r="J2311" s="269"/>
      <c r="K2311" s="269"/>
      <c r="L2311" s="269"/>
    </row>
    <row r="2312" spans="1:12" x14ac:dyDescent="0.2">
      <c r="A2312" s="269"/>
      <c r="B2312" s="269"/>
      <c r="C2312" s="269"/>
      <c r="D2312" s="269"/>
      <c r="E2312" s="269"/>
      <c r="F2312" s="269"/>
      <c r="G2312" s="269"/>
      <c r="H2312" s="269"/>
      <c r="I2312" s="269"/>
      <c r="J2312" s="269"/>
      <c r="K2312" s="269"/>
      <c r="L2312" s="269"/>
    </row>
    <row r="2313" spans="1:12" x14ac:dyDescent="0.2">
      <c r="A2313" s="269"/>
      <c r="B2313" s="269"/>
      <c r="C2313" s="269"/>
      <c r="D2313" s="269"/>
      <c r="E2313" s="269"/>
      <c r="F2313" s="269"/>
      <c r="G2313" s="269"/>
      <c r="H2313" s="269"/>
      <c r="I2313" s="269"/>
      <c r="J2313" s="269"/>
      <c r="K2313" s="269"/>
      <c r="L2313" s="269"/>
    </row>
    <row r="2314" spans="1:12" x14ac:dyDescent="0.2">
      <c r="A2314" s="269"/>
      <c r="B2314" s="269"/>
      <c r="C2314" s="269"/>
      <c r="D2314" s="269"/>
      <c r="E2314" s="269"/>
      <c r="F2314" s="269"/>
      <c r="G2314" s="269"/>
      <c r="H2314" s="269"/>
      <c r="I2314" s="269"/>
      <c r="J2314" s="269"/>
      <c r="K2314" s="269"/>
      <c r="L2314" s="269"/>
    </row>
    <row r="2315" spans="1:12" x14ac:dyDescent="0.2">
      <c r="A2315" s="269"/>
      <c r="B2315" s="269"/>
      <c r="C2315" s="269"/>
      <c r="D2315" s="269"/>
      <c r="E2315" s="269"/>
      <c r="F2315" s="269"/>
      <c r="G2315" s="269"/>
      <c r="H2315" s="269"/>
      <c r="I2315" s="269"/>
      <c r="J2315" s="269"/>
      <c r="K2315" s="269"/>
      <c r="L2315" s="269"/>
    </row>
    <row r="2316" spans="1:12" x14ac:dyDescent="0.2">
      <c r="A2316" s="269"/>
      <c r="B2316" s="269"/>
      <c r="C2316" s="269"/>
      <c r="D2316" s="269"/>
      <c r="E2316" s="269"/>
      <c r="F2316" s="269"/>
      <c r="G2316" s="269"/>
      <c r="H2316" s="269"/>
      <c r="I2316" s="269"/>
      <c r="J2316" s="269"/>
      <c r="K2316" s="269"/>
      <c r="L2316" s="269"/>
    </row>
    <row r="2317" spans="1:12" x14ac:dyDescent="0.2">
      <c r="A2317" s="269"/>
      <c r="B2317" s="269"/>
      <c r="C2317" s="269"/>
      <c r="D2317" s="269"/>
      <c r="E2317" s="269"/>
      <c r="F2317" s="269"/>
      <c r="G2317" s="269"/>
      <c r="H2317" s="269"/>
      <c r="I2317" s="269"/>
      <c r="J2317" s="269"/>
      <c r="K2317" s="269"/>
      <c r="L2317" s="269"/>
    </row>
    <row r="2318" spans="1:12" x14ac:dyDescent="0.2">
      <c r="A2318" s="269"/>
      <c r="B2318" s="269"/>
      <c r="C2318" s="269"/>
      <c r="D2318" s="269"/>
      <c r="E2318" s="269"/>
      <c r="F2318" s="269"/>
      <c r="G2318" s="269"/>
      <c r="H2318" s="269"/>
      <c r="I2318" s="269"/>
      <c r="J2318" s="269"/>
      <c r="K2318" s="269"/>
      <c r="L2318" s="269"/>
    </row>
    <row r="2319" spans="1:12" x14ac:dyDescent="0.2">
      <c r="A2319" s="269"/>
      <c r="B2319" s="269"/>
      <c r="C2319" s="269"/>
      <c r="D2319" s="269"/>
      <c r="E2319" s="269"/>
      <c r="F2319" s="269"/>
      <c r="G2319" s="269"/>
      <c r="H2319" s="269"/>
      <c r="I2319" s="269"/>
      <c r="J2319" s="269"/>
      <c r="K2319" s="269"/>
      <c r="L2319" s="269"/>
    </row>
    <row r="2320" spans="1:12" x14ac:dyDescent="0.2">
      <c r="A2320" s="269"/>
      <c r="B2320" s="269"/>
      <c r="C2320" s="269"/>
      <c r="D2320" s="269"/>
      <c r="E2320" s="269"/>
      <c r="F2320" s="269"/>
      <c r="G2320" s="269"/>
      <c r="H2320" s="269"/>
      <c r="I2320" s="269"/>
      <c r="J2320" s="269"/>
      <c r="K2320" s="269"/>
      <c r="L2320" s="269"/>
    </row>
    <row r="2321" spans="1:12" x14ac:dyDescent="0.2">
      <c r="A2321" s="269"/>
      <c r="B2321" s="269"/>
      <c r="C2321" s="269"/>
      <c r="D2321" s="269"/>
      <c r="E2321" s="269"/>
      <c r="F2321" s="269"/>
      <c r="G2321" s="269"/>
      <c r="H2321" s="269"/>
      <c r="I2321" s="269"/>
      <c r="J2321" s="269"/>
      <c r="K2321" s="269"/>
      <c r="L2321" s="269"/>
    </row>
    <row r="2322" spans="1:12" x14ac:dyDescent="0.2">
      <c r="A2322" s="269"/>
      <c r="B2322" s="269"/>
      <c r="C2322" s="269"/>
      <c r="D2322" s="269"/>
      <c r="E2322" s="269"/>
      <c r="F2322" s="269"/>
      <c r="G2322" s="269"/>
      <c r="H2322" s="269"/>
      <c r="I2322" s="269"/>
      <c r="J2322" s="269"/>
      <c r="K2322" s="269"/>
      <c r="L2322" s="269"/>
    </row>
    <row r="2323" spans="1:12" x14ac:dyDescent="0.2">
      <c r="A2323" s="269"/>
      <c r="B2323" s="269"/>
      <c r="C2323" s="269"/>
      <c r="D2323" s="269"/>
      <c r="E2323" s="269"/>
      <c r="F2323" s="269"/>
      <c r="G2323" s="269"/>
      <c r="H2323" s="269"/>
      <c r="I2323" s="269"/>
      <c r="J2323" s="269"/>
      <c r="K2323" s="269"/>
      <c r="L2323" s="269"/>
    </row>
    <row r="2324" spans="1:12" x14ac:dyDescent="0.2">
      <c r="A2324" s="269"/>
      <c r="B2324" s="269"/>
      <c r="C2324" s="269"/>
      <c r="D2324" s="269"/>
      <c r="E2324" s="269"/>
      <c r="F2324" s="269"/>
      <c r="G2324" s="269"/>
      <c r="H2324" s="269"/>
      <c r="I2324" s="269"/>
      <c r="J2324" s="269"/>
      <c r="K2324" s="269"/>
      <c r="L2324" s="269"/>
    </row>
    <row r="2325" spans="1:12" x14ac:dyDescent="0.2">
      <c r="A2325" s="269"/>
      <c r="B2325" s="269"/>
      <c r="C2325" s="269"/>
      <c r="D2325" s="269"/>
      <c r="E2325" s="269"/>
      <c r="F2325" s="269"/>
      <c r="G2325" s="269"/>
      <c r="H2325" s="269"/>
      <c r="I2325" s="269"/>
      <c r="J2325" s="269"/>
      <c r="K2325" s="269"/>
      <c r="L2325" s="269"/>
    </row>
    <row r="2326" spans="1:12" x14ac:dyDescent="0.2">
      <c r="A2326" s="269"/>
      <c r="B2326" s="269"/>
      <c r="C2326" s="269"/>
      <c r="D2326" s="269"/>
      <c r="E2326" s="269"/>
      <c r="F2326" s="269"/>
      <c r="G2326" s="269"/>
      <c r="H2326" s="269"/>
      <c r="I2326" s="269"/>
      <c r="J2326" s="269"/>
      <c r="K2326" s="269"/>
      <c r="L2326" s="269"/>
    </row>
    <row r="2327" spans="1:12" x14ac:dyDescent="0.2">
      <c r="A2327" s="269"/>
      <c r="B2327" s="269"/>
      <c r="C2327" s="269"/>
      <c r="D2327" s="269"/>
      <c r="E2327" s="269"/>
      <c r="F2327" s="269"/>
      <c r="G2327" s="269"/>
      <c r="H2327" s="269"/>
      <c r="I2327" s="269"/>
      <c r="J2327" s="269"/>
      <c r="K2327" s="269"/>
      <c r="L2327" s="269"/>
    </row>
    <row r="2328" spans="1:12" x14ac:dyDescent="0.2">
      <c r="A2328" s="269"/>
      <c r="B2328" s="269"/>
      <c r="C2328" s="269"/>
      <c r="D2328" s="269"/>
      <c r="E2328" s="269"/>
      <c r="F2328" s="269"/>
      <c r="G2328" s="269"/>
      <c r="H2328" s="269"/>
      <c r="I2328" s="269"/>
      <c r="J2328" s="269"/>
      <c r="K2328" s="269"/>
      <c r="L2328" s="269"/>
    </row>
    <row r="2329" spans="1:12" x14ac:dyDescent="0.2">
      <c r="A2329" s="269"/>
      <c r="B2329" s="269"/>
      <c r="C2329" s="269"/>
      <c r="D2329" s="269"/>
      <c r="E2329" s="269"/>
      <c r="F2329" s="269"/>
      <c r="G2329" s="269"/>
      <c r="H2329" s="269"/>
      <c r="I2329" s="269"/>
      <c r="J2329" s="269"/>
      <c r="K2329" s="269"/>
      <c r="L2329" s="269"/>
    </row>
    <row r="2330" spans="1:12" x14ac:dyDescent="0.2">
      <c r="A2330" s="269"/>
      <c r="B2330" s="269"/>
      <c r="C2330" s="269"/>
      <c r="D2330" s="269"/>
      <c r="E2330" s="269"/>
      <c r="F2330" s="269"/>
      <c r="G2330" s="269"/>
      <c r="H2330" s="269"/>
      <c r="I2330" s="269"/>
      <c r="J2330" s="269"/>
      <c r="K2330" s="269"/>
      <c r="L2330" s="269"/>
    </row>
    <row r="2331" spans="1:12" x14ac:dyDescent="0.2">
      <c r="A2331" s="269"/>
      <c r="B2331" s="269"/>
      <c r="C2331" s="269"/>
      <c r="D2331" s="269"/>
      <c r="E2331" s="269"/>
      <c r="F2331" s="269"/>
      <c r="G2331" s="269"/>
      <c r="H2331" s="269"/>
      <c r="I2331" s="269"/>
      <c r="J2331" s="269"/>
      <c r="K2331" s="269"/>
      <c r="L2331" s="269"/>
    </row>
    <row r="2332" spans="1:12" x14ac:dyDescent="0.2">
      <c r="A2332" s="269"/>
      <c r="B2332" s="269"/>
      <c r="C2332" s="269"/>
      <c r="D2332" s="269"/>
      <c r="E2332" s="269"/>
      <c r="F2332" s="269"/>
      <c r="G2332" s="269"/>
      <c r="H2332" s="269"/>
      <c r="I2332" s="269"/>
      <c r="J2332" s="269"/>
      <c r="K2332" s="269"/>
      <c r="L2332" s="269"/>
    </row>
    <row r="2333" spans="1:12" x14ac:dyDescent="0.2">
      <c r="A2333" s="269"/>
      <c r="B2333" s="269"/>
      <c r="C2333" s="269"/>
      <c r="D2333" s="269"/>
      <c r="E2333" s="269"/>
      <c r="F2333" s="269"/>
      <c r="G2333" s="269"/>
      <c r="H2333" s="269"/>
      <c r="I2333" s="269"/>
      <c r="J2333" s="269"/>
      <c r="K2333" s="269"/>
      <c r="L2333" s="269"/>
    </row>
    <row r="2334" spans="1:12" x14ac:dyDescent="0.2">
      <c r="A2334" s="269"/>
      <c r="B2334" s="269"/>
      <c r="C2334" s="269"/>
      <c r="D2334" s="269"/>
      <c r="E2334" s="269"/>
      <c r="F2334" s="269"/>
      <c r="G2334" s="269"/>
      <c r="H2334" s="269"/>
      <c r="I2334" s="269"/>
      <c r="J2334" s="269"/>
      <c r="K2334" s="269"/>
      <c r="L2334" s="269"/>
    </row>
    <row r="2335" spans="1:12" x14ac:dyDescent="0.2">
      <c r="A2335" s="269"/>
      <c r="B2335" s="269"/>
      <c r="C2335" s="269"/>
      <c r="D2335" s="269"/>
      <c r="E2335" s="269"/>
      <c r="F2335" s="269"/>
      <c r="G2335" s="269"/>
      <c r="H2335" s="269"/>
      <c r="I2335" s="269"/>
      <c r="J2335" s="269"/>
      <c r="K2335" s="269"/>
      <c r="L2335" s="269"/>
    </row>
    <row r="2336" spans="1:12" x14ac:dyDescent="0.2">
      <c r="A2336" s="269"/>
      <c r="B2336" s="269"/>
      <c r="C2336" s="269"/>
      <c r="D2336" s="269"/>
      <c r="E2336" s="269"/>
      <c r="F2336" s="269"/>
      <c r="G2336" s="269"/>
      <c r="H2336" s="269"/>
      <c r="I2336" s="269"/>
      <c r="J2336" s="269"/>
      <c r="K2336" s="269"/>
      <c r="L2336" s="269"/>
    </row>
    <row r="2337" spans="1:12" x14ac:dyDescent="0.2">
      <c r="A2337" s="269"/>
      <c r="B2337" s="269"/>
      <c r="C2337" s="269"/>
      <c r="D2337" s="269"/>
      <c r="E2337" s="269"/>
      <c r="F2337" s="269"/>
      <c r="G2337" s="269"/>
      <c r="H2337" s="269"/>
      <c r="I2337" s="269"/>
      <c r="J2337" s="269"/>
      <c r="K2337" s="269"/>
      <c r="L2337" s="269"/>
    </row>
    <row r="2338" spans="1:12" x14ac:dyDescent="0.2">
      <c r="A2338" s="269"/>
      <c r="B2338" s="269"/>
      <c r="C2338" s="269"/>
      <c r="D2338" s="269"/>
      <c r="E2338" s="269"/>
      <c r="F2338" s="269"/>
      <c r="G2338" s="269"/>
      <c r="H2338" s="269"/>
      <c r="I2338" s="269"/>
      <c r="J2338" s="269"/>
      <c r="K2338" s="269"/>
      <c r="L2338" s="269"/>
    </row>
    <row r="2339" spans="1:12" x14ac:dyDescent="0.2">
      <c r="A2339" s="269"/>
      <c r="B2339" s="269"/>
      <c r="C2339" s="269"/>
      <c r="D2339" s="269"/>
      <c r="E2339" s="269"/>
      <c r="F2339" s="269"/>
      <c r="G2339" s="269"/>
      <c r="H2339" s="269"/>
      <c r="I2339" s="269"/>
      <c r="J2339" s="269"/>
      <c r="K2339" s="269"/>
      <c r="L2339" s="269"/>
    </row>
    <row r="2340" spans="1:12" x14ac:dyDescent="0.2">
      <c r="A2340" s="269"/>
      <c r="B2340" s="269"/>
      <c r="C2340" s="269"/>
      <c r="D2340" s="269"/>
      <c r="E2340" s="269"/>
      <c r="F2340" s="269"/>
      <c r="G2340" s="269"/>
      <c r="H2340" s="269"/>
      <c r="I2340" s="269"/>
      <c r="J2340" s="269"/>
      <c r="K2340" s="269"/>
      <c r="L2340" s="269"/>
    </row>
    <row r="2341" spans="1:12" x14ac:dyDescent="0.2">
      <c r="A2341" s="269"/>
      <c r="B2341" s="269"/>
      <c r="C2341" s="269"/>
      <c r="D2341" s="269"/>
      <c r="E2341" s="269"/>
      <c r="F2341" s="269"/>
      <c r="G2341" s="269"/>
      <c r="H2341" s="269"/>
      <c r="I2341" s="269"/>
      <c r="J2341" s="269"/>
      <c r="K2341" s="269"/>
      <c r="L2341" s="269"/>
    </row>
    <row r="2342" spans="1:12" x14ac:dyDescent="0.2">
      <c r="A2342" s="269"/>
      <c r="B2342" s="269"/>
      <c r="C2342" s="269"/>
      <c r="D2342" s="269"/>
      <c r="E2342" s="269"/>
      <c r="F2342" s="269"/>
      <c r="G2342" s="269"/>
      <c r="H2342" s="269"/>
      <c r="I2342" s="269"/>
      <c r="J2342" s="269"/>
      <c r="K2342" s="269"/>
      <c r="L2342" s="269"/>
    </row>
    <row r="2343" spans="1:12" x14ac:dyDescent="0.2">
      <c r="A2343" s="269"/>
      <c r="B2343" s="269"/>
      <c r="C2343" s="269"/>
      <c r="D2343" s="269"/>
      <c r="E2343" s="269"/>
      <c r="F2343" s="269"/>
      <c r="G2343" s="269"/>
      <c r="H2343" s="269"/>
      <c r="I2343" s="269"/>
      <c r="J2343" s="269"/>
      <c r="K2343" s="269"/>
      <c r="L2343" s="269"/>
    </row>
    <row r="2344" spans="1:12" x14ac:dyDescent="0.2">
      <c r="A2344" s="269"/>
      <c r="B2344" s="269"/>
      <c r="C2344" s="269"/>
      <c r="D2344" s="269"/>
      <c r="E2344" s="269"/>
      <c r="F2344" s="269"/>
      <c r="G2344" s="269"/>
      <c r="H2344" s="269"/>
      <c r="I2344" s="269"/>
      <c r="J2344" s="269"/>
      <c r="K2344" s="269"/>
      <c r="L2344" s="269"/>
    </row>
    <row r="2345" spans="1:12" x14ac:dyDescent="0.2">
      <c r="A2345" s="269"/>
      <c r="B2345" s="269"/>
      <c r="C2345" s="269"/>
      <c r="D2345" s="269"/>
      <c r="E2345" s="269"/>
      <c r="F2345" s="269"/>
      <c r="G2345" s="269"/>
      <c r="H2345" s="269"/>
      <c r="I2345" s="269"/>
      <c r="J2345" s="269"/>
      <c r="K2345" s="269"/>
      <c r="L2345" s="269"/>
    </row>
    <row r="2346" spans="1:12" x14ac:dyDescent="0.2">
      <c r="A2346" s="269"/>
      <c r="B2346" s="269"/>
      <c r="C2346" s="269"/>
      <c r="D2346" s="269"/>
      <c r="E2346" s="269"/>
      <c r="F2346" s="269"/>
      <c r="G2346" s="269"/>
      <c r="H2346" s="269"/>
      <c r="I2346" s="269"/>
      <c r="J2346" s="269"/>
      <c r="K2346" s="269"/>
      <c r="L2346" s="269"/>
    </row>
    <row r="2347" spans="1:12" x14ac:dyDescent="0.2">
      <c r="A2347" s="269"/>
      <c r="B2347" s="269"/>
      <c r="C2347" s="269"/>
      <c r="D2347" s="269"/>
      <c r="E2347" s="269"/>
      <c r="F2347" s="269"/>
      <c r="G2347" s="269"/>
      <c r="H2347" s="269"/>
      <c r="I2347" s="269"/>
      <c r="J2347" s="269"/>
      <c r="K2347" s="269"/>
      <c r="L2347" s="269"/>
    </row>
    <row r="2348" spans="1:12" x14ac:dyDescent="0.2">
      <c r="A2348" s="269"/>
      <c r="B2348" s="269"/>
      <c r="C2348" s="269"/>
      <c r="D2348" s="269"/>
      <c r="E2348" s="269"/>
      <c r="F2348" s="269"/>
      <c r="G2348" s="269"/>
      <c r="H2348" s="269"/>
      <c r="I2348" s="269"/>
      <c r="J2348" s="269"/>
      <c r="K2348" s="269"/>
      <c r="L2348" s="269"/>
    </row>
    <row r="2349" spans="1:12" x14ac:dyDescent="0.2">
      <c r="A2349" s="269"/>
      <c r="B2349" s="269"/>
      <c r="C2349" s="269"/>
      <c r="D2349" s="269"/>
      <c r="E2349" s="269"/>
      <c r="F2349" s="269"/>
      <c r="G2349" s="269"/>
      <c r="H2349" s="269"/>
      <c r="I2349" s="269"/>
      <c r="J2349" s="269"/>
      <c r="K2349" s="269"/>
      <c r="L2349" s="269"/>
    </row>
    <row r="2350" spans="1:12" x14ac:dyDescent="0.2">
      <c r="A2350" s="269"/>
      <c r="B2350" s="269"/>
      <c r="C2350" s="269"/>
      <c r="D2350" s="269"/>
      <c r="E2350" s="269"/>
      <c r="F2350" s="269"/>
      <c r="G2350" s="269"/>
      <c r="H2350" s="269"/>
      <c r="I2350" s="269"/>
      <c r="J2350" s="269"/>
      <c r="K2350" s="269"/>
      <c r="L2350" s="269"/>
    </row>
    <row r="2351" spans="1:12" x14ac:dyDescent="0.2">
      <c r="A2351" s="269"/>
      <c r="B2351" s="269"/>
      <c r="C2351" s="269"/>
      <c r="D2351" s="269"/>
      <c r="E2351" s="269"/>
      <c r="F2351" s="269"/>
      <c r="G2351" s="269"/>
      <c r="H2351" s="269"/>
      <c r="I2351" s="269"/>
      <c r="J2351" s="269"/>
      <c r="K2351" s="269"/>
      <c r="L2351" s="269"/>
    </row>
    <row r="2352" spans="1:12" x14ac:dyDescent="0.2">
      <c r="A2352" s="269"/>
      <c r="B2352" s="269"/>
      <c r="C2352" s="269"/>
      <c r="D2352" s="269"/>
      <c r="E2352" s="269"/>
      <c r="F2352" s="269"/>
      <c r="G2352" s="269"/>
      <c r="H2352" s="269"/>
      <c r="I2352" s="269"/>
      <c r="J2352" s="269"/>
      <c r="K2352" s="269"/>
      <c r="L2352" s="269"/>
    </row>
    <row r="2353" spans="1:12" x14ac:dyDescent="0.2">
      <c r="A2353" s="269"/>
      <c r="B2353" s="269"/>
      <c r="C2353" s="269"/>
      <c r="D2353" s="269"/>
      <c r="E2353" s="269"/>
      <c r="F2353" s="269"/>
      <c r="G2353" s="269"/>
      <c r="H2353" s="269"/>
      <c r="I2353" s="269"/>
      <c r="J2353" s="269"/>
      <c r="K2353" s="269"/>
      <c r="L2353" s="269"/>
    </row>
    <row r="2354" spans="1:12" x14ac:dyDescent="0.2">
      <c r="A2354" s="269"/>
      <c r="B2354" s="269"/>
      <c r="C2354" s="269"/>
      <c r="D2354" s="269"/>
      <c r="E2354" s="269"/>
      <c r="F2354" s="269"/>
      <c r="G2354" s="269"/>
      <c r="H2354" s="269"/>
      <c r="I2354" s="269"/>
      <c r="J2354" s="269"/>
      <c r="K2354" s="269"/>
      <c r="L2354" s="269"/>
    </row>
    <row r="2355" spans="1:12" x14ac:dyDescent="0.2">
      <c r="A2355" s="269"/>
      <c r="B2355" s="269"/>
      <c r="C2355" s="269"/>
      <c r="D2355" s="269"/>
      <c r="E2355" s="269"/>
      <c r="F2355" s="269"/>
      <c r="G2355" s="269"/>
      <c r="H2355" s="269"/>
      <c r="I2355" s="269"/>
      <c r="J2355" s="269"/>
      <c r="K2355" s="269"/>
      <c r="L2355" s="269"/>
    </row>
    <row r="2356" spans="1:12" x14ac:dyDescent="0.2">
      <c r="A2356" s="269"/>
      <c r="B2356" s="269"/>
      <c r="C2356" s="269"/>
      <c r="D2356" s="269"/>
      <c r="E2356" s="269"/>
      <c r="F2356" s="269"/>
      <c r="G2356" s="269"/>
      <c r="H2356" s="269"/>
      <c r="I2356" s="269"/>
      <c r="J2356" s="269"/>
      <c r="K2356" s="269"/>
      <c r="L2356" s="269"/>
    </row>
    <row r="2357" spans="1:12" x14ac:dyDescent="0.2">
      <c r="A2357" s="269"/>
      <c r="B2357" s="269"/>
      <c r="C2357" s="269"/>
      <c r="D2357" s="269"/>
      <c r="E2357" s="269"/>
      <c r="F2357" s="269"/>
      <c r="G2357" s="269"/>
      <c r="H2357" s="269"/>
      <c r="I2357" s="269"/>
      <c r="J2357" s="269"/>
      <c r="K2357" s="269"/>
      <c r="L2357" s="269"/>
    </row>
    <row r="2358" spans="1:12" x14ac:dyDescent="0.2">
      <c r="A2358" s="269"/>
      <c r="B2358" s="269"/>
      <c r="C2358" s="269"/>
      <c r="D2358" s="269"/>
      <c r="E2358" s="269"/>
      <c r="F2358" s="269"/>
      <c r="G2358" s="269"/>
      <c r="H2358" s="269"/>
      <c r="I2358" s="269"/>
      <c r="J2358" s="269"/>
      <c r="K2358" s="269"/>
      <c r="L2358" s="269"/>
    </row>
    <row r="2359" spans="1:12" x14ac:dyDescent="0.2">
      <c r="A2359" s="269"/>
      <c r="B2359" s="269"/>
      <c r="C2359" s="269"/>
      <c r="D2359" s="269"/>
      <c r="E2359" s="269"/>
      <c r="F2359" s="269"/>
      <c r="G2359" s="269"/>
      <c r="H2359" s="269"/>
      <c r="I2359" s="269"/>
      <c r="J2359" s="269"/>
      <c r="K2359" s="269"/>
      <c r="L2359" s="269"/>
    </row>
    <row r="2360" spans="1:12" x14ac:dyDescent="0.2">
      <c r="A2360" s="269"/>
      <c r="B2360" s="269"/>
      <c r="C2360" s="269"/>
      <c r="D2360" s="269"/>
      <c r="E2360" s="269"/>
      <c r="F2360" s="269"/>
      <c r="G2360" s="269"/>
      <c r="H2360" s="269"/>
      <c r="I2360" s="269"/>
      <c r="J2360" s="269"/>
      <c r="K2360" s="269"/>
      <c r="L2360" s="269"/>
    </row>
    <row r="2361" spans="1:12" x14ac:dyDescent="0.2">
      <c r="A2361" s="269"/>
      <c r="B2361" s="269"/>
      <c r="C2361" s="269"/>
      <c r="D2361" s="269"/>
      <c r="E2361" s="269"/>
      <c r="F2361" s="269"/>
      <c r="G2361" s="269"/>
      <c r="H2361" s="269"/>
      <c r="I2361" s="269"/>
      <c r="J2361" s="269"/>
      <c r="K2361" s="269"/>
      <c r="L2361" s="269"/>
    </row>
    <row r="2362" spans="1:12" x14ac:dyDescent="0.2">
      <c r="A2362" s="269"/>
      <c r="B2362" s="269"/>
      <c r="C2362" s="269"/>
      <c r="D2362" s="269"/>
      <c r="E2362" s="269"/>
      <c r="F2362" s="269"/>
      <c r="G2362" s="269"/>
      <c r="H2362" s="269"/>
      <c r="I2362" s="269"/>
      <c r="J2362" s="269"/>
      <c r="K2362" s="269"/>
      <c r="L2362" s="269"/>
    </row>
    <row r="2363" spans="1:12" x14ac:dyDescent="0.2">
      <c r="A2363" s="269"/>
      <c r="B2363" s="269"/>
      <c r="C2363" s="269"/>
      <c r="D2363" s="269"/>
      <c r="E2363" s="269"/>
      <c r="F2363" s="269"/>
      <c r="G2363" s="269"/>
      <c r="H2363" s="269"/>
      <c r="I2363" s="269"/>
      <c r="J2363" s="269"/>
      <c r="K2363" s="269"/>
      <c r="L2363" s="269"/>
    </row>
    <row r="2364" spans="1:12" x14ac:dyDescent="0.2">
      <c r="A2364" s="269"/>
      <c r="B2364" s="269"/>
      <c r="C2364" s="269"/>
      <c r="D2364" s="269"/>
      <c r="E2364" s="269"/>
      <c r="F2364" s="269"/>
      <c r="G2364" s="269"/>
      <c r="H2364" s="269"/>
      <c r="I2364" s="269"/>
      <c r="J2364" s="269"/>
      <c r="K2364" s="269"/>
      <c r="L2364" s="269"/>
    </row>
    <row r="2365" spans="1:12" x14ac:dyDescent="0.2">
      <c r="A2365" s="269"/>
      <c r="B2365" s="269"/>
      <c r="C2365" s="269"/>
      <c r="D2365" s="269"/>
      <c r="E2365" s="269"/>
      <c r="F2365" s="269"/>
      <c r="G2365" s="269"/>
      <c r="H2365" s="269"/>
      <c r="I2365" s="269"/>
      <c r="J2365" s="269"/>
      <c r="K2365" s="269"/>
      <c r="L2365" s="269"/>
    </row>
    <row r="2366" spans="1:12" x14ac:dyDescent="0.2">
      <c r="A2366" s="269"/>
      <c r="B2366" s="269"/>
      <c r="C2366" s="269"/>
      <c r="D2366" s="269"/>
      <c r="E2366" s="269"/>
      <c r="F2366" s="269"/>
      <c r="G2366" s="269"/>
      <c r="H2366" s="269"/>
      <c r="I2366" s="269"/>
      <c r="J2366" s="269"/>
      <c r="K2366" s="269"/>
      <c r="L2366" s="269"/>
    </row>
    <row r="2367" spans="1:12" x14ac:dyDescent="0.2">
      <c r="A2367" s="269"/>
      <c r="B2367" s="269"/>
      <c r="C2367" s="269"/>
      <c r="D2367" s="269"/>
      <c r="E2367" s="269"/>
      <c r="F2367" s="269"/>
      <c r="G2367" s="269"/>
      <c r="H2367" s="269"/>
      <c r="I2367" s="269"/>
      <c r="J2367" s="269"/>
      <c r="K2367" s="269"/>
      <c r="L2367" s="269"/>
    </row>
    <row r="2368" spans="1:12" x14ac:dyDescent="0.2">
      <c r="A2368" s="269"/>
      <c r="B2368" s="269"/>
      <c r="C2368" s="269"/>
      <c r="D2368" s="269"/>
      <c r="E2368" s="269"/>
      <c r="F2368" s="269"/>
      <c r="G2368" s="269"/>
      <c r="H2368" s="269"/>
      <c r="I2368" s="269"/>
      <c r="J2368" s="269"/>
      <c r="K2368" s="269"/>
      <c r="L2368" s="269"/>
    </row>
    <row r="2369" spans="1:12" x14ac:dyDescent="0.2">
      <c r="A2369" s="269"/>
      <c r="B2369" s="269"/>
      <c r="C2369" s="269"/>
      <c r="D2369" s="269"/>
      <c r="E2369" s="269"/>
      <c r="F2369" s="269"/>
      <c r="G2369" s="269"/>
      <c r="H2369" s="269"/>
      <c r="I2369" s="269"/>
      <c r="J2369" s="269"/>
      <c r="K2369" s="269"/>
      <c r="L2369" s="269"/>
    </row>
    <row r="2370" spans="1:12" x14ac:dyDescent="0.2">
      <c r="A2370" s="269"/>
      <c r="B2370" s="269"/>
      <c r="C2370" s="269"/>
      <c r="D2370" s="269"/>
      <c r="E2370" s="269"/>
      <c r="F2370" s="269"/>
      <c r="G2370" s="269"/>
      <c r="H2370" s="269"/>
      <c r="I2370" s="269"/>
      <c r="J2370" s="269"/>
      <c r="K2370" s="269"/>
      <c r="L2370" s="269"/>
    </row>
    <row r="2371" spans="1:12" x14ac:dyDescent="0.2">
      <c r="A2371" s="269"/>
      <c r="B2371" s="269"/>
      <c r="C2371" s="269"/>
      <c r="D2371" s="269"/>
      <c r="E2371" s="269"/>
      <c r="F2371" s="269"/>
      <c r="G2371" s="269"/>
      <c r="H2371" s="269"/>
      <c r="I2371" s="269"/>
      <c r="J2371" s="269"/>
      <c r="K2371" s="269"/>
      <c r="L2371" s="269"/>
    </row>
    <row r="2372" spans="1:12" x14ac:dyDescent="0.2">
      <c r="A2372" s="269"/>
      <c r="B2372" s="269"/>
      <c r="C2372" s="269"/>
      <c r="D2372" s="269"/>
      <c r="E2372" s="269"/>
      <c r="F2372" s="269"/>
      <c r="G2372" s="269"/>
      <c r="H2372" s="269"/>
      <c r="I2372" s="269"/>
      <c r="J2372" s="269"/>
      <c r="K2372" s="269"/>
      <c r="L2372" s="269"/>
    </row>
    <row r="2373" spans="1:12" x14ac:dyDescent="0.2">
      <c r="A2373" s="269"/>
      <c r="B2373" s="269"/>
      <c r="C2373" s="269"/>
      <c r="D2373" s="269"/>
      <c r="E2373" s="269"/>
      <c r="F2373" s="269"/>
      <c r="G2373" s="269"/>
      <c r="H2373" s="269"/>
      <c r="I2373" s="269"/>
      <c r="J2373" s="269"/>
      <c r="K2373" s="269"/>
      <c r="L2373" s="269"/>
    </row>
    <row r="2374" spans="1:12" x14ac:dyDescent="0.2">
      <c r="A2374" s="269"/>
      <c r="B2374" s="269"/>
      <c r="C2374" s="269"/>
      <c r="D2374" s="269"/>
      <c r="E2374" s="269"/>
      <c r="F2374" s="269"/>
      <c r="G2374" s="269"/>
      <c r="H2374" s="269"/>
      <c r="I2374" s="269"/>
      <c r="J2374" s="269"/>
      <c r="K2374" s="269"/>
      <c r="L2374" s="269"/>
    </row>
    <row r="2375" spans="1:12" x14ac:dyDescent="0.2">
      <c r="A2375" s="269"/>
      <c r="B2375" s="269"/>
      <c r="C2375" s="269"/>
      <c r="D2375" s="269"/>
      <c r="E2375" s="269"/>
      <c r="F2375" s="269"/>
      <c r="G2375" s="269"/>
      <c r="H2375" s="269"/>
      <c r="I2375" s="269"/>
      <c r="J2375" s="269"/>
      <c r="K2375" s="269"/>
      <c r="L2375" s="269"/>
    </row>
    <row r="2376" spans="1:12" x14ac:dyDescent="0.2">
      <c r="A2376" s="269"/>
      <c r="B2376" s="269"/>
      <c r="C2376" s="269"/>
      <c r="D2376" s="269"/>
      <c r="E2376" s="269"/>
      <c r="F2376" s="269"/>
      <c r="G2376" s="269"/>
      <c r="H2376" s="269"/>
      <c r="I2376" s="269"/>
      <c r="J2376" s="269"/>
      <c r="K2376" s="269"/>
      <c r="L2376" s="269"/>
    </row>
    <row r="2377" spans="1:12" x14ac:dyDescent="0.2">
      <c r="A2377" s="269"/>
      <c r="B2377" s="269"/>
      <c r="C2377" s="269"/>
      <c r="D2377" s="269"/>
      <c r="E2377" s="269"/>
      <c r="F2377" s="269"/>
      <c r="G2377" s="269"/>
      <c r="H2377" s="269"/>
      <c r="I2377" s="269"/>
      <c r="J2377" s="269"/>
      <c r="K2377" s="269"/>
      <c r="L2377" s="269"/>
    </row>
    <row r="2378" spans="1:12" x14ac:dyDescent="0.2">
      <c r="A2378" s="269"/>
      <c r="B2378" s="269"/>
      <c r="C2378" s="269"/>
      <c r="D2378" s="269"/>
      <c r="E2378" s="269"/>
      <c r="F2378" s="269"/>
      <c r="G2378" s="269"/>
      <c r="H2378" s="269"/>
      <c r="I2378" s="269"/>
      <c r="J2378" s="269"/>
      <c r="K2378" s="269"/>
      <c r="L2378" s="269"/>
    </row>
    <row r="2379" spans="1:12" x14ac:dyDescent="0.2">
      <c r="A2379" s="269"/>
      <c r="B2379" s="269"/>
      <c r="C2379" s="269"/>
      <c r="D2379" s="269"/>
      <c r="E2379" s="269"/>
      <c r="F2379" s="269"/>
      <c r="G2379" s="269"/>
      <c r="H2379" s="269"/>
      <c r="I2379" s="269"/>
      <c r="J2379" s="269"/>
      <c r="K2379" s="269"/>
      <c r="L2379" s="269"/>
    </row>
    <row r="2380" spans="1:12" x14ac:dyDescent="0.2">
      <c r="A2380" s="269"/>
      <c r="B2380" s="269"/>
      <c r="C2380" s="269"/>
      <c r="D2380" s="269"/>
      <c r="E2380" s="269"/>
      <c r="F2380" s="269"/>
      <c r="G2380" s="269"/>
      <c r="H2380" s="269"/>
      <c r="I2380" s="269"/>
      <c r="J2380" s="269"/>
      <c r="K2380" s="269"/>
      <c r="L2380" s="269"/>
    </row>
    <row r="2381" spans="1:12" x14ac:dyDescent="0.2">
      <c r="A2381" s="269"/>
      <c r="B2381" s="269"/>
      <c r="C2381" s="269"/>
      <c r="D2381" s="269"/>
      <c r="E2381" s="269"/>
      <c r="F2381" s="269"/>
      <c r="G2381" s="269"/>
      <c r="H2381" s="269"/>
      <c r="I2381" s="269"/>
      <c r="J2381" s="269"/>
      <c r="K2381" s="269"/>
      <c r="L2381" s="269"/>
    </row>
    <row r="2382" spans="1:12" x14ac:dyDescent="0.2">
      <c r="A2382" s="269"/>
      <c r="B2382" s="269"/>
      <c r="C2382" s="269"/>
      <c r="D2382" s="269"/>
      <c r="E2382" s="269"/>
      <c r="F2382" s="269"/>
      <c r="G2382" s="269"/>
      <c r="H2382" s="269"/>
      <c r="I2382" s="269"/>
      <c r="J2382" s="269"/>
      <c r="K2382" s="269"/>
      <c r="L2382" s="269"/>
    </row>
    <row r="2383" spans="1:12" x14ac:dyDescent="0.2">
      <c r="A2383" s="269"/>
      <c r="B2383" s="269"/>
      <c r="C2383" s="269"/>
      <c r="D2383" s="269"/>
      <c r="E2383" s="269"/>
      <c r="F2383" s="269"/>
      <c r="G2383" s="269"/>
      <c r="H2383" s="269"/>
      <c r="I2383" s="269"/>
      <c r="J2383" s="269"/>
      <c r="K2383" s="269"/>
      <c r="L2383" s="269"/>
    </row>
    <row r="2384" spans="1:12" x14ac:dyDescent="0.2">
      <c r="A2384" s="269"/>
      <c r="B2384" s="269"/>
      <c r="C2384" s="269"/>
      <c r="D2384" s="269"/>
      <c r="E2384" s="269"/>
      <c r="F2384" s="269"/>
      <c r="G2384" s="269"/>
      <c r="H2384" s="269"/>
      <c r="I2384" s="269"/>
      <c r="J2384" s="269"/>
      <c r="K2384" s="269"/>
      <c r="L2384" s="269"/>
    </row>
    <row r="2385" spans="1:12" x14ac:dyDescent="0.2">
      <c r="A2385" s="269"/>
      <c r="B2385" s="269"/>
      <c r="C2385" s="269"/>
      <c r="D2385" s="269"/>
      <c r="E2385" s="269"/>
      <c r="F2385" s="269"/>
      <c r="G2385" s="269"/>
      <c r="H2385" s="269"/>
      <c r="I2385" s="269"/>
      <c r="J2385" s="269"/>
      <c r="K2385" s="269"/>
      <c r="L2385" s="269"/>
    </row>
    <row r="2386" spans="1:12" x14ac:dyDescent="0.2">
      <c r="A2386" s="269"/>
      <c r="B2386" s="269"/>
      <c r="C2386" s="269"/>
      <c r="D2386" s="269"/>
      <c r="E2386" s="269"/>
      <c r="F2386" s="269"/>
      <c r="G2386" s="269"/>
      <c r="H2386" s="269"/>
      <c r="I2386" s="269"/>
      <c r="J2386" s="269"/>
      <c r="K2386" s="269"/>
      <c r="L2386" s="269"/>
    </row>
    <row r="2387" spans="1:12" x14ac:dyDescent="0.2">
      <c r="A2387" s="269"/>
      <c r="B2387" s="269"/>
      <c r="C2387" s="269"/>
      <c r="D2387" s="269"/>
      <c r="E2387" s="269"/>
      <c r="F2387" s="269"/>
      <c r="G2387" s="269"/>
      <c r="H2387" s="269"/>
      <c r="I2387" s="269"/>
      <c r="J2387" s="269"/>
      <c r="K2387" s="269"/>
      <c r="L2387" s="269"/>
    </row>
    <row r="2388" spans="1:12" x14ac:dyDescent="0.2">
      <c r="A2388" s="269"/>
      <c r="B2388" s="269"/>
      <c r="C2388" s="269"/>
      <c r="D2388" s="269"/>
      <c r="E2388" s="269"/>
      <c r="F2388" s="269"/>
      <c r="G2388" s="269"/>
      <c r="H2388" s="269"/>
      <c r="I2388" s="269"/>
      <c r="J2388" s="269"/>
      <c r="K2388" s="269"/>
      <c r="L2388" s="269"/>
    </row>
    <row r="2389" spans="1:12" x14ac:dyDescent="0.2">
      <c r="A2389" s="269"/>
      <c r="B2389" s="269"/>
      <c r="C2389" s="269"/>
      <c r="D2389" s="269"/>
      <c r="E2389" s="269"/>
      <c r="F2389" s="269"/>
      <c r="G2389" s="269"/>
      <c r="H2389" s="269"/>
      <c r="I2389" s="269"/>
      <c r="J2389" s="269"/>
      <c r="K2389" s="269"/>
      <c r="L2389" s="269"/>
    </row>
    <row r="2390" spans="1:12" x14ac:dyDescent="0.2">
      <c r="A2390" s="269"/>
      <c r="B2390" s="269"/>
      <c r="C2390" s="269"/>
      <c r="D2390" s="269"/>
      <c r="E2390" s="269"/>
      <c r="F2390" s="269"/>
      <c r="G2390" s="269"/>
      <c r="H2390" s="269"/>
      <c r="I2390" s="269"/>
      <c r="J2390" s="269"/>
      <c r="K2390" s="269"/>
      <c r="L2390" s="269"/>
    </row>
    <row r="2391" spans="1:12" x14ac:dyDescent="0.2">
      <c r="A2391" s="269"/>
      <c r="B2391" s="269"/>
      <c r="C2391" s="269"/>
      <c r="D2391" s="269"/>
      <c r="E2391" s="269"/>
      <c r="F2391" s="269"/>
      <c r="G2391" s="269"/>
      <c r="H2391" s="269"/>
      <c r="I2391" s="269"/>
      <c r="J2391" s="269"/>
      <c r="K2391" s="269"/>
      <c r="L2391" s="269"/>
    </row>
    <row r="2392" spans="1:12" x14ac:dyDescent="0.2">
      <c r="A2392" s="269"/>
      <c r="B2392" s="269"/>
      <c r="C2392" s="269"/>
      <c r="D2392" s="269"/>
      <c r="E2392" s="269"/>
      <c r="F2392" s="269"/>
      <c r="G2392" s="269"/>
      <c r="H2392" s="269"/>
      <c r="I2392" s="269"/>
      <c r="J2392" s="269"/>
      <c r="K2392" s="269"/>
      <c r="L2392" s="269"/>
    </row>
    <row r="2393" spans="1:12" x14ac:dyDescent="0.2">
      <c r="A2393" s="269"/>
      <c r="B2393" s="269"/>
      <c r="C2393" s="269"/>
      <c r="D2393" s="269"/>
      <c r="E2393" s="269"/>
      <c r="F2393" s="269"/>
      <c r="G2393" s="269"/>
      <c r="H2393" s="269"/>
      <c r="I2393" s="269"/>
      <c r="J2393" s="269"/>
      <c r="K2393" s="269"/>
      <c r="L2393" s="269"/>
    </row>
    <row r="2394" spans="1:12" x14ac:dyDescent="0.2">
      <c r="A2394" s="269"/>
      <c r="B2394" s="269"/>
      <c r="C2394" s="269"/>
      <c r="D2394" s="269"/>
      <c r="E2394" s="269"/>
      <c r="F2394" s="269"/>
      <c r="G2394" s="269"/>
      <c r="H2394" s="269"/>
      <c r="I2394" s="269"/>
      <c r="J2394" s="269"/>
      <c r="K2394" s="269"/>
      <c r="L2394" s="269"/>
    </row>
    <row r="2395" spans="1:12" x14ac:dyDescent="0.2">
      <c r="A2395" s="269"/>
      <c r="B2395" s="269"/>
      <c r="C2395" s="269"/>
      <c r="D2395" s="269"/>
      <c r="E2395" s="269"/>
      <c r="F2395" s="269"/>
      <c r="G2395" s="269"/>
      <c r="H2395" s="269"/>
      <c r="I2395" s="269"/>
      <c r="J2395" s="269"/>
      <c r="K2395" s="269"/>
      <c r="L2395" s="269"/>
    </row>
    <row r="2396" spans="1:12" x14ac:dyDescent="0.2">
      <c r="A2396" s="269"/>
      <c r="B2396" s="269"/>
      <c r="C2396" s="269"/>
      <c r="D2396" s="269"/>
      <c r="E2396" s="269"/>
      <c r="F2396" s="269"/>
      <c r="G2396" s="269"/>
      <c r="H2396" s="269"/>
      <c r="I2396" s="269"/>
      <c r="J2396" s="269"/>
      <c r="K2396" s="269"/>
      <c r="L2396" s="269"/>
    </row>
    <row r="2397" spans="1:12" x14ac:dyDescent="0.2">
      <c r="A2397" s="269"/>
      <c r="B2397" s="269"/>
      <c r="C2397" s="269"/>
      <c r="D2397" s="269"/>
      <c r="E2397" s="269"/>
      <c r="F2397" s="269"/>
      <c r="G2397" s="269"/>
      <c r="H2397" s="269"/>
      <c r="I2397" s="269"/>
      <c r="J2397" s="269"/>
      <c r="K2397" s="269"/>
      <c r="L2397" s="269"/>
    </row>
    <row r="2398" spans="1:12" x14ac:dyDescent="0.2">
      <c r="A2398" s="269"/>
      <c r="B2398" s="269"/>
      <c r="C2398" s="269"/>
      <c r="D2398" s="269"/>
      <c r="E2398" s="269"/>
      <c r="F2398" s="269"/>
      <c r="G2398" s="269"/>
      <c r="H2398" s="269"/>
      <c r="I2398" s="269"/>
      <c r="J2398" s="269"/>
      <c r="K2398" s="269"/>
      <c r="L2398" s="269"/>
    </row>
    <row r="2399" spans="1:12" x14ac:dyDescent="0.2">
      <c r="A2399" s="269"/>
      <c r="B2399" s="269"/>
      <c r="C2399" s="269"/>
      <c r="D2399" s="269"/>
      <c r="E2399" s="269"/>
      <c r="F2399" s="269"/>
      <c r="G2399" s="269"/>
      <c r="H2399" s="269"/>
      <c r="I2399" s="269"/>
      <c r="J2399" s="269"/>
      <c r="K2399" s="269"/>
      <c r="L2399" s="269"/>
    </row>
    <row r="2400" spans="1:12" x14ac:dyDescent="0.2">
      <c r="A2400" s="269"/>
      <c r="B2400" s="269"/>
      <c r="C2400" s="269"/>
      <c r="D2400" s="269"/>
      <c r="E2400" s="269"/>
      <c r="F2400" s="269"/>
      <c r="G2400" s="269"/>
      <c r="H2400" s="269"/>
      <c r="I2400" s="269"/>
      <c r="J2400" s="269"/>
      <c r="K2400" s="269"/>
      <c r="L2400" s="269"/>
    </row>
    <row r="2401" spans="1:12" x14ac:dyDescent="0.2">
      <c r="A2401" s="269"/>
      <c r="B2401" s="269"/>
      <c r="C2401" s="269"/>
      <c r="D2401" s="269"/>
      <c r="E2401" s="269"/>
      <c r="F2401" s="269"/>
      <c r="G2401" s="269"/>
      <c r="H2401" s="269"/>
      <c r="I2401" s="269"/>
      <c r="J2401" s="269"/>
      <c r="K2401" s="269"/>
      <c r="L2401" s="269"/>
    </row>
    <row r="2402" spans="1:12" x14ac:dyDescent="0.2">
      <c r="A2402" s="269"/>
      <c r="B2402" s="269"/>
      <c r="C2402" s="269"/>
      <c r="D2402" s="269"/>
      <c r="E2402" s="269"/>
      <c r="F2402" s="269"/>
      <c r="G2402" s="269"/>
      <c r="H2402" s="269"/>
      <c r="I2402" s="269"/>
      <c r="J2402" s="269"/>
      <c r="K2402" s="269"/>
      <c r="L2402" s="269"/>
    </row>
    <row r="2403" spans="1:12" x14ac:dyDescent="0.2">
      <c r="A2403" s="269"/>
      <c r="B2403" s="269"/>
      <c r="C2403" s="269"/>
      <c r="D2403" s="269"/>
      <c r="E2403" s="269"/>
      <c r="F2403" s="269"/>
      <c r="G2403" s="269"/>
      <c r="H2403" s="269"/>
      <c r="I2403" s="269"/>
      <c r="J2403" s="269"/>
      <c r="K2403" s="269"/>
      <c r="L2403" s="269"/>
    </row>
    <row r="2404" spans="1:12" x14ac:dyDescent="0.2">
      <c r="A2404" s="269"/>
      <c r="B2404" s="269"/>
      <c r="C2404" s="269"/>
      <c r="D2404" s="269"/>
      <c r="E2404" s="269"/>
      <c r="F2404" s="269"/>
      <c r="G2404" s="269"/>
      <c r="H2404" s="269"/>
      <c r="I2404" s="269"/>
      <c r="J2404" s="269"/>
      <c r="K2404" s="269"/>
      <c r="L2404" s="269"/>
    </row>
    <row r="2405" spans="1:12" x14ac:dyDescent="0.2">
      <c r="A2405" s="269"/>
      <c r="B2405" s="269"/>
      <c r="C2405" s="269"/>
      <c r="D2405" s="269"/>
      <c r="E2405" s="269"/>
      <c r="F2405" s="269"/>
      <c r="G2405" s="269"/>
      <c r="H2405" s="269"/>
      <c r="I2405" s="269"/>
      <c r="J2405" s="269"/>
      <c r="K2405" s="269"/>
      <c r="L2405" s="269"/>
    </row>
    <row r="2406" spans="1:12" x14ac:dyDescent="0.2">
      <c r="A2406" s="269"/>
      <c r="B2406" s="269"/>
      <c r="C2406" s="269"/>
      <c r="D2406" s="269"/>
      <c r="E2406" s="269"/>
      <c r="F2406" s="269"/>
      <c r="G2406" s="269"/>
      <c r="H2406" s="269"/>
      <c r="I2406" s="269"/>
      <c r="J2406" s="269"/>
      <c r="K2406" s="269"/>
      <c r="L2406" s="269"/>
    </row>
    <row r="2407" spans="1:12" x14ac:dyDescent="0.2">
      <c r="A2407" s="269"/>
      <c r="B2407" s="269"/>
      <c r="C2407" s="269"/>
      <c r="D2407" s="269"/>
      <c r="E2407" s="269"/>
      <c r="F2407" s="269"/>
      <c r="G2407" s="269"/>
      <c r="H2407" s="269"/>
      <c r="I2407" s="269"/>
      <c r="J2407" s="269"/>
      <c r="K2407" s="269"/>
      <c r="L2407" s="269"/>
    </row>
    <row r="2408" spans="1:12" x14ac:dyDescent="0.2">
      <c r="A2408" s="269"/>
      <c r="B2408" s="269"/>
      <c r="C2408" s="269"/>
      <c r="D2408" s="269"/>
      <c r="E2408" s="269"/>
      <c r="F2408" s="269"/>
      <c r="G2408" s="269"/>
      <c r="H2408" s="269"/>
      <c r="I2408" s="269"/>
      <c r="J2408" s="269"/>
      <c r="K2408" s="269"/>
      <c r="L2408" s="269"/>
    </row>
    <row r="2409" spans="1:12" x14ac:dyDescent="0.2">
      <c r="A2409" s="269"/>
      <c r="B2409" s="269"/>
      <c r="C2409" s="269"/>
      <c r="D2409" s="269"/>
      <c r="E2409" s="269"/>
      <c r="F2409" s="269"/>
      <c r="G2409" s="269"/>
      <c r="H2409" s="269"/>
      <c r="I2409" s="269"/>
      <c r="J2409" s="269"/>
      <c r="K2409" s="269"/>
      <c r="L2409" s="269"/>
    </row>
    <row r="2410" spans="1:12" x14ac:dyDescent="0.2">
      <c r="A2410" s="269"/>
      <c r="B2410" s="269"/>
      <c r="C2410" s="269"/>
      <c r="D2410" s="269"/>
      <c r="E2410" s="269"/>
      <c r="F2410" s="269"/>
      <c r="G2410" s="269"/>
      <c r="H2410" s="269"/>
      <c r="I2410" s="269"/>
      <c r="J2410" s="269"/>
      <c r="K2410" s="269"/>
      <c r="L2410" s="269"/>
    </row>
    <row r="2411" spans="1:12" x14ac:dyDescent="0.2">
      <c r="A2411" s="269"/>
      <c r="B2411" s="269"/>
      <c r="C2411" s="269"/>
      <c r="D2411" s="269"/>
      <c r="E2411" s="269"/>
      <c r="F2411" s="269"/>
      <c r="G2411" s="269"/>
      <c r="H2411" s="269"/>
      <c r="I2411" s="269"/>
      <c r="J2411" s="269"/>
      <c r="K2411" s="269"/>
      <c r="L2411" s="269"/>
    </row>
    <row r="2412" spans="1:12" x14ac:dyDescent="0.2">
      <c r="A2412" s="269"/>
      <c r="B2412" s="269"/>
      <c r="C2412" s="269"/>
      <c r="D2412" s="269"/>
      <c r="E2412" s="269"/>
      <c r="F2412" s="269"/>
      <c r="G2412" s="269"/>
      <c r="H2412" s="269"/>
      <c r="I2412" s="269"/>
      <c r="J2412" s="269"/>
      <c r="K2412" s="269"/>
      <c r="L2412" s="269"/>
    </row>
    <row r="2413" spans="1:12" x14ac:dyDescent="0.2">
      <c r="A2413" s="269"/>
      <c r="B2413" s="269"/>
      <c r="C2413" s="269"/>
      <c r="D2413" s="269"/>
      <c r="E2413" s="269"/>
      <c r="F2413" s="269"/>
      <c r="G2413" s="269"/>
      <c r="H2413" s="269"/>
      <c r="I2413" s="269"/>
      <c r="J2413" s="269"/>
      <c r="K2413" s="269"/>
      <c r="L2413" s="269"/>
    </row>
    <row r="2414" spans="1:12" x14ac:dyDescent="0.2">
      <c r="A2414" s="269"/>
      <c r="B2414" s="269"/>
      <c r="C2414" s="269"/>
      <c r="D2414" s="269"/>
      <c r="E2414" s="269"/>
      <c r="F2414" s="269"/>
      <c r="G2414" s="269"/>
      <c r="H2414" s="269"/>
      <c r="I2414" s="269"/>
      <c r="J2414" s="269"/>
      <c r="K2414" s="269"/>
      <c r="L2414" s="269"/>
    </row>
    <row r="2415" spans="1:12" x14ac:dyDescent="0.2">
      <c r="A2415" s="269"/>
      <c r="B2415" s="269"/>
      <c r="C2415" s="269"/>
      <c r="D2415" s="269"/>
      <c r="E2415" s="269"/>
      <c r="F2415" s="269"/>
      <c r="G2415" s="269"/>
      <c r="H2415" s="269"/>
      <c r="I2415" s="269"/>
      <c r="J2415" s="269"/>
      <c r="K2415" s="269"/>
      <c r="L2415" s="269"/>
    </row>
    <row r="2416" spans="1:12" x14ac:dyDescent="0.2">
      <c r="A2416" s="269"/>
      <c r="B2416" s="269"/>
      <c r="C2416" s="269"/>
      <c r="D2416" s="269"/>
      <c r="E2416" s="269"/>
      <c r="F2416" s="269"/>
      <c r="G2416" s="269"/>
      <c r="H2416" s="269"/>
      <c r="I2416" s="269"/>
      <c r="J2416" s="269"/>
      <c r="K2416" s="269"/>
      <c r="L2416" s="269"/>
    </row>
    <row r="2417" spans="1:12" x14ac:dyDescent="0.2">
      <c r="A2417" s="269"/>
      <c r="B2417" s="269"/>
      <c r="C2417" s="269"/>
      <c r="D2417" s="269"/>
      <c r="E2417" s="269"/>
      <c r="F2417" s="269"/>
      <c r="G2417" s="269"/>
      <c r="H2417" s="269"/>
      <c r="I2417" s="269"/>
      <c r="J2417" s="269"/>
      <c r="K2417" s="269"/>
      <c r="L2417" s="269"/>
    </row>
    <row r="2418" spans="1:12" x14ac:dyDescent="0.2">
      <c r="A2418" s="269"/>
      <c r="B2418" s="269"/>
      <c r="C2418" s="269"/>
      <c r="D2418" s="269"/>
      <c r="E2418" s="269"/>
      <c r="F2418" s="269"/>
      <c r="G2418" s="269"/>
      <c r="H2418" s="269"/>
      <c r="I2418" s="269"/>
      <c r="J2418" s="269"/>
      <c r="K2418" s="269"/>
      <c r="L2418" s="269"/>
    </row>
    <row r="2419" spans="1:12" x14ac:dyDescent="0.2">
      <c r="A2419" s="269"/>
      <c r="B2419" s="269"/>
      <c r="C2419" s="269"/>
      <c r="D2419" s="269"/>
      <c r="E2419" s="269"/>
      <c r="F2419" s="269"/>
      <c r="G2419" s="269"/>
      <c r="H2419" s="269"/>
      <c r="I2419" s="269"/>
      <c r="J2419" s="269"/>
      <c r="K2419" s="269"/>
      <c r="L2419" s="269"/>
    </row>
    <row r="2420" spans="1:12" x14ac:dyDescent="0.2">
      <c r="A2420" s="269"/>
      <c r="B2420" s="269"/>
      <c r="C2420" s="269"/>
      <c r="D2420" s="269"/>
      <c r="E2420" s="269"/>
      <c r="F2420" s="269"/>
      <c r="G2420" s="269"/>
      <c r="H2420" s="269"/>
      <c r="I2420" s="269"/>
      <c r="J2420" s="269"/>
      <c r="K2420" s="269"/>
      <c r="L2420" s="269"/>
    </row>
    <row r="2421" spans="1:12" x14ac:dyDescent="0.2">
      <c r="A2421" s="269"/>
      <c r="B2421" s="269"/>
      <c r="C2421" s="269"/>
      <c r="D2421" s="269"/>
      <c r="E2421" s="269"/>
      <c r="F2421" s="269"/>
      <c r="G2421" s="269"/>
      <c r="H2421" s="269"/>
      <c r="I2421" s="269"/>
      <c r="J2421" s="269"/>
      <c r="K2421" s="269"/>
      <c r="L2421" s="269"/>
    </row>
    <row r="2422" spans="1:12" x14ac:dyDescent="0.2">
      <c r="A2422" s="269"/>
      <c r="B2422" s="269"/>
      <c r="C2422" s="269"/>
      <c r="D2422" s="269"/>
      <c r="E2422" s="269"/>
      <c r="F2422" s="269"/>
      <c r="G2422" s="269"/>
      <c r="H2422" s="269"/>
      <c r="I2422" s="269"/>
      <c r="J2422" s="269"/>
      <c r="K2422" s="269"/>
      <c r="L2422" s="269"/>
    </row>
    <row r="2423" spans="1:12" x14ac:dyDescent="0.2">
      <c r="A2423" s="269"/>
      <c r="B2423" s="269"/>
      <c r="C2423" s="269"/>
      <c r="D2423" s="269"/>
      <c r="E2423" s="269"/>
      <c r="F2423" s="269"/>
      <c r="G2423" s="269"/>
      <c r="H2423" s="269"/>
      <c r="I2423" s="269"/>
      <c r="J2423" s="269"/>
      <c r="K2423" s="269"/>
      <c r="L2423" s="269"/>
    </row>
    <row r="2424" spans="1:12" x14ac:dyDescent="0.2">
      <c r="A2424" s="269"/>
      <c r="B2424" s="269"/>
      <c r="C2424" s="269"/>
      <c r="D2424" s="269"/>
      <c r="E2424" s="269"/>
      <c r="F2424" s="269"/>
      <c r="G2424" s="269"/>
      <c r="H2424" s="269"/>
      <c r="I2424" s="269"/>
      <c r="J2424" s="269"/>
      <c r="K2424" s="269"/>
      <c r="L2424" s="269"/>
    </row>
    <row r="2425" spans="1:12" x14ac:dyDescent="0.2">
      <c r="A2425" s="269"/>
      <c r="B2425" s="269"/>
      <c r="C2425" s="269"/>
      <c r="D2425" s="269"/>
      <c r="E2425" s="269"/>
      <c r="F2425" s="269"/>
      <c r="G2425" s="269"/>
      <c r="H2425" s="269"/>
      <c r="I2425" s="269"/>
      <c r="J2425" s="269"/>
      <c r="K2425" s="269"/>
      <c r="L2425" s="269"/>
    </row>
    <row r="2426" spans="1:12" x14ac:dyDescent="0.2">
      <c r="A2426" s="269"/>
      <c r="B2426" s="269"/>
      <c r="C2426" s="269"/>
      <c r="D2426" s="269"/>
      <c r="E2426" s="269"/>
      <c r="F2426" s="269"/>
      <c r="G2426" s="269"/>
      <c r="H2426" s="269"/>
      <c r="I2426" s="269"/>
      <c r="J2426" s="269"/>
      <c r="K2426" s="269"/>
      <c r="L2426" s="269"/>
    </row>
    <row r="2427" spans="1:12" x14ac:dyDescent="0.2">
      <c r="A2427" s="269"/>
      <c r="B2427" s="269"/>
      <c r="C2427" s="269"/>
      <c r="D2427" s="269"/>
      <c r="E2427" s="269"/>
      <c r="F2427" s="269"/>
      <c r="G2427" s="269"/>
      <c r="H2427" s="269"/>
      <c r="I2427" s="269"/>
      <c r="J2427" s="269"/>
      <c r="K2427" s="269"/>
      <c r="L2427" s="269"/>
    </row>
    <row r="2428" spans="1:12" x14ac:dyDescent="0.2">
      <c r="A2428" s="269"/>
      <c r="B2428" s="269"/>
      <c r="C2428" s="269"/>
      <c r="D2428" s="269"/>
      <c r="E2428" s="269"/>
      <c r="F2428" s="269"/>
      <c r="G2428" s="269"/>
      <c r="H2428" s="269"/>
      <c r="I2428" s="269"/>
      <c r="J2428" s="269"/>
      <c r="K2428" s="269"/>
      <c r="L2428" s="269"/>
    </row>
    <row r="2429" spans="1:12" x14ac:dyDescent="0.2">
      <c r="A2429" s="269"/>
      <c r="B2429" s="269"/>
      <c r="C2429" s="269"/>
      <c r="D2429" s="269"/>
      <c r="E2429" s="269"/>
      <c r="F2429" s="269"/>
      <c r="G2429" s="269"/>
      <c r="H2429" s="269"/>
      <c r="I2429" s="269"/>
      <c r="J2429" s="269"/>
      <c r="K2429" s="269"/>
      <c r="L2429" s="269"/>
    </row>
    <row r="2430" spans="1:12" x14ac:dyDescent="0.2">
      <c r="A2430" s="269"/>
      <c r="B2430" s="269"/>
      <c r="C2430" s="269"/>
      <c r="D2430" s="269"/>
      <c r="E2430" s="269"/>
      <c r="F2430" s="269"/>
      <c r="G2430" s="269"/>
      <c r="H2430" s="269"/>
      <c r="I2430" s="269"/>
      <c r="J2430" s="269"/>
      <c r="K2430" s="269"/>
      <c r="L2430" s="269"/>
    </row>
    <row r="2431" spans="1:12" x14ac:dyDescent="0.2">
      <c r="A2431" s="269"/>
      <c r="B2431" s="269"/>
      <c r="C2431" s="269"/>
      <c r="D2431" s="269"/>
      <c r="E2431" s="269"/>
      <c r="F2431" s="269"/>
      <c r="G2431" s="269"/>
      <c r="H2431" s="269"/>
      <c r="I2431" s="269"/>
      <c r="J2431" s="269"/>
      <c r="K2431" s="269"/>
      <c r="L2431" s="269"/>
    </row>
    <row r="2432" spans="1:12" x14ac:dyDescent="0.2">
      <c r="A2432" s="269"/>
      <c r="B2432" s="269"/>
      <c r="C2432" s="269"/>
      <c r="D2432" s="269"/>
      <c r="E2432" s="269"/>
      <c r="F2432" s="269"/>
      <c r="G2432" s="269"/>
      <c r="H2432" s="269"/>
      <c r="I2432" s="269"/>
      <c r="J2432" s="269"/>
      <c r="K2432" s="269"/>
      <c r="L2432" s="269"/>
    </row>
    <row r="2433" spans="1:12" x14ac:dyDescent="0.2">
      <c r="A2433" s="269"/>
      <c r="B2433" s="269"/>
      <c r="C2433" s="269"/>
      <c r="D2433" s="269"/>
      <c r="E2433" s="269"/>
      <c r="F2433" s="269"/>
      <c r="G2433" s="269"/>
      <c r="H2433" s="269"/>
      <c r="I2433" s="269"/>
      <c r="J2433" s="269"/>
      <c r="K2433" s="269"/>
      <c r="L2433" s="269"/>
    </row>
    <row r="2434" spans="1:12" x14ac:dyDescent="0.2">
      <c r="A2434" s="269"/>
      <c r="B2434" s="269"/>
      <c r="C2434" s="269"/>
      <c r="D2434" s="269"/>
      <c r="E2434" s="269"/>
      <c r="F2434" s="269"/>
      <c r="G2434" s="269"/>
      <c r="H2434" s="269"/>
      <c r="I2434" s="269"/>
      <c r="J2434" s="269"/>
      <c r="K2434" s="269"/>
      <c r="L2434" s="269"/>
    </row>
    <row r="2435" spans="1:12" x14ac:dyDescent="0.2">
      <c r="A2435" s="269"/>
      <c r="B2435" s="269"/>
      <c r="C2435" s="269"/>
      <c r="D2435" s="269"/>
      <c r="E2435" s="269"/>
      <c r="F2435" s="269"/>
      <c r="G2435" s="269"/>
      <c r="H2435" s="269"/>
      <c r="I2435" s="269"/>
      <c r="J2435" s="269"/>
      <c r="K2435" s="269"/>
      <c r="L2435" s="269"/>
    </row>
    <row r="2436" spans="1:12" x14ac:dyDescent="0.2">
      <c r="A2436" s="269"/>
      <c r="B2436" s="269"/>
      <c r="C2436" s="269"/>
      <c r="D2436" s="269"/>
      <c r="E2436" s="269"/>
      <c r="F2436" s="269"/>
      <c r="G2436" s="269"/>
      <c r="H2436" s="269"/>
      <c r="I2436" s="269"/>
      <c r="J2436" s="269"/>
      <c r="K2436" s="269"/>
      <c r="L2436" s="269"/>
    </row>
    <row r="2437" spans="1:12" x14ac:dyDescent="0.2">
      <c r="A2437" s="269"/>
      <c r="B2437" s="269"/>
      <c r="C2437" s="269"/>
      <c r="D2437" s="269"/>
      <c r="E2437" s="269"/>
      <c r="F2437" s="269"/>
      <c r="G2437" s="269"/>
      <c r="H2437" s="269"/>
      <c r="I2437" s="269"/>
      <c r="J2437" s="269"/>
      <c r="K2437" s="269"/>
      <c r="L2437" s="269"/>
    </row>
    <row r="2438" spans="1:12" x14ac:dyDescent="0.2">
      <c r="A2438" s="269"/>
      <c r="B2438" s="269"/>
      <c r="C2438" s="269"/>
      <c r="D2438" s="269"/>
      <c r="E2438" s="269"/>
      <c r="F2438" s="269"/>
      <c r="G2438" s="269"/>
      <c r="H2438" s="269"/>
      <c r="I2438" s="269"/>
      <c r="J2438" s="269"/>
      <c r="K2438" s="269"/>
      <c r="L2438" s="269"/>
    </row>
    <row r="2439" spans="1:12" x14ac:dyDescent="0.2">
      <c r="A2439" s="269"/>
      <c r="B2439" s="269"/>
      <c r="C2439" s="269"/>
      <c r="D2439" s="269"/>
      <c r="E2439" s="269"/>
      <c r="F2439" s="269"/>
      <c r="G2439" s="269"/>
      <c r="H2439" s="269"/>
      <c r="I2439" s="269"/>
      <c r="J2439" s="269"/>
      <c r="K2439" s="269"/>
      <c r="L2439" s="269"/>
    </row>
    <row r="2440" spans="1:12" x14ac:dyDescent="0.2">
      <c r="A2440" s="269"/>
      <c r="B2440" s="269"/>
      <c r="C2440" s="269"/>
      <c r="D2440" s="269"/>
      <c r="E2440" s="269"/>
      <c r="F2440" s="269"/>
      <c r="G2440" s="269"/>
      <c r="H2440" s="269"/>
      <c r="I2440" s="269"/>
      <c r="J2440" s="269"/>
      <c r="K2440" s="269"/>
      <c r="L2440" s="269"/>
    </row>
    <row r="2441" spans="1:12" x14ac:dyDescent="0.2">
      <c r="A2441" s="269"/>
      <c r="B2441" s="269"/>
      <c r="C2441" s="269"/>
      <c r="D2441" s="269"/>
      <c r="E2441" s="269"/>
      <c r="F2441" s="269"/>
      <c r="G2441" s="269"/>
      <c r="H2441" s="269"/>
      <c r="I2441" s="269"/>
      <c r="J2441" s="269"/>
      <c r="K2441" s="269"/>
      <c r="L2441" s="269"/>
    </row>
    <row r="2442" spans="1:12" x14ac:dyDescent="0.2">
      <c r="A2442" s="269"/>
      <c r="B2442" s="269"/>
      <c r="C2442" s="269"/>
      <c r="D2442" s="269"/>
      <c r="E2442" s="269"/>
      <c r="F2442" s="269"/>
      <c r="G2442" s="269"/>
      <c r="H2442" s="269"/>
      <c r="I2442" s="269"/>
      <c r="J2442" s="269"/>
      <c r="K2442" s="269"/>
      <c r="L2442" s="269"/>
    </row>
    <row r="2443" spans="1:12" x14ac:dyDescent="0.2">
      <c r="A2443" s="269"/>
      <c r="B2443" s="269"/>
      <c r="C2443" s="269"/>
      <c r="D2443" s="269"/>
      <c r="E2443" s="269"/>
      <c r="F2443" s="269"/>
      <c r="G2443" s="269"/>
      <c r="H2443" s="269"/>
      <c r="I2443" s="269"/>
      <c r="J2443" s="269"/>
      <c r="K2443" s="269"/>
      <c r="L2443" s="269"/>
    </row>
    <row r="2444" spans="1:12" x14ac:dyDescent="0.2">
      <c r="A2444" s="269"/>
      <c r="B2444" s="269"/>
      <c r="C2444" s="269"/>
      <c r="D2444" s="269"/>
      <c r="E2444" s="269"/>
      <c r="F2444" s="269"/>
      <c r="G2444" s="269"/>
      <c r="H2444" s="269"/>
      <c r="I2444" s="269"/>
      <c r="J2444" s="269"/>
      <c r="K2444" s="269"/>
      <c r="L2444" s="269"/>
    </row>
    <row r="2445" spans="1:12" x14ac:dyDescent="0.2">
      <c r="A2445" s="269"/>
      <c r="B2445" s="269"/>
      <c r="C2445" s="269"/>
      <c r="D2445" s="269"/>
      <c r="E2445" s="269"/>
      <c r="F2445" s="269"/>
      <c r="G2445" s="269"/>
      <c r="H2445" s="269"/>
      <c r="I2445" s="269"/>
      <c r="J2445" s="269"/>
      <c r="K2445" s="269"/>
      <c r="L2445" s="269"/>
    </row>
    <row r="2446" spans="1:12" x14ac:dyDescent="0.2">
      <c r="A2446" s="269"/>
      <c r="B2446" s="269"/>
      <c r="C2446" s="269"/>
      <c r="D2446" s="269"/>
      <c r="E2446" s="269"/>
      <c r="F2446" s="269"/>
      <c r="G2446" s="269"/>
      <c r="H2446" s="269"/>
      <c r="I2446" s="269"/>
      <c r="J2446" s="269"/>
      <c r="K2446" s="269"/>
      <c r="L2446" s="269"/>
    </row>
    <row r="2447" spans="1:12" x14ac:dyDescent="0.2">
      <c r="A2447" s="269"/>
      <c r="B2447" s="269"/>
      <c r="C2447" s="269"/>
      <c r="D2447" s="269"/>
      <c r="E2447" s="269"/>
      <c r="F2447" s="269"/>
      <c r="G2447" s="269"/>
      <c r="H2447" s="269"/>
      <c r="I2447" s="269"/>
      <c r="J2447" s="269"/>
      <c r="K2447" s="269"/>
      <c r="L2447" s="269"/>
    </row>
    <row r="2448" spans="1:12" x14ac:dyDescent="0.2">
      <c r="A2448" s="269"/>
      <c r="B2448" s="269"/>
      <c r="C2448" s="269"/>
      <c r="D2448" s="269"/>
      <c r="E2448" s="269"/>
      <c r="F2448" s="269"/>
      <c r="G2448" s="269"/>
      <c r="H2448" s="269"/>
      <c r="I2448" s="269"/>
      <c r="J2448" s="269"/>
      <c r="K2448" s="269"/>
      <c r="L2448" s="269"/>
    </row>
    <row r="2449" spans="1:12" x14ac:dyDescent="0.2">
      <c r="A2449" s="269"/>
      <c r="B2449" s="269"/>
      <c r="C2449" s="269"/>
      <c r="D2449" s="269"/>
      <c r="E2449" s="269"/>
      <c r="F2449" s="269"/>
      <c r="G2449" s="269"/>
      <c r="H2449" s="269"/>
      <c r="I2449" s="269"/>
      <c r="J2449" s="269"/>
      <c r="K2449" s="269"/>
      <c r="L2449" s="269"/>
    </row>
    <row r="2450" spans="1:12" x14ac:dyDescent="0.2">
      <c r="A2450" s="269"/>
      <c r="B2450" s="269"/>
      <c r="C2450" s="269"/>
      <c r="D2450" s="269"/>
      <c r="E2450" s="269"/>
      <c r="F2450" s="269"/>
      <c r="G2450" s="269"/>
      <c r="H2450" s="269"/>
      <c r="I2450" s="269"/>
      <c r="J2450" s="269"/>
      <c r="K2450" s="269"/>
      <c r="L2450" s="269"/>
    </row>
    <row r="2451" spans="1:12" x14ac:dyDescent="0.2">
      <c r="A2451" s="269"/>
      <c r="B2451" s="269"/>
      <c r="C2451" s="269"/>
      <c r="D2451" s="269"/>
      <c r="E2451" s="269"/>
      <c r="F2451" s="269"/>
      <c r="G2451" s="269"/>
      <c r="H2451" s="269"/>
      <c r="I2451" s="269"/>
      <c r="J2451" s="269"/>
      <c r="K2451" s="269"/>
      <c r="L2451" s="269"/>
    </row>
    <row r="2452" spans="1:12" x14ac:dyDescent="0.2">
      <c r="A2452" s="269"/>
      <c r="B2452" s="269"/>
      <c r="C2452" s="269"/>
      <c r="D2452" s="269"/>
      <c r="E2452" s="269"/>
      <c r="F2452" s="269"/>
      <c r="G2452" s="269"/>
      <c r="H2452" s="269"/>
      <c r="I2452" s="269"/>
      <c r="J2452" s="269"/>
      <c r="K2452" s="269"/>
      <c r="L2452" s="269"/>
    </row>
    <row r="2453" spans="1:12" x14ac:dyDescent="0.2">
      <c r="A2453" s="269"/>
      <c r="B2453" s="269"/>
      <c r="C2453" s="269"/>
      <c r="D2453" s="269"/>
      <c r="E2453" s="269"/>
      <c r="F2453" s="269"/>
      <c r="G2453" s="269"/>
      <c r="H2453" s="269"/>
      <c r="I2453" s="269"/>
      <c r="J2453" s="269"/>
      <c r="K2453" s="269"/>
      <c r="L2453" s="269"/>
    </row>
    <row r="2454" spans="1:12" x14ac:dyDescent="0.2">
      <c r="A2454" s="269"/>
      <c r="B2454" s="269"/>
      <c r="C2454" s="269"/>
      <c r="D2454" s="269"/>
      <c r="E2454" s="269"/>
      <c r="F2454" s="269"/>
      <c r="G2454" s="269"/>
      <c r="H2454" s="269"/>
      <c r="I2454" s="269"/>
      <c r="J2454" s="269"/>
      <c r="K2454" s="269"/>
      <c r="L2454" s="269"/>
    </row>
    <row r="2455" spans="1:12" x14ac:dyDescent="0.2">
      <c r="A2455" s="269"/>
      <c r="B2455" s="269"/>
      <c r="C2455" s="269"/>
      <c r="D2455" s="269"/>
      <c r="E2455" s="269"/>
      <c r="F2455" s="269"/>
      <c r="G2455" s="269"/>
      <c r="H2455" s="269"/>
      <c r="I2455" s="269"/>
      <c r="J2455" s="269"/>
      <c r="K2455" s="269"/>
      <c r="L2455" s="269"/>
    </row>
    <row r="2456" spans="1:12" x14ac:dyDescent="0.2">
      <c r="A2456" s="269"/>
      <c r="B2456" s="269"/>
      <c r="C2456" s="269"/>
      <c r="D2456" s="269"/>
      <c r="E2456" s="269"/>
      <c r="F2456" s="269"/>
      <c r="G2456" s="269"/>
      <c r="H2456" s="269"/>
      <c r="I2456" s="269"/>
      <c r="J2456" s="269"/>
      <c r="K2456" s="269"/>
      <c r="L2456" s="269"/>
    </row>
    <row r="2457" spans="1:12" x14ac:dyDescent="0.2">
      <c r="A2457" s="269"/>
      <c r="B2457" s="269"/>
      <c r="C2457" s="269"/>
      <c r="D2457" s="269"/>
      <c r="E2457" s="269"/>
      <c r="F2457" s="269"/>
      <c r="G2457" s="269"/>
      <c r="H2457" s="269"/>
      <c r="I2457" s="269"/>
      <c r="J2457" s="269"/>
      <c r="K2457" s="269"/>
      <c r="L2457" s="269"/>
    </row>
    <row r="2458" spans="1:12" x14ac:dyDescent="0.2">
      <c r="A2458" s="269"/>
      <c r="B2458" s="269"/>
      <c r="C2458" s="269"/>
      <c r="D2458" s="269"/>
      <c r="E2458" s="269"/>
      <c r="F2458" s="269"/>
      <c r="G2458" s="269"/>
      <c r="H2458" s="269"/>
      <c r="I2458" s="269"/>
      <c r="J2458" s="269"/>
      <c r="K2458" s="269"/>
      <c r="L2458" s="269"/>
    </row>
    <row r="2459" spans="1:12" x14ac:dyDescent="0.2">
      <c r="A2459" s="269"/>
      <c r="B2459" s="269"/>
      <c r="C2459" s="269"/>
      <c r="D2459" s="269"/>
      <c r="E2459" s="269"/>
      <c r="F2459" s="269"/>
      <c r="G2459" s="269"/>
      <c r="H2459" s="269"/>
      <c r="I2459" s="269"/>
      <c r="J2459" s="269"/>
      <c r="K2459" s="269"/>
      <c r="L2459" s="269"/>
    </row>
    <row r="2460" spans="1:12" x14ac:dyDescent="0.2">
      <c r="A2460" s="269"/>
      <c r="B2460" s="269"/>
      <c r="C2460" s="269"/>
      <c r="D2460" s="269"/>
      <c r="E2460" s="269"/>
      <c r="F2460" s="269"/>
      <c r="G2460" s="269"/>
      <c r="H2460" s="269"/>
      <c r="I2460" s="269"/>
      <c r="J2460" s="269"/>
      <c r="K2460" s="269"/>
      <c r="L2460" s="269"/>
    </row>
    <row r="2461" spans="1:12" x14ac:dyDescent="0.2">
      <c r="A2461" s="269"/>
      <c r="B2461" s="269"/>
      <c r="C2461" s="269"/>
      <c r="D2461" s="269"/>
      <c r="E2461" s="269"/>
      <c r="F2461" s="269"/>
      <c r="G2461" s="269"/>
      <c r="H2461" s="269"/>
      <c r="I2461" s="269"/>
      <c r="J2461" s="269"/>
      <c r="K2461" s="269"/>
      <c r="L2461" s="269"/>
    </row>
    <row r="2462" spans="1:12" x14ac:dyDescent="0.2">
      <c r="A2462" s="269"/>
      <c r="B2462" s="269"/>
      <c r="C2462" s="269"/>
      <c r="D2462" s="269"/>
      <c r="E2462" s="269"/>
      <c r="F2462" s="269"/>
      <c r="G2462" s="269"/>
      <c r="H2462" s="269"/>
      <c r="I2462" s="269"/>
      <c r="J2462" s="269"/>
      <c r="K2462" s="269"/>
      <c r="L2462" s="269"/>
    </row>
    <row r="2463" spans="1:12" x14ac:dyDescent="0.2">
      <c r="A2463" s="269"/>
      <c r="B2463" s="269"/>
      <c r="C2463" s="269"/>
      <c r="D2463" s="269"/>
      <c r="E2463" s="269"/>
      <c r="F2463" s="269"/>
      <c r="G2463" s="269"/>
      <c r="H2463" s="269"/>
      <c r="I2463" s="269"/>
      <c r="J2463" s="269"/>
      <c r="K2463" s="269"/>
      <c r="L2463" s="269"/>
    </row>
    <row r="2464" spans="1:12" x14ac:dyDescent="0.2">
      <c r="A2464" s="269"/>
      <c r="B2464" s="269"/>
      <c r="C2464" s="269"/>
      <c r="D2464" s="269"/>
      <c r="E2464" s="269"/>
      <c r="F2464" s="269"/>
      <c r="G2464" s="269"/>
      <c r="H2464" s="269"/>
      <c r="I2464" s="269"/>
      <c r="J2464" s="269"/>
      <c r="K2464" s="269"/>
      <c r="L2464" s="269"/>
    </row>
    <row r="2465" spans="1:12" x14ac:dyDescent="0.2">
      <c r="A2465" s="269"/>
      <c r="B2465" s="269"/>
      <c r="C2465" s="269"/>
      <c r="D2465" s="269"/>
      <c r="E2465" s="269"/>
      <c r="F2465" s="269"/>
      <c r="G2465" s="269"/>
      <c r="H2465" s="269"/>
      <c r="I2465" s="269"/>
      <c r="J2465" s="269"/>
      <c r="K2465" s="269"/>
      <c r="L2465" s="269"/>
    </row>
    <row r="2466" spans="1:12" x14ac:dyDescent="0.2">
      <c r="A2466" s="269"/>
      <c r="B2466" s="269"/>
      <c r="C2466" s="269"/>
      <c r="D2466" s="269"/>
      <c r="E2466" s="269"/>
      <c r="F2466" s="269"/>
      <c r="G2466" s="269"/>
      <c r="H2466" s="269"/>
      <c r="I2466" s="269"/>
      <c r="J2466" s="269"/>
      <c r="K2466" s="269"/>
      <c r="L2466" s="269"/>
    </row>
    <row r="2467" spans="1:12" x14ac:dyDescent="0.2">
      <c r="A2467" s="269"/>
      <c r="B2467" s="269"/>
      <c r="C2467" s="269"/>
      <c r="D2467" s="269"/>
      <c r="E2467" s="269"/>
      <c r="F2467" s="269"/>
      <c r="G2467" s="269"/>
      <c r="H2467" s="269"/>
      <c r="I2467" s="269"/>
      <c r="J2467" s="269"/>
      <c r="K2467" s="269"/>
      <c r="L2467" s="269"/>
    </row>
    <row r="2468" spans="1:12" x14ac:dyDescent="0.2">
      <c r="A2468" s="269"/>
      <c r="B2468" s="269"/>
      <c r="C2468" s="269"/>
      <c r="D2468" s="269"/>
      <c r="E2468" s="269"/>
      <c r="F2468" s="269"/>
      <c r="G2468" s="269"/>
      <c r="H2468" s="269"/>
      <c r="I2468" s="269"/>
      <c r="J2468" s="269"/>
      <c r="K2468" s="269"/>
      <c r="L2468" s="269"/>
    </row>
    <row r="2469" spans="1:12" x14ac:dyDescent="0.2">
      <c r="A2469" s="269"/>
      <c r="B2469" s="269"/>
      <c r="C2469" s="269"/>
      <c r="D2469" s="269"/>
      <c r="E2469" s="269"/>
      <c r="F2469" s="269"/>
      <c r="G2469" s="269"/>
      <c r="H2469" s="269"/>
      <c r="I2469" s="269"/>
      <c r="J2469" s="269"/>
      <c r="K2469" s="269"/>
      <c r="L2469" s="269"/>
    </row>
    <row r="2470" spans="1:12" x14ac:dyDescent="0.2">
      <c r="A2470" s="269"/>
      <c r="B2470" s="269"/>
      <c r="C2470" s="269"/>
      <c r="D2470" s="269"/>
      <c r="E2470" s="269"/>
      <c r="F2470" s="269"/>
      <c r="G2470" s="269"/>
      <c r="H2470" s="269"/>
      <c r="I2470" s="269"/>
      <c r="J2470" s="269"/>
      <c r="K2470" s="269"/>
      <c r="L2470" s="269"/>
    </row>
    <row r="2471" spans="1:12" x14ac:dyDescent="0.2">
      <c r="A2471" s="269"/>
      <c r="B2471" s="269"/>
      <c r="C2471" s="269"/>
      <c r="D2471" s="269"/>
      <c r="E2471" s="269"/>
      <c r="F2471" s="269"/>
      <c r="G2471" s="269"/>
      <c r="H2471" s="269"/>
      <c r="I2471" s="269"/>
      <c r="J2471" s="269"/>
      <c r="K2471" s="269"/>
      <c r="L2471" s="269"/>
    </row>
    <row r="2472" spans="1:12" x14ac:dyDescent="0.2">
      <c r="A2472" s="269"/>
      <c r="B2472" s="269"/>
      <c r="C2472" s="269"/>
      <c r="D2472" s="269"/>
      <c r="E2472" s="269"/>
      <c r="F2472" s="269"/>
      <c r="G2472" s="269"/>
      <c r="H2472" s="269"/>
      <c r="I2472" s="269"/>
      <c r="J2472" s="269"/>
      <c r="K2472" s="269"/>
      <c r="L2472" s="269"/>
    </row>
    <row r="2473" spans="1:12" x14ac:dyDescent="0.2">
      <c r="A2473" s="269"/>
      <c r="B2473" s="269"/>
      <c r="C2473" s="269"/>
      <c r="D2473" s="269"/>
      <c r="E2473" s="269"/>
      <c r="F2473" s="269"/>
      <c r="G2473" s="269"/>
      <c r="H2473" s="269"/>
      <c r="I2473" s="269"/>
      <c r="J2473" s="269"/>
      <c r="K2473" s="269"/>
      <c r="L2473" s="269"/>
    </row>
    <row r="2474" spans="1:12" x14ac:dyDescent="0.2">
      <c r="A2474" s="269"/>
      <c r="B2474" s="269"/>
      <c r="C2474" s="269"/>
      <c r="D2474" s="269"/>
      <c r="E2474" s="269"/>
      <c r="F2474" s="269"/>
      <c r="G2474" s="269"/>
      <c r="H2474" s="269"/>
      <c r="I2474" s="269"/>
      <c r="J2474" s="269"/>
      <c r="K2474" s="269"/>
      <c r="L2474" s="269"/>
    </row>
    <row r="2475" spans="1:12" x14ac:dyDescent="0.2">
      <c r="A2475" s="269"/>
      <c r="B2475" s="269"/>
      <c r="C2475" s="269"/>
      <c r="D2475" s="269"/>
      <c r="E2475" s="269"/>
      <c r="F2475" s="269"/>
      <c r="G2475" s="269"/>
      <c r="H2475" s="269"/>
      <c r="I2475" s="269"/>
      <c r="J2475" s="269"/>
      <c r="K2475" s="269"/>
      <c r="L2475" s="269"/>
    </row>
    <row r="2476" spans="1:12" x14ac:dyDescent="0.2">
      <c r="A2476" s="269"/>
      <c r="B2476" s="269"/>
      <c r="C2476" s="269"/>
      <c r="D2476" s="269"/>
      <c r="E2476" s="269"/>
      <c r="F2476" s="269"/>
      <c r="G2476" s="269"/>
      <c r="H2476" s="269"/>
      <c r="I2476" s="269"/>
      <c r="J2476" s="269"/>
      <c r="K2476" s="269"/>
      <c r="L2476" s="269"/>
    </row>
    <row r="2477" spans="1:12" x14ac:dyDescent="0.2">
      <c r="A2477" s="269"/>
      <c r="B2477" s="269"/>
      <c r="C2477" s="269"/>
      <c r="D2477" s="269"/>
      <c r="E2477" s="269"/>
      <c r="F2477" s="269"/>
      <c r="G2477" s="269"/>
      <c r="H2477" s="269"/>
      <c r="I2477" s="269"/>
      <c r="J2477" s="269"/>
      <c r="K2477" s="269"/>
      <c r="L2477" s="269"/>
    </row>
    <row r="2478" spans="1:12" x14ac:dyDescent="0.2">
      <c r="A2478" s="269"/>
      <c r="B2478" s="269"/>
      <c r="C2478" s="269"/>
      <c r="D2478" s="269"/>
      <c r="E2478" s="269"/>
      <c r="F2478" s="269"/>
      <c r="G2478" s="269"/>
      <c r="H2478" s="269"/>
      <c r="I2478" s="269"/>
      <c r="J2478" s="269"/>
      <c r="K2478" s="269"/>
      <c r="L2478" s="269"/>
    </row>
    <row r="2479" spans="1:12" x14ac:dyDescent="0.2">
      <c r="A2479" s="269"/>
      <c r="B2479" s="269"/>
      <c r="C2479" s="269"/>
      <c r="D2479" s="269"/>
      <c r="E2479" s="269"/>
      <c r="F2479" s="269"/>
      <c r="G2479" s="269"/>
      <c r="H2479" s="269"/>
      <c r="I2479" s="269"/>
      <c r="J2479" s="269"/>
      <c r="K2479" s="269"/>
      <c r="L2479" s="269"/>
    </row>
    <row r="2480" spans="1:12" x14ac:dyDescent="0.2">
      <c r="A2480" s="269"/>
      <c r="B2480" s="269"/>
      <c r="C2480" s="269"/>
      <c r="D2480" s="269"/>
      <c r="E2480" s="269"/>
      <c r="F2480" s="269"/>
      <c r="G2480" s="269"/>
      <c r="H2480" s="269"/>
      <c r="I2480" s="269"/>
      <c r="J2480" s="269"/>
      <c r="K2480" s="269"/>
      <c r="L2480" s="269"/>
    </row>
    <row r="2481" spans="1:12" x14ac:dyDescent="0.2">
      <c r="A2481" s="269"/>
      <c r="B2481" s="269"/>
      <c r="C2481" s="269"/>
      <c r="D2481" s="269"/>
      <c r="E2481" s="269"/>
      <c r="F2481" s="269"/>
      <c r="G2481" s="269"/>
      <c r="H2481" s="269"/>
      <c r="I2481" s="269"/>
      <c r="J2481" s="269"/>
      <c r="K2481" s="269"/>
      <c r="L2481" s="269"/>
    </row>
    <row r="2482" spans="1:12" x14ac:dyDescent="0.2">
      <c r="A2482" s="269"/>
      <c r="B2482" s="269"/>
      <c r="C2482" s="269"/>
      <c r="D2482" s="269"/>
      <c r="E2482" s="269"/>
      <c r="F2482" s="269"/>
      <c r="G2482" s="269"/>
      <c r="H2482" s="269"/>
      <c r="I2482" s="269"/>
      <c r="J2482" s="269"/>
      <c r="K2482" s="269"/>
      <c r="L2482" s="269"/>
    </row>
    <row r="2483" spans="1:12" x14ac:dyDescent="0.2">
      <c r="A2483" s="269"/>
      <c r="B2483" s="269"/>
      <c r="C2483" s="269"/>
      <c r="D2483" s="269"/>
      <c r="E2483" s="269"/>
      <c r="F2483" s="269"/>
      <c r="G2483" s="269"/>
      <c r="H2483" s="269"/>
      <c r="I2483" s="269"/>
      <c r="J2483" s="269"/>
      <c r="K2483" s="269"/>
      <c r="L2483" s="269"/>
    </row>
    <row r="2484" spans="1:12" x14ac:dyDescent="0.2">
      <c r="A2484" s="269"/>
      <c r="B2484" s="269"/>
      <c r="C2484" s="269"/>
      <c r="D2484" s="269"/>
      <c r="E2484" s="269"/>
      <c r="F2484" s="269"/>
      <c r="G2484" s="269"/>
      <c r="H2484" s="269"/>
      <c r="I2484" s="269"/>
      <c r="J2484" s="269"/>
      <c r="K2484" s="269"/>
      <c r="L2484" s="269"/>
    </row>
    <row r="2485" spans="1:12" x14ac:dyDescent="0.2">
      <c r="A2485" s="269"/>
      <c r="B2485" s="269"/>
      <c r="C2485" s="269"/>
      <c r="D2485" s="269"/>
      <c r="E2485" s="269"/>
      <c r="F2485" s="269"/>
      <c r="G2485" s="269"/>
      <c r="H2485" s="269"/>
      <c r="I2485" s="269"/>
      <c r="J2485" s="269"/>
      <c r="K2485" s="269"/>
      <c r="L2485" s="269"/>
    </row>
    <row r="2486" spans="1:12" x14ac:dyDescent="0.2">
      <c r="A2486" s="269"/>
      <c r="B2486" s="269"/>
      <c r="C2486" s="269"/>
      <c r="D2486" s="269"/>
      <c r="E2486" s="269"/>
      <c r="F2486" s="269"/>
      <c r="G2486" s="269"/>
      <c r="H2486" s="269"/>
      <c r="I2486" s="269"/>
      <c r="J2486" s="269"/>
      <c r="K2486" s="269"/>
      <c r="L2486" s="269"/>
    </row>
    <row r="2487" spans="1:12" x14ac:dyDescent="0.2">
      <c r="A2487" s="269"/>
      <c r="B2487" s="269"/>
      <c r="C2487" s="269"/>
      <c r="D2487" s="269"/>
      <c r="E2487" s="269"/>
      <c r="F2487" s="269"/>
      <c r="G2487" s="269"/>
      <c r="H2487" s="269"/>
      <c r="I2487" s="269"/>
      <c r="J2487" s="269"/>
      <c r="K2487" s="269"/>
      <c r="L2487" s="269"/>
    </row>
    <row r="2488" spans="1:12" x14ac:dyDescent="0.2">
      <c r="A2488" s="269"/>
      <c r="B2488" s="269"/>
      <c r="C2488" s="269"/>
      <c r="D2488" s="269"/>
      <c r="E2488" s="269"/>
      <c r="F2488" s="269"/>
      <c r="G2488" s="269"/>
      <c r="H2488" s="269"/>
      <c r="I2488" s="269"/>
      <c r="J2488" s="269"/>
      <c r="K2488" s="269"/>
      <c r="L2488" s="269"/>
    </row>
    <row r="2489" spans="1:12" x14ac:dyDescent="0.2">
      <c r="A2489" s="269"/>
      <c r="B2489" s="269"/>
      <c r="C2489" s="269"/>
      <c r="D2489" s="269"/>
      <c r="E2489" s="269"/>
      <c r="F2489" s="269"/>
      <c r="G2489" s="269"/>
      <c r="H2489" s="269"/>
      <c r="I2489" s="269"/>
      <c r="J2489" s="269"/>
      <c r="K2489" s="269"/>
      <c r="L2489" s="269"/>
    </row>
    <row r="2490" spans="1:12" x14ac:dyDescent="0.2">
      <c r="A2490" s="269"/>
      <c r="B2490" s="269"/>
      <c r="C2490" s="269"/>
      <c r="D2490" s="269"/>
      <c r="E2490" s="269"/>
      <c r="F2490" s="269"/>
      <c r="G2490" s="269"/>
      <c r="H2490" s="269"/>
      <c r="I2490" s="269"/>
      <c r="J2490" s="269"/>
      <c r="K2490" s="269"/>
      <c r="L2490" s="269"/>
    </row>
    <row r="2491" spans="1:12" x14ac:dyDescent="0.2">
      <c r="A2491" s="269"/>
      <c r="B2491" s="269"/>
      <c r="C2491" s="269"/>
      <c r="D2491" s="269"/>
      <c r="E2491" s="269"/>
      <c r="F2491" s="269"/>
      <c r="G2491" s="269"/>
      <c r="H2491" s="269"/>
      <c r="I2491" s="269"/>
      <c r="J2491" s="269"/>
      <c r="K2491" s="269"/>
      <c r="L2491" s="269"/>
    </row>
    <row r="2492" spans="1:12" x14ac:dyDescent="0.2">
      <c r="A2492" s="269"/>
      <c r="B2492" s="269"/>
      <c r="C2492" s="269"/>
      <c r="D2492" s="269"/>
      <c r="E2492" s="269"/>
      <c r="F2492" s="269"/>
      <c r="G2492" s="269"/>
      <c r="H2492" s="269"/>
      <c r="I2492" s="269"/>
      <c r="J2492" s="269"/>
      <c r="K2492" s="269"/>
      <c r="L2492" s="269"/>
    </row>
    <row r="2493" spans="1:12" x14ac:dyDescent="0.2">
      <c r="A2493" s="269"/>
      <c r="B2493" s="269"/>
      <c r="C2493" s="269"/>
      <c r="D2493" s="269"/>
      <c r="E2493" s="269"/>
      <c r="F2493" s="269"/>
      <c r="G2493" s="269"/>
      <c r="H2493" s="269"/>
      <c r="I2493" s="269"/>
      <c r="J2493" s="269"/>
      <c r="K2493" s="269"/>
      <c r="L2493" s="269"/>
    </row>
    <row r="2494" spans="1:12" x14ac:dyDescent="0.2">
      <c r="A2494" s="269"/>
      <c r="B2494" s="269"/>
      <c r="C2494" s="269"/>
      <c r="D2494" s="269"/>
      <c r="E2494" s="269"/>
      <c r="F2494" s="269"/>
      <c r="G2494" s="269"/>
      <c r="H2494" s="269"/>
      <c r="I2494" s="269"/>
      <c r="J2494" s="269"/>
      <c r="K2494" s="269"/>
      <c r="L2494" s="269"/>
    </row>
    <row r="2495" spans="1:12" x14ac:dyDescent="0.2">
      <c r="A2495" s="269"/>
      <c r="B2495" s="269"/>
      <c r="C2495" s="269"/>
      <c r="D2495" s="269"/>
      <c r="E2495" s="269"/>
      <c r="F2495" s="269"/>
      <c r="G2495" s="269"/>
      <c r="H2495" s="269"/>
      <c r="I2495" s="269"/>
      <c r="J2495" s="269"/>
      <c r="K2495" s="269"/>
      <c r="L2495" s="269"/>
    </row>
    <row r="2496" spans="1:12" x14ac:dyDescent="0.2">
      <c r="A2496" s="269"/>
      <c r="B2496" s="269"/>
      <c r="C2496" s="269"/>
      <c r="D2496" s="269"/>
      <c r="E2496" s="269"/>
      <c r="F2496" s="269"/>
      <c r="G2496" s="269"/>
      <c r="H2496" s="269"/>
      <c r="I2496" s="269"/>
      <c r="J2496" s="269"/>
      <c r="K2496" s="269"/>
      <c r="L2496" s="269"/>
    </row>
    <row r="2497" spans="1:12" x14ac:dyDescent="0.2">
      <c r="A2497" s="269"/>
      <c r="B2497" s="269"/>
      <c r="C2497" s="269"/>
      <c r="D2497" s="269"/>
      <c r="E2497" s="269"/>
      <c r="F2497" s="269"/>
      <c r="G2497" s="269"/>
      <c r="H2497" s="269"/>
      <c r="I2497" s="269"/>
      <c r="J2497" s="269"/>
      <c r="K2497" s="269"/>
      <c r="L2497" s="269"/>
    </row>
    <row r="2498" spans="1:12" x14ac:dyDescent="0.2">
      <c r="A2498" s="269"/>
      <c r="B2498" s="269"/>
      <c r="C2498" s="269"/>
      <c r="D2498" s="269"/>
      <c r="E2498" s="269"/>
      <c r="F2498" s="269"/>
      <c r="G2498" s="269"/>
      <c r="H2498" s="269"/>
      <c r="I2498" s="269"/>
      <c r="J2498" s="269"/>
      <c r="K2498" s="269"/>
      <c r="L2498" s="269"/>
    </row>
    <row r="2499" spans="1:12" x14ac:dyDescent="0.2">
      <c r="A2499" s="269"/>
      <c r="B2499" s="269"/>
      <c r="C2499" s="269"/>
      <c r="D2499" s="269"/>
      <c r="E2499" s="269"/>
      <c r="F2499" s="269"/>
      <c r="G2499" s="269"/>
      <c r="H2499" s="269"/>
      <c r="I2499" s="269"/>
      <c r="J2499" s="269"/>
      <c r="K2499" s="269"/>
      <c r="L2499" s="269"/>
    </row>
    <row r="2500" spans="1:12" x14ac:dyDescent="0.2">
      <c r="A2500" s="269"/>
      <c r="B2500" s="269"/>
      <c r="C2500" s="269"/>
      <c r="D2500" s="269"/>
      <c r="E2500" s="269"/>
      <c r="F2500" s="269"/>
      <c r="G2500" s="269"/>
      <c r="H2500" s="269"/>
      <c r="I2500" s="269"/>
      <c r="J2500" s="269"/>
      <c r="K2500" s="269"/>
      <c r="L2500" s="269"/>
    </row>
    <row r="2501" spans="1:12" x14ac:dyDescent="0.2">
      <c r="A2501" s="269"/>
      <c r="B2501" s="269"/>
      <c r="C2501" s="269"/>
      <c r="D2501" s="269"/>
      <c r="E2501" s="269"/>
      <c r="F2501" s="269"/>
      <c r="G2501" s="269"/>
      <c r="H2501" s="269"/>
      <c r="I2501" s="269"/>
      <c r="J2501" s="269"/>
      <c r="K2501" s="269"/>
      <c r="L2501" s="269"/>
    </row>
    <row r="2502" spans="1:12" x14ac:dyDescent="0.2">
      <c r="A2502" s="269"/>
      <c r="B2502" s="269"/>
      <c r="C2502" s="269"/>
      <c r="D2502" s="269"/>
      <c r="E2502" s="269"/>
      <c r="F2502" s="269"/>
      <c r="G2502" s="269"/>
      <c r="H2502" s="269"/>
      <c r="I2502" s="269"/>
      <c r="J2502" s="269"/>
      <c r="K2502" s="269"/>
      <c r="L2502" s="269"/>
    </row>
    <row r="2503" spans="1:12" x14ac:dyDescent="0.2">
      <c r="A2503" s="269"/>
      <c r="B2503" s="269"/>
      <c r="C2503" s="269"/>
      <c r="D2503" s="269"/>
      <c r="E2503" s="269"/>
      <c r="F2503" s="269"/>
      <c r="G2503" s="269"/>
      <c r="H2503" s="269"/>
      <c r="I2503" s="269"/>
      <c r="J2503" s="269"/>
      <c r="K2503" s="269"/>
      <c r="L2503" s="269"/>
    </row>
    <row r="2504" spans="1:12" x14ac:dyDescent="0.2">
      <c r="A2504" s="269"/>
      <c r="B2504" s="269"/>
      <c r="C2504" s="269"/>
      <c r="D2504" s="269"/>
      <c r="E2504" s="269"/>
      <c r="F2504" s="269"/>
      <c r="G2504" s="269"/>
      <c r="H2504" s="269"/>
      <c r="I2504" s="269"/>
      <c r="J2504" s="269"/>
      <c r="K2504" s="269"/>
      <c r="L2504" s="269"/>
    </row>
    <row r="2505" spans="1:12" x14ac:dyDescent="0.2">
      <c r="A2505" s="269"/>
      <c r="B2505" s="269"/>
      <c r="C2505" s="269"/>
      <c r="D2505" s="269"/>
      <c r="E2505" s="269"/>
      <c r="F2505" s="269"/>
      <c r="G2505" s="269"/>
      <c r="H2505" s="269"/>
      <c r="I2505" s="269"/>
      <c r="J2505" s="269"/>
      <c r="K2505" s="269"/>
      <c r="L2505" s="269"/>
    </row>
    <row r="2506" spans="1:12" x14ac:dyDescent="0.2">
      <c r="A2506" s="269"/>
      <c r="B2506" s="269"/>
      <c r="C2506" s="269"/>
      <c r="D2506" s="269"/>
      <c r="E2506" s="269"/>
      <c r="F2506" s="269"/>
      <c r="G2506" s="269"/>
      <c r="H2506" s="269"/>
      <c r="I2506" s="269"/>
      <c r="J2506" s="269"/>
      <c r="K2506" s="269"/>
      <c r="L2506" s="269"/>
    </row>
    <row r="2507" spans="1:12" x14ac:dyDescent="0.2">
      <c r="A2507" s="269"/>
      <c r="B2507" s="269"/>
      <c r="C2507" s="269"/>
      <c r="D2507" s="269"/>
      <c r="E2507" s="269"/>
      <c r="F2507" s="269"/>
      <c r="G2507" s="269"/>
      <c r="H2507" s="269"/>
      <c r="I2507" s="269"/>
      <c r="J2507" s="269"/>
      <c r="K2507" s="269"/>
      <c r="L2507" s="269"/>
    </row>
    <row r="2508" spans="1:12" x14ac:dyDescent="0.2">
      <c r="A2508" s="269"/>
      <c r="B2508" s="269"/>
      <c r="C2508" s="269"/>
      <c r="D2508" s="269"/>
      <c r="E2508" s="269"/>
      <c r="F2508" s="269"/>
      <c r="G2508" s="269"/>
      <c r="H2508" s="269"/>
      <c r="I2508" s="269"/>
      <c r="J2508" s="269"/>
      <c r="K2508" s="269"/>
      <c r="L2508" s="269"/>
    </row>
    <row r="2509" spans="1:12" x14ac:dyDescent="0.2">
      <c r="A2509" s="269"/>
      <c r="B2509" s="269"/>
      <c r="C2509" s="269"/>
      <c r="D2509" s="269"/>
      <c r="E2509" s="269"/>
      <c r="F2509" s="269"/>
      <c r="G2509" s="269"/>
      <c r="H2509" s="269"/>
      <c r="I2509" s="269"/>
      <c r="J2509" s="269"/>
      <c r="K2509" s="269"/>
      <c r="L2509" s="269"/>
    </row>
    <row r="2510" spans="1:12" x14ac:dyDescent="0.2">
      <c r="A2510" s="269"/>
      <c r="B2510" s="269"/>
      <c r="C2510" s="269"/>
      <c r="D2510" s="269"/>
      <c r="E2510" s="269"/>
      <c r="F2510" s="269"/>
      <c r="G2510" s="269"/>
      <c r="H2510" s="269"/>
      <c r="I2510" s="269"/>
      <c r="J2510" s="269"/>
      <c r="K2510" s="269"/>
      <c r="L2510" s="269"/>
    </row>
    <row r="2511" spans="1:12" x14ac:dyDescent="0.2">
      <c r="A2511" s="269"/>
      <c r="B2511" s="269"/>
      <c r="C2511" s="269"/>
      <c r="D2511" s="269"/>
      <c r="E2511" s="269"/>
      <c r="F2511" s="269"/>
      <c r="G2511" s="269"/>
      <c r="H2511" s="269"/>
      <c r="I2511" s="269"/>
      <c r="J2511" s="269"/>
      <c r="K2511" s="269"/>
      <c r="L2511" s="269"/>
    </row>
    <row r="2512" spans="1:12" x14ac:dyDescent="0.2">
      <c r="A2512" s="269"/>
      <c r="B2512" s="269"/>
      <c r="C2512" s="269"/>
      <c r="D2512" s="269"/>
      <c r="E2512" s="269"/>
      <c r="F2512" s="269"/>
      <c r="G2512" s="269"/>
      <c r="H2512" s="269"/>
      <c r="I2512" s="269"/>
      <c r="J2512" s="269"/>
      <c r="K2512" s="269"/>
      <c r="L2512" s="269"/>
    </row>
    <row r="2513" spans="1:12" x14ac:dyDescent="0.2">
      <c r="A2513" s="269"/>
      <c r="B2513" s="269"/>
      <c r="C2513" s="269"/>
      <c r="D2513" s="269"/>
      <c r="E2513" s="269"/>
      <c r="F2513" s="269"/>
      <c r="G2513" s="269"/>
      <c r="H2513" s="269"/>
      <c r="I2513" s="269"/>
      <c r="J2513" s="269"/>
      <c r="K2513" s="269"/>
      <c r="L2513" s="269"/>
    </row>
    <row r="2514" spans="1:12" x14ac:dyDescent="0.2">
      <c r="A2514" s="269"/>
      <c r="B2514" s="269"/>
      <c r="C2514" s="269"/>
      <c r="D2514" s="269"/>
      <c r="E2514" s="269"/>
      <c r="F2514" s="269"/>
      <c r="G2514" s="269"/>
      <c r="H2514" s="269"/>
      <c r="I2514" s="269"/>
      <c r="J2514" s="269"/>
      <c r="K2514" s="269"/>
      <c r="L2514" s="269"/>
    </row>
    <row r="2515" spans="1:12" x14ac:dyDescent="0.2">
      <c r="A2515" s="269"/>
      <c r="B2515" s="269"/>
      <c r="C2515" s="269"/>
      <c r="D2515" s="269"/>
      <c r="E2515" s="269"/>
      <c r="F2515" s="269"/>
      <c r="G2515" s="269"/>
      <c r="H2515" s="269"/>
      <c r="I2515" s="269"/>
      <c r="J2515" s="269"/>
      <c r="K2515" s="269"/>
      <c r="L2515" s="269"/>
    </row>
    <row r="2516" spans="1:12" x14ac:dyDescent="0.2">
      <c r="A2516" s="269"/>
      <c r="B2516" s="269"/>
      <c r="C2516" s="269"/>
      <c r="D2516" s="269"/>
      <c r="E2516" s="269"/>
      <c r="F2516" s="269"/>
      <c r="G2516" s="269"/>
      <c r="H2516" s="269"/>
      <c r="I2516" s="269"/>
      <c r="J2516" s="269"/>
      <c r="K2516" s="269"/>
      <c r="L2516" s="269"/>
    </row>
    <row r="2517" spans="1:12" x14ac:dyDescent="0.2">
      <c r="A2517" s="269"/>
      <c r="B2517" s="269"/>
      <c r="C2517" s="269"/>
      <c r="D2517" s="269"/>
      <c r="E2517" s="269"/>
      <c r="F2517" s="269"/>
      <c r="G2517" s="269"/>
      <c r="H2517" s="269"/>
      <c r="I2517" s="269"/>
      <c r="J2517" s="269"/>
      <c r="K2517" s="269"/>
      <c r="L2517" s="269"/>
    </row>
    <row r="2518" spans="1:12" x14ac:dyDescent="0.2">
      <c r="A2518" s="269"/>
      <c r="B2518" s="269"/>
      <c r="C2518" s="269"/>
      <c r="D2518" s="269"/>
      <c r="E2518" s="269"/>
      <c r="F2518" s="269"/>
      <c r="G2518" s="269"/>
      <c r="H2518" s="269"/>
      <c r="I2518" s="269"/>
      <c r="J2518" s="269"/>
      <c r="K2518" s="269"/>
      <c r="L2518" s="269"/>
    </row>
    <row r="2519" spans="1:12" x14ac:dyDescent="0.2">
      <c r="A2519" s="269"/>
      <c r="B2519" s="269"/>
      <c r="C2519" s="269"/>
      <c r="D2519" s="269"/>
      <c r="E2519" s="269"/>
      <c r="F2519" s="269"/>
      <c r="G2519" s="269"/>
      <c r="H2519" s="269"/>
      <c r="I2519" s="269"/>
      <c r="J2519" s="269"/>
      <c r="K2519" s="269"/>
      <c r="L2519" s="269"/>
    </row>
    <row r="2520" spans="1:12" x14ac:dyDescent="0.2">
      <c r="A2520" s="269"/>
      <c r="B2520" s="269"/>
      <c r="C2520" s="269"/>
      <c r="D2520" s="269"/>
      <c r="E2520" s="269"/>
      <c r="F2520" s="269"/>
      <c r="G2520" s="269"/>
      <c r="H2520" s="269"/>
      <c r="I2520" s="269"/>
      <c r="J2520" s="269"/>
      <c r="K2520" s="269"/>
      <c r="L2520" s="269"/>
    </row>
    <row r="2521" spans="1:12" x14ac:dyDescent="0.2">
      <c r="A2521" s="269"/>
      <c r="B2521" s="269"/>
      <c r="C2521" s="269"/>
      <c r="D2521" s="269"/>
      <c r="E2521" s="269"/>
      <c r="F2521" s="269"/>
      <c r="G2521" s="269"/>
      <c r="H2521" s="269"/>
      <c r="I2521" s="269"/>
      <c r="J2521" s="269"/>
      <c r="K2521" s="269"/>
      <c r="L2521" s="269"/>
    </row>
    <row r="2522" spans="1:12" x14ac:dyDescent="0.2">
      <c r="A2522" s="269"/>
      <c r="B2522" s="269"/>
      <c r="C2522" s="269"/>
      <c r="D2522" s="269"/>
      <c r="E2522" s="269"/>
      <c r="F2522" s="269"/>
      <c r="G2522" s="269"/>
      <c r="H2522" s="269"/>
      <c r="I2522" s="269"/>
      <c r="J2522" s="269"/>
      <c r="K2522" s="269"/>
      <c r="L2522" s="269"/>
    </row>
    <row r="2523" spans="1:12" x14ac:dyDescent="0.2">
      <c r="A2523" s="269"/>
      <c r="B2523" s="269"/>
      <c r="C2523" s="269"/>
      <c r="D2523" s="269"/>
      <c r="E2523" s="269"/>
      <c r="F2523" s="269"/>
      <c r="G2523" s="269"/>
      <c r="H2523" s="269"/>
      <c r="I2523" s="269"/>
      <c r="J2523" s="269"/>
      <c r="K2523" s="269"/>
      <c r="L2523" s="269"/>
    </row>
    <row r="2524" spans="1:12" x14ac:dyDescent="0.2">
      <c r="A2524" s="269"/>
      <c r="B2524" s="269"/>
      <c r="C2524" s="269"/>
      <c r="D2524" s="269"/>
      <c r="E2524" s="269"/>
      <c r="F2524" s="269"/>
      <c r="G2524" s="269"/>
      <c r="H2524" s="269"/>
      <c r="I2524" s="269"/>
      <c r="J2524" s="269"/>
      <c r="K2524" s="269"/>
      <c r="L2524" s="269"/>
    </row>
    <row r="2525" spans="1:12" x14ac:dyDescent="0.2">
      <c r="A2525" s="269"/>
      <c r="B2525" s="269"/>
      <c r="C2525" s="269"/>
      <c r="D2525" s="269"/>
      <c r="E2525" s="269"/>
      <c r="F2525" s="269"/>
      <c r="G2525" s="269"/>
      <c r="H2525" s="269"/>
      <c r="I2525" s="269"/>
      <c r="J2525" s="269"/>
      <c r="K2525" s="269"/>
      <c r="L2525" s="269"/>
    </row>
    <row r="2526" spans="1:12" x14ac:dyDescent="0.2">
      <c r="A2526" s="269"/>
      <c r="B2526" s="269"/>
      <c r="C2526" s="269"/>
      <c r="D2526" s="269"/>
      <c r="E2526" s="269"/>
      <c r="F2526" s="269"/>
      <c r="G2526" s="269"/>
      <c r="H2526" s="269"/>
      <c r="I2526" s="269"/>
      <c r="J2526" s="269"/>
      <c r="K2526" s="269"/>
      <c r="L2526" s="269"/>
    </row>
    <row r="2527" spans="1:12" x14ac:dyDescent="0.2">
      <c r="A2527" s="269"/>
      <c r="B2527" s="269"/>
      <c r="C2527" s="269"/>
      <c r="D2527" s="269"/>
      <c r="E2527" s="269"/>
      <c r="F2527" s="269"/>
      <c r="G2527" s="269"/>
      <c r="H2527" s="269"/>
      <c r="I2527" s="269"/>
      <c r="J2527" s="269"/>
      <c r="K2527" s="269"/>
      <c r="L2527" s="269"/>
    </row>
    <row r="2528" spans="1:12" x14ac:dyDescent="0.2">
      <c r="A2528" s="269"/>
      <c r="B2528" s="269"/>
      <c r="C2528" s="269"/>
      <c r="D2528" s="269"/>
      <c r="E2528" s="269"/>
      <c r="F2528" s="269"/>
      <c r="G2528" s="269"/>
      <c r="H2528" s="269"/>
      <c r="I2528" s="269"/>
      <c r="J2528" s="269"/>
      <c r="K2528" s="269"/>
      <c r="L2528" s="269"/>
    </row>
    <row r="2529" spans="1:12" x14ac:dyDescent="0.2">
      <c r="A2529" s="269"/>
      <c r="B2529" s="269"/>
      <c r="C2529" s="269"/>
      <c r="D2529" s="269"/>
      <c r="E2529" s="269"/>
      <c r="F2529" s="269"/>
      <c r="G2529" s="269"/>
      <c r="H2529" s="269"/>
      <c r="I2529" s="269"/>
      <c r="J2529" s="269"/>
      <c r="K2529" s="269"/>
      <c r="L2529" s="269"/>
    </row>
    <row r="2530" spans="1:12" x14ac:dyDescent="0.2">
      <c r="A2530" s="269"/>
      <c r="B2530" s="269"/>
      <c r="C2530" s="269"/>
      <c r="D2530" s="269"/>
      <c r="E2530" s="269"/>
      <c r="F2530" s="269"/>
      <c r="G2530" s="269"/>
      <c r="H2530" s="269"/>
      <c r="I2530" s="269"/>
      <c r="J2530" s="269"/>
      <c r="K2530" s="269"/>
      <c r="L2530" s="269"/>
    </row>
    <row r="2531" spans="1:12" x14ac:dyDescent="0.2">
      <c r="A2531" s="269"/>
      <c r="B2531" s="269"/>
      <c r="C2531" s="269"/>
      <c r="D2531" s="269"/>
      <c r="E2531" s="269"/>
      <c r="F2531" s="269"/>
      <c r="G2531" s="269"/>
      <c r="H2531" s="269"/>
      <c r="I2531" s="269"/>
      <c r="J2531" s="269"/>
      <c r="K2531" s="269"/>
      <c r="L2531" s="269"/>
    </row>
    <row r="2532" spans="1:12" x14ac:dyDescent="0.2">
      <c r="A2532" s="269"/>
      <c r="B2532" s="269"/>
      <c r="C2532" s="269"/>
      <c r="D2532" s="269"/>
      <c r="E2532" s="269"/>
      <c r="F2532" s="269"/>
      <c r="G2532" s="269"/>
      <c r="H2532" s="269"/>
      <c r="I2532" s="269"/>
      <c r="J2532" s="269"/>
      <c r="K2532" s="269"/>
      <c r="L2532" s="269"/>
    </row>
    <row r="2533" spans="1:12" x14ac:dyDescent="0.2">
      <c r="A2533" s="269"/>
      <c r="B2533" s="269"/>
      <c r="C2533" s="269"/>
      <c r="D2533" s="269"/>
      <c r="E2533" s="269"/>
      <c r="F2533" s="269"/>
      <c r="G2533" s="269"/>
      <c r="H2533" s="269"/>
      <c r="I2533" s="269"/>
      <c r="J2533" s="269"/>
      <c r="K2533" s="269"/>
      <c r="L2533" s="269"/>
    </row>
    <row r="2534" spans="1:12" x14ac:dyDescent="0.2">
      <c r="A2534" s="269"/>
      <c r="B2534" s="269"/>
      <c r="C2534" s="269"/>
      <c r="D2534" s="269"/>
      <c r="E2534" s="269"/>
      <c r="F2534" s="269"/>
      <c r="G2534" s="269"/>
      <c r="H2534" s="269"/>
      <c r="I2534" s="269"/>
      <c r="J2534" s="269"/>
      <c r="K2534" s="269"/>
      <c r="L2534" s="269"/>
    </row>
    <row r="2535" spans="1:12" x14ac:dyDescent="0.2">
      <c r="A2535" s="269"/>
      <c r="B2535" s="269"/>
      <c r="C2535" s="269"/>
      <c r="D2535" s="269"/>
      <c r="E2535" s="269"/>
      <c r="F2535" s="269"/>
      <c r="G2535" s="269"/>
      <c r="H2535" s="269"/>
      <c r="I2535" s="269"/>
      <c r="J2535" s="269"/>
      <c r="K2535" s="269"/>
      <c r="L2535" s="269"/>
    </row>
    <row r="2536" spans="1:12" x14ac:dyDescent="0.2">
      <c r="A2536" s="269"/>
      <c r="B2536" s="269"/>
      <c r="C2536" s="269"/>
      <c r="D2536" s="269"/>
      <c r="E2536" s="269"/>
      <c r="F2536" s="269"/>
      <c r="G2536" s="269"/>
      <c r="H2536" s="269"/>
      <c r="I2536" s="269"/>
      <c r="J2536" s="269"/>
      <c r="K2536" s="269"/>
      <c r="L2536" s="269"/>
    </row>
    <row r="2537" spans="1:12" x14ac:dyDescent="0.2">
      <c r="A2537" s="269"/>
      <c r="B2537" s="269"/>
      <c r="C2537" s="269"/>
      <c r="D2537" s="269"/>
      <c r="E2537" s="269"/>
      <c r="F2537" s="269"/>
      <c r="G2537" s="269"/>
      <c r="H2537" s="269"/>
      <c r="I2537" s="269"/>
      <c r="J2537" s="269"/>
      <c r="K2537" s="269"/>
      <c r="L2537" s="269"/>
    </row>
    <row r="2538" spans="1:12" x14ac:dyDescent="0.2">
      <c r="A2538" s="269"/>
      <c r="B2538" s="269"/>
      <c r="C2538" s="269"/>
      <c r="D2538" s="269"/>
      <c r="E2538" s="269"/>
      <c r="F2538" s="269"/>
      <c r="G2538" s="269"/>
      <c r="H2538" s="269"/>
      <c r="I2538" s="269"/>
      <c r="J2538" s="269"/>
      <c r="K2538" s="269"/>
      <c r="L2538" s="269"/>
    </row>
    <row r="2539" spans="1:12" x14ac:dyDescent="0.2">
      <c r="A2539" s="269"/>
      <c r="B2539" s="269"/>
      <c r="C2539" s="269"/>
      <c r="D2539" s="269"/>
      <c r="E2539" s="269"/>
      <c r="F2539" s="269"/>
      <c r="G2539" s="269"/>
      <c r="H2539" s="269"/>
      <c r="I2539" s="269"/>
      <c r="J2539" s="269"/>
      <c r="K2539" s="269"/>
      <c r="L2539" s="269"/>
    </row>
    <row r="2540" spans="1:12" x14ac:dyDescent="0.2">
      <c r="A2540" s="269"/>
      <c r="B2540" s="269"/>
      <c r="C2540" s="269"/>
      <c r="D2540" s="269"/>
      <c r="E2540" s="269"/>
      <c r="F2540" s="269"/>
      <c r="G2540" s="269"/>
      <c r="H2540" s="269"/>
      <c r="I2540" s="269"/>
      <c r="J2540" s="269"/>
      <c r="K2540" s="269"/>
      <c r="L2540" s="269"/>
    </row>
    <row r="2541" spans="1:12" x14ac:dyDescent="0.2">
      <c r="A2541" s="269"/>
      <c r="B2541" s="269"/>
      <c r="C2541" s="269"/>
      <c r="D2541" s="269"/>
      <c r="E2541" s="269"/>
      <c r="F2541" s="269"/>
      <c r="G2541" s="269"/>
      <c r="H2541" s="269"/>
      <c r="I2541" s="269"/>
      <c r="J2541" s="269"/>
      <c r="K2541" s="269"/>
      <c r="L2541" s="269"/>
    </row>
    <row r="2542" spans="1:12" x14ac:dyDescent="0.2">
      <c r="A2542" s="269"/>
      <c r="B2542" s="269"/>
      <c r="C2542" s="269"/>
      <c r="D2542" s="269"/>
      <c r="E2542" s="269"/>
      <c r="F2542" s="269"/>
      <c r="G2542" s="269"/>
      <c r="H2542" s="269"/>
      <c r="I2542" s="269"/>
      <c r="J2542" s="269"/>
      <c r="K2542" s="269"/>
      <c r="L2542" s="269"/>
    </row>
    <row r="2543" spans="1:12" x14ac:dyDescent="0.2">
      <c r="A2543" s="269"/>
      <c r="B2543" s="269"/>
      <c r="C2543" s="269"/>
      <c r="D2543" s="269"/>
      <c r="E2543" s="269"/>
      <c r="F2543" s="269"/>
      <c r="G2543" s="269"/>
      <c r="H2543" s="269"/>
      <c r="I2543" s="269"/>
      <c r="J2543" s="269"/>
      <c r="K2543" s="269"/>
      <c r="L2543" s="269"/>
    </row>
    <row r="2544" spans="1:12" x14ac:dyDescent="0.2">
      <c r="A2544" s="269"/>
      <c r="B2544" s="269"/>
      <c r="C2544" s="269"/>
      <c r="D2544" s="269"/>
      <c r="E2544" s="269"/>
      <c r="F2544" s="269"/>
      <c r="G2544" s="269"/>
      <c r="H2544" s="269"/>
      <c r="I2544" s="269"/>
      <c r="J2544" s="269"/>
      <c r="K2544" s="269"/>
      <c r="L2544" s="269"/>
    </row>
    <row r="2545" spans="1:12" x14ac:dyDescent="0.2">
      <c r="A2545" s="269"/>
      <c r="B2545" s="269"/>
      <c r="C2545" s="269"/>
      <c r="D2545" s="269"/>
      <c r="E2545" s="269"/>
      <c r="F2545" s="269"/>
      <c r="G2545" s="269"/>
      <c r="H2545" s="269"/>
      <c r="I2545" s="269"/>
      <c r="J2545" s="269"/>
      <c r="K2545" s="269"/>
      <c r="L2545" s="269"/>
    </row>
    <row r="2546" spans="1:12" x14ac:dyDescent="0.2">
      <c r="A2546" s="269"/>
      <c r="L2546" s="269"/>
    </row>
  </sheetData>
  <sheetProtection selectLockedCells="1"/>
  <protectedRanges>
    <protectedRange sqref="B60:C61 F58:J58 A52:A54 B54 D57:D61 E57:E58" name="Plage3"/>
    <protectedRange sqref="I14 I16:I17 I52 I32:I43 I45:I50 I19:I30" name="Plage2"/>
    <protectedRange sqref="B55:C55" name="Plage3_2_1_2_1"/>
    <protectedRange sqref="F55:K57" name="Plage3_1"/>
  </protectedRanges>
  <customSheetViews>
    <customSheetView guid="{5FB36879-52E5-4A28-A554-511D43C212A3}" showRuler="0">
      <selection activeCell="K52" sqref="I13:K52"/>
      <pageMargins left="0.39370078740157483" right="0" top="1.1399999999999999" bottom="0" header="0.51181102362204722" footer="0.17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ALY-C386PR3B du 02 Avril 2007</oddFooter>
      </headerFooter>
    </customSheetView>
  </customSheetViews>
  <mergeCells count="69">
    <mergeCell ref="A1:L1"/>
    <mergeCell ref="A2:L2"/>
    <mergeCell ref="C73:H73"/>
    <mergeCell ref="B71:H71"/>
    <mergeCell ref="B69:H69"/>
    <mergeCell ref="B70:H70"/>
    <mergeCell ref="B44:H44"/>
    <mergeCell ref="B46:H46"/>
    <mergeCell ref="B68:H68"/>
    <mergeCell ref="B66:H66"/>
    <mergeCell ref="B65:H65"/>
    <mergeCell ref="B67:H67"/>
    <mergeCell ref="B47:H47"/>
    <mergeCell ref="B30:H30"/>
    <mergeCell ref="B36:B39"/>
    <mergeCell ref="B32:B35"/>
    <mergeCell ref="B55:C55"/>
    <mergeCell ref="C43:H43"/>
    <mergeCell ref="I63:K63"/>
    <mergeCell ref="B54:C54"/>
    <mergeCell ref="B45:H45"/>
    <mergeCell ref="F54:K54"/>
    <mergeCell ref="B52:H52"/>
    <mergeCell ref="B51:H51"/>
    <mergeCell ref="B48:H48"/>
    <mergeCell ref="B49:H49"/>
    <mergeCell ref="B50:H50"/>
    <mergeCell ref="C62:K62"/>
    <mergeCell ref="B29:H29"/>
    <mergeCell ref="B27:H27"/>
    <mergeCell ref="B40:B43"/>
    <mergeCell ref="C42:H42"/>
    <mergeCell ref="B21:H21"/>
    <mergeCell ref="C33:H33"/>
    <mergeCell ref="B31:H31"/>
    <mergeCell ref="C32:H32"/>
    <mergeCell ref="C36:H36"/>
    <mergeCell ref="C37:H37"/>
    <mergeCell ref="C41:H41"/>
    <mergeCell ref="C34:H34"/>
    <mergeCell ref="C35:H35"/>
    <mergeCell ref="C39:H39"/>
    <mergeCell ref="C40:H40"/>
    <mergeCell ref="C38:H38"/>
    <mergeCell ref="A3:L3"/>
    <mergeCell ref="C5:D5"/>
    <mergeCell ref="B18:H18"/>
    <mergeCell ref="B13:H13"/>
    <mergeCell ref="B15:H15"/>
    <mergeCell ref="H5:K5"/>
    <mergeCell ref="B17:H17"/>
    <mergeCell ref="C10:D10"/>
    <mergeCell ref="H10:J10"/>
    <mergeCell ref="H7:I7"/>
    <mergeCell ref="F5:G5"/>
    <mergeCell ref="F10:G10"/>
    <mergeCell ref="B28:H28"/>
    <mergeCell ref="F9:H9"/>
    <mergeCell ref="H11:J11"/>
    <mergeCell ref="C7:D7"/>
    <mergeCell ref="B14:H14"/>
    <mergeCell ref="B16:H16"/>
    <mergeCell ref="B23:H23"/>
    <mergeCell ref="B22:H22"/>
    <mergeCell ref="B24:H24"/>
    <mergeCell ref="B25:H25"/>
    <mergeCell ref="B26:H26"/>
    <mergeCell ref="B20:H20"/>
    <mergeCell ref="B19:H19"/>
  </mergeCells>
  <phoneticPr fontId="2" type="noConversion"/>
  <printOptions horizontalCentered="1" verticalCentered="1"/>
  <pageMargins left="0.39370078740157483" right="0" top="1.2604166666666667" bottom="0" header="0.51181102362204722" footer="0.17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ALY-C386PR3B du 02 Avril 2007</oddFooter>
  </headerFooter>
  <legacyDrawingHF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7">
    <tabColor indexed="42"/>
  </sheetPr>
  <dimension ref="A1:O2546"/>
  <sheetViews>
    <sheetView zoomScaleNormal="100" workbookViewId="0">
      <selection activeCell="I14" sqref="I14"/>
    </sheetView>
  </sheetViews>
  <sheetFormatPr baseColWidth="10" defaultRowHeight="15.75" x14ac:dyDescent="0.2"/>
  <cols>
    <col min="1" max="1" width="5.85546875" style="268" customWidth="1"/>
    <col min="2" max="2" width="12.28515625" style="268" customWidth="1"/>
    <col min="3" max="3" width="14.5703125" style="268" bestFit="1" customWidth="1"/>
    <col min="4" max="5" width="11.42578125" style="268"/>
    <col min="6" max="6" width="8.5703125" style="268" customWidth="1"/>
    <col min="7" max="7" width="8.85546875" style="268" customWidth="1"/>
    <col min="8" max="8" width="5.42578125" style="268" customWidth="1"/>
    <col min="9" max="9" width="3.5703125" style="268" customWidth="1"/>
    <col min="10" max="10" width="2.42578125" style="268" customWidth="1"/>
    <col min="11" max="11" width="5.28515625" style="268" customWidth="1"/>
    <col min="12" max="12" width="5.85546875" style="268" customWidth="1"/>
    <col min="13" max="16384" width="11.42578125" style="268"/>
  </cols>
  <sheetData>
    <row r="1" spans="1:12" ht="16.5" customHeight="1" thickTop="1" x14ac:dyDescent="0.2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30" customHeight="1" thickBot="1" x14ac:dyDescent="0.25">
      <c r="A2" s="666" t="s">
        <v>166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2" ht="3" customHeight="1" x14ac:dyDescent="0.2">
      <c r="C4" s="189"/>
      <c r="D4" s="189"/>
      <c r="E4" s="189"/>
      <c r="F4" s="189"/>
      <c r="G4" s="189"/>
      <c r="H4" s="189"/>
      <c r="I4" s="167"/>
      <c r="J4" s="167"/>
    </row>
    <row r="5" spans="1:12" s="188" customFormat="1" ht="15" customHeight="1" x14ac:dyDescent="0.25">
      <c r="B5" s="191" t="s">
        <v>0</v>
      </c>
      <c r="C5" s="669" t="str">
        <f>IF('Page de garde'!B19="", "",'Page de garde'!B19)</f>
        <v/>
      </c>
      <c r="D5" s="671"/>
      <c r="E5" s="193"/>
      <c r="F5" s="682" t="s">
        <v>1</v>
      </c>
      <c r="G5" s="683"/>
      <c r="H5" s="669" t="str">
        <f>IF('Page de garde'!D19="", "", 'Page de garde'!D19)</f>
        <v/>
      </c>
      <c r="I5" s="670"/>
      <c r="J5" s="670"/>
      <c r="K5" s="671"/>
      <c r="L5" s="195"/>
    </row>
    <row r="6" spans="1:12" ht="7.5" customHeight="1" x14ac:dyDescent="0.2">
      <c r="A6" s="269"/>
      <c r="B6" s="210"/>
      <c r="C6" s="270"/>
      <c r="D6" s="270"/>
      <c r="E6" s="271"/>
      <c r="F6" s="244"/>
      <c r="G6" s="244"/>
      <c r="H6" s="272"/>
      <c r="I6" s="272"/>
      <c r="J6" s="200"/>
      <c r="K6" s="269"/>
      <c r="L6" s="269"/>
    </row>
    <row r="7" spans="1:12" x14ac:dyDescent="0.25">
      <c r="A7" s="269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238)",IF(AND('Page de garde'!$D$8="X",'Page de garde'!$D$9=""),"(min 238)",IF(AND('Page de garde'!$D$8="",'Page de garde'!$D$9="X"), "(min 12/20)",IF(AND('Page de garde'!$D$8="X",'Page de garde'!$D$9="X"),"(min 238)",""))))</f>
        <v>(min 238)</v>
      </c>
      <c r="H7" s="680" t="str">
        <f>IF(H5="","",SUM(I13,I15,I18,I31,I44,I51))</f>
        <v/>
      </c>
      <c r="I7" s="681"/>
      <c r="J7" s="204" t="s">
        <v>3</v>
      </c>
      <c r="K7" s="192" t="str">
        <f>IF(H7="", "340",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K30)+IF(I32="", 0, K32)+IF(I33="", 0, K33)+IF(I34="", 0, K34)+IF(I35="", 0, K35)+IF(I36="", 0, K36)+IF(I37="", 0, K37)+IF(I38="", 0, K38)+IF(I39="", 0, K39)+IF(I40="", 0, K40)+IF(I41="", 0, K41)++IF(I42="", 0, K42)+IF(I43="", 0, K43)+IF(I45="", 0, K45)+IF(I46="", 0, K46)+IF(I47="", 0, K47)+IF(I48="", 0, K48)+IF(I49="", 0, K49)+IF(I50="", 0, K50)+IF(I52="", 0, K52))</f>
        <v>340</v>
      </c>
      <c r="L7" s="269"/>
    </row>
    <row r="8" spans="1:12" x14ac:dyDescent="0.25">
      <c r="A8" s="269"/>
      <c r="B8" s="196"/>
      <c r="C8" s="205"/>
      <c r="D8" s="206"/>
      <c r="E8" s="193"/>
      <c r="F8" s="188"/>
      <c r="G8" s="188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269"/>
    </row>
    <row r="9" spans="1:12" ht="7.5" customHeight="1" x14ac:dyDescent="0.25">
      <c r="A9" s="269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69"/>
    </row>
    <row r="10" spans="1:12" x14ac:dyDescent="0.25">
      <c r="A10" s="269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IF(H7&gt;=238, "X", ""),IF(AND('Page de garde'!$D$8="",'Page de garde'!$D$9="X"), IF(H7/K7*20&gt;=12, "X", ""),IF(AND('Page de garde'!$D$8="X",'Page de garde'!$D$9="X"),IF(H7&gt;=238, "X", ""),"")))))</f>
        <v/>
      </c>
      <c r="L10" s="269"/>
    </row>
    <row r="11" spans="1:12" x14ac:dyDescent="0.25">
      <c r="A11" s="269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IF(H7&lt;238, "X", ""),IF(AND('Page de garde'!$D$8="",'Page de garde'!$D$9="X"), IF(H7/K7*20&lt;12, "X", ""),IF(AND('Page de garde'!$D$8="X",'Page de garde'!$D$9="X"), IF(H7&lt;238, "X", ""),"")))))</f>
        <v/>
      </c>
      <c r="L11" s="269"/>
    </row>
    <row r="12" spans="1:12" ht="16.5" thickBot="1" x14ac:dyDescent="0.3">
      <c r="A12" s="269"/>
      <c r="B12" s="136" t="str">
        <f>IF(AND('Page de garde'!$D$8="",'Page de garde'!$D$9=""), "Pour être reçu, le candidat doit obtenir un minimum de 238 points sur 340",IF(AND('Page de garde'!$D$8="X",'Page de garde'!$D$9=""),"Pour être reçu, le candidat doit obtenir un minimum de 238 points sur 340",IF(AND('Page de garde'!$D$8="",'Page de garde'!$D$9="X"), "Pour être reçu, le candidat doit obtenir un minimum de 12/20.",IF(AND('Page de garde'!$D$8="X",'Page de garde'!$D$9="X"),"Pour être reçu, le candidat doit obtenir un minimum de 238 points sur 340",""))))</f>
        <v>Pour être reçu, le candidat doit obtenir un minimum de 238 points sur 340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269"/>
    </row>
    <row r="13" spans="1:12" ht="16.5" thickBot="1" x14ac:dyDescent="0.3">
      <c r="A13" s="269"/>
      <c r="B13" s="736" t="s">
        <v>48</v>
      </c>
      <c r="C13" s="737"/>
      <c r="D13" s="737"/>
      <c r="E13" s="737"/>
      <c r="F13" s="737"/>
      <c r="G13" s="737"/>
      <c r="H13" s="738"/>
      <c r="I13" s="215" t="str">
        <f>IF(I14="", "", SUM(I14))</f>
        <v/>
      </c>
      <c r="J13" s="273" t="s">
        <v>3</v>
      </c>
      <c r="K13" s="274">
        <v>10</v>
      </c>
      <c r="L13" s="269"/>
    </row>
    <row r="14" spans="1:12" ht="12" customHeight="1" thickBot="1" x14ac:dyDescent="0.25">
      <c r="A14" s="269"/>
      <c r="B14" s="726" t="s">
        <v>49</v>
      </c>
      <c r="C14" s="727"/>
      <c r="D14" s="727"/>
      <c r="E14" s="727"/>
      <c r="F14" s="727"/>
      <c r="G14" s="727"/>
      <c r="H14" s="728"/>
      <c r="I14" s="294"/>
      <c r="J14" s="275" t="s">
        <v>3</v>
      </c>
      <c r="K14" s="276">
        <v>10</v>
      </c>
      <c r="L14" s="269"/>
    </row>
    <row r="15" spans="1:12" ht="16.5" thickBot="1" x14ac:dyDescent="0.3">
      <c r="A15" s="269"/>
      <c r="B15" s="733" t="s">
        <v>7</v>
      </c>
      <c r="C15" s="734"/>
      <c r="D15" s="734"/>
      <c r="E15" s="734"/>
      <c r="F15" s="734"/>
      <c r="G15" s="734"/>
      <c r="H15" s="735"/>
      <c r="I15" s="215" t="str">
        <f>IF(I16="", "", SUM(I16,I17))</f>
        <v/>
      </c>
      <c r="J15" s="273" t="s">
        <v>3</v>
      </c>
      <c r="K15" s="274">
        <v>20</v>
      </c>
      <c r="L15" s="269"/>
    </row>
    <row r="16" spans="1:12" ht="12" customHeight="1" x14ac:dyDescent="0.2">
      <c r="A16" s="269"/>
      <c r="B16" s="729" t="s">
        <v>50</v>
      </c>
      <c r="C16" s="730"/>
      <c r="D16" s="730"/>
      <c r="E16" s="730"/>
      <c r="F16" s="730"/>
      <c r="G16" s="731"/>
      <c r="H16" s="732"/>
      <c r="I16" s="295"/>
      <c r="J16" s="275" t="s">
        <v>3</v>
      </c>
      <c r="K16" s="276">
        <v>10</v>
      </c>
      <c r="L16" s="269"/>
    </row>
    <row r="17" spans="1:15" ht="12" customHeight="1" thickBot="1" x14ac:dyDescent="0.25">
      <c r="A17" s="269"/>
      <c r="B17" s="739" t="s">
        <v>51</v>
      </c>
      <c r="C17" s="740"/>
      <c r="D17" s="740"/>
      <c r="E17" s="740"/>
      <c r="F17" s="740"/>
      <c r="G17" s="741"/>
      <c r="H17" s="742"/>
      <c r="I17" s="296"/>
      <c r="J17" s="277" t="s">
        <v>3</v>
      </c>
      <c r="K17" s="278">
        <v>10</v>
      </c>
      <c r="L17" s="269"/>
    </row>
    <row r="18" spans="1:15" ht="16.5" thickBot="1" x14ac:dyDescent="0.3">
      <c r="A18" s="269"/>
      <c r="B18" s="733" t="s">
        <v>52</v>
      </c>
      <c r="C18" s="734"/>
      <c r="D18" s="734"/>
      <c r="E18" s="734"/>
      <c r="F18" s="734"/>
      <c r="G18" s="734"/>
      <c r="H18" s="735"/>
      <c r="I18" s="258" t="str">
        <f>IF(I19="", "", SUM(I19:I30))</f>
        <v/>
      </c>
      <c r="J18" s="279" t="s">
        <v>3</v>
      </c>
      <c r="K18" s="280">
        <v>120</v>
      </c>
      <c r="L18" s="269"/>
      <c r="O18" s="281"/>
    </row>
    <row r="19" spans="1:15" ht="12" customHeight="1" x14ac:dyDescent="0.2">
      <c r="A19" s="269"/>
      <c r="B19" s="729" t="s">
        <v>53</v>
      </c>
      <c r="C19" s="730"/>
      <c r="D19" s="730"/>
      <c r="E19" s="730"/>
      <c r="F19" s="730"/>
      <c r="G19" s="731"/>
      <c r="H19" s="732"/>
      <c r="I19" s="295"/>
      <c r="J19" s="275" t="s">
        <v>3</v>
      </c>
      <c r="K19" s="276">
        <v>10</v>
      </c>
      <c r="L19" s="269"/>
    </row>
    <row r="20" spans="1:15" ht="12" customHeight="1" x14ac:dyDescent="0.2">
      <c r="A20" s="269"/>
      <c r="B20" s="722" t="s">
        <v>57</v>
      </c>
      <c r="C20" s="723"/>
      <c r="D20" s="723"/>
      <c r="E20" s="723"/>
      <c r="F20" s="723"/>
      <c r="G20" s="724"/>
      <c r="H20" s="725"/>
      <c r="I20" s="296"/>
      <c r="J20" s="277" t="s">
        <v>3</v>
      </c>
      <c r="K20" s="278">
        <v>10</v>
      </c>
      <c r="L20" s="269"/>
    </row>
    <row r="21" spans="1:15" ht="12" customHeight="1" x14ac:dyDescent="0.2">
      <c r="A21" s="269"/>
      <c r="B21" s="722" t="s">
        <v>132</v>
      </c>
      <c r="C21" s="723"/>
      <c r="D21" s="723"/>
      <c r="E21" s="723"/>
      <c r="F21" s="723"/>
      <c r="G21" s="724"/>
      <c r="H21" s="725"/>
      <c r="I21" s="296"/>
      <c r="J21" s="277" t="s">
        <v>3</v>
      </c>
      <c r="K21" s="278">
        <v>10</v>
      </c>
      <c r="L21" s="269"/>
    </row>
    <row r="22" spans="1:15" ht="12" customHeight="1" x14ac:dyDescent="0.2">
      <c r="A22" s="269"/>
      <c r="B22" s="722" t="s">
        <v>135</v>
      </c>
      <c r="C22" s="723"/>
      <c r="D22" s="723"/>
      <c r="E22" s="723"/>
      <c r="F22" s="723"/>
      <c r="G22" s="724"/>
      <c r="H22" s="725"/>
      <c r="I22" s="296"/>
      <c r="J22" s="277" t="s">
        <v>3</v>
      </c>
      <c r="K22" s="278">
        <v>10</v>
      </c>
      <c r="L22" s="269"/>
    </row>
    <row r="23" spans="1:15" ht="12" customHeight="1" x14ac:dyDescent="0.2">
      <c r="A23" s="269"/>
      <c r="B23" s="722" t="s">
        <v>136</v>
      </c>
      <c r="C23" s="723"/>
      <c r="D23" s="723"/>
      <c r="E23" s="723"/>
      <c r="F23" s="723"/>
      <c r="G23" s="724"/>
      <c r="H23" s="725"/>
      <c r="I23" s="296"/>
      <c r="J23" s="277" t="s">
        <v>3</v>
      </c>
      <c r="K23" s="278">
        <v>10</v>
      </c>
      <c r="L23" s="269"/>
    </row>
    <row r="24" spans="1:15" ht="12" customHeight="1" x14ac:dyDescent="0.2">
      <c r="A24" s="269"/>
      <c r="B24" s="722" t="s">
        <v>144</v>
      </c>
      <c r="C24" s="723"/>
      <c r="D24" s="723"/>
      <c r="E24" s="723"/>
      <c r="F24" s="723"/>
      <c r="G24" s="724"/>
      <c r="H24" s="725"/>
      <c r="I24" s="296"/>
      <c r="J24" s="277" t="s">
        <v>3</v>
      </c>
      <c r="K24" s="278">
        <v>10</v>
      </c>
      <c r="L24" s="269"/>
    </row>
    <row r="25" spans="1:15" ht="12" customHeight="1" x14ac:dyDescent="0.2">
      <c r="A25" s="269"/>
      <c r="B25" s="722" t="s">
        <v>134</v>
      </c>
      <c r="C25" s="723"/>
      <c r="D25" s="723"/>
      <c r="E25" s="723"/>
      <c r="F25" s="723"/>
      <c r="G25" s="724"/>
      <c r="H25" s="725"/>
      <c r="I25" s="296"/>
      <c r="J25" s="277" t="s">
        <v>3</v>
      </c>
      <c r="K25" s="278">
        <v>10</v>
      </c>
      <c r="L25" s="269"/>
    </row>
    <row r="26" spans="1:15" ht="12" customHeight="1" x14ac:dyDescent="0.2">
      <c r="A26" s="269"/>
      <c r="B26" s="722" t="s">
        <v>145</v>
      </c>
      <c r="C26" s="723"/>
      <c r="D26" s="723"/>
      <c r="E26" s="723"/>
      <c r="F26" s="723"/>
      <c r="G26" s="724"/>
      <c r="H26" s="725"/>
      <c r="I26" s="296"/>
      <c r="J26" s="277" t="s">
        <v>3</v>
      </c>
      <c r="K26" s="278">
        <v>10</v>
      </c>
      <c r="L26" s="269"/>
    </row>
    <row r="27" spans="1:15" ht="12" customHeight="1" x14ac:dyDescent="0.2">
      <c r="A27" s="269"/>
      <c r="B27" s="722" t="s">
        <v>137</v>
      </c>
      <c r="C27" s="723"/>
      <c r="D27" s="723"/>
      <c r="E27" s="723"/>
      <c r="F27" s="723"/>
      <c r="G27" s="724"/>
      <c r="H27" s="725"/>
      <c r="I27" s="296"/>
      <c r="J27" s="277" t="s">
        <v>3</v>
      </c>
      <c r="K27" s="278">
        <v>10</v>
      </c>
      <c r="L27" s="269"/>
    </row>
    <row r="28" spans="1:15" ht="12" customHeight="1" x14ac:dyDescent="0.2">
      <c r="A28" s="269"/>
      <c r="B28" s="722" t="s">
        <v>58</v>
      </c>
      <c r="C28" s="723"/>
      <c r="D28" s="723"/>
      <c r="E28" s="723"/>
      <c r="F28" s="723"/>
      <c r="G28" s="724"/>
      <c r="H28" s="725"/>
      <c r="I28" s="296"/>
      <c r="J28" s="277" t="s">
        <v>3</v>
      </c>
      <c r="K28" s="278">
        <v>10</v>
      </c>
      <c r="L28" s="269"/>
    </row>
    <row r="29" spans="1:15" ht="12" customHeight="1" x14ac:dyDescent="0.2">
      <c r="A29" s="269"/>
      <c r="B29" s="722" t="s">
        <v>141</v>
      </c>
      <c r="C29" s="723"/>
      <c r="D29" s="723"/>
      <c r="E29" s="723"/>
      <c r="F29" s="723"/>
      <c r="G29" s="724"/>
      <c r="H29" s="725"/>
      <c r="I29" s="296"/>
      <c r="J29" s="277" t="s">
        <v>3</v>
      </c>
      <c r="K29" s="278">
        <v>10</v>
      </c>
      <c r="L29" s="269"/>
    </row>
    <row r="30" spans="1:15" ht="12" customHeight="1" thickBot="1" x14ac:dyDescent="0.25">
      <c r="A30" s="269"/>
      <c r="B30" s="739" t="s">
        <v>149</v>
      </c>
      <c r="C30" s="740"/>
      <c r="D30" s="740"/>
      <c r="E30" s="740"/>
      <c r="F30" s="740"/>
      <c r="G30" s="741"/>
      <c r="H30" s="742"/>
      <c r="I30" s="296"/>
      <c r="J30" s="277" t="s">
        <v>3</v>
      </c>
      <c r="K30" s="278">
        <v>10</v>
      </c>
      <c r="L30" s="269"/>
    </row>
    <row r="31" spans="1:15" ht="16.5" thickBot="1" x14ac:dyDescent="0.3">
      <c r="A31" s="269"/>
      <c r="B31" s="750" t="s">
        <v>139</v>
      </c>
      <c r="C31" s="751"/>
      <c r="D31" s="751"/>
      <c r="E31" s="751"/>
      <c r="F31" s="751"/>
      <c r="G31" s="751"/>
      <c r="H31" s="352"/>
      <c r="I31" s="258" t="str">
        <f>IF(I32="", "", SUM(I32:I43))</f>
        <v/>
      </c>
      <c r="J31" s="279" t="s">
        <v>3</v>
      </c>
      <c r="K31" s="280">
        <v>120</v>
      </c>
      <c r="L31" s="269"/>
    </row>
    <row r="32" spans="1:15" ht="12" customHeight="1" x14ac:dyDescent="0.2">
      <c r="A32" s="269"/>
      <c r="B32" s="743" t="s">
        <v>140</v>
      </c>
      <c r="C32" s="752" t="s">
        <v>60</v>
      </c>
      <c r="D32" s="752"/>
      <c r="E32" s="752"/>
      <c r="F32" s="752"/>
      <c r="G32" s="752"/>
      <c r="H32" s="753"/>
      <c r="I32" s="297"/>
      <c r="J32" s="282" t="s">
        <v>3</v>
      </c>
      <c r="K32" s="283">
        <v>10</v>
      </c>
      <c r="L32" s="269"/>
    </row>
    <row r="33" spans="1:12" ht="12" customHeight="1" x14ac:dyDescent="0.2">
      <c r="A33" s="269"/>
      <c r="B33" s="744"/>
      <c r="C33" s="748" t="s">
        <v>61</v>
      </c>
      <c r="D33" s="748"/>
      <c r="E33" s="748"/>
      <c r="F33" s="748"/>
      <c r="G33" s="748"/>
      <c r="H33" s="749"/>
      <c r="I33" s="296"/>
      <c r="J33" s="277" t="s">
        <v>3</v>
      </c>
      <c r="K33" s="278">
        <v>10</v>
      </c>
      <c r="L33" s="269"/>
    </row>
    <row r="34" spans="1:12" ht="12" customHeight="1" x14ac:dyDescent="0.2">
      <c r="A34" s="269"/>
      <c r="B34" s="744"/>
      <c r="C34" s="746" t="s">
        <v>62</v>
      </c>
      <c r="D34" s="746"/>
      <c r="E34" s="746"/>
      <c r="F34" s="746"/>
      <c r="G34" s="746"/>
      <c r="H34" s="747"/>
      <c r="I34" s="296"/>
      <c r="J34" s="277" t="s">
        <v>3</v>
      </c>
      <c r="K34" s="278">
        <v>10</v>
      </c>
      <c r="L34" s="269"/>
    </row>
    <row r="35" spans="1:12" ht="12" customHeight="1" thickBot="1" x14ac:dyDescent="0.25">
      <c r="A35" s="269"/>
      <c r="B35" s="745"/>
      <c r="C35" s="754" t="s">
        <v>63</v>
      </c>
      <c r="D35" s="754"/>
      <c r="E35" s="754"/>
      <c r="F35" s="754"/>
      <c r="G35" s="754"/>
      <c r="H35" s="755"/>
      <c r="I35" s="298"/>
      <c r="J35" s="284" t="s">
        <v>3</v>
      </c>
      <c r="K35" s="285">
        <v>10</v>
      </c>
      <c r="L35" s="269"/>
    </row>
    <row r="36" spans="1:12" ht="12" customHeight="1" x14ac:dyDescent="0.2">
      <c r="A36" s="269"/>
      <c r="B36" s="743" t="s">
        <v>142</v>
      </c>
      <c r="C36" s="752" t="s">
        <v>60</v>
      </c>
      <c r="D36" s="752"/>
      <c r="E36" s="752"/>
      <c r="F36" s="752"/>
      <c r="G36" s="752"/>
      <c r="H36" s="753"/>
      <c r="I36" s="294"/>
      <c r="J36" s="275" t="s">
        <v>3</v>
      </c>
      <c r="K36" s="276">
        <v>10</v>
      </c>
      <c r="L36" s="269"/>
    </row>
    <row r="37" spans="1:12" ht="12" customHeight="1" x14ac:dyDescent="0.2">
      <c r="A37" s="269"/>
      <c r="B37" s="744"/>
      <c r="C37" s="748" t="s">
        <v>61</v>
      </c>
      <c r="D37" s="748"/>
      <c r="E37" s="748"/>
      <c r="F37" s="748"/>
      <c r="G37" s="748"/>
      <c r="H37" s="749"/>
      <c r="I37" s="299"/>
      <c r="J37" s="277" t="s">
        <v>3</v>
      </c>
      <c r="K37" s="278">
        <v>10</v>
      </c>
      <c r="L37" s="269"/>
    </row>
    <row r="38" spans="1:12" ht="12" customHeight="1" x14ac:dyDescent="0.2">
      <c r="A38" s="269"/>
      <c r="B38" s="744"/>
      <c r="C38" s="746" t="s">
        <v>62</v>
      </c>
      <c r="D38" s="746"/>
      <c r="E38" s="746"/>
      <c r="F38" s="746"/>
      <c r="G38" s="746"/>
      <c r="H38" s="747"/>
      <c r="I38" s="299"/>
      <c r="J38" s="277" t="s">
        <v>3</v>
      </c>
      <c r="K38" s="278">
        <v>10</v>
      </c>
      <c r="L38" s="269"/>
    </row>
    <row r="39" spans="1:12" ht="12" customHeight="1" thickBot="1" x14ac:dyDescent="0.25">
      <c r="A39" s="269"/>
      <c r="B39" s="745"/>
      <c r="C39" s="754" t="s">
        <v>63</v>
      </c>
      <c r="D39" s="754"/>
      <c r="E39" s="754"/>
      <c r="F39" s="754"/>
      <c r="G39" s="754"/>
      <c r="H39" s="755"/>
      <c r="I39" s="300"/>
      <c r="J39" s="286" t="s">
        <v>3</v>
      </c>
      <c r="K39" s="287">
        <v>10</v>
      </c>
      <c r="L39" s="269"/>
    </row>
    <row r="40" spans="1:12" ht="12" customHeight="1" x14ac:dyDescent="0.2">
      <c r="A40" s="269"/>
      <c r="B40" s="743" t="s">
        <v>143</v>
      </c>
      <c r="C40" s="752" t="s">
        <v>60</v>
      </c>
      <c r="D40" s="752"/>
      <c r="E40" s="752"/>
      <c r="F40" s="752"/>
      <c r="G40" s="752"/>
      <c r="H40" s="753"/>
      <c r="I40" s="297"/>
      <c r="J40" s="282" t="s">
        <v>3</v>
      </c>
      <c r="K40" s="283">
        <v>10</v>
      </c>
      <c r="L40" s="269"/>
    </row>
    <row r="41" spans="1:12" ht="12" customHeight="1" x14ac:dyDescent="0.2">
      <c r="A41" s="269"/>
      <c r="B41" s="744"/>
      <c r="C41" s="748" t="s">
        <v>61</v>
      </c>
      <c r="D41" s="748"/>
      <c r="E41" s="748"/>
      <c r="F41" s="748"/>
      <c r="G41" s="748"/>
      <c r="H41" s="749"/>
      <c r="I41" s="296"/>
      <c r="J41" s="277" t="s">
        <v>3</v>
      </c>
      <c r="K41" s="278">
        <v>10</v>
      </c>
      <c r="L41" s="269"/>
    </row>
    <row r="42" spans="1:12" ht="12" customHeight="1" x14ac:dyDescent="0.2">
      <c r="A42" s="269"/>
      <c r="B42" s="744"/>
      <c r="C42" s="746" t="s">
        <v>62</v>
      </c>
      <c r="D42" s="746"/>
      <c r="E42" s="746"/>
      <c r="F42" s="746"/>
      <c r="G42" s="746"/>
      <c r="H42" s="747"/>
      <c r="I42" s="296"/>
      <c r="J42" s="277" t="s">
        <v>3</v>
      </c>
      <c r="K42" s="278">
        <v>10</v>
      </c>
      <c r="L42" s="269"/>
    </row>
    <row r="43" spans="1:12" ht="12" customHeight="1" thickBot="1" x14ac:dyDescent="0.25">
      <c r="A43" s="269"/>
      <c r="B43" s="745"/>
      <c r="C43" s="754" t="s">
        <v>63</v>
      </c>
      <c r="D43" s="754"/>
      <c r="E43" s="754"/>
      <c r="F43" s="754"/>
      <c r="G43" s="754"/>
      <c r="H43" s="755"/>
      <c r="I43" s="296"/>
      <c r="J43" s="277" t="s">
        <v>3</v>
      </c>
      <c r="K43" s="278">
        <v>10</v>
      </c>
      <c r="L43" s="269"/>
    </row>
    <row r="44" spans="1:12" ht="16.5" thickBot="1" x14ac:dyDescent="0.3">
      <c r="A44" s="269"/>
      <c r="B44" s="766" t="s">
        <v>64</v>
      </c>
      <c r="C44" s="734"/>
      <c r="D44" s="734"/>
      <c r="E44" s="734"/>
      <c r="F44" s="734"/>
      <c r="G44" s="734"/>
      <c r="H44" s="735"/>
      <c r="I44" s="258" t="str">
        <f>IF(I45="", "", SUM(I45:I50))</f>
        <v/>
      </c>
      <c r="J44" s="279" t="s">
        <v>3</v>
      </c>
      <c r="K44" s="280">
        <v>60</v>
      </c>
      <c r="L44" s="269"/>
    </row>
    <row r="45" spans="1:12" ht="12" customHeight="1" x14ac:dyDescent="0.2">
      <c r="A45" s="269"/>
      <c r="B45" s="729" t="s">
        <v>65</v>
      </c>
      <c r="C45" s="730"/>
      <c r="D45" s="730"/>
      <c r="E45" s="730"/>
      <c r="F45" s="730"/>
      <c r="G45" s="731"/>
      <c r="H45" s="732"/>
      <c r="I45" s="297"/>
      <c r="J45" s="282" t="s">
        <v>3</v>
      </c>
      <c r="K45" s="283">
        <v>10</v>
      </c>
      <c r="L45" s="269"/>
    </row>
    <row r="46" spans="1:12" ht="12" customHeight="1" x14ac:dyDescent="0.2">
      <c r="A46" s="269"/>
      <c r="B46" s="722" t="s">
        <v>66</v>
      </c>
      <c r="C46" s="723"/>
      <c r="D46" s="723"/>
      <c r="E46" s="723"/>
      <c r="F46" s="723"/>
      <c r="G46" s="724"/>
      <c r="H46" s="725"/>
      <c r="I46" s="296"/>
      <c r="J46" s="277" t="s">
        <v>3</v>
      </c>
      <c r="K46" s="278">
        <v>10</v>
      </c>
      <c r="L46" s="269"/>
    </row>
    <row r="47" spans="1:12" ht="12" customHeight="1" x14ac:dyDescent="0.2">
      <c r="A47" s="269"/>
      <c r="B47" s="722" t="s">
        <v>67</v>
      </c>
      <c r="C47" s="723"/>
      <c r="D47" s="723"/>
      <c r="E47" s="723"/>
      <c r="F47" s="723"/>
      <c r="G47" s="724"/>
      <c r="H47" s="725"/>
      <c r="I47" s="296"/>
      <c r="J47" s="277" t="s">
        <v>3</v>
      </c>
      <c r="K47" s="278">
        <v>10</v>
      </c>
      <c r="L47" s="269"/>
    </row>
    <row r="48" spans="1:12" ht="12" customHeight="1" x14ac:dyDescent="0.2">
      <c r="A48" s="269"/>
      <c r="B48" s="722" t="s">
        <v>68</v>
      </c>
      <c r="C48" s="723"/>
      <c r="D48" s="723"/>
      <c r="E48" s="723"/>
      <c r="F48" s="723"/>
      <c r="G48" s="724"/>
      <c r="H48" s="725"/>
      <c r="I48" s="296"/>
      <c r="J48" s="277" t="s">
        <v>3</v>
      </c>
      <c r="K48" s="278">
        <v>10</v>
      </c>
      <c r="L48" s="269"/>
    </row>
    <row r="49" spans="1:12" ht="12" customHeight="1" x14ac:dyDescent="0.2">
      <c r="A49" s="269"/>
      <c r="B49" s="760" t="s">
        <v>69</v>
      </c>
      <c r="C49" s="761"/>
      <c r="D49" s="761"/>
      <c r="E49" s="761"/>
      <c r="F49" s="761"/>
      <c r="G49" s="762"/>
      <c r="H49" s="763"/>
      <c r="I49" s="296"/>
      <c r="J49" s="277" t="s">
        <v>3</v>
      </c>
      <c r="K49" s="278">
        <v>10</v>
      </c>
      <c r="L49" s="269"/>
    </row>
    <row r="50" spans="1:12" ht="12" customHeight="1" thickBot="1" x14ac:dyDescent="0.25">
      <c r="A50" s="269"/>
      <c r="B50" s="739" t="s">
        <v>54</v>
      </c>
      <c r="C50" s="740"/>
      <c r="D50" s="740"/>
      <c r="E50" s="740"/>
      <c r="F50" s="740"/>
      <c r="G50" s="741"/>
      <c r="H50" s="742"/>
      <c r="I50" s="296"/>
      <c r="J50" s="277" t="s">
        <v>3</v>
      </c>
      <c r="K50" s="278">
        <v>10</v>
      </c>
      <c r="L50" s="269"/>
    </row>
    <row r="51" spans="1:12" ht="16.5" thickBot="1" x14ac:dyDescent="0.3">
      <c r="A51" s="269"/>
      <c r="B51" s="758" t="s">
        <v>70</v>
      </c>
      <c r="C51" s="759"/>
      <c r="D51" s="759"/>
      <c r="E51" s="759"/>
      <c r="F51" s="759"/>
      <c r="G51" s="759"/>
      <c r="H51" s="759"/>
      <c r="I51" s="215" t="str">
        <f>IF(I52="", "", SUM(I52))</f>
        <v/>
      </c>
      <c r="J51" s="279" t="s">
        <v>3</v>
      </c>
      <c r="K51" s="280">
        <v>10</v>
      </c>
      <c r="L51" s="269"/>
    </row>
    <row r="52" spans="1:12" ht="12" customHeight="1" thickBot="1" x14ac:dyDescent="0.25">
      <c r="A52" s="288"/>
      <c r="B52" s="726" t="s">
        <v>55</v>
      </c>
      <c r="C52" s="727"/>
      <c r="D52" s="727"/>
      <c r="E52" s="727"/>
      <c r="F52" s="727"/>
      <c r="G52" s="727"/>
      <c r="H52" s="727"/>
      <c r="I52" s="301"/>
      <c r="J52" s="289" t="s">
        <v>3</v>
      </c>
      <c r="K52" s="290">
        <v>10</v>
      </c>
      <c r="L52" s="269"/>
    </row>
    <row r="53" spans="1:12" ht="10.5" customHeight="1" thickBot="1" x14ac:dyDescent="0.25">
      <c r="A53" s="291"/>
      <c r="L53" s="269"/>
    </row>
    <row r="54" spans="1:12" ht="16.5" thickBot="1" x14ac:dyDescent="0.3">
      <c r="A54" s="291"/>
      <c r="B54" s="756" t="s">
        <v>8</v>
      </c>
      <c r="C54" s="757"/>
      <c r="F54" s="628"/>
      <c r="G54" s="628"/>
      <c r="H54" s="628"/>
      <c r="I54" s="628"/>
      <c r="J54" s="628"/>
      <c r="K54" s="628"/>
      <c r="L54" s="269"/>
    </row>
    <row r="55" spans="1:12" ht="16.5" thickBot="1" x14ac:dyDescent="0.3">
      <c r="A55" s="269"/>
      <c r="B55" s="650" t="str">
        <f>IF('Page de garde'!$C$27="", "", 'Page de garde'!$C$27)</f>
        <v>Serge</v>
      </c>
      <c r="C55" s="651"/>
      <c r="F55" s="198"/>
      <c r="G55" s="198"/>
      <c r="H55" s="198"/>
      <c r="I55" s="198"/>
      <c r="J55" s="198"/>
      <c r="K55" s="230"/>
      <c r="L55" s="269"/>
    </row>
    <row r="56" spans="1:12" ht="31.5" customHeight="1" x14ac:dyDescent="0.25">
      <c r="A56" s="269"/>
      <c r="D56" s="269"/>
      <c r="F56" s="198"/>
      <c r="G56" s="198"/>
      <c r="H56" s="198"/>
      <c r="I56" s="198"/>
      <c r="J56" s="198"/>
      <c r="K56" s="230"/>
      <c r="L56" s="269"/>
    </row>
    <row r="57" spans="1:12" x14ac:dyDescent="0.25">
      <c r="A57" s="269"/>
      <c r="D57" s="288"/>
      <c r="E57" s="291"/>
      <c r="F57" s="198"/>
      <c r="G57" s="198"/>
      <c r="H57" s="198"/>
      <c r="I57" s="198"/>
      <c r="J57" s="198"/>
      <c r="K57" s="230"/>
      <c r="L57" s="244"/>
    </row>
    <row r="58" spans="1:12" x14ac:dyDescent="0.2">
      <c r="A58" s="269"/>
      <c r="B58" s="269"/>
      <c r="C58" s="269"/>
      <c r="D58" s="288"/>
      <c r="E58" s="291"/>
      <c r="F58" s="292"/>
      <c r="G58" s="292"/>
      <c r="H58" s="288"/>
      <c r="I58" s="288"/>
      <c r="J58" s="288"/>
      <c r="K58" s="234"/>
      <c r="L58" s="242"/>
    </row>
    <row r="59" spans="1:12" x14ac:dyDescent="0.2">
      <c r="A59" s="269"/>
      <c r="B59" s="269"/>
      <c r="C59" s="269"/>
      <c r="D59" s="288"/>
      <c r="E59" s="281"/>
      <c r="F59" s="281"/>
      <c r="G59" s="281"/>
      <c r="H59" s="281"/>
      <c r="I59" s="281"/>
      <c r="J59" s="281"/>
      <c r="K59" s="272"/>
      <c r="L59" s="242"/>
    </row>
    <row r="60" spans="1:12" x14ac:dyDescent="0.2">
      <c r="A60" s="269"/>
      <c r="B60" s="291"/>
      <c r="C60" s="291"/>
      <c r="D60" s="291"/>
      <c r="K60" s="234"/>
      <c r="L60" s="242"/>
    </row>
    <row r="61" spans="1:12" x14ac:dyDescent="0.2">
      <c r="A61" s="269"/>
      <c r="B61" s="291"/>
      <c r="C61" s="291"/>
      <c r="D61" s="291"/>
      <c r="K61" s="234"/>
      <c r="L61" s="242"/>
    </row>
    <row r="62" spans="1:12" x14ac:dyDescent="0.2">
      <c r="A62" s="269"/>
      <c r="B62" s="269"/>
      <c r="C62" s="764"/>
      <c r="D62" s="764"/>
      <c r="E62" s="764"/>
      <c r="F62" s="764"/>
      <c r="G62" s="764"/>
      <c r="H62" s="764"/>
      <c r="I62" s="764"/>
      <c r="J62" s="764"/>
      <c r="K62" s="764"/>
      <c r="L62" s="242"/>
    </row>
    <row r="63" spans="1:12" x14ac:dyDescent="0.2">
      <c r="A63" s="269"/>
      <c r="B63" s="269"/>
      <c r="C63" s="288"/>
      <c r="D63" s="288"/>
      <c r="E63" s="288"/>
      <c r="F63" s="288"/>
      <c r="G63" s="288"/>
      <c r="H63" s="288"/>
      <c r="I63" s="638"/>
      <c r="J63" s="638"/>
      <c r="K63" s="638"/>
      <c r="L63" s="242"/>
    </row>
    <row r="64" spans="1:12" x14ac:dyDescent="0.2">
      <c r="A64" s="269"/>
      <c r="B64" s="293"/>
      <c r="C64" s="244"/>
      <c r="D64" s="244"/>
      <c r="E64" s="244"/>
      <c r="F64" s="244"/>
      <c r="G64" s="244"/>
      <c r="H64" s="244"/>
      <c r="I64" s="244"/>
      <c r="J64" s="244"/>
      <c r="K64" s="244"/>
      <c r="L64" s="242"/>
    </row>
    <row r="65" spans="1:12" x14ac:dyDescent="0.2">
      <c r="A65" s="269"/>
      <c r="B65" s="765"/>
      <c r="C65" s="765"/>
      <c r="D65" s="765"/>
      <c r="E65" s="765"/>
      <c r="F65" s="765"/>
      <c r="G65" s="765"/>
      <c r="H65" s="765"/>
      <c r="I65" s="242"/>
      <c r="J65" s="242"/>
      <c r="K65" s="242"/>
      <c r="L65" s="242"/>
    </row>
    <row r="66" spans="1:12" x14ac:dyDescent="0.2">
      <c r="A66" s="269"/>
      <c r="B66" s="765"/>
      <c r="C66" s="765"/>
      <c r="D66" s="765"/>
      <c r="E66" s="765"/>
      <c r="F66" s="765"/>
      <c r="G66" s="765"/>
      <c r="H66" s="765"/>
      <c r="I66" s="242"/>
      <c r="J66" s="242"/>
      <c r="K66" s="242"/>
      <c r="L66" s="242"/>
    </row>
    <row r="67" spans="1:12" x14ac:dyDescent="0.2">
      <c r="A67" s="269"/>
      <c r="B67" s="765"/>
      <c r="C67" s="765"/>
      <c r="D67" s="765"/>
      <c r="E67" s="765"/>
      <c r="F67" s="765"/>
      <c r="G67" s="765"/>
      <c r="H67" s="765"/>
      <c r="I67" s="242"/>
      <c r="J67" s="242"/>
      <c r="K67" s="242"/>
      <c r="L67" s="242"/>
    </row>
    <row r="68" spans="1:12" x14ac:dyDescent="0.2">
      <c r="A68" s="269"/>
      <c r="B68" s="765"/>
      <c r="C68" s="765"/>
      <c r="D68" s="765"/>
      <c r="E68" s="765"/>
      <c r="F68" s="765"/>
      <c r="G68" s="765"/>
      <c r="H68" s="765"/>
      <c r="I68" s="242"/>
      <c r="J68" s="242"/>
      <c r="K68" s="242"/>
      <c r="L68" s="242"/>
    </row>
    <row r="69" spans="1:12" x14ac:dyDescent="0.2">
      <c r="A69" s="269"/>
      <c r="B69" s="765"/>
      <c r="C69" s="765"/>
      <c r="D69" s="765"/>
      <c r="E69" s="765"/>
      <c r="F69" s="765"/>
      <c r="G69" s="765"/>
      <c r="H69" s="765"/>
      <c r="I69" s="242"/>
      <c r="J69" s="242"/>
      <c r="K69" s="242"/>
      <c r="L69" s="242"/>
    </row>
    <row r="70" spans="1:12" x14ac:dyDescent="0.2">
      <c r="A70" s="269"/>
      <c r="B70" s="765"/>
      <c r="C70" s="765"/>
      <c r="D70" s="765"/>
      <c r="E70" s="765"/>
      <c r="F70" s="765"/>
      <c r="G70" s="765"/>
      <c r="H70" s="765"/>
      <c r="I70" s="242"/>
      <c r="J70" s="242"/>
      <c r="K70" s="242"/>
      <c r="L70" s="242"/>
    </row>
    <row r="71" spans="1:12" x14ac:dyDescent="0.2">
      <c r="A71" s="269"/>
      <c r="B71" s="765"/>
      <c r="C71" s="765"/>
      <c r="D71" s="765"/>
      <c r="E71" s="765"/>
      <c r="F71" s="765"/>
      <c r="G71" s="765"/>
      <c r="H71" s="765"/>
      <c r="I71" s="242"/>
      <c r="J71" s="242"/>
      <c r="K71" s="242"/>
      <c r="L71" s="242"/>
    </row>
    <row r="72" spans="1:12" x14ac:dyDescent="0.2">
      <c r="A72" s="269"/>
      <c r="B72" s="293"/>
      <c r="C72" s="244"/>
      <c r="D72" s="244"/>
      <c r="E72" s="244"/>
      <c r="F72" s="244"/>
      <c r="G72" s="244"/>
      <c r="H72" s="244"/>
      <c r="I72" s="244"/>
      <c r="J72" s="244"/>
      <c r="K72" s="244"/>
      <c r="L72" s="242"/>
    </row>
    <row r="73" spans="1:12" x14ac:dyDescent="0.2">
      <c r="A73" s="269"/>
      <c r="B73" s="293"/>
      <c r="C73" s="765"/>
      <c r="D73" s="765"/>
      <c r="E73" s="765"/>
      <c r="F73" s="765"/>
      <c r="G73" s="765"/>
      <c r="H73" s="765"/>
      <c r="I73" s="242"/>
      <c r="J73" s="242"/>
      <c r="K73" s="242"/>
      <c r="L73" s="244"/>
    </row>
    <row r="74" spans="1:12" x14ac:dyDescent="0.2">
      <c r="A74" s="269"/>
      <c r="B74" s="293"/>
      <c r="C74" s="293"/>
      <c r="D74" s="293"/>
      <c r="E74" s="293"/>
      <c r="F74" s="293"/>
      <c r="G74" s="293"/>
      <c r="H74" s="293"/>
      <c r="I74" s="244"/>
      <c r="J74" s="244"/>
      <c r="K74" s="244"/>
      <c r="L74" s="242"/>
    </row>
    <row r="75" spans="1:12" x14ac:dyDescent="0.2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44"/>
    </row>
    <row r="76" spans="1:12" x14ac:dyDescent="0.2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</row>
    <row r="77" spans="1:12" x14ac:dyDescent="0.2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</row>
    <row r="78" spans="1:12" x14ac:dyDescent="0.2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</row>
    <row r="79" spans="1:12" x14ac:dyDescent="0.2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</row>
    <row r="80" spans="1:12" x14ac:dyDescent="0.2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</row>
    <row r="81" spans="1:12" x14ac:dyDescent="0.2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</row>
    <row r="82" spans="1:12" x14ac:dyDescent="0.2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</row>
    <row r="83" spans="1:12" x14ac:dyDescent="0.2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</row>
    <row r="84" spans="1:12" x14ac:dyDescent="0.2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</row>
    <row r="85" spans="1:12" x14ac:dyDescent="0.2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</row>
    <row r="86" spans="1:12" x14ac:dyDescent="0.2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</row>
    <row r="87" spans="1:12" x14ac:dyDescent="0.2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</row>
    <row r="88" spans="1:12" x14ac:dyDescent="0.2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</row>
    <row r="89" spans="1:12" x14ac:dyDescent="0.2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</row>
    <row r="90" spans="1:12" x14ac:dyDescent="0.2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</row>
    <row r="91" spans="1:12" x14ac:dyDescent="0.2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</row>
    <row r="92" spans="1:12" x14ac:dyDescent="0.2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</row>
    <row r="93" spans="1:12" x14ac:dyDescent="0.2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</row>
    <row r="94" spans="1:12" x14ac:dyDescent="0.2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</row>
    <row r="95" spans="1:12" x14ac:dyDescent="0.2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</row>
    <row r="96" spans="1:12" x14ac:dyDescent="0.2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</row>
    <row r="97" spans="1:12" x14ac:dyDescent="0.2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</row>
    <row r="98" spans="1:12" x14ac:dyDescent="0.2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</row>
    <row r="99" spans="1:12" x14ac:dyDescent="0.2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</row>
    <row r="100" spans="1:12" x14ac:dyDescent="0.2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</row>
    <row r="101" spans="1:12" x14ac:dyDescent="0.2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</row>
    <row r="102" spans="1:12" x14ac:dyDescent="0.2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</row>
    <row r="103" spans="1:12" x14ac:dyDescent="0.2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</row>
    <row r="104" spans="1:12" x14ac:dyDescent="0.2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</row>
    <row r="105" spans="1:12" x14ac:dyDescent="0.2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</row>
    <row r="106" spans="1:12" x14ac:dyDescent="0.2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</row>
    <row r="107" spans="1:12" x14ac:dyDescent="0.2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</row>
    <row r="108" spans="1:12" x14ac:dyDescent="0.2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</row>
    <row r="109" spans="1:12" x14ac:dyDescent="0.2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</row>
    <row r="110" spans="1:12" x14ac:dyDescent="0.2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</row>
    <row r="111" spans="1:12" x14ac:dyDescent="0.2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</row>
    <row r="112" spans="1:12" x14ac:dyDescent="0.2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</row>
    <row r="113" spans="1:12" x14ac:dyDescent="0.2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</row>
    <row r="114" spans="1:12" x14ac:dyDescent="0.2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</row>
    <row r="115" spans="1:12" x14ac:dyDescent="0.2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</row>
    <row r="116" spans="1:12" x14ac:dyDescent="0.2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</row>
    <row r="117" spans="1:12" x14ac:dyDescent="0.2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</row>
    <row r="118" spans="1:12" x14ac:dyDescent="0.2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</row>
    <row r="119" spans="1:12" x14ac:dyDescent="0.2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</row>
    <row r="120" spans="1:12" x14ac:dyDescent="0.2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</row>
    <row r="121" spans="1:12" x14ac:dyDescent="0.2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</row>
    <row r="122" spans="1:12" x14ac:dyDescent="0.2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</row>
    <row r="123" spans="1:12" x14ac:dyDescent="0.2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</row>
    <row r="124" spans="1:12" x14ac:dyDescent="0.2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</row>
    <row r="125" spans="1:12" x14ac:dyDescent="0.2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</row>
    <row r="126" spans="1:12" x14ac:dyDescent="0.2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</row>
    <row r="127" spans="1:12" x14ac:dyDescent="0.2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</row>
    <row r="128" spans="1:12" x14ac:dyDescent="0.2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</row>
    <row r="129" spans="1:12" x14ac:dyDescent="0.2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</row>
    <row r="130" spans="1:12" x14ac:dyDescent="0.2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</row>
    <row r="131" spans="1:12" x14ac:dyDescent="0.2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</row>
    <row r="132" spans="1:12" x14ac:dyDescent="0.2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</row>
    <row r="133" spans="1:12" x14ac:dyDescent="0.2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</row>
    <row r="134" spans="1:12" x14ac:dyDescent="0.2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</row>
    <row r="135" spans="1:12" x14ac:dyDescent="0.2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</row>
    <row r="136" spans="1:12" x14ac:dyDescent="0.2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</row>
    <row r="137" spans="1:12" x14ac:dyDescent="0.2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</row>
    <row r="138" spans="1:12" x14ac:dyDescent="0.2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</row>
    <row r="139" spans="1:12" x14ac:dyDescent="0.2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</row>
    <row r="140" spans="1:12" x14ac:dyDescent="0.2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</row>
    <row r="141" spans="1:12" x14ac:dyDescent="0.2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</row>
    <row r="142" spans="1:12" x14ac:dyDescent="0.2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</row>
    <row r="143" spans="1:12" x14ac:dyDescent="0.2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</row>
    <row r="144" spans="1:12" x14ac:dyDescent="0.2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</row>
    <row r="145" spans="1:12" x14ac:dyDescent="0.2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</row>
    <row r="146" spans="1:12" x14ac:dyDescent="0.2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</row>
    <row r="147" spans="1:12" x14ac:dyDescent="0.2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</row>
    <row r="148" spans="1:12" x14ac:dyDescent="0.2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</row>
    <row r="149" spans="1:12" x14ac:dyDescent="0.2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</row>
    <row r="150" spans="1:12" x14ac:dyDescent="0.2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</row>
    <row r="151" spans="1:12" x14ac:dyDescent="0.2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</row>
    <row r="152" spans="1:12" x14ac:dyDescent="0.2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</row>
    <row r="153" spans="1:12" x14ac:dyDescent="0.2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</row>
    <row r="154" spans="1:12" x14ac:dyDescent="0.2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</row>
    <row r="155" spans="1:12" x14ac:dyDescent="0.2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</row>
    <row r="156" spans="1:12" x14ac:dyDescent="0.2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</row>
    <row r="157" spans="1:12" x14ac:dyDescent="0.2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</row>
    <row r="158" spans="1:12" x14ac:dyDescent="0.2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</row>
    <row r="159" spans="1:12" x14ac:dyDescent="0.2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</row>
    <row r="160" spans="1:12" x14ac:dyDescent="0.2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</row>
    <row r="161" spans="1:12" x14ac:dyDescent="0.2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</row>
    <row r="162" spans="1:12" x14ac:dyDescent="0.2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</row>
    <row r="163" spans="1:12" x14ac:dyDescent="0.2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</row>
    <row r="164" spans="1:12" x14ac:dyDescent="0.2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</row>
    <row r="165" spans="1:12" x14ac:dyDescent="0.2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</row>
    <row r="166" spans="1:12" x14ac:dyDescent="0.2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</row>
    <row r="167" spans="1:12" x14ac:dyDescent="0.2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</row>
    <row r="168" spans="1:12" x14ac:dyDescent="0.2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</row>
    <row r="169" spans="1:12" x14ac:dyDescent="0.2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</row>
    <row r="170" spans="1:12" x14ac:dyDescent="0.2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</row>
    <row r="171" spans="1:12" x14ac:dyDescent="0.2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</row>
    <row r="172" spans="1:12" x14ac:dyDescent="0.2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</row>
    <row r="173" spans="1:12" x14ac:dyDescent="0.2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</row>
    <row r="174" spans="1:12" x14ac:dyDescent="0.2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</row>
    <row r="175" spans="1:12" x14ac:dyDescent="0.2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</row>
    <row r="176" spans="1:12" x14ac:dyDescent="0.2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</row>
    <row r="177" spans="1:12" x14ac:dyDescent="0.2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</row>
    <row r="178" spans="1:12" x14ac:dyDescent="0.2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</row>
    <row r="179" spans="1:12" x14ac:dyDescent="0.2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</row>
    <row r="180" spans="1:12" x14ac:dyDescent="0.2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</row>
    <row r="181" spans="1:12" x14ac:dyDescent="0.2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</row>
    <row r="182" spans="1:12" x14ac:dyDescent="0.2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</row>
    <row r="183" spans="1:12" x14ac:dyDescent="0.2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</row>
    <row r="184" spans="1:12" x14ac:dyDescent="0.2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</row>
    <row r="185" spans="1:12" x14ac:dyDescent="0.2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</row>
    <row r="186" spans="1:12" x14ac:dyDescent="0.2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</row>
    <row r="187" spans="1:12" x14ac:dyDescent="0.2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</row>
    <row r="188" spans="1:12" x14ac:dyDescent="0.2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</row>
    <row r="189" spans="1:12" x14ac:dyDescent="0.2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</row>
    <row r="190" spans="1:12" x14ac:dyDescent="0.2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</row>
    <row r="191" spans="1:12" x14ac:dyDescent="0.2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</row>
    <row r="192" spans="1:12" x14ac:dyDescent="0.2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</row>
    <row r="193" spans="1:12" x14ac:dyDescent="0.2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</row>
    <row r="194" spans="1:12" x14ac:dyDescent="0.2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</row>
    <row r="195" spans="1:12" x14ac:dyDescent="0.2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</row>
    <row r="196" spans="1:12" x14ac:dyDescent="0.2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</row>
    <row r="197" spans="1:12" x14ac:dyDescent="0.2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</row>
    <row r="198" spans="1:12" x14ac:dyDescent="0.2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</row>
    <row r="199" spans="1:12" x14ac:dyDescent="0.2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</row>
    <row r="200" spans="1:12" x14ac:dyDescent="0.2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</row>
    <row r="201" spans="1:12" x14ac:dyDescent="0.2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</row>
    <row r="202" spans="1:12" x14ac:dyDescent="0.2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</row>
    <row r="203" spans="1:12" x14ac:dyDescent="0.2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</row>
    <row r="204" spans="1:12" x14ac:dyDescent="0.2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</row>
    <row r="205" spans="1:12" x14ac:dyDescent="0.2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</row>
    <row r="206" spans="1:12" x14ac:dyDescent="0.2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</row>
    <row r="207" spans="1:12" x14ac:dyDescent="0.2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</row>
    <row r="208" spans="1:12" x14ac:dyDescent="0.2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</row>
    <row r="209" spans="1:12" x14ac:dyDescent="0.2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</row>
    <row r="210" spans="1:12" x14ac:dyDescent="0.2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</row>
    <row r="211" spans="1:12" x14ac:dyDescent="0.2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</row>
    <row r="212" spans="1:12" x14ac:dyDescent="0.2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</row>
    <row r="213" spans="1:12" x14ac:dyDescent="0.2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</row>
    <row r="214" spans="1:12" x14ac:dyDescent="0.2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</row>
    <row r="215" spans="1:12" x14ac:dyDescent="0.2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</row>
    <row r="216" spans="1:12" x14ac:dyDescent="0.2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</row>
    <row r="217" spans="1:12" x14ac:dyDescent="0.2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</row>
    <row r="218" spans="1:12" x14ac:dyDescent="0.2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</row>
    <row r="219" spans="1:12" x14ac:dyDescent="0.2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</row>
    <row r="220" spans="1:12" x14ac:dyDescent="0.2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</row>
    <row r="221" spans="1:12" x14ac:dyDescent="0.2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</row>
    <row r="222" spans="1:12" x14ac:dyDescent="0.2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</row>
    <row r="223" spans="1:12" x14ac:dyDescent="0.2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</row>
    <row r="224" spans="1:12" x14ac:dyDescent="0.2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</row>
    <row r="225" spans="1:12" x14ac:dyDescent="0.2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</row>
    <row r="226" spans="1:12" x14ac:dyDescent="0.2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</row>
    <row r="227" spans="1:12" x14ac:dyDescent="0.2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</row>
    <row r="228" spans="1:12" x14ac:dyDescent="0.2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</row>
    <row r="229" spans="1:12" x14ac:dyDescent="0.2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</row>
    <row r="230" spans="1:12" x14ac:dyDescent="0.2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</row>
    <row r="231" spans="1:12" x14ac:dyDescent="0.2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</row>
    <row r="232" spans="1:12" x14ac:dyDescent="0.2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</row>
    <row r="233" spans="1:12" x14ac:dyDescent="0.2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</row>
    <row r="234" spans="1:12" x14ac:dyDescent="0.2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</row>
    <row r="235" spans="1:12" x14ac:dyDescent="0.2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</row>
    <row r="236" spans="1:12" x14ac:dyDescent="0.2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</row>
    <row r="237" spans="1:12" x14ac:dyDescent="0.2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</row>
    <row r="238" spans="1:12" x14ac:dyDescent="0.2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</row>
    <row r="239" spans="1:12" x14ac:dyDescent="0.2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</row>
    <row r="240" spans="1:12" x14ac:dyDescent="0.2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</row>
    <row r="241" spans="1:12" x14ac:dyDescent="0.2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</row>
    <row r="242" spans="1:12" x14ac:dyDescent="0.2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</row>
    <row r="243" spans="1:12" x14ac:dyDescent="0.2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</row>
    <row r="244" spans="1:12" x14ac:dyDescent="0.2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</row>
    <row r="245" spans="1:12" x14ac:dyDescent="0.2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</row>
    <row r="246" spans="1:12" x14ac:dyDescent="0.2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</row>
    <row r="247" spans="1:12" x14ac:dyDescent="0.2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</row>
    <row r="248" spans="1:12" x14ac:dyDescent="0.2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</row>
    <row r="249" spans="1:12" x14ac:dyDescent="0.2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</row>
    <row r="250" spans="1:12" x14ac:dyDescent="0.2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</row>
    <row r="251" spans="1:12" x14ac:dyDescent="0.2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</row>
    <row r="252" spans="1:12" x14ac:dyDescent="0.2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</row>
    <row r="253" spans="1:12" x14ac:dyDescent="0.2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</row>
    <row r="254" spans="1:12" x14ac:dyDescent="0.2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</row>
    <row r="255" spans="1:12" x14ac:dyDescent="0.2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</row>
    <row r="256" spans="1:12" x14ac:dyDescent="0.2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</row>
    <row r="257" spans="1:12" x14ac:dyDescent="0.2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</row>
    <row r="258" spans="1:12" x14ac:dyDescent="0.2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</row>
    <row r="259" spans="1:12" x14ac:dyDescent="0.2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</row>
    <row r="260" spans="1:12" x14ac:dyDescent="0.2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</row>
    <row r="261" spans="1:12" x14ac:dyDescent="0.2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</row>
    <row r="262" spans="1:12" x14ac:dyDescent="0.2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</row>
    <row r="263" spans="1:12" x14ac:dyDescent="0.2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</row>
    <row r="264" spans="1:12" x14ac:dyDescent="0.2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</row>
    <row r="265" spans="1:12" x14ac:dyDescent="0.2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</row>
    <row r="266" spans="1:12" x14ac:dyDescent="0.2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</row>
    <row r="267" spans="1:12" x14ac:dyDescent="0.2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</row>
    <row r="268" spans="1:12" x14ac:dyDescent="0.2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</row>
    <row r="269" spans="1:12" x14ac:dyDescent="0.2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</row>
    <row r="270" spans="1:12" x14ac:dyDescent="0.2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</row>
    <row r="271" spans="1:12" x14ac:dyDescent="0.2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</row>
    <row r="272" spans="1:12" x14ac:dyDescent="0.2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</row>
    <row r="273" spans="1:12" x14ac:dyDescent="0.2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</row>
    <row r="274" spans="1:12" x14ac:dyDescent="0.2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</row>
    <row r="275" spans="1:12" x14ac:dyDescent="0.2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</row>
    <row r="276" spans="1:12" x14ac:dyDescent="0.2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</row>
    <row r="277" spans="1:12" x14ac:dyDescent="0.2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</row>
    <row r="278" spans="1:12" x14ac:dyDescent="0.2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</row>
    <row r="279" spans="1:12" x14ac:dyDescent="0.2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</row>
    <row r="280" spans="1:12" x14ac:dyDescent="0.2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</row>
    <row r="281" spans="1:12" x14ac:dyDescent="0.2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</row>
    <row r="282" spans="1:12" x14ac:dyDescent="0.2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</row>
    <row r="283" spans="1:12" x14ac:dyDescent="0.2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</row>
    <row r="284" spans="1:12" x14ac:dyDescent="0.2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</row>
    <row r="285" spans="1:12" x14ac:dyDescent="0.2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</row>
    <row r="286" spans="1:12" x14ac:dyDescent="0.2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</row>
    <row r="287" spans="1:12" x14ac:dyDescent="0.2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</row>
    <row r="288" spans="1:12" x14ac:dyDescent="0.2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</row>
    <row r="289" spans="1:12" x14ac:dyDescent="0.2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</row>
    <row r="290" spans="1:12" x14ac:dyDescent="0.2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</row>
    <row r="291" spans="1:12" x14ac:dyDescent="0.2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</row>
    <row r="292" spans="1:12" x14ac:dyDescent="0.2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</row>
    <row r="293" spans="1:12" x14ac:dyDescent="0.2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</row>
    <row r="294" spans="1:12" x14ac:dyDescent="0.2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</row>
    <row r="295" spans="1:12" x14ac:dyDescent="0.2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</row>
    <row r="296" spans="1:12" x14ac:dyDescent="0.2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</row>
    <row r="297" spans="1:12" x14ac:dyDescent="0.2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</row>
    <row r="298" spans="1:12" x14ac:dyDescent="0.2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</row>
    <row r="299" spans="1:12" x14ac:dyDescent="0.2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</row>
    <row r="300" spans="1:12" x14ac:dyDescent="0.2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</row>
    <row r="301" spans="1:12" x14ac:dyDescent="0.2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</row>
    <row r="302" spans="1:12" x14ac:dyDescent="0.2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</row>
    <row r="303" spans="1:12" x14ac:dyDescent="0.2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</row>
    <row r="304" spans="1:12" x14ac:dyDescent="0.2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</row>
    <row r="305" spans="1:12" x14ac:dyDescent="0.2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</row>
    <row r="306" spans="1:12" x14ac:dyDescent="0.2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</row>
    <row r="307" spans="1:12" x14ac:dyDescent="0.2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</row>
    <row r="308" spans="1:12" x14ac:dyDescent="0.2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</row>
    <row r="309" spans="1:12" x14ac:dyDescent="0.2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</row>
    <row r="310" spans="1:12" x14ac:dyDescent="0.2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</row>
    <row r="311" spans="1:12" x14ac:dyDescent="0.2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</row>
    <row r="312" spans="1:12" x14ac:dyDescent="0.2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</row>
    <row r="313" spans="1:12" x14ac:dyDescent="0.2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</row>
    <row r="314" spans="1:12" x14ac:dyDescent="0.2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</row>
    <row r="315" spans="1:12" x14ac:dyDescent="0.2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</row>
    <row r="316" spans="1:12" x14ac:dyDescent="0.2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</row>
    <row r="317" spans="1:12" x14ac:dyDescent="0.2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</row>
    <row r="318" spans="1:12" x14ac:dyDescent="0.2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</row>
    <row r="319" spans="1:12" x14ac:dyDescent="0.2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</row>
    <row r="320" spans="1:12" x14ac:dyDescent="0.2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</row>
    <row r="321" spans="1:12" x14ac:dyDescent="0.2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</row>
    <row r="322" spans="1:12" x14ac:dyDescent="0.2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</row>
    <row r="323" spans="1:12" x14ac:dyDescent="0.2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</row>
    <row r="324" spans="1:12" x14ac:dyDescent="0.2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</row>
    <row r="325" spans="1:12" x14ac:dyDescent="0.2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</row>
    <row r="326" spans="1:12" x14ac:dyDescent="0.2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</row>
    <row r="327" spans="1:12" x14ac:dyDescent="0.2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</row>
    <row r="328" spans="1:12" x14ac:dyDescent="0.2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</row>
    <row r="329" spans="1:12" x14ac:dyDescent="0.2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</row>
    <row r="330" spans="1:12" x14ac:dyDescent="0.2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</row>
    <row r="331" spans="1:12" x14ac:dyDescent="0.2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</row>
    <row r="332" spans="1:12" x14ac:dyDescent="0.2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</row>
    <row r="333" spans="1:12" x14ac:dyDescent="0.2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</row>
    <row r="334" spans="1:12" x14ac:dyDescent="0.2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</row>
    <row r="335" spans="1:12" x14ac:dyDescent="0.2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</row>
    <row r="336" spans="1:12" x14ac:dyDescent="0.2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</row>
    <row r="337" spans="1:12" x14ac:dyDescent="0.2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</row>
    <row r="338" spans="1:12" x14ac:dyDescent="0.2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</row>
    <row r="339" spans="1:12" x14ac:dyDescent="0.2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</row>
    <row r="340" spans="1:12" x14ac:dyDescent="0.2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</row>
    <row r="341" spans="1:12" x14ac:dyDescent="0.2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</row>
    <row r="342" spans="1:12" x14ac:dyDescent="0.2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</row>
    <row r="343" spans="1:12" x14ac:dyDescent="0.2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</row>
    <row r="344" spans="1:12" x14ac:dyDescent="0.2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</row>
    <row r="345" spans="1:12" x14ac:dyDescent="0.2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</row>
    <row r="346" spans="1:12" x14ac:dyDescent="0.2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</row>
    <row r="347" spans="1:12" x14ac:dyDescent="0.2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</row>
    <row r="348" spans="1:12" x14ac:dyDescent="0.2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</row>
    <row r="349" spans="1:12" x14ac:dyDescent="0.2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</row>
    <row r="350" spans="1:12" x14ac:dyDescent="0.2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</row>
    <row r="351" spans="1:12" x14ac:dyDescent="0.2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</row>
    <row r="352" spans="1:12" x14ac:dyDescent="0.2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</row>
    <row r="353" spans="1:12" x14ac:dyDescent="0.2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</row>
    <row r="354" spans="1:12" x14ac:dyDescent="0.2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</row>
    <row r="355" spans="1:12" x14ac:dyDescent="0.2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</row>
    <row r="356" spans="1:12" x14ac:dyDescent="0.2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</row>
    <row r="357" spans="1:12" x14ac:dyDescent="0.2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</row>
    <row r="358" spans="1:12" x14ac:dyDescent="0.2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</row>
    <row r="359" spans="1:12" x14ac:dyDescent="0.2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</row>
    <row r="360" spans="1:12" x14ac:dyDescent="0.2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</row>
    <row r="361" spans="1:12" x14ac:dyDescent="0.2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</row>
    <row r="362" spans="1:12" x14ac:dyDescent="0.2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</row>
    <row r="363" spans="1:12" x14ac:dyDescent="0.2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</row>
    <row r="364" spans="1:12" x14ac:dyDescent="0.2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</row>
    <row r="365" spans="1:12" x14ac:dyDescent="0.2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</row>
    <row r="366" spans="1:12" x14ac:dyDescent="0.2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</row>
    <row r="367" spans="1:12" x14ac:dyDescent="0.2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</row>
    <row r="368" spans="1:12" x14ac:dyDescent="0.2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</row>
    <row r="369" spans="1:12" x14ac:dyDescent="0.2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</row>
    <row r="370" spans="1:12" x14ac:dyDescent="0.2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</row>
    <row r="371" spans="1:12" x14ac:dyDescent="0.2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</row>
    <row r="372" spans="1:12" x14ac:dyDescent="0.2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</row>
    <row r="373" spans="1:12" x14ac:dyDescent="0.2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</row>
    <row r="374" spans="1:12" x14ac:dyDescent="0.2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</row>
    <row r="375" spans="1:12" x14ac:dyDescent="0.2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</row>
    <row r="376" spans="1:12" x14ac:dyDescent="0.2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</row>
    <row r="377" spans="1:12" x14ac:dyDescent="0.2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</row>
    <row r="378" spans="1:12" x14ac:dyDescent="0.2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</row>
    <row r="379" spans="1:12" x14ac:dyDescent="0.2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</row>
    <row r="380" spans="1:12" x14ac:dyDescent="0.2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</row>
    <row r="381" spans="1:12" x14ac:dyDescent="0.2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</row>
    <row r="382" spans="1:12" x14ac:dyDescent="0.2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</row>
    <row r="383" spans="1:12" x14ac:dyDescent="0.2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</row>
    <row r="384" spans="1:12" x14ac:dyDescent="0.2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</row>
    <row r="385" spans="1:12" x14ac:dyDescent="0.2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</row>
    <row r="386" spans="1:12" x14ac:dyDescent="0.2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</row>
    <row r="387" spans="1:12" x14ac:dyDescent="0.2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</row>
    <row r="388" spans="1:12" x14ac:dyDescent="0.2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</row>
    <row r="389" spans="1:12" x14ac:dyDescent="0.2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</row>
    <row r="390" spans="1:12" x14ac:dyDescent="0.2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</row>
    <row r="391" spans="1:12" x14ac:dyDescent="0.2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</row>
    <row r="392" spans="1:12" x14ac:dyDescent="0.2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</row>
    <row r="393" spans="1:12" x14ac:dyDescent="0.2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</row>
    <row r="394" spans="1:12" x14ac:dyDescent="0.2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</row>
    <row r="395" spans="1:12" x14ac:dyDescent="0.2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</row>
    <row r="396" spans="1:12" x14ac:dyDescent="0.2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</row>
    <row r="397" spans="1:12" x14ac:dyDescent="0.2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</row>
    <row r="398" spans="1:12" x14ac:dyDescent="0.2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</row>
    <row r="399" spans="1:12" x14ac:dyDescent="0.2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</row>
    <row r="400" spans="1:12" x14ac:dyDescent="0.2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</row>
    <row r="401" spans="1:12" x14ac:dyDescent="0.2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</row>
    <row r="402" spans="1:12" x14ac:dyDescent="0.2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</row>
    <row r="403" spans="1:12" x14ac:dyDescent="0.2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</row>
    <row r="404" spans="1:12" x14ac:dyDescent="0.2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</row>
    <row r="405" spans="1:12" x14ac:dyDescent="0.2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</row>
    <row r="406" spans="1:12" x14ac:dyDescent="0.2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</row>
    <row r="407" spans="1:12" x14ac:dyDescent="0.2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</row>
    <row r="408" spans="1:12" x14ac:dyDescent="0.2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</row>
    <row r="409" spans="1:12" x14ac:dyDescent="0.2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</row>
    <row r="410" spans="1:12" x14ac:dyDescent="0.2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</row>
    <row r="411" spans="1:12" x14ac:dyDescent="0.2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</row>
    <row r="412" spans="1:12" x14ac:dyDescent="0.2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</row>
    <row r="413" spans="1:12" x14ac:dyDescent="0.2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</row>
    <row r="414" spans="1:12" x14ac:dyDescent="0.2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</row>
    <row r="415" spans="1:12" x14ac:dyDescent="0.2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</row>
    <row r="416" spans="1:12" x14ac:dyDescent="0.2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</row>
    <row r="417" spans="1:12" x14ac:dyDescent="0.2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</row>
    <row r="418" spans="1:12" x14ac:dyDescent="0.2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</row>
    <row r="419" spans="1:12" x14ac:dyDescent="0.2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</row>
    <row r="420" spans="1:12" x14ac:dyDescent="0.2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</row>
    <row r="421" spans="1:12" x14ac:dyDescent="0.2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</row>
    <row r="422" spans="1:12" x14ac:dyDescent="0.2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</row>
    <row r="423" spans="1:12" x14ac:dyDescent="0.2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</row>
    <row r="424" spans="1:12" x14ac:dyDescent="0.2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</row>
    <row r="425" spans="1:12" x14ac:dyDescent="0.2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</row>
    <row r="426" spans="1:12" x14ac:dyDescent="0.2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</row>
    <row r="427" spans="1:12" x14ac:dyDescent="0.2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</row>
    <row r="428" spans="1:12" x14ac:dyDescent="0.2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</row>
    <row r="429" spans="1:12" x14ac:dyDescent="0.2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</row>
    <row r="430" spans="1:12" x14ac:dyDescent="0.2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</row>
    <row r="431" spans="1:12" x14ac:dyDescent="0.2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</row>
    <row r="432" spans="1:12" x14ac:dyDescent="0.2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</row>
    <row r="433" spans="1:12" x14ac:dyDescent="0.2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</row>
    <row r="434" spans="1:12" x14ac:dyDescent="0.2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</row>
    <row r="435" spans="1:12" x14ac:dyDescent="0.2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</row>
    <row r="436" spans="1:12" x14ac:dyDescent="0.2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</row>
    <row r="437" spans="1:12" x14ac:dyDescent="0.2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</row>
    <row r="438" spans="1:12" x14ac:dyDescent="0.2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</row>
    <row r="439" spans="1:12" x14ac:dyDescent="0.2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</row>
    <row r="440" spans="1:12" x14ac:dyDescent="0.2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</row>
    <row r="441" spans="1:12" x14ac:dyDescent="0.2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</row>
    <row r="442" spans="1:12" x14ac:dyDescent="0.2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</row>
    <row r="443" spans="1:12" x14ac:dyDescent="0.2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</row>
    <row r="444" spans="1:12" x14ac:dyDescent="0.2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</row>
    <row r="445" spans="1:12" x14ac:dyDescent="0.2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</row>
    <row r="446" spans="1:12" x14ac:dyDescent="0.2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</row>
    <row r="447" spans="1:12" x14ac:dyDescent="0.2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</row>
    <row r="448" spans="1:12" x14ac:dyDescent="0.2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</row>
    <row r="449" spans="1:12" x14ac:dyDescent="0.2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</row>
    <row r="450" spans="1:12" x14ac:dyDescent="0.2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</row>
    <row r="451" spans="1:12" x14ac:dyDescent="0.2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</row>
    <row r="452" spans="1:12" x14ac:dyDescent="0.2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</row>
    <row r="453" spans="1:12" x14ac:dyDescent="0.2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</row>
    <row r="454" spans="1:12" x14ac:dyDescent="0.2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</row>
    <row r="455" spans="1:12" x14ac:dyDescent="0.2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</row>
    <row r="456" spans="1:12" x14ac:dyDescent="0.2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</row>
    <row r="457" spans="1:12" x14ac:dyDescent="0.2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</row>
    <row r="458" spans="1:12" x14ac:dyDescent="0.2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</row>
    <row r="459" spans="1:12" x14ac:dyDescent="0.2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</row>
    <row r="460" spans="1:12" x14ac:dyDescent="0.2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</row>
    <row r="461" spans="1:12" x14ac:dyDescent="0.2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</row>
    <row r="462" spans="1:12" x14ac:dyDescent="0.2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</row>
    <row r="463" spans="1:12" x14ac:dyDescent="0.2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</row>
    <row r="464" spans="1:12" x14ac:dyDescent="0.2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</row>
    <row r="465" spans="1:12" x14ac:dyDescent="0.2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</row>
    <row r="466" spans="1:12" x14ac:dyDescent="0.2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</row>
    <row r="467" spans="1:12" x14ac:dyDescent="0.2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</row>
    <row r="468" spans="1:12" x14ac:dyDescent="0.2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</row>
    <row r="469" spans="1:12" x14ac:dyDescent="0.2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</row>
    <row r="470" spans="1:12" x14ac:dyDescent="0.2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</row>
    <row r="471" spans="1:12" x14ac:dyDescent="0.2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</row>
    <row r="472" spans="1:12" x14ac:dyDescent="0.2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</row>
    <row r="473" spans="1:12" x14ac:dyDescent="0.2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</row>
    <row r="474" spans="1:12" x14ac:dyDescent="0.2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</row>
    <row r="475" spans="1:12" x14ac:dyDescent="0.2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</row>
    <row r="476" spans="1:12" x14ac:dyDescent="0.2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</row>
    <row r="477" spans="1:12" x14ac:dyDescent="0.2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</row>
    <row r="478" spans="1:12" x14ac:dyDescent="0.2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</row>
    <row r="479" spans="1:12" x14ac:dyDescent="0.2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</row>
    <row r="480" spans="1:12" x14ac:dyDescent="0.2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</row>
    <row r="481" spans="1:12" x14ac:dyDescent="0.2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</row>
    <row r="482" spans="1:12" x14ac:dyDescent="0.2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</row>
    <row r="483" spans="1:12" x14ac:dyDescent="0.2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</row>
    <row r="484" spans="1:12" x14ac:dyDescent="0.2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</row>
    <row r="485" spans="1:12" x14ac:dyDescent="0.2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</row>
    <row r="486" spans="1:12" x14ac:dyDescent="0.2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</row>
    <row r="487" spans="1:12" x14ac:dyDescent="0.2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</row>
    <row r="488" spans="1:12" x14ac:dyDescent="0.2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</row>
    <row r="489" spans="1:12" x14ac:dyDescent="0.2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</row>
    <row r="490" spans="1:12" x14ac:dyDescent="0.2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</row>
    <row r="491" spans="1:12" x14ac:dyDescent="0.2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</row>
    <row r="492" spans="1:12" x14ac:dyDescent="0.2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</row>
    <row r="493" spans="1:12" x14ac:dyDescent="0.2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</row>
    <row r="494" spans="1:12" x14ac:dyDescent="0.2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</row>
    <row r="495" spans="1:12" x14ac:dyDescent="0.2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</row>
    <row r="496" spans="1:12" x14ac:dyDescent="0.2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</row>
    <row r="497" spans="1:12" x14ac:dyDescent="0.2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</row>
    <row r="498" spans="1:12" x14ac:dyDescent="0.2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</row>
    <row r="499" spans="1:12" x14ac:dyDescent="0.2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</row>
    <row r="500" spans="1:12" x14ac:dyDescent="0.2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</row>
    <row r="501" spans="1:12" x14ac:dyDescent="0.2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</row>
    <row r="502" spans="1:12" x14ac:dyDescent="0.2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</row>
    <row r="503" spans="1:12" x14ac:dyDescent="0.2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</row>
    <row r="504" spans="1:12" x14ac:dyDescent="0.2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</row>
    <row r="505" spans="1:12" x14ac:dyDescent="0.2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</row>
    <row r="506" spans="1:12" x14ac:dyDescent="0.2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</row>
    <row r="507" spans="1:12" x14ac:dyDescent="0.2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</row>
    <row r="508" spans="1:12" x14ac:dyDescent="0.2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</row>
    <row r="509" spans="1:12" x14ac:dyDescent="0.2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</row>
    <row r="510" spans="1:12" x14ac:dyDescent="0.2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</row>
    <row r="511" spans="1:12" x14ac:dyDescent="0.2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</row>
    <row r="512" spans="1:12" x14ac:dyDescent="0.2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</row>
    <row r="513" spans="1:12" x14ac:dyDescent="0.2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</row>
    <row r="514" spans="1:12" x14ac:dyDescent="0.2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</row>
    <row r="515" spans="1:12" x14ac:dyDescent="0.2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</row>
    <row r="516" spans="1:12" x14ac:dyDescent="0.2">
      <c r="A516" s="269"/>
      <c r="B516" s="269"/>
      <c r="C516" s="269"/>
      <c r="D516" s="269"/>
      <c r="E516" s="269"/>
      <c r="F516" s="269"/>
      <c r="G516" s="269"/>
      <c r="H516" s="269"/>
      <c r="I516" s="269"/>
      <c r="J516" s="269"/>
      <c r="K516" s="269"/>
      <c r="L516" s="269"/>
    </row>
    <row r="517" spans="1:12" x14ac:dyDescent="0.2">
      <c r="A517" s="269"/>
      <c r="B517" s="269"/>
      <c r="C517" s="269"/>
      <c r="D517" s="269"/>
      <c r="E517" s="269"/>
      <c r="F517" s="269"/>
      <c r="G517" s="269"/>
      <c r="H517" s="269"/>
      <c r="I517" s="269"/>
      <c r="J517" s="269"/>
      <c r="K517" s="269"/>
      <c r="L517" s="269"/>
    </row>
    <row r="518" spans="1:12" x14ac:dyDescent="0.2">
      <c r="A518" s="269"/>
      <c r="B518" s="269"/>
      <c r="C518" s="269"/>
      <c r="D518" s="269"/>
      <c r="E518" s="269"/>
      <c r="F518" s="269"/>
      <c r="G518" s="269"/>
      <c r="H518" s="269"/>
      <c r="I518" s="269"/>
      <c r="J518" s="269"/>
      <c r="K518" s="269"/>
      <c r="L518" s="269"/>
    </row>
    <row r="519" spans="1:12" x14ac:dyDescent="0.2">
      <c r="A519" s="269"/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</row>
    <row r="520" spans="1:12" x14ac:dyDescent="0.2">
      <c r="A520" s="269"/>
      <c r="B520" s="269"/>
      <c r="C520" s="269"/>
      <c r="D520" s="269"/>
      <c r="E520" s="269"/>
      <c r="F520" s="269"/>
      <c r="G520" s="269"/>
      <c r="H520" s="269"/>
      <c r="I520" s="269"/>
      <c r="J520" s="269"/>
      <c r="K520" s="269"/>
      <c r="L520" s="269"/>
    </row>
    <row r="521" spans="1:12" x14ac:dyDescent="0.2">
      <c r="A521" s="269"/>
      <c r="B521" s="269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</row>
    <row r="522" spans="1:12" x14ac:dyDescent="0.2">
      <c r="A522" s="269"/>
      <c r="B522" s="269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</row>
    <row r="523" spans="1:12" x14ac:dyDescent="0.2">
      <c r="A523" s="269"/>
      <c r="B523" s="269"/>
      <c r="C523" s="269"/>
      <c r="D523" s="269"/>
      <c r="E523" s="269"/>
      <c r="F523" s="269"/>
      <c r="G523" s="269"/>
      <c r="H523" s="269"/>
      <c r="I523" s="269"/>
      <c r="J523" s="269"/>
      <c r="K523" s="269"/>
      <c r="L523" s="269"/>
    </row>
    <row r="524" spans="1:12" x14ac:dyDescent="0.2">
      <c r="A524" s="269"/>
      <c r="B524" s="269"/>
      <c r="C524" s="269"/>
      <c r="D524" s="269"/>
      <c r="E524" s="269"/>
      <c r="F524" s="269"/>
      <c r="G524" s="269"/>
      <c r="H524" s="269"/>
      <c r="I524" s="269"/>
      <c r="J524" s="269"/>
      <c r="K524" s="269"/>
      <c r="L524" s="269"/>
    </row>
    <row r="525" spans="1:12" x14ac:dyDescent="0.2">
      <c r="A525" s="269"/>
      <c r="B525" s="269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</row>
    <row r="526" spans="1:12" x14ac:dyDescent="0.2">
      <c r="A526" s="269"/>
      <c r="B526" s="269"/>
      <c r="C526" s="269"/>
      <c r="D526" s="269"/>
      <c r="E526" s="269"/>
      <c r="F526" s="269"/>
      <c r="G526" s="269"/>
      <c r="H526" s="269"/>
      <c r="I526" s="269"/>
      <c r="J526" s="269"/>
      <c r="K526" s="269"/>
      <c r="L526" s="269"/>
    </row>
    <row r="527" spans="1:12" x14ac:dyDescent="0.2">
      <c r="A527" s="269"/>
      <c r="B527" s="269"/>
      <c r="C527" s="269"/>
      <c r="D527" s="269"/>
      <c r="E527" s="269"/>
      <c r="F527" s="269"/>
      <c r="G527" s="269"/>
      <c r="H527" s="269"/>
      <c r="I527" s="269"/>
      <c r="J527" s="269"/>
      <c r="K527" s="269"/>
      <c r="L527" s="269"/>
    </row>
    <row r="528" spans="1:12" x14ac:dyDescent="0.2">
      <c r="A528" s="269"/>
      <c r="B528" s="269"/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</row>
    <row r="529" spans="1:12" x14ac:dyDescent="0.2">
      <c r="A529" s="269"/>
      <c r="B529" s="269"/>
      <c r="C529" s="269"/>
      <c r="D529" s="269"/>
      <c r="E529" s="269"/>
      <c r="F529" s="269"/>
      <c r="G529" s="269"/>
      <c r="H529" s="269"/>
      <c r="I529" s="269"/>
      <c r="J529" s="269"/>
      <c r="K529" s="269"/>
      <c r="L529" s="269"/>
    </row>
    <row r="530" spans="1:12" x14ac:dyDescent="0.2">
      <c r="A530" s="269"/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</row>
    <row r="531" spans="1:12" x14ac:dyDescent="0.2">
      <c r="A531" s="269"/>
      <c r="B531" s="269"/>
      <c r="C531" s="269"/>
      <c r="D531" s="269"/>
      <c r="E531" s="269"/>
      <c r="F531" s="269"/>
      <c r="G531" s="269"/>
      <c r="H531" s="269"/>
      <c r="I531" s="269"/>
      <c r="J531" s="269"/>
      <c r="K531" s="269"/>
      <c r="L531" s="269"/>
    </row>
    <row r="532" spans="1:12" x14ac:dyDescent="0.2">
      <c r="A532" s="269"/>
      <c r="B532" s="269"/>
      <c r="C532" s="269"/>
      <c r="D532" s="269"/>
      <c r="E532" s="269"/>
      <c r="F532" s="269"/>
      <c r="G532" s="269"/>
      <c r="H532" s="269"/>
      <c r="I532" s="269"/>
      <c r="J532" s="269"/>
      <c r="K532" s="269"/>
      <c r="L532" s="269"/>
    </row>
    <row r="533" spans="1:12" x14ac:dyDescent="0.2">
      <c r="A533" s="269"/>
      <c r="B533" s="269"/>
      <c r="C533" s="269"/>
      <c r="D533" s="269"/>
      <c r="E533" s="269"/>
      <c r="F533" s="269"/>
      <c r="G533" s="269"/>
      <c r="H533" s="269"/>
      <c r="I533" s="269"/>
      <c r="J533" s="269"/>
      <c r="K533" s="269"/>
      <c r="L533" s="269"/>
    </row>
    <row r="534" spans="1:12" x14ac:dyDescent="0.2">
      <c r="A534" s="269"/>
      <c r="B534" s="269"/>
      <c r="C534" s="269"/>
      <c r="D534" s="269"/>
      <c r="E534" s="269"/>
      <c r="F534" s="269"/>
      <c r="G534" s="269"/>
      <c r="H534" s="269"/>
      <c r="I534" s="269"/>
      <c r="J534" s="269"/>
      <c r="K534" s="269"/>
      <c r="L534" s="269"/>
    </row>
    <row r="535" spans="1:12" x14ac:dyDescent="0.2">
      <c r="A535" s="269"/>
      <c r="B535" s="269"/>
      <c r="C535" s="269"/>
      <c r="D535" s="269"/>
      <c r="E535" s="269"/>
      <c r="F535" s="269"/>
      <c r="G535" s="269"/>
      <c r="H535" s="269"/>
      <c r="I535" s="269"/>
      <c r="J535" s="269"/>
      <c r="K535" s="269"/>
      <c r="L535" s="269"/>
    </row>
    <row r="536" spans="1:12" x14ac:dyDescent="0.2">
      <c r="A536" s="269"/>
      <c r="B536" s="269"/>
      <c r="C536" s="269"/>
      <c r="D536" s="269"/>
      <c r="E536" s="269"/>
      <c r="F536" s="269"/>
      <c r="G536" s="269"/>
      <c r="H536" s="269"/>
      <c r="I536" s="269"/>
      <c r="J536" s="269"/>
      <c r="K536" s="269"/>
      <c r="L536" s="269"/>
    </row>
    <row r="537" spans="1:12" x14ac:dyDescent="0.2">
      <c r="A537" s="269"/>
      <c r="B537" s="269"/>
      <c r="C537" s="269"/>
      <c r="D537" s="269"/>
      <c r="E537" s="269"/>
      <c r="F537" s="269"/>
      <c r="G537" s="269"/>
      <c r="H537" s="269"/>
      <c r="I537" s="269"/>
      <c r="J537" s="269"/>
      <c r="K537" s="269"/>
      <c r="L537" s="269"/>
    </row>
    <row r="538" spans="1:12" x14ac:dyDescent="0.2">
      <c r="A538" s="269"/>
      <c r="B538" s="269"/>
      <c r="C538" s="269"/>
      <c r="D538" s="269"/>
      <c r="E538" s="269"/>
      <c r="F538" s="269"/>
      <c r="G538" s="269"/>
      <c r="H538" s="269"/>
      <c r="I538" s="269"/>
      <c r="J538" s="269"/>
      <c r="K538" s="269"/>
      <c r="L538" s="269"/>
    </row>
    <row r="539" spans="1:12" x14ac:dyDescent="0.2">
      <c r="A539" s="269"/>
      <c r="B539" s="269"/>
      <c r="C539" s="269"/>
      <c r="D539" s="269"/>
      <c r="E539" s="269"/>
      <c r="F539" s="269"/>
      <c r="G539" s="269"/>
      <c r="H539" s="269"/>
      <c r="I539" s="269"/>
      <c r="J539" s="269"/>
      <c r="K539" s="269"/>
      <c r="L539" s="269"/>
    </row>
    <row r="540" spans="1:12" x14ac:dyDescent="0.2">
      <c r="A540" s="269"/>
      <c r="B540" s="269"/>
      <c r="C540" s="269"/>
      <c r="D540" s="269"/>
      <c r="E540" s="269"/>
      <c r="F540" s="269"/>
      <c r="G540" s="269"/>
      <c r="H540" s="269"/>
      <c r="I540" s="269"/>
      <c r="J540" s="269"/>
      <c r="K540" s="269"/>
      <c r="L540" s="269"/>
    </row>
    <row r="541" spans="1:12" x14ac:dyDescent="0.2">
      <c r="A541" s="269"/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</row>
    <row r="542" spans="1:12" x14ac:dyDescent="0.2">
      <c r="A542" s="269"/>
      <c r="B542" s="269"/>
      <c r="C542" s="269"/>
      <c r="D542" s="269"/>
      <c r="E542" s="269"/>
      <c r="F542" s="269"/>
      <c r="G542" s="269"/>
      <c r="H542" s="269"/>
      <c r="I542" s="269"/>
      <c r="J542" s="269"/>
      <c r="K542" s="269"/>
      <c r="L542" s="269"/>
    </row>
    <row r="543" spans="1:12" x14ac:dyDescent="0.2">
      <c r="A543" s="269"/>
      <c r="B543" s="269"/>
      <c r="C543" s="269"/>
      <c r="D543" s="269"/>
      <c r="E543" s="269"/>
      <c r="F543" s="269"/>
      <c r="G543" s="269"/>
      <c r="H543" s="269"/>
      <c r="I543" s="269"/>
      <c r="J543" s="269"/>
      <c r="K543" s="269"/>
      <c r="L543" s="269"/>
    </row>
    <row r="544" spans="1:12" x14ac:dyDescent="0.2">
      <c r="A544" s="269"/>
      <c r="B544" s="269"/>
      <c r="C544" s="269"/>
      <c r="D544" s="269"/>
      <c r="E544" s="269"/>
      <c r="F544" s="269"/>
      <c r="G544" s="269"/>
      <c r="H544" s="269"/>
      <c r="I544" s="269"/>
      <c r="J544" s="269"/>
      <c r="K544" s="269"/>
      <c r="L544" s="269"/>
    </row>
    <row r="545" spans="1:12" x14ac:dyDescent="0.2">
      <c r="A545" s="269"/>
      <c r="B545" s="269"/>
      <c r="C545" s="269"/>
      <c r="D545" s="269"/>
      <c r="E545" s="269"/>
      <c r="F545" s="269"/>
      <c r="G545" s="269"/>
      <c r="H545" s="269"/>
      <c r="I545" s="269"/>
      <c r="J545" s="269"/>
      <c r="K545" s="269"/>
      <c r="L545" s="269"/>
    </row>
    <row r="546" spans="1:12" x14ac:dyDescent="0.2">
      <c r="A546" s="269"/>
      <c r="B546" s="269"/>
      <c r="C546" s="269"/>
      <c r="D546" s="269"/>
      <c r="E546" s="269"/>
      <c r="F546" s="269"/>
      <c r="G546" s="269"/>
      <c r="H546" s="269"/>
      <c r="I546" s="269"/>
      <c r="J546" s="269"/>
      <c r="K546" s="269"/>
      <c r="L546" s="269"/>
    </row>
    <row r="547" spans="1:12" x14ac:dyDescent="0.2">
      <c r="A547" s="269"/>
      <c r="B547" s="269"/>
      <c r="C547" s="269"/>
      <c r="D547" s="269"/>
      <c r="E547" s="269"/>
      <c r="F547" s="269"/>
      <c r="G547" s="269"/>
      <c r="H547" s="269"/>
      <c r="I547" s="269"/>
      <c r="J547" s="269"/>
      <c r="K547" s="269"/>
      <c r="L547" s="269"/>
    </row>
    <row r="548" spans="1:12" x14ac:dyDescent="0.2">
      <c r="A548" s="269"/>
      <c r="B548" s="269"/>
      <c r="C548" s="269"/>
      <c r="D548" s="269"/>
      <c r="E548" s="269"/>
      <c r="F548" s="269"/>
      <c r="G548" s="269"/>
      <c r="H548" s="269"/>
      <c r="I548" s="269"/>
      <c r="J548" s="269"/>
      <c r="K548" s="269"/>
      <c r="L548" s="269"/>
    </row>
    <row r="549" spans="1:12" x14ac:dyDescent="0.2">
      <c r="A549" s="269"/>
      <c r="B549" s="269"/>
      <c r="C549" s="269"/>
      <c r="D549" s="269"/>
      <c r="E549" s="269"/>
      <c r="F549" s="269"/>
      <c r="G549" s="269"/>
      <c r="H549" s="269"/>
      <c r="I549" s="269"/>
      <c r="J549" s="269"/>
      <c r="K549" s="269"/>
      <c r="L549" s="269"/>
    </row>
    <row r="550" spans="1:12" x14ac:dyDescent="0.2">
      <c r="A550" s="269"/>
      <c r="B550" s="269"/>
      <c r="C550" s="269"/>
      <c r="D550" s="269"/>
      <c r="E550" s="269"/>
      <c r="F550" s="269"/>
      <c r="G550" s="269"/>
      <c r="H550" s="269"/>
      <c r="I550" s="269"/>
      <c r="J550" s="269"/>
      <c r="K550" s="269"/>
      <c r="L550" s="269"/>
    </row>
    <row r="551" spans="1:12" x14ac:dyDescent="0.2">
      <c r="A551" s="269"/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</row>
    <row r="552" spans="1:12" x14ac:dyDescent="0.2">
      <c r="A552" s="269"/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</row>
    <row r="553" spans="1:12" x14ac:dyDescent="0.2">
      <c r="A553" s="269"/>
      <c r="B553" s="269"/>
      <c r="C553" s="269"/>
      <c r="D553" s="269"/>
      <c r="E553" s="269"/>
      <c r="F553" s="269"/>
      <c r="G553" s="269"/>
      <c r="H553" s="269"/>
      <c r="I553" s="269"/>
      <c r="J553" s="269"/>
      <c r="K553" s="269"/>
      <c r="L553" s="269"/>
    </row>
    <row r="554" spans="1:12" x14ac:dyDescent="0.2">
      <c r="A554" s="269"/>
      <c r="B554" s="269"/>
      <c r="C554" s="269"/>
      <c r="D554" s="269"/>
      <c r="E554" s="269"/>
      <c r="F554" s="269"/>
      <c r="G554" s="269"/>
      <c r="H554" s="269"/>
      <c r="I554" s="269"/>
      <c r="J554" s="269"/>
      <c r="K554" s="269"/>
      <c r="L554" s="269"/>
    </row>
    <row r="555" spans="1:12" x14ac:dyDescent="0.2">
      <c r="A555" s="269"/>
      <c r="B555" s="269"/>
      <c r="C555" s="269"/>
      <c r="D555" s="269"/>
      <c r="E555" s="269"/>
      <c r="F555" s="269"/>
      <c r="G555" s="269"/>
      <c r="H555" s="269"/>
      <c r="I555" s="269"/>
      <c r="J555" s="269"/>
      <c r="K555" s="269"/>
      <c r="L555" s="269"/>
    </row>
    <row r="556" spans="1:12" x14ac:dyDescent="0.2">
      <c r="A556" s="269"/>
      <c r="B556" s="269"/>
      <c r="C556" s="269"/>
      <c r="D556" s="269"/>
      <c r="E556" s="269"/>
      <c r="F556" s="269"/>
      <c r="G556" s="269"/>
      <c r="H556" s="269"/>
      <c r="I556" s="269"/>
      <c r="J556" s="269"/>
      <c r="K556" s="269"/>
      <c r="L556" s="269"/>
    </row>
    <row r="557" spans="1:12" x14ac:dyDescent="0.2">
      <c r="A557" s="269"/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</row>
    <row r="558" spans="1:12" x14ac:dyDescent="0.2">
      <c r="A558" s="269"/>
      <c r="B558" s="269"/>
      <c r="C558" s="269"/>
      <c r="D558" s="269"/>
      <c r="E558" s="269"/>
      <c r="F558" s="269"/>
      <c r="G558" s="269"/>
      <c r="H558" s="269"/>
      <c r="I558" s="269"/>
      <c r="J558" s="269"/>
      <c r="K558" s="269"/>
      <c r="L558" s="269"/>
    </row>
    <row r="559" spans="1:12" x14ac:dyDescent="0.2">
      <c r="A559" s="269"/>
      <c r="B559" s="269"/>
      <c r="C559" s="269"/>
      <c r="D559" s="269"/>
      <c r="E559" s="269"/>
      <c r="F559" s="269"/>
      <c r="G559" s="269"/>
      <c r="H559" s="269"/>
      <c r="I559" s="269"/>
      <c r="J559" s="269"/>
      <c r="K559" s="269"/>
      <c r="L559" s="269"/>
    </row>
    <row r="560" spans="1:12" x14ac:dyDescent="0.2">
      <c r="A560" s="269"/>
      <c r="B560" s="269"/>
      <c r="C560" s="269"/>
      <c r="D560" s="269"/>
      <c r="E560" s="269"/>
      <c r="F560" s="269"/>
      <c r="G560" s="269"/>
      <c r="H560" s="269"/>
      <c r="I560" s="269"/>
      <c r="J560" s="269"/>
      <c r="K560" s="269"/>
      <c r="L560" s="269"/>
    </row>
    <row r="561" spans="1:12" x14ac:dyDescent="0.2">
      <c r="A561" s="269"/>
      <c r="B561" s="269"/>
      <c r="C561" s="269"/>
      <c r="D561" s="269"/>
      <c r="E561" s="269"/>
      <c r="F561" s="269"/>
      <c r="G561" s="269"/>
      <c r="H561" s="269"/>
      <c r="I561" s="269"/>
      <c r="J561" s="269"/>
      <c r="K561" s="269"/>
      <c r="L561" s="269"/>
    </row>
    <row r="562" spans="1:12" x14ac:dyDescent="0.2">
      <c r="A562" s="269"/>
      <c r="B562" s="269"/>
      <c r="C562" s="269"/>
      <c r="D562" s="269"/>
      <c r="E562" s="269"/>
      <c r="F562" s="269"/>
      <c r="G562" s="269"/>
      <c r="H562" s="269"/>
      <c r="I562" s="269"/>
      <c r="J562" s="269"/>
      <c r="K562" s="269"/>
      <c r="L562" s="269"/>
    </row>
    <row r="563" spans="1:12" x14ac:dyDescent="0.2">
      <c r="A563" s="269"/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</row>
    <row r="564" spans="1:12" x14ac:dyDescent="0.2">
      <c r="A564" s="269"/>
      <c r="B564" s="269"/>
      <c r="C564" s="269"/>
      <c r="D564" s="269"/>
      <c r="E564" s="269"/>
      <c r="F564" s="269"/>
      <c r="G564" s="269"/>
      <c r="H564" s="269"/>
      <c r="I564" s="269"/>
      <c r="J564" s="269"/>
      <c r="K564" s="269"/>
      <c r="L564" s="269"/>
    </row>
    <row r="565" spans="1:12" x14ac:dyDescent="0.2">
      <c r="A565" s="269"/>
      <c r="B565" s="269"/>
      <c r="C565" s="269"/>
      <c r="D565" s="269"/>
      <c r="E565" s="269"/>
      <c r="F565" s="269"/>
      <c r="G565" s="269"/>
      <c r="H565" s="269"/>
      <c r="I565" s="269"/>
      <c r="J565" s="269"/>
      <c r="K565" s="269"/>
      <c r="L565" s="269"/>
    </row>
    <row r="566" spans="1:12" x14ac:dyDescent="0.2">
      <c r="A566" s="269"/>
      <c r="B566" s="269"/>
      <c r="C566" s="269"/>
      <c r="D566" s="269"/>
      <c r="E566" s="269"/>
      <c r="F566" s="269"/>
      <c r="G566" s="269"/>
      <c r="H566" s="269"/>
      <c r="I566" s="269"/>
      <c r="J566" s="269"/>
      <c r="K566" s="269"/>
      <c r="L566" s="269"/>
    </row>
    <row r="567" spans="1:12" x14ac:dyDescent="0.2">
      <c r="A567" s="269"/>
      <c r="B567" s="269"/>
      <c r="C567" s="269"/>
      <c r="D567" s="269"/>
      <c r="E567" s="269"/>
      <c r="F567" s="269"/>
      <c r="G567" s="269"/>
      <c r="H567" s="269"/>
      <c r="I567" s="269"/>
      <c r="J567" s="269"/>
      <c r="K567" s="269"/>
      <c r="L567" s="269"/>
    </row>
    <row r="568" spans="1:12" x14ac:dyDescent="0.2">
      <c r="A568" s="269"/>
      <c r="B568" s="269"/>
      <c r="C568" s="269"/>
      <c r="D568" s="269"/>
      <c r="E568" s="269"/>
      <c r="F568" s="269"/>
      <c r="G568" s="269"/>
      <c r="H568" s="269"/>
      <c r="I568" s="269"/>
      <c r="J568" s="269"/>
      <c r="K568" s="269"/>
      <c r="L568" s="269"/>
    </row>
    <row r="569" spans="1:12" x14ac:dyDescent="0.2">
      <c r="A569" s="269"/>
      <c r="B569" s="269"/>
      <c r="C569" s="269"/>
      <c r="D569" s="269"/>
      <c r="E569" s="269"/>
      <c r="F569" s="269"/>
      <c r="G569" s="269"/>
      <c r="H569" s="269"/>
      <c r="I569" s="269"/>
      <c r="J569" s="269"/>
      <c r="K569" s="269"/>
      <c r="L569" s="269"/>
    </row>
    <row r="570" spans="1:12" x14ac:dyDescent="0.2">
      <c r="A570" s="269"/>
      <c r="B570" s="269"/>
      <c r="C570" s="269"/>
      <c r="D570" s="269"/>
      <c r="E570" s="269"/>
      <c r="F570" s="269"/>
      <c r="G570" s="269"/>
      <c r="H570" s="269"/>
      <c r="I570" s="269"/>
      <c r="J570" s="269"/>
      <c r="K570" s="269"/>
      <c r="L570" s="269"/>
    </row>
    <row r="571" spans="1:12" x14ac:dyDescent="0.2">
      <c r="A571" s="269"/>
      <c r="B571" s="269"/>
      <c r="C571" s="269"/>
      <c r="D571" s="269"/>
      <c r="E571" s="269"/>
      <c r="F571" s="269"/>
      <c r="G571" s="269"/>
      <c r="H571" s="269"/>
      <c r="I571" s="269"/>
      <c r="J571" s="269"/>
      <c r="K571" s="269"/>
      <c r="L571" s="269"/>
    </row>
    <row r="572" spans="1:12" x14ac:dyDescent="0.2">
      <c r="A572" s="269"/>
      <c r="B572" s="269"/>
      <c r="C572" s="269"/>
      <c r="D572" s="269"/>
      <c r="E572" s="269"/>
      <c r="F572" s="269"/>
      <c r="G572" s="269"/>
      <c r="H572" s="269"/>
      <c r="I572" s="269"/>
      <c r="J572" s="269"/>
      <c r="K572" s="269"/>
      <c r="L572" s="269"/>
    </row>
    <row r="573" spans="1:12" x14ac:dyDescent="0.2">
      <c r="A573" s="269"/>
      <c r="B573" s="269"/>
      <c r="C573" s="269"/>
      <c r="D573" s="269"/>
      <c r="E573" s="269"/>
      <c r="F573" s="269"/>
      <c r="G573" s="269"/>
      <c r="H573" s="269"/>
      <c r="I573" s="269"/>
      <c r="J573" s="269"/>
      <c r="K573" s="269"/>
      <c r="L573" s="269"/>
    </row>
    <row r="574" spans="1:12" x14ac:dyDescent="0.2">
      <c r="A574" s="269"/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</row>
    <row r="575" spans="1:12" x14ac:dyDescent="0.2">
      <c r="A575" s="269"/>
      <c r="B575" s="269"/>
      <c r="C575" s="269"/>
      <c r="D575" s="269"/>
      <c r="E575" s="269"/>
      <c r="F575" s="269"/>
      <c r="G575" s="269"/>
      <c r="H575" s="269"/>
      <c r="I575" s="269"/>
      <c r="J575" s="269"/>
      <c r="K575" s="269"/>
      <c r="L575" s="269"/>
    </row>
    <row r="576" spans="1:12" x14ac:dyDescent="0.2">
      <c r="A576" s="269"/>
      <c r="B576" s="269"/>
      <c r="C576" s="269"/>
      <c r="D576" s="269"/>
      <c r="E576" s="269"/>
      <c r="F576" s="269"/>
      <c r="G576" s="269"/>
      <c r="H576" s="269"/>
      <c r="I576" s="269"/>
      <c r="J576" s="269"/>
      <c r="K576" s="269"/>
      <c r="L576" s="269"/>
    </row>
    <row r="577" spans="1:12" x14ac:dyDescent="0.2">
      <c r="A577" s="269"/>
      <c r="B577" s="269"/>
      <c r="C577" s="269"/>
      <c r="D577" s="269"/>
      <c r="E577" s="269"/>
      <c r="F577" s="269"/>
      <c r="G577" s="269"/>
      <c r="H577" s="269"/>
      <c r="I577" s="269"/>
      <c r="J577" s="269"/>
      <c r="K577" s="269"/>
      <c r="L577" s="269"/>
    </row>
    <row r="578" spans="1:12" x14ac:dyDescent="0.2">
      <c r="A578" s="269"/>
      <c r="B578" s="269"/>
      <c r="C578" s="269"/>
      <c r="D578" s="269"/>
      <c r="E578" s="269"/>
      <c r="F578" s="269"/>
      <c r="G578" s="269"/>
      <c r="H578" s="269"/>
      <c r="I578" s="269"/>
      <c r="J578" s="269"/>
      <c r="K578" s="269"/>
      <c r="L578" s="269"/>
    </row>
    <row r="579" spans="1:12" x14ac:dyDescent="0.2">
      <c r="A579" s="269"/>
      <c r="B579" s="269"/>
      <c r="C579" s="269"/>
      <c r="D579" s="269"/>
      <c r="E579" s="269"/>
      <c r="F579" s="269"/>
      <c r="G579" s="269"/>
      <c r="H579" s="269"/>
      <c r="I579" s="269"/>
      <c r="J579" s="269"/>
      <c r="K579" s="269"/>
      <c r="L579" s="269"/>
    </row>
    <row r="580" spans="1:12" x14ac:dyDescent="0.2">
      <c r="A580" s="269"/>
      <c r="B580" s="269"/>
      <c r="C580" s="269"/>
      <c r="D580" s="269"/>
      <c r="E580" s="269"/>
      <c r="F580" s="269"/>
      <c r="G580" s="269"/>
      <c r="H580" s="269"/>
      <c r="I580" s="269"/>
      <c r="J580" s="269"/>
      <c r="K580" s="269"/>
      <c r="L580" s="269"/>
    </row>
    <row r="581" spans="1:12" x14ac:dyDescent="0.2">
      <c r="A581" s="269"/>
      <c r="B581" s="269"/>
      <c r="C581" s="269"/>
      <c r="D581" s="269"/>
      <c r="E581" s="269"/>
      <c r="F581" s="269"/>
      <c r="G581" s="269"/>
      <c r="H581" s="269"/>
      <c r="I581" s="269"/>
      <c r="J581" s="269"/>
      <c r="K581" s="269"/>
      <c r="L581" s="269"/>
    </row>
    <row r="582" spans="1:12" x14ac:dyDescent="0.2">
      <c r="A582" s="269"/>
      <c r="B582" s="269"/>
      <c r="C582" s="269"/>
      <c r="D582" s="269"/>
      <c r="E582" s="269"/>
      <c r="F582" s="269"/>
      <c r="G582" s="269"/>
      <c r="H582" s="269"/>
      <c r="I582" s="269"/>
      <c r="J582" s="269"/>
      <c r="K582" s="269"/>
      <c r="L582" s="269"/>
    </row>
    <row r="583" spans="1:12" x14ac:dyDescent="0.2">
      <c r="A583" s="269"/>
      <c r="B583" s="269"/>
      <c r="C583" s="269"/>
      <c r="D583" s="269"/>
      <c r="E583" s="269"/>
      <c r="F583" s="269"/>
      <c r="G583" s="269"/>
      <c r="H583" s="269"/>
      <c r="I583" s="269"/>
      <c r="J583" s="269"/>
      <c r="K583" s="269"/>
      <c r="L583" s="269"/>
    </row>
    <row r="584" spans="1:12" x14ac:dyDescent="0.2">
      <c r="A584" s="269"/>
      <c r="B584" s="269"/>
      <c r="C584" s="269"/>
      <c r="D584" s="269"/>
      <c r="E584" s="269"/>
      <c r="F584" s="269"/>
      <c r="G584" s="269"/>
      <c r="H584" s="269"/>
      <c r="I584" s="269"/>
      <c r="J584" s="269"/>
      <c r="K584" s="269"/>
      <c r="L584" s="269"/>
    </row>
    <row r="585" spans="1:12" x14ac:dyDescent="0.2">
      <c r="A585" s="269"/>
      <c r="B585" s="269"/>
      <c r="C585" s="269"/>
      <c r="D585" s="269"/>
      <c r="E585" s="269"/>
      <c r="F585" s="269"/>
      <c r="G585" s="269"/>
      <c r="H585" s="269"/>
      <c r="I585" s="269"/>
      <c r="J585" s="269"/>
      <c r="K585" s="269"/>
      <c r="L585" s="269"/>
    </row>
    <row r="586" spans="1:12" x14ac:dyDescent="0.2">
      <c r="A586" s="269"/>
      <c r="B586" s="269"/>
      <c r="C586" s="269"/>
      <c r="D586" s="269"/>
      <c r="E586" s="269"/>
      <c r="F586" s="269"/>
      <c r="G586" s="269"/>
      <c r="H586" s="269"/>
      <c r="I586" s="269"/>
      <c r="J586" s="269"/>
      <c r="K586" s="269"/>
      <c r="L586" s="269"/>
    </row>
    <row r="587" spans="1:12" x14ac:dyDescent="0.2">
      <c r="A587" s="269"/>
      <c r="B587" s="269"/>
      <c r="C587" s="269"/>
      <c r="D587" s="269"/>
      <c r="E587" s="269"/>
      <c r="F587" s="269"/>
      <c r="G587" s="269"/>
      <c r="H587" s="269"/>
      <c r="I587" s="269"/>
      <c r="J587" s="269"/>
      <c r="K587" s="269"/>
      <c r="L587" s="269"/>
    </row>
    <row r="588" spans="1:12" x14ac:dyDescent="0.2">
      <c r="A588" s="269"/>
      <c r="B588" s="269"/>
      <c r="C588" s="269"/>
      <c r="D588" s="269"/>
      <c r="E588" s="269"/>
      <c r="F588" s="269"/>
      <c r="G588" s="269"/>
      <c r="H588" s="269"/>
      <c r="I588" s="269"/>
      <c r="J588" s="269"/>
      <c r="K588" s="269"/>
      <c r="L588" s="269"/>
    </row>
    <row r="589" spans="1:12" x14ac:dyDescent="0.2">
      <c r="A589" s="269"/>
      <c r="B589" s="269"/>
      <c r="C589" s="269"/>
      <c r="D589" s="269"/>
      <c r="E589" s="269"/>
      <c r="F589" s="269"/>
      <c r="G589" s="269"/>
      <c r="H589" s="269"/>
      <c r="I589" s="269"/>
      <c r="J589" s="269"/>
      <c r="K589" s="269"/>
      <c r="L589" s="269"/>
    </row>
    <row r="590" spans="1:12" x14ac:dyDescent="0.2">
      <c r="A590" s="269"/>
      <c r="B590" s="269"/>
      <c r="C590" s="269"/>
      <c r="D590" s="269"/>
      <c r="E590" s="269"/>
      <c r="F590" s="269"/>
      <c r="G590" s="269"/>
      <c r="H590" s="269"/>
      <c r="I590" s="269"/>
      <c r="J590" s="269"/>
      <c r="K590" s="269"/>
      <c r="L590" s="269"/>
    </row>
    <row r="591" spans="1:12" x14ac:dyDescent="0.2">
      <c r="A591" s="269"/>
      <c r="B591" s="269"/>
      <c r="C591" s="269"/>
      <c r="D591" s="269"/>
      <c r="E591" s="269"/>
      <c r="F591" s="269"/>
      <c r="G591" s="269"/>
      <c r="H591" s="269"/>
      <c r="I591" s="269"/>
      <c r="J591" s="269"/>
      <c r="K591" s="269"/>
      <c r="L591" s="269"/>
    </row>
    <row r="592" spans="1:12" x14ac:dyDescent="0.2">
      <c r="A592" s="269"/>
      <c r="B592" s="269"/>
      <c r="C592" s="269"/>
      <c r="D592" s="269"/>
      <c r="E592" s="269"/>
      <c r="F592" s="269"/>
      <c r="G592" s="269"/>
      <c r="H592" s="269"/>
      <c r="I592" s="269"/>
      <c r="J592" s="269"/>
      <c r="K592" s="269"/>
      <c r="L592" s="269"/>
    </row>
    <row r="593" spans="1:12" x14ac:dyDescent="0.2">
      <c r="A593" s="269"/>
      <c r="B593" s="269"/>
      <c r="C593" s="269"/>
      <c r="D593" s="269"/>
      <c r="E593" s="269"/>
      <c r="F593" s="269"/>
      <c r="G593" s="269"/>
      <c r="H593" s="269"/>
      <c r="I593" s="269"/>
      <c r="J593" s="269"/>
      <c r="K593" s="269"/>
      <c r="L593" s="269"/>
    </row>
    <row r="594" spans="1:12" x14ac:dyDescent="0.2">
      <c r="A594" s="269"/>
      <c r="B594" s="269"/>
      <c r="C594" s="269"/>
      <c r="D594" s="269"/>
      <c r="E594" s="269"/>
      <c r="F594" s="269"/>
      <c r="G594" s="269"/>
      <c r="H594" s="269"/>
      <c r="I594" s="269"/>
      <c r="J594" s="269"/>
      <c r="K594" s="269"/>
      <c r="L594" s="269"/>
    </row>
    <row r="595" spans="1:12" x14ac:dyDescent="0.2">
      <c r="A595" s="269"/>
      <c r="B595" s="269"/>
      <c r="C595" s="269"/>
      <c r="D595" s="269"/>
      <c r="E595" s="269"/>
      <c r="F595" s="269"/>
      <c r="G595" s="269"/>
      <c r="H595" s="269"/>
      <c r="I595" s="269"/>
      <c r="J595" s="269"/>
      <c r="K595" s="269"/>
      <c r="L595" s="269"/>
    </row>
    <row r="596" spans="1:12" x14ac:dyDescent="0.2">
      <c r="A596" s="269"/>
      <c r="B596" s="269"/>
      <c r="C596" s="269"/>
      <c r="D596" s="269"/>
      <c r="E596" s="269"/>
      <c r="F596" s="269"/>
      <c r="G596" s="269"/>
      <c r="H596" s="269"/>
      <c r="I596" s="269"/>
      <c r="J596" s="269"/>
      <c r="K596" s="269"/>
      <c r="L596" s="269"/>
    </row>
    <row r="597" spans="1:12" x14ac:dyDescent="0.2">
      <c r="A597" s="269"/>
      <c r="B597" s="269"/>
      <c r="C597" s="269"/>
      <c r="D597" s="269"/>
      <c r="E597" s="269"/>
      <c r="F597" s="269"/>
      <c r="G597" s="269"/>
      <c r="H597" s="269"/>
      <c r="I597" s="269"/>
      <c r="J597" s="269"/>
      <c r="K597" s="269"/>
      <c r="L597" s="269"/>
    </row>
    <row r="598" spans="1:12" x14ac:dyDescent="0.2">
      <c r="A598" s="269"/>
      <c r="B598" s="269"/>
      <c r="C598" s="269"/>
      <c r="D598" s="269"/>
      <c r="E598" s="269"/>
      <c r="F598" s="269"/>
      <c r="G598" s="269"/>
      <c r="H598" s="269"/>
      <c r="I598" s="269"/>
      <c r="J598" s="269"/>
      <c r="K598" s="269"/>
      <c r="L598" s="269"/>
    </row>
    <row r="599" spans="1:12" x14ac:dyDescent="0.2">
      <c r="A599" s="269"/>
      <c r="B599" s="269"/>
      <c r="C599" s="269"/>
      <c r="D599" s="269"/>
      <c r="E599" s="269"/>
      <c r="F599" s="269"/>
      <c r="G599" s="269"/>
      <c r="H599" s="269"/>
      <c r="I599" s="269"/>
      <c r="J599" s="269"/>
      <c r="K599" s="269"/>
      <c r="L599" s="269"/>
    </row>
    <row r="600" spans="1:12" x14ac:dyDescent="0.2">
      <c r="A600" s="269"/>
      <c r="B600" s="269"/>
      <c r="C600" s="269"/>
      <c r="D600" s="269"/>
      <c r="E600" s="269"/>
      <c r="F600" s="269"/>
      <c r="G600" s="269"/>
      <c r="H600" s="269"/>
      <c r="I600" s="269"/>
      <c r="J600" s="269"/>
      <c r="K600" s="269"/>
      <c r="L600" s="269"/>
    </row>
    <row r="601" spans="1:12" x14ac:dyDescent="0.2">
      <c r="A601" s="269"/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</row>
    <row r="602" spans="1:12" x14ac:dyDescent="0.2">
      <c r="A602" s="269"/>
      <c r="B602" s="269"/>
      <c r="C602" s="269"/>
      <c r="D602" s="269"/>
      <c r="E602" s="269"/>
      <c r="F602" s="269"/>
      <c r="G602" s="269"/>
      <c r="H602" s="269"/>
      <c r="I602" s="269"/>
      <c r="J602" s="269"/>
      <c r="K602" s="269"/>
      <c r="L602" s="269"/>
    </row>
    <row r="603" spans="1:12" x14ac:dyDescent="0.2">
      <c r="A603" s="269"/>
      <c r="B603" s="269"/>
      <c r="C603" s="269"/>
      <c r="D603" s="269"/>
      <c r="E603" s="269"/>
      <c r="F603" s="269"/>
      <c r="G603" s="269"/>
      <c r="H603" s="269"/>
      <c r="I603" s="269"/>
      <c r="J603" s="269"/>
      <c r="K603" s="269"/>
      <c r="L603" s="269"/>
    </row>
    <row r="604" spans="1:12" x14ac:dyDescent="0.2">
      <c r="A604" s="269"/>
      <c r="B604" s="269"/>
      <c r="C604" s="269"/>
      <c r="D604" s="269"/>
      <c r="E604" s="269"/>
      <c r="F604" s="269"/>
      <c r="G604" s="269"/>
      <c r="H604" s="269"/>
      <c r="I604" s="269"/>
      <c r="J604" s="269"/>
      <c r="K604" s="269"/>
      <c r="L604" s="269"/>
    </row>
    <row r="605" spans="1:12" x14ac:dyDescent="0.2">
      <c r="A605" s="269"/>
      <c r="B605" s="269"/>
      <c r="C605" s="269"/>
      <c r="D605" s="269"/>
      <c r="E605" s="269"/>
      <c r="F605" s="269"/>
      <c r="G605" s="269"/>
      <c r="H605" s="269"/>
      <c r="I605" s="269"/>
      <c r="J605" s="269"/>
      <c r="K605" s="269"/>
      <c r="L605" s="269"/>
    </row>
    <row r="606" spans="1:12" x14ac:dyDescent="0.2">
      <c r="A606" s="269"/>
      <c r="B606" s="269"/>
      <c r="C606" s="269"/>
      <c r="D606" s="269"/>
      <c r="E606" s="269"/>
      <c r="F606" s="269"/>
      <c r="G606" s="269"/>
      <c r="H606" s="269"/>
      <c r="I606" s="269"/>
      <c r="J606" s="269"/>
      <c r="K606" s="269"/>
      <c r="L606" s="269"/>
    </row>
    <row r="607" spans="1:12" x14ac:dyDescent="0.2">
      <c r="A607" s="269"/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</row>
    <row r="608" spans="1:12" x14ac:dyDescent="0.2">
      <c r="A608" s="269"/>
      <c r="B608" s="269"/>
      <c r="C608" s="269"/>
      <c r="D608" s="269"/>
      <c r="E608" s="269"/>
      <c r="F608" s="269"/>
      <c r="G608" s="269"/>
      <c r="H608" s="269"/>
      <c r="I608" s="269"/>
      <c r="J608" s="269"/>
      <c r="K608" s="269"/>
      <c r="L608" s="269"/>
    </row>
    <row r="609" spans="1:12" x14ac:dyDescent="0.2">
      <c r="A609" s="269"/>
      <c r="B609" s="269"/>
      <c r="C609" s="269"/>
      <c r="D609" s="269"/>
      <c r="E609" s="269"/>
      <c r="F609" s="269"/>
      <c r="G609" s="269"/>
      <c r="H609" s="269"/>
      <c r="I609" s="269"/>
      <c r="J609" s="269"/>
      <c r="K609" s="269"/>
      <c r="L609" s="269"/>
    </row>
    <row r="610" spans="1:12" x14ac:dyDescent="0.2">
      <c r="A610" s="269"/>
      <c r="B610" s="269"/>
      <c r="C610" s="269"/>
      <c r="D610" s="269"/>
      <c r="E610" s="269"/>
      <c r="F610" s="269"/>
      <c r="G610" s="269"/>
      <c r="H610" s="269"/>
      <c r="I610" s="269"/>
      <c r="J610" s="269"/>
      <c r="K610" s="269"/>
      <c r="L610" s="269"/>
    </row>
    <row r="611" spans="1:12" x14ac:dyDescent="0.2">
      <c r="A611" s="269"/>
      <c r="B611" s="269"/>
      <c r="C611" s="269"/>
      <c r="D611" s="269"/>
      <c r="E611" s="269"/>
      <c r="F611" s="269"/>
      <c r="G611" s="269"/>
      <c r="H611" s="269"/>
      <c r="I611" s="269"/>
      <c r="J611" s="269"/>
      <c r="K611" s="269"/>
      <c r="L611" s="269"/>
    </row>
    <row r="612" spans="1:12" x14ac:dyDescent="0.2">
      <c r="A612" s="269"/>
      <c r="B612" s="269"/>
      <c r="C612" s="269"/>
      <c r="D612" s="269"/>
      <c r="E612" s="269"/>
      <c r="F612" s="269"/>
      <c r="G612" s="269"/>
      <c r="H612" s="269"/>
      <c r="I612" s="269"/>
      <c r="J612" s="269"/>
      <c r="K612" s="269"/>
      <c r="L612" s="269"/>
    </row>
    <row r="613" spans="1:12" x14ac:dyDescent="0.2">
      <c r="A613" s="269"/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</row>
    <row r="614" spans="1:12" x14ac:dyDescent="0.2">
      <c r="A614" s="269"/>
      <c r="B614" s="269"/>
      <c r="C614" s="269"/>
      <c r="D614" s="269"/>
      <c r="E614" s="269"/>
      <c r="F614" s="269"/>
      <c r="G614" s="269"/>
      <c r="H614" s="269"/>
      <c r="I614" s="269"/>
      <c r="J614" s="269"/>
      <c r="K614" s="269"/>
      <c r="L614" s="269"/>
    </row>
    <row r="615" spans="1:12" x14ac:dyDescent="0.2">
      <c r="A615" s="269"/>
      <c r="B615" s="269"/>
      <c r="C615" s="269"/>
      <c r="D615" s="269"/>
      <c r="E615" s="269"/>
      <c r="F615" s="269"/>
      <c r="G615" s="269"/>
      <c r="H615" s="269"/>
      <c r="I615" s="269"/>
      <c r="J615" s="269"/>
      <c r="K615" s="269"/>
      <c r="L615" s="269"/>
    </row>
    <row r="616" spans="1:12" x14ac:dyDescent="0.2">
      <c r="A616" s="269"/>
      <c r="B616" s="269"/>
      <c r="C616" s="269"/>
      <c r="D616" s="269"/>
      <c r="E616" s="269"/>
      <c r="F616" s="269"/>
      <c r="G616" s="269"/>
      <c r="H616" s="269"/>
      <c r="I616" s="269"/>
      <c r="J616" s="269"/>
      <c r="K616" s="269"/>
      <c r="L616" s="269"/>
    </row>
    <row r="617" spans="1:12" x14ac:dyDescent="0.2">
      <c r="A617" s="269"/>
      <c r="B617" s="269"/>
      <c r="C617" s="269"/>
      <c r="D617" s="269"/>
      <c r="E617" s="269"/>
      <c r="F617" s="269"/>
      <c r="G617" s="269"/>
      <c r="H617" s="269"/>
      <c r="I617" s="269"/>
      <c r="J617" s="269"/>
      <c r="K617" s="269"/>
      <c r="L617" s="269"/>
    </row>
    <row r="618" spans="1:12" x14ac:dyDescent="0.2">
      <c r="A618" s="269"/>
      <c r="B618" s="269"/>
      <c r="C618" s="269"/>
      <c r="D618" s="269"/>
      <c r="E618" s="269"/>
      <c r="F618" s="269"/>
      <c r="G618" s="269"/>
      <c r="H618" s="269"/>
      <c r="I618" s="269"/>
      <c r="J618" s="269"/>
      <c r="K618" s="269"/>
      <c r="L618" s="269"/>
    </row>
    <row r="619" spans="1:12" x14ac:dyDescent="0.2">
      <c r="A619" s="269"/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</row>
    <row r="620" spans="1:12" x14ac:dyDescent="0.2">
      <c r="A620" s="269"/>
      <c r="B620" s="269"/>
      <c r="C620" s="269"/>
      <c r="D620" s="269"/>
      <c r="E620" s="269"/>
      <c r="F620" s="269"/>
      <c r="G620" s="269"/>
      <c r="H620" s="269"/>
      <c r="I620" s="269"/>
      <c r="J620" s="269"/>
      <c r="K620" s="269"/>
      <c r="L620" s="269"/>
    </row>
    <row r="621" spans="1:12" x14ac:dyDescent="0.2">
      <c r="A621" s="269"/>
      <c r="B621" s="269"/>
      <c r="C621" s="269"/>
      <c r="D621" s="269"/>
      <c r="E621" s="269"/>
      <c r="F621" s="269"/>
      <c r="G621" s="269"/>
      <c r="H621" s="269"/>
      <c r="I621" s="269"/>
      <c r="J621" s="269"/>
      <c r="K621" s="269"/>
      <c r="L621" s="269"/>
    </row>
    <row r="622" spans="1:12" x14ac:dyDescent="0.2">
      <c r="A622" s="269"/>
      <c r="B622" s="269"/>
      <c r="C622" s="269"/>
      <c r="D622" s="269"/>
      <c r="E622" s="269"/>
      <c r="F622" s="269"/>
      <c r="G622" s="269"/>
      <c r="H622" s="269"/>
      <c r="I622" s="269"/>
      <c r="J622" s="269"/>
      <c r="K622" s="269"/>
      <c r="L622" s="269"/>
    </row>
    <row r="623" spans="1:12" x14ac:dyDescent="0.2">
      <c r="A623" s="269"/>
      <c r="B623" s="269"/>
      <c r="C623" s="269"/>
      <c r="D623" s="269"/>
      <c r="E623" s="269"/>
      <c r="F623" s="269"/>
      <c r="G623" s="269"/>
      <c r="H623" s="269"/>
      <c r="I623" s="269"/>
      <c r="J623" s="269"/>
      <c r="K623" s="269"/>
      <c r="L623" s="269"/>
    </row>
    <row r="624" spans="1:12" x14ac:dyDescent="0.2">
      <c r="A624" s="269"/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</row>
    <row r="625" spans="1:12" x14ac:dyDescent="0.2">
      <c r="A625" s="269"/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</row>
    <row r="626" spans="1:12" x14ac:dyDescent="0.2">
      <c r="A626" s="269"/>
      <c r="B626" s="269"/>
      <c r="C626" s="269"/>
      <c r="D626" s="269"/>
      <c r="E626" s="269"/>
      <c r="F626" s="269"/>
      <c r="G626" s="269"/>
      <c r="H626" s="269"/>
      <c r="I626" s="269"/>
      <c r="J626" s="269"/>
      <c r="K626" s="269"/>
      <c r="L626" s="269"/>
    </row>
    <row r="627" spans="1:12" x14ac:dyDescent="0.2">
      <c r="A627" s="269"/>
      <c r="B627" s="269"/>
      <c r="C627" s="269"/>
      <c r="D627" s="269"/>
      <c r="E627" s="269"/>
      <c r="F627" s="269"/>
      <c r="G627" s="269"/>
      <c r="H627" s="269"/>
      <c r="I627" s="269"/>
      <c r="J627" s="269"/>
      <c r="K627" s="269"/>
      <c r="L627" s="269"/>
    </row>
    <row r="628" spans="1:12" x14ac:dyDescent="0.2">
      <c r="A628" s="269"/>
      <c r="B628" s="269"/>
      <c r="C628" s="269"/>
      <c r="D628" s="269"/>
      <c r="E628" s="269"/>
      <c r="F628" s="269"/>
      <c r="G628" s="269"/>
      <c r="H628" s="269"/>
      <c r="I628" s="269"/>
      <c r="J628" s="269"/>
      <c r="K628" s="269"/>
      <c r="L628" s="269"/>
    </row>
    <row r="629" spans="1:12" x14ac:dyDescent="0.2">
      <c r="A629" s="269"/>
      <c r="B629" s="269"/>
      <c r="C629" s="269"/>
      <c r="D629" s="269"/>
      <c r="E629" s="269"/>
      <c r="F629" s="269"/>
      <c r="G629" s="269"/>
      <c r="H629" s="269"/>
      <c r="I629" s="269"/>
      <c r="J629" s="269"/>
      <c r="K629" s="269"/>
      <c r="L629" s="269"/>
    </row>
    <row r="630" spans="1:12" x14ac:dyDescent="0.2">
      <c r="A630" s="269"/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</row>
    <row r="631" spans="1:12" x14ac:dyDescent="0.2">
      <c r="A631" s="269"/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</row>
    <row r="632" spans="1:12" x14ac:dyDescent="0.2">
      <c r="A632" s="269"/>
      <c r="B632" s="269"/>
      <c r="C632" s="269"/>
      <c r="D632" s="269"/>
      <c r="E632" s="269"/>
      <c r="F632" s="269"/>
      <c r="G632" s="269"/>
      <c r="H632" s="269"/>
      <c r="I632" s="269"/>
      <c r="J632" s="269"/>
      <c r="K632" s="269"/>
      <c r="L632" s="269"/>
    </row>
    <row r="633" spans="1:12" x14ac:dyDescent="0.2">
      <c r="A633" s="269"/>
      <c r="B633" s="269"/>
      <c r="C633" s="269"/>
      <c r="D633" s="269"/>
      <c r="E633" s="269"/>
      <c r="F633" s="269"/>
      <c r="G633" s="269"/>
      <c r="H633" s="269"/>
      <c r="I633" s="269"/>
      <c r="J633" s="269"/>
      <c r="K633" s="269"/>
      <c r="L633" s="269"/>
    </row>
    <row r="634" spans="1:12" x14ac:dyDescent="0.2">
      <c r="A634" s="269"/>
      <c r="B634" s="269"/>
      <c r="C634" s="269"/>
      <c r="D634" s="269"/>
      <c r="E634" s="269"/>
      <c r="F634" s="269"/>
      <c r="G634" s="269"/>
      <c r="H634" s="269"/>
      <c r="I634" s="269"/>
      <c r="J634" s="269"/>
      <c r="K634" s="269"/>
      <c r="L634" s="269"/>
    </row>
    <row r="635" spans="1:12" x14ac:dyDescent="0.2">
      <c r="A635" s="269"/>
      <c r="B635" s="269"/>
      <c r="C635" s="269"/>
      <c r="D635" s="269"/>
      <c r="E635" s="269"/>
      <c r="F635" s="269"/>
      <c r="G635" s="269"/>
      <c r="H635" s="269"/>
      <c r="I635" s="269"/>
      <c r="J635" s="269"/>
      <c r="K635" s="269"/>
      <c r="L635" s="269"/>
    </row>
    <row r="636" spans="1:12" x14ac:dyDescent="0.2">
      <c r="A636" s="269"/>
      <c r="B636" s="269"/>
      <c r="C636" s="269"/>
      <c r="D636" s="269"/>
      <c r="E636" s="269"/>
      <c r="F636" s="269"/>
      <c r="G636" s="269"/>
      <c r="H636" s="269"/>
      <c r="I636" s="269"/>
      <c r="J636" s="269"/>
      <c r="K636" s="269"/>
      <c r="L636" s="269"/>
    </row>
    <row r="637" spans="1:12" x14ac:dyDescent="0.2">
      <c r="A637" s="269"/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</row>
    <row r="638" spans="1:12" x14ac:dyDescent="0.2">
      <c r="A638" s="269"/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</row>
    <row r="639" spans="1:12" x14ac:dyDescent="0.2">
      <c r="A639" s="269"/>
      <c r="B639" s="269"/>
      <c r="C639" s="269"/>
      <c r="D639" s="269"/>
      <c r="E639" s="269"/>
      <c r="F639" s="269"/>
      <c r="G639" s="269"/>
      <c r="H639" s="269"/>
      <c r="I639" s="269"/>
      <c r="J639" s="269"/>
      <c r="K639" s="269"/>
      <c r="L639" s="269"/>
    </row>
    <row r="640" spans="1:12" x14ac:dyDescent="0.2">
      <c r="A640" s="269"/>
      <c r="B640" s="269"/>
      <c r="C640" s="269"/>
      <c r="D640" s="269"/>
      <c r="E640" s="269"/>
      <c r="F640" s="269"/>
      <c r="G640" s="269"/>
      <c r="H640" s="269"/>
      <c r="I640" s="269"/>
      <c r="J640" s="269"/>
      <c r="K640" s="269"/>
      <c r="L640" s="269"/>
    </row>
    <row r="641" spans="1:12" x14ac:dyDescent="0.2">
      <c r="A641" s="269"/>
      <c r="B641" s="269"/>
      <c r="C641" s="269"/>
      <c r="D641" s="269"/>
      <c r="E641" s="269"/>
      <c r="F641" s="269"/>
      <c r="G641" s="269"/>
      <c r="H641" s="269"/>
      <c r="I641" s="269"/>
      <c r="J641" s="269"/>
      <c r="K641" s="269"/>
      <c r="L641" s="269"/>
    </row>
    <row r="642" spans="1:12" x14ac:dyDescent="0.2">
      <c r="A642" s="269"/>
      <c r="B642" s="269"/>
      <c r="C642" s="269"/>
      <c r="D642" s="269"/>
      <c r="E642" s="269"/>
      <c r="F642" s="269"/>
      <c r="G642" s="269"/>
      <c r="H642" s="269"/>
      <c r="I642" s="269"/>
      <c r="J642" s="269"/>
      <c r="K642" s="269"/>
      <c r="L642" s="269"/>
    </row>
    <row r="643" spans="1:12" x14ac:dyDescent="0.2">
      <c r="A643" s="269"/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</row>
    <row r="644" spans="1:12" x14ac:dyDescent="0.2">
      <c r="A644" s="269"/>
      <c r="B644" s="269"/>
      <c r="C644" s="269"/>
      <c r="D644" s="269"/>
      <c r="E644" s="269"/>
      <c r="F644" s="269"/>
      <c r="G644" s="269"/>
      <c r="H644" s="269"/>
      <c r="I644" s="269"/>
      <c r="J644" s="269"/>
      <c r="K644" s="269"/>
      <c r="L644" s="269"/>
    </row>
    <row r="645" spans="1:12" x14ac:dyDescent="0.2">
      <c r="A645" s="269"/>
      <c r="B645" s="269"/>
      <c r="C645" s="269"/>
      <c r="D645" s="269"/>
      <c r="E645" s="269"/>
      <c r="F645" s="269"/>
      <c r="G645" s="269"/>
      <c r="H645" s="269"/>
      <c r="I645" s="269"/>
      <c r="J645" s="269"/>
      <c r="K645" s="269"/>
      <c r="L645" s="269"/>
    </row>
    <row r="646" spans="1:12" x14ac:dyDescent="0.2">
      <c r="A646" s="269"/>
      <c r="B646" s="269"/>
      <c r="C646" s="269"/>
      <c r="D646" s="269"/>
      <c r="E646" s="269"/>
      <c r="F646" s="269"/>
      <c r="G646" s="269"/>
      <c r="H646" s="269"/>
      <c r="I646" s="269"/>
      <c r="J646" s="269"/>
      <c r="K646" s="269"/>
      <c r="L646" s="269"/>
    </row>
    <row r="647" spans="1:12" x14ac:dyDescent="0.2">
      <c r="A647" s="269"/>
      <c r="B647" s="269"/>
      <c r="C647" s="269"/>
      <c r="D647" s="269"/>
      <c r="E647" s="269"/>
      <c r="F647" s="269"/>
      <c r="G647" s="269"/>
      <c r="H647" s="269"/>
      <c r="I647" s="269"/>
      <c r="J647" s="269"/>
      <c r="K647" s="269"/>
      <c r="L647" s="269"/>
    </row>
    <row r="648" spans="1:12" x14ac:dyDescent="0.2">
      <c r="A648" s="269"/>
      <c r="B648" s="269"/>
      <c r="C648" s="269"/>
      <c r="D648" s="269"/>
      <c r="E648" s="269"/>
      <c r="F648" s="269"/>
      <c r="G648" s="269"/>
      <c r="H648" s="269"/>
      <c r="I648" s="269"/>
      <c r="J648" s="269"/>
      <c r="K648" s="269"/>
      <c r="L648" s="269"/>
    </row>
    <row r="649" spans="1:12" x14ac:dyDescent="0.2">
      <c r="A649" s="269"/>
      <c r="B649" s="269"/>
      <c r="C649" s="269"/>
      <c r="D649" s="269"/>
      <c r="E649" s="269"/>
      <c r="F649" s="269"/>
      <c r="G649" s="269"/>
      <c r="H649" s="269"/>
      <c r="I649" s="269"/>
      <c r="J649" s="269"/>
      <c r="K649" s="269"/>
      <c r="L649" s="269"/>
    </row>
    <row r="650" spans="1:12" x14ac:dyDescent="0.2">
      <c r="A650" s="269"/>
      <c r="B650" s="269"/>
      <c r="C650" s="269"/>
      <c r="D650" s="269"/>
      <c r="E650" s="269"/>
      <c r="F650" s="269"/>
      <c r="G650" s="269"/>
      <c r="H650" s="269"/>
      <c r="I650" s="269"/>
      <c r="J650" s="269"/>
      <c r="K650" s="269"/>
      <c r="L650" s="269"/>
    </row>
    <row r="651" spans="1:12" x14ac:dyDescent="0.2">
      <c r="A651" s="269"/>
      <c r="B651" s="269"/>
      <c r="C651" s="269"/>
      <c r="D651" s="269"/>
      <c r="E651" s="269"/>
      <c r="F651" s="269"/>
      <c r="G651" s="269"/>
      <c r="H651" s="269"/>
      <c r="I651" s="269"/>
      <c r="J651" s="269"/>
      <c r="K651" s="269"/>
      <c r="L651" s="269"/>
    </row>
    <row r="652" spans="1:12" x14ac:dyDescent="0.2">
      <c r="A652" s="269"/>
      <c r="B652" s="269"/>
      <c r="C652" s="269"/>
      <c r="D652" s="269"/>
      <c r="E652" s="269"/>
      <c r="F652" s="269"/>
      <c r="G652" s="269"/>
      <c r="H652" s="269"/>
      <c r="I652" s="269"/>
      <c r="J652" s="269"/>
      <c r="K652" s="269"/>
      <c r="L652" s="269"/>
    </row>
    <row r="653" spans="1:12" x14ac:dyDescent="0.2">
      <c r="A653" s="269"/>
      <c r="B653" s="269"/>
      <c r="C653" s="269"/>
      <c r="D653" s="269"/>
      <c r="E653" s="269"/>
      <c r="F653" s="269"/>
      <c r="G653" s="269"/>
      <c r="H653" s="269"/>
      <c r="I653" s="269"/>
      <c r="J653" s="269"/>
      <c r="K653" s="269"/>
      <c r="L653" s="269"/>
    </row>
    <row r="654" spans="1:12" x14ac:dyDescent="0.2">
      <c r="A654" s="269"/>
      <c r="B654" s="269"/>
      <c r="C654" s="269"/>
      <c r="D654" s="269"/>
      <c r="E654" s="269"/>
      <c r="F654" s="269"/>
      <c r="G654" s="269"/>
      <c r="H654" s="269"/>
      <c r="I654" s="269"/>
      <c r="J654" s="269"/>
      <c r="K654" s="269"/>
      <c r="L654" s="269"/>
    </row>
    <row r="655" spans="1:12" x14ac:dyDescent="0.2">
      <c r="A655" s="269"/>
      <c r="B655" s="269"/>
      <c r="C655" s="269"/>
      <c r="D655" s="269"/>
      <c r="E655" s="269"/>
      <c r="F655" s="269"/>
      <c r="G655" s="269"/>
      <c r="H655" s="269"/>
      <c r="I655" s="269"/>
      <c r="J655" s="269"/>
      <c r="K655" s="269"/>
      <c r="L655" s="269"/>
    </row>
    <row r="656" spans="1:12" x14ac:dyDescent="0.2">
      <c r="A656" s="269"/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</row>
    <row r="657" spans="1:12" x14ac:dyDescent="0.2">
      <c r="A657" s="269"/>
      <c r="B657" s="269"/>
      <c r="C657" s="269"/>
      <c r="D657" s="269"/>
      <c r="E657" s="269"/>
      <c r="F657" s="269"/>
      <c r="G657" s="269"/>
      <c r="H657" s="269"/>
      <c r="I657" s="269"/>
      <c r="J657" s="269"/>
      <c r="K657" s="269"/>
      <c r="L657" s="269"/>
    </row>
    <row r="658" spans="1:12" x14ac:dyDescent="0.2">
      <c r="A658" s="269"/>
      <c r="B658" s="269"/>
      <c r="C658" s="269"/>
      <c r="D658" s="269"/>
      <c r="E658" s="269"/>
      <c r="F658" s="269"/>
      <c r="G658" s="269"/>
      <c r="H658" s="269"/>
      <c r="I658" s="269"/>
      <c r="J658" s="269"/>
      <c r="K658" s="269"/>
      <c r="L658" s="269"/>
    </row>
    <row r="659" spans="1:12" x14ac:dyDescent="0.2">
      <c r="A659" s="269"/>
      <c r="B659" s="269"/>
      <c r="C659" s="269"/>
      <c r="D659" s="269"/>
      <c r="E659" s="269"/>
      <c r="F659" s="269"/>
      <c r="G659" s="269"/>
      <c r="H659" s="269"/>
      <c r="I659" s="269"/>
      <c r="J659" s="269"/>
      <c r="K659" s="269"/>
      <c r="L659" s="269"/>
    </row>
    <row r="660" spans="1:12" x14ac:dyDescent="0.2">
      <c r="A660" s="269"/>
      <c r="B660" s="269"/>
      <c r="C660" s="269"/>
      <c r="D660" s="269"/>
      <c r="E660" s="269"/>
      <c r="F660" s="269"/>
      <c r="G660" s="269"/>
      <c r="H660" s="269"/>
      <c r="I660" s="269"/>
      <c r="J660" s="269"/>
      <c r="K660" s="269"/>
      <c r="L660" s="269"/>
    </row>
    <row r="661" spans="1:12" x14ac:dyDescent="0.2">
      <c r="A661" s="269"/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</row>
    <row r="662" spans="1:12" x14ac:dyDescent="0.2">
      <c r="A662" s="269"/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</row>
    <row r="663" spans="1:12" x14ac:dyDescent="0.2">
      <c r="A663" s="269"/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</row>
    <row r="664" spans="1:12" x14ac:dyDescent="0.2">
      <c r="A664" s="269"/>
      <c r="B664" s="269"/>
      <c r="C664" s="269"/>
      <c r="D664" s="269"/>
      <c r="E664" s="269"/>
      <c r="F664" s="269"/>
      <c r="G664" s="269"/>
      <c r="H664" s="269"/>
      <c r="I664" s="269"/>
      <c r="J664" s="269"/>
      <c r="K664" s="269"/>
      <c r="L664" s="269"/>
    </row>
    <row r="665" spans="1:12" x14ac:dyDescent="0.2">
      <c r="A665" s="269"/>
      <c r="B665" s="269"/>
      <c r="C665" s="269"/>
      <c r="D665" s="269"/>
      <c r="E665" s="269"/>
      <c r="F665" s="269"/>
      <c r="G665" s="269"/>
      <c r="H665" s="269"/>
      <c r="I665" s="269"/>
      <c r="J665" s="269"/>
      <c r="K665" s="269"/>
      <c r="L665" s="269"/>
    </row>
    <row r="666" spans="1:12" x14ac:dyDescent="0.2">
      <c r="A666" s="269"/>
      <c r="B666" s="269"/>
      <c r="C666" s="269"/>
      <c r="D666" s="269"/>
      <c r="E666" s="269"/>
      <c r="F666" s="269"/>
      <c r="G666" s="269"/>
      <c r="H666" s="269"/>
      <c r="I666" s="269"/>
      <c r="J666" s="269"/>
      <c r="K666" s="269"/>
      <c r="L666" s="269"/>
    </row>
    <row r="667" spans="1:12" x14ac:dyDescent="0.2">
      <c r="A667" s="269"/>
      <c r="B667" s="269"/>
      <c r="C667" s="269"/>
      <c r="D667" s="269"/>
      <c r="E667" s="269"/>
      <c r="F667" s="269"/>
      <c r="G667" s="269"/>
      <c r="H667" s="269"/>
      <c r="I667" s="269"/>
      <c r="J667" s="269"/>
      <c r="K667" s="269"/>
      <c r="L667" s="269"/>
    </row>
    <row r="668" spans="1:12" x14ac:dyDescent="0.2">
      <c r="A668" s="269"/>
      <c r="B668" s="269"/>
      <c r="C668" s="269"/>
      <c r="D668" s="269"/>
      <c r="E668" s="269"/>
      <c r="F668" s="269"/>
      <c r="G668" s="269"/>
      <c r="H668" s="269"/>
      <c r="I668" s="269"/>
      <c r="J668" s="269"/>
      <c r="K668" s="269"/>
      <c r="L668" s="269"/>
    </row>
    <row r="669" spans="1:12" x14ac:dyDescent="0.2">
      <c r="A669" s="269"/>
      <c r="B669" s="269"/>
      <c r="C669" s="269"/>
      <c r="D669" s="269"/>
      <c r="E669" s="269"/>
      <c r="F669" s="269"/>
      <c r="G669" s="269"/>
      <c r="H669" s="269"/>
      <c r="I669" s="269"/>
      <c r="J669" s="269"/>
      <c r="K669" s="269"/>
      <c r="L669" s="269"/>
    </row>
    <row r="670" spans="1:12" x14ac:dyDescent="0.2">
      <c r="A670" s="269"/>
      <c r="B670" s="269"/>
      <c r="C670" s="269"/>
      <c r="D670" s="269"/>
      <c r="E670" s="269"/>
      <c r="F670" s="269"/>
      <c r="G670" s="269"/>
      <c r="H670" s="269"/>
      <c r="I670" s="269"/>
      <c r="J670" s="269"/>
      <c r="K670" s="269"/>
      <c r="L670" s="269"/>
    </row>
    <row r="671" spans="1:12" x14ac:dyDescent="0.2">
      <c r="A671" s="269"/>
      <c r="B671" s="269"/>
      <c r="C671" s="269"/>
      <c r="D671" s="269"/>
      <c r="E671" s="269"/>
      <c r="F671" s="269"/>
      <c r="G671" s="269"/>
      <c r="H671" s="269"/>
      <c r="I671" s="269"/>
      <c r="J671" s="269"/>
      <c r="K671" s="269"/>
      <c r="L671" s="269"/>
    </row>
    <row r="672" spans="1:12" x14ac:dyDescent="0.2">
      <c r="A672" s="269"/>
      <c r="B672" s="269"/>
      <c r="C672" s="269"/>
      <c r="D672" s="269"/>
      <c r="E672" s="269"/>
      <c r="F672" s="269"/>
      <c r="G672" s="269"/>
      <c r="H672" s="269"/>
      <c r="I672" s="269"/>
      <c r="J672" s="269"/>
      <c r="K672" s="269"/>
      <c r="L672" s="269"/>
    </row>
    <row r="673" spans="1:12" x14ac:dyDescent="0.2">
      <c r="A673" s="269"/>
      <c r="B673" s="269"/>
      <c r="C673" s="269"/>
      <c r="D673" s="269"/>
      <c r="E673" s="269"/>
      <c r="F673" s="269"/>
      <c r="G673" s="269"/>
      <c r="H673" s="269"/>
      <c r="I673" s="269"/>
      <c r="J673" s="269"/>
      <c r="K673" s="269"/>
      <c r="L673" s="269"/>
    </row>
    <row r="674" spans="1:12" x14ac:dyDescent="0.2">
      <c r="A674" s="269"/>
      <c r="B674" s="269"/>
      <c r="C674" s="269"/>
      <c r="D674" s="269"/>
      <c r="E674" s="269"/>
      <c r="F674" s="269"/>
      <c r="G674" s="269"/>
      <c r="H674" s="269"/>
      <c r="I674" s="269"/>
      <c r="J674" s="269"/>
      <c r="K674" s="269"/>
      <c r="L674" s="269"/>
    </row>
    <row r="675" spans="1:12" x14ac:dyDescent="0.2">
      <c r="A675" s="269"/>
      <c r="B675" s="269"/>
      <c r="C675" s="269"/>
      <c r="D675" s="269"/>
      <c r="E675" s="269"/>
      <c r="F675" s="269"/>
      <c r="G675" s="269"/>
      <c r="H675" s="269"/>
      <c r="I675" s="269"/>
      <c r="J675" s="269"/>
      <c r="K675" s="269"/>
      <c r="L675" s="269"/>
    </row>
    <row r="676" spans="1:12" x14ac:dyDescent="0.2">
      <c r="A676" s="269"/>
      <c r="B676" s="269"/>
      <c r="C676" s="269"/>
      <c r="D676" s="269"/>
      <c r="E676" s="269"/>
      <c r="F676" s="269"/>
      <c r="G676" s="269"/>
      <c r="H676" s="269"/>
      <c r="I676" s="269"/>
      <c r="J676" s="269"/>
      <c r="K676" s="269"/>
      <c r="L676" s="269"/>
    </row>
    <row r="677" spans="1:12" x14ac:dyDescent="0.2">
      <c r="A677" s="269"/>
      <c r="B677" s="269"/>
      <c r="C677" s="269"/>
      <c r="D677" s="269"/>
      <c r="E677" s="269"/>
      <c r="F677" s="269"/>
      <c r="G677" s="269"/>
      <c r="H677" s="269"/>
      <c r="I677" s="269"/>
      <c r="J677" s="269"/>
      <c r="K677" s="269"/>
      <c r="L677" s="269"/>
    </row>
    <row r="678" spans="1:12" x14ac:dyDescent="0.2">
      <c r="A678" s="269"/>
      <c r="B678" s="269"/>
      <c r="C678" s="269"/>
      <c r="D678" s="269"/>
      <c r="E678" s="269"/>
      <c r="F678" s="269"/>
      <c r="G678" s="269"/>
      <c r="H678" s="269"/>
      <c r="I678" s="269"/>
      <c r="J678" s="269"/>
      <c r="K678" s="269"/>
      <c r="L678" s="269"/>
    </row>
    <row r="679" spans="1:12" x14ac:dyDescent="0.2">
      <c r="A679" s="269"/>
      <c r="B679" s="269"/>
      <c r="C679" s="269"/>
      <c r="D679" s="269"/>
      <c r="E679" s="269"/>
      <c r="F679" s="269"/>
      <c r="G679" s="269"/>
      <c r="H679" s="269"/>
      <c r="I679" s="269"/>
      <c r="J679" s="269"/>
      <c r="K679" s="269"/>
      <c r="L679" s="269"/>
    </row>
    <row r="680" spans="1:12" x14ac:dyDescent="0.2">
      <c r="A680" s="269"/>
      <c r="B680" s="269"/>
      <c r="C680" s="269"/>
      <c r="D680" s="269"/>
      <c r="E680" s="269"/>
      <c r="F680" s="269"/>
      <c r="G680" s="269"/>
      <c r="H680" s="269"/>
      <c r="I680" s="269"/>
      <c r="J680" s="269"/>
      <c r="K680" s="269"/>
      <c r="L680" s="269"/>
    </row>
    <row r="681" spans="1:12" x14ac:dyDescent="0.2">
      <c r="A681" s="269"/>
      <c r="B681" s="269"/>
      <c r="C681" s="269"/>
      <c r="D681" s="269"/>
      <c r="E681" s="269"/>
      <c r="F681" s="269"/>
      <c r="G681" s="269"/>
      <c r="H681" s="269"/>
      <c r="I681" s="269"/>
      <c r="J681" s="269"/>
      <c r="K681" s="269"/>
      <c r="L681" s="269"/>
    </row>
    <row r="682" spans="1:12" x14ac:dyDescent="0.2">
      <c r="A682" s="269"/>
      <c r="B682" s="269"/>
      <c r="C682" s="269"/>
      <c r="D682" s="269"/>
      <c r="E682" s="269"/>
      <c r="F682" s="269"/>
      <c r="G682" s="269"/>
      <c r="H682" s="269"/>
      <c r="I682" s="269"/>
      <c r="J682" s="269"/>
      <c r="K682" s="269"/>
      <c r="L682" s="269"/>
    </row>
    <row r="683" spans="1:12" x14ac:dyDescent="0.2">
      <c r="A683" s="269"/>
      <c r="B683" s="269"/>
      <c r="C683" s="269"/>
      <c r="D683" s="269"/>
      <c r="E683" s="269"/>
      <c r="F683" s="269"/>
      <c r="G683" s="269"/>
      <c r="H683" s="269"/>
      <c r="I683" s="269"/>
      <c r="J683" s="269"/>
      <c r="K683" s="269"/>
      <c r="L683" s="269"/>
    </row>
    <row r="684" spans="1:12" x14ac:dyDescent="0.2">
      <c r="A684" s="269"/>
      <c r="B684" s="269"/>
      <c r="C684" s="269"/>
      <c r="D684" s="269"/>
      <c r="E684" s="269"/>
      <c r="F684" s="269"/>
      <c r="G684" s="269"/>
      <c r="H684" s="269"/>
      <c r="I684" s="269"/>
      <c r="J684" s="269"/>
      <c r="K684" s="269"/>
      <c r="L684" s="269"/>
    </row>
    <row r="685" spans="1:12" x14ac:dyDescent="0.2">
      <c r="A685" s="269"/>
      <c r="B685" s="269"/>
      <c r="C685" s="269"/>
      <c r="D685" s="269"/>
      <c r="E685" s="269"/>
      <c r="F685" s="269"/>
      <c r="G685" s="269"/>
      <c r="H685" s="269"/>
      <c r="I685" s="269"/>
      <c r="J685" s="269"/>
      <c r="K685" s="269"/>
      <c r="L685" s="269"/>
    </row>
    <row r="686" spans="1:12" x14ac:dyDescent="0.2">
      <c r="A686" s="269"/>
      <c r="B686" s="269"/>
      <c r="C686" s="269"/>
      <c r="D686" s="269"/>
      <c r="E686" s="269"/>
      <c r="F686" s="269"/>
      <c r="G686" s="269"/>
      <c r="H686" s="269"/>
      <c r="I686" s="269"/>
      <c r="J686" s="269"/>
      <c r="K686" s="269"/>
      <c r="L686" s="269"/>
    </row>
    <row r="687" spans="1:12" x14ac:dyDescent="0.2">
      <c r="A687" s="269"/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/>
    </row>
    <row r="688" spans="1:12" x14ac:dyDescent="0.2">
      <c r="A688" s="269"/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/>
    </row>
    <row r="689" spans="1:12" x14ac:dyDescent="0.2">
      <c r="A689" s="269"/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/>
    </row>
    <row r="690" spans="1:12" x14ac:dyDescent="0.2">
      <c r="A690" s="269"/>
      <c r="B690" s="269"/>
      <c r="C690" s="269"/>
      <c r="D690" s="269"/>
      <c r="E690" s="269"/>
      <c r="F690" s="269"/>
      <c r="G690" s="269"/>
      <c r="H690" s="269"/>
      <c r="I690" s="269"/>
      <c r="J690" s="269"/>
      <c r="K690" s="269"/>
      <c r="L690" s="269"/>
    </row>
    <row r="691" spans="1:12" x14ac:dyDescent="0.2">
      <c r="A691" s="269"/>
      <c r="B691" s="269"/>
      <c r="C691" s="269"/>
      <c r="D691" s="269"/>
      <c r="E691" s="269"/>
      <c r="F691" s="269"/>
      <c r="G691" s="269"/>
      <c r="H691" s="269"/>
      <c r="I691" s="269"/>
      <c r="J691" s="269"/>
      <c r="K691" s="269"/>
      <c r="L691" s="269"/>
    </row>
    <row r="692" spans="1:12" x14ac:dyDescent="0.2">
      <c r="A692" s="269"/>
      <c r="B692" s="269"/>
      <c r="C692" s="269"/>
      <c r="D692" s="269"/>
      <c r="E692" s="269"/>
      <c r="F692" s="269"/>
      <c r="G692" s="269"/>
      <c r="H692" s="269"/>
      <c r="I692" s="269"/>
      <c r="J692" s="269"/>
      <c r="K692" s="269"/>
      <c r="L692" s="269"/>
    </row>
    <row r="693" spans="1:12" x14ac:dyDescent="0.2">
      <c r="A693" s="269"/>
      <c r="B693" s="269"/>
      <c r="C693" s="269"/>
      <c r="D693" s="269"/>
      <c r="E693" s="269"/>
      <c r="F693" s="269"/>
      <c r="G693" s="269"/>
      <c r="H693" s="269"/>
      <c r="I693" s="269"/>
      <c r="J693" s="269"/>
      <c r="K693" s="269"/>
      <c r="L693" s="269"/>
    </row>
    <row r="694" spans="1:12" x14ac:dyDescent="0.2">
      <c r="A694" s="269"/>
      <c r="B694" s="269"/>
      <c r="C694" s="269"/>
      <c r="D694" s="269"/>
      <c r="E694" s="269"/>
      <c r="F694" s="269"/>
      <c r="G694" s="269"/>
      <c r="H694" s="269"/>
      <c r="I694" s="269"/>
      <c r="J694" s="269"/>
      <c r="K694" s="269"/>
      <c r="L694" s="269"/>
    </row>
    <row r="695" spans="1:12" x14ac:dyDescent="0.2">
      <c r="A695" s="269"/>
      <c r="B695" s="269"/>
      <c r="C695" s="269"/>
      <c r="D695" s="269"/>
      <c r="E695" s="269"/>
      <c r="F695" s="269"/>
      <c r="G695" s="269"/>
      <c r="H695" s="269"/>
      <c r="I695" s="269"/>
      <c r="J695" s="269"/>
      <c r="K695" s="269"/>
      <c r="L695" s="269"/>
    </row>
    <row r="696" spans="1:12" x14ac:dyDescent="0.2">
      <c r="A696" s="269"/>
      <c r="B696" s="269"/>
      <c r="C696" s="269"/>
      <c r="D696" s="269"/>
      <c r="E696" s="269"/>
      <c r="F696" s="269"/>
      <c r="G696" s="269"/>
      <c r="H696" s="269"/>
      <c r="I696" s="269"/>
      <c r="J696" s="269"/>
      <c r="K696" s="269"/>
      <c r="L696" s="269"/>
    </row>
    <row r="697" spans="1:12" x14ac:dyDescent="0.2">
      <c r="A697" s="269"/>
      <c r="B697" s="269"/>
      <c r="C697" s="269"/>
      <c r="D697" s="269"/>
      <c r="E697" s="269"/>
      <c r="F697" s="269"/>
      <c r="G697" s="269"/>
      <c r="H697" s="269"/>
      <c r="I697" s="269"/>
      <c r="J697" s="269"/>
      <c r="K697" s="269"/>
      <c r="L697" s="269"/>
    </row>
    <row r="698" spans="1:12" x14ac:dyDescent="0.2">
      <c r="A698" s="269"/>
      <c r="B698" s="269"/>
      <c r="C698" s="269"/>
      <c r="D698" s="269"/>
      <c r="E698" s="269"/>
      <c r="F698" s="269"/>
      <c r="G698" s="269"/>
      <c r="H698" s="269"/>
      <c r="I698" s="269"/>
      <c r="J698" s="269"/>
      <c r="K698" s="269"/>
      <c r="L698" s="269"/>
    </row>
    <row r="699" spans="1:12" x14ac:dyDescent="0.2">
      <c r="A699" s="269"/>
      <c r="B699" s="269"/>
      <c r="C699" s="269"/>
      <c r="D699" s="269"/>
      <c r="E699" s="269"/>
      <c r="F699" s="269"/>
      <c r="G699" s="269"/>
      <c r="H699" s="269"/>
      <c r="I699" s="269"/>
      <c r="J699" s="269"/>
      <c r="K699" s="269"/>
      <c r="L699" s="269"/>
    </row>
    <row r="700" spans="1:12" x14ac:dyDescent="0.2">
      <c r="A700" s="269"/>
      <c r="B700" s="269"/>
      <c r="C700" s="269"/>
      <c r="D700" s="269"/>
      <c r="E700" s="269"/>
      <c r="F700" s="269"/>
      <c r="G700" s="269"/>
      <c r="H700" s="269"/>
      <c r="I700" s="269"/>
      <c r="J700" s="269"/>
      <c r="K700" s="269"/>
      <c r="L700" s="269"/>
    </row>
    <row r="701" spans="1:12" x14ac:dyDescent="0.2">
      <c r="A701" s="269"/>
      <c r="B701" s="269"/>
      <c r="C701" s="269"/>
      <c r="D701" s="269"/>
      <c r="E701" s="269"/>
      <c r="F701" s="269"/>
      <c r="G701" s="269"/>
      <c r="H701" s="269"/>
      <c r="I701" s="269"/>
      <c r="J701" s="269"/>
      <c r="K701" s="269"/>
      <c r="L701" s="269"/>
    </row>
    <row r="702" spans="1:12" x14ac:dyDescent="0.2">
      <c r="A702" s="269"/>
      <c r="B702" s="269"/>
      <c r="C702" s="269"/>
      <c r="D702" s="269"/>
      <c r="E702" s="269"/>
      <c r="F702" s="269"/>
      <c r="G702" s="269"/>
      <c r="H702" s="269"/>
      <c r="I702" s="269"/>
      <c r="J702" s="269"/>
      <c r="K702" s="269"/>
      <c r="L702" s="269"/>
    </row>
    <row r="703" spans="1:12" x14ac:dyDescent="0.2">
      <c r="A703" s="269"/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</row>
    <row r="704" spans="1:12" x14ac:dyDescent="0.2">
      <c r="A704" s="269"/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</row>
    <row r="705" spans="1:12" x14ac:dyDescent="0.2">
      <c r="A705" s="269"/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</row>
    <row r="706" spans="1:12" x14ac:dyDescent="0.2">
      <c r="A706" s="269"/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</row>
    <row r="707" spans="1:12" x14ac:dyDescent="0.2">
      <c r="A707" s="269"/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</row>
    <row r="708" spans="1:12" x14ac:dyDescent="0.2">
      <c r="A708" s="269"/>
      <c r="B708" s="269"/>
      <c r="C708" s="269"/>
      <c r="D708" s="269"/>
      <c r="E708" s="269"/>
      <c r="F708" s="269"/>
      <c r="G708" s="269"/>
      <c r="H708" s="269"/>
      <c r="I708" s="269"/>
      <c r="J708" s="269"/>
      <c r="K708" s="269"/>
      <c r="L708" s="269"/>
    </row>
    <row r="709" spans="1:12" x14ac:dyDescent="0.2">
      <c r="A709" s="269"/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</row>
    <row r="710" spans="1:12" x14ac:dyDescent="0.2">
      <c r="A710" s="269"/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</row>
    <row r="711" spans="1:12" x14ac:dyDescent="0.2">
      <c r="A711" s="269"/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</row>
    <row r="712" spans="1:12" x14ac:dyDescent="0.2">
      <c r="A712" s="269"/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</row>
    <row r="713" spans="1:12" x14ac:dyDescent="0.2">
      <c r="A713" s="269"/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</row>
    <row r="714" spans="1:12" x14ac:dyDescent="0.2">
      <c r="A714" s="269"/>
      <c r="B714" s="269"/>
      <c r="C714" s="269"/>
      <c r="D714" s="269"/>
      <c r="E714" s="269"/>
      <c r="F714" s="269"/>
      <c r="G714" s="269"/>
      <c r="H714" s="269"/>
      <c r="I714" s="269"/>
      <c r="J714" s="269"/>
      <c r="K714" s="269"/>
      <c r="L714" s="269"/>
    </row>
    <row r="715" spans="1:12" x14ac:dyDescent="0.2">
      <c r="A715" s="269"/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</row>
    <row r="716" spans="1:12" x14ac:dyDescent="0.2">
      <c r="A716" s="269"/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</row>
    <row r="717" spans="1:12" x14ac:dyDescent="0.2">
      <c r="A717" s="269"/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</row>
    <row r="718" spans="1:12" x14ac:dyDescent="0.2">
      <c r="A718" s="269"/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</row>
    <row r="719" spans="1:12" x14ac:dyDescent="0.2">
      <c r="A719" s="269"/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</row>
    <row r="720" spans="1:12" x14ac:dyDescent="0.2">
      <c r="A720" s="269"/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</row>
    <row r="721" spans="1:12" x14ac:dyDescent="0.2">
      <c r="A721" s="269"/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</row>
    <row r="722" spans="1:12" x14ac:dyDescent="0.2">
      <c r="A722" s="269"/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</row>
    <row r="723" spans="1:12" x14ac:dyDescent="0.2">
      <c r="A723" s="269"/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</row>
    <row r="724" spans="1:12" x14ac:dyDescent="0.2">
      <c r="A724" s="269"/>
      <c r="B724" s="269"/>
      <c r="C724" s="269"/>
      <c r="D724" s="269"/>
      <c r="E724" s="269"/>
      <c r="F724" s="269"/>
      <c r="G724" s="269"/>
      <c r="H724" s="269"/>
      <c r="I724" s="269"/>
      <c r="J724" s="269"/>
      <c r="K724" s="269"/>
      <c r="L724" s="269"/>
    </row>
    <row r="725" spans="1:12" x14ac:dyDescent="0.2">
      <c r="A725" s="269"/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</row>
    <row r="726" spans="1:12" x14ac:dyDescent="0.2">
      <c r="A726" s="269"/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</row>
    <row r="727" spans="1:12" x14ac:dyDescent="0.2">
      <c r="A727" s="269"/>
      <c r="B727" s="269"/>
      <c r="C727" s="269"/>
      <c r="D727" s="269"/>
      <c r="E727" s="269"/>
      <c r="F727" s="269"/>
      <c r="G727" s="269"/>
      <c r="H727" s="269"/>
      <c r="I727" s="269"/>
      <c r="J727" s="269"/>
      <c r="K727" s="269"/>
      <c r="L727" s="269"/>
    </row>
    <row r="728" spans="1:12" x14ac:dyDescent="0.2">
      <c r="A728" s="269"/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</row>
    <row r="729" spans="1:12" x14ac:dyDescent="0.2">
      <c r="A729" s="269"/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</row>
    <row r="730" spans="1:12" x14ac:dyDescent="0.2">
      <c r="A730" s="269"/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</row>
    <row r="731" spans="1:12" x14ac:dyDescent="0.2">
      <c r="A731" s="269"/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</row>
    <row r="732" spans="1:12" x14ac:dyDescent="0.2">
      <c r="A732" s="269"/>
      <c r="B732" s="269"/>
      <c r="C732" s="269"/>
      <c r="D732" s="269"/>
      <c r="E732" s="269"/>
      <c r="F732" s="269"/>
      <c r="G732" s="269"/>
      <c r="H732" s="269"/>
      <c r="I732" s="269"/>
      <c r="J732" s="269"/>
      <c r="K732" s="269"/>
      <c r="L732" s="269"/>
    </row>
    <row r="733" spans="1:12" x14ac:dyDescent="0.2">
      <c r="A733" s="269"/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</row>
    <row r="734" spans="1:12" x14ac:dyDescent="0.2">
      <c r="A734" s="269"/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</row>
    <row r="735" spans="1:12" x14ac:dyDescent="0.2">
      <c r="A735" s="269"/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</row>
    <row r="736" spans="1:12" x14ac:dyDescent="0.2">
      <c r="A736" s="269"/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</row>
    <row r="737" spans="1:12" x14ac:dyDescent="0.2">
      <c r="A737" s="269"/>
      <c r="B737" s="269"/>
      <c r="C737" s="269"/>
      <c r="D737" s="269"/>
      <c r="E737" s="269"/>
      <c r="F737" s="269"/>
      <c r="G737" s="269"/>
      <c r="H737" s="269"/>
      <c r="I737" s="269"/>
      <c r="J737" s="269"/>
      <c r="K737" s="269"/>
      <c r="L737" s="269"/>
    </row>
    <row r="738" spans="1:12" x14ac:dyDescent="0.2">
      <c r="A738" s="269"/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</row>
    <row r="739" spans="1:12" x14ac:dyDescent="0.2">
      <c r="A739" s="269"/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</row>
    <row r="740" spans="1:12" x14ac:dyDescent="0.2">
      <c r="A740" s="269"/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</row>
    <row r="741" spans="1:12" x14ac:dyDescent="0.2">
      <c r="A741" s="269"/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</row>
    <row r="742" spans="1:12" x14ac:dyDescent="0.2">
      <c r="A742" s="269"/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</row>
    <row r="743" spans="1:12" x14ac:dyDescent="0.2">
      <c r="A743" s="269"/>
      <c r="B743" s="269"/>
      <c r="C743" s="269"/>
      <c r="D743" s="269"/>
      <c r="E743" s="269"/>
      <c r="F743" s="269"/>
      <c r="G743" s="269"/>
      <c r="H743" s="269"/>
      <c r="I743" s="269"/>
      <c r="J743" s="269"/>
      <c r="K743" s="269"/>
      <c r="L743" s="269"/>
    </row>
    <row r="744" spans="1:12" x14ac:dyDescent="0.2">
      <c r="A744" s="269"/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</row>
    <row r="745" spans="1:12" x14ac:dyDescent="0.2">
      <c r="A745" s="269"/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</row>
    <row r="746" spans="1:12" x14ac:dyDescent="0.2">
      <c r="A746" s="269"/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</row>
    <row r="747" spans="1:12" x14ac:dyDescent="0.2">
      <c r="A747" s="269"/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</row>
    <row r="748" spans="1:12" x14ac:dyDescent="0.2">
      <c r="A748" s="269"/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</row>
    <row r="749" spans="1:12" x14ac:dyDescent="0.2">
      <c r="A749" s="269"/>
      <c r="B749" s="269"/>
      <c r="C749" s="269"/>
      <c r="D749" s="269"/>
      <c r="E749" s="269"/>
      <c r="F749" s="269"/>
      <c r="G749" s="269"/>
      <c r="H749" s="269"/>
      <c r="I749" s="269"/>
      <c r="J749" s="269"/>
      <c r="K749" s="269"/>
      <c r="L749" s="269"/>
    </row>
    <row r="750" spans="1:12" x14ac:dyDescent="0.2">
      <c r="A750" s="269"/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</row>
    <row r="751" spans="1:12" x14ac:dyDescent="0.2">
      <c r="A751" s="269"/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</row>
    <row r="752" spans="1:12" x14ac:dyDescent="0.2">
      <c r="A752" s="269"/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</row>
    <row r="753" spans="1:12" x14ac:dyDescent="0.2">
      <c r="A753" s="269"/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</row>
    <row r="754" spans="1:12" x14ac:dyDescent="0.2">
      <c r="A754" s="269"/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</row>
    <row r="755" spans="1:12" x14ac:dyDescent="0.2">
      <c r="A755" s="269"/>
      <c r="B755" s="269"/>
      <c r="C755" s="269"/>
      <c r="D755" s="269"/>
      <c r="E755" s="269"/>
      <c r="F755" s="269"/>
      <c r="G755" s="269"/>
      <c r="H755" s="269"/>
      <c r="I755" s="269"/>
      <c r="J755" s="269"/>
      <c r="K755" s="269"/>
      <c r="L755" s="269"/>
    </row>
    <row r="756" spans="1:12" x14ac:dyDescent="0.2">
      <c r="A756" s="269"/>
      <c r="B756" s="269"/>
      <c r="C756" s="269"/>
      <c r="D756" s="269"/>
      <c r="E756" s="269"/>
      <c r="F756" s="269"/>
      <c r="G756" s="269"/>
      <c r="H756" s="269"/>
      <c r="I756" s="269"/>
      <c r="J756" s="269"/>
      <c r="K756" s="269"/>
      <c r="L756" s="269"/>
    </row>
    <row r="757" spans="1:12" x14ac:dyDescent="0.2">
      <c r="A757" s="269"/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</row>
    <row r="758" spans="1:12" x14ac:dyDescent="0.2">
      <c r="A758" s="269"/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</row>
    <row r="759" spans="1:12" x14ac:dyDescent="0.2">
      <c r="A759" s="269"/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</row>
    <row r="760" spans="1:12" x14ac:dyDescent="0.2">
      <c r="A760" s="269"/>
      <c r="B760" s="269"/>
      <c r="C760" s="269"/>
      <c r="D760" s="269"/>
      <c r="E760" s="269"/>
      <c r="F760" s="269"/>
      <c r="G760" s="269"/>
      <c r="H760" s="269"/>
      <c r="I760" s="269"/>
      <c r="J760" s="269"/>
      <c r="K760" s="269"/>
      <c r="L760" s="269"/>
    </row>
    <row r="761" spans="1:12" x14ac:dyDescent="0.2">
      <c r="A761" s="269"/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</row>
    <row r="762" spans="1:12" x14ac:dyDescent="0.2">
      <c r="A762" s="269"/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</row>
    <row r="763" spans="1:12" x14ac:dyDescent="0.2">
      <c r="A763" s="269"/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</row>
    <row r="764" spans="1:12" x14ac:dyDescent="0.2">
      <c r="A764" s="269"/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</row>
    <row r="765" spans="1:12" x14ac:dyDescent="0.2">
      <c r="A765" s="269"/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</row>
    <row r="766" spans="1:12" x14ac:dyDescent="0.2">
      <c r="A766" s="269"/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</row>
    <row r="767" spans="1:12" x14ac:dyDescent="0.2">
      <c r="A767" s="269"/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</row>
    <row r="768" spans="1:12" x14ac:dyDescent="0.2">
      <c r="A768" s="269"/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</row>
    <row r="769" spans="1:12" x14ac:dyDescent="0.2">
      <c r="A769" s="269"/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</row>
    <row r="770" spans="1:12" x14ac:dyDescent="0.2">
      <c r="A770" s="269"/>
      <c r="B770" s="269"/>
      <c r="C770" s="269"/>
      <c r="D770" s="269"/>
      <c r="E770" s="269"/>
      <c r="F770" s="269"/>
      <c r="G770" s="269"/>
      <c r="H770" s="269"/>
      <c r="I770" s="269"/>
      <c r="J770" s="269"/>
      <c r="K770" s="269"/>
      <c r="L770" s="269"/>
    </row>
    <row r="771" spans="1:12" x14ac:dyDescent="0.2">
      <c r="A771" s="269"/>
      <c r="B771" s="269"/>
      <c r="C771" s="269"/>
      <c r="D771" s="269"/>
      <c r="E771" s="269"/>
      <c r="F771" s="269"/>
      <c r="G771" s="269"/>
      <c r="H771" s="269"/>
      <c r="I771" s="269"/>
      <c r="J771" s="269"/>
      <c r="K771" s="269"/>
      <c r="L771" s="269"/>
    </row>
    <row r="772" spans="1:12" x14ac:dyDescent="0.2">
      <c r="A772" s="269"/>
      <c r="B772" s="269"/>
      <c r="C772" s="269"/>
      <c r="D772" s="269"/>
      <c r="E772" s="269"/>
      <c r="F772" s="269"/>
      <c r="G772" s="269"/>
      <c r="H772" s="269"/>
      <c r="I772" s="269"/>
      <c r="J772" s="269"/>
      <c r="K772" s="269"/>
      <c r="L772" s="269"/>
    </row>
    <row r="773" spans="1:12" x14ac:dyDescent="0.2">
      <c r="A773" s="269"/>
      <c r="B773" s="269"/>
      <c r="C773" s="269"/>
      <c r="D773" s="269"/>
      <c r="E773" s="269"/>
      <c r="F773" s="269"/>
      <c r="G773" s="269"/>
      <c r="H773" s="269"/>
      <c r="I773" s="269"/>
      <c r="J773" s="269"/>
      <c r="K773" s="269"/>
      <c r="L773" s="269"/>
    </row>
    <row r="774" spans="1:12" x14ac:dyDescent="0.2">
      <c r="A774" s="269"/>
      <c r="B774" s="269"/>
      <c r="C774" s="269"/>
      <c r="D774" s="269"/>
      <c r="E774" s="269"/>
      <c r="F774" s="269"/>
      <c r="G774" s="269"/>
      <c r="H774" s="269"/>
      <c r="I774" s="269"/>
      <c r="J774" s="269"/>
      <c r="K774" s="269"/>
      <c r="L774" s="269"/>
    </row>
    <row r="775" spans="1:12" x14ac:dyDescent="0.2">
      <c r="A775" s="269"/>
      <c r="B775" s="269"/>
      <c r="C775" s="269"/>
      <c r="D775" s="269"/>
      <c r="E775" s="269"/>
      <c r="F775" s="269"/>
      <c r="G775" s="269"/>
      <c r="H775" s="269"/>
      <c r="I775" s="269"/>
      <c r="J775" s="269"/>
      <c r="K775" s="269"/>
      <c r="L775" s="269"/>
    </row>
    <row r="776" spans="1:12" x14ac:dyDescent="0.2">
      <c r="A776" s="269"/>
      <c r="B776" s="269"/>
      <c r="C776" s="269"/>
      <c r="D776" s="269"/>
      <c r="E776" s="269"/>
      <c r="F776" s="269"/>
      <c r="G776" s="269"/>
      <c r="H776" s="269"/>
      <c r="I776" s="269"/>
      <c r="J776" s="269"/>
      <c r="K776" s="269"/>
      <c r="L776" s="269"/>
    </row>
    <row r="777" spans="1:12" x14ac:dyDescent="0.2">
      <c r="A777" s="269"/>
      <c r="B777" s="269"/>
      <c r="C777" s="269"/>
      <c r="D777" s="269"/>
      <c r="E777" s="269"/>
      <c r="F777" s="269"/>
      <c r="G777" s="269"/>
      <c r="H777" s="269"/>
      <c r="I777" s="269"/>
      <c r="J777" s="269"/>
      <c r="K777" s="269"/>
      <c r="L777" s="269"/>
    </row>
    <row r="778" spans="1:12" x14ac:dyDescent="0.2">
      <c r="A778" s="269"/>
      <c r="B778" s="269"/>
      <c r="C778" s="269"/>
      <c r="D778" s="269"/>
      <c r="E778" s="269"/>
      <c r="F778" s="269"/>
      <c r="G778" s="269"/>
      <c r="H778" s="269"/>
      <c r="I778" s="269"/>
      <c r="J778" s="269"/>
      <c r="K778" s="269"/>
      <c r="L778" s="269"/>
    </row>
    <row r="779" spans="1:12" x14ac:dyDescent="0.2">
      <c r="A779" s="269"/>
      <c r="B779" s="269"/>
      <c r="C779" s="269"/>
      <c r="D779" s="269"/>
      <c r="E779" s="269"/>
      <c r="F779" s="269"/>
      <c r="G779" s="269"/>
      <c r="H779" s="269"/>
      <c r="I779" s="269"/>
      <c r="J779" s="269"/>
      <c r="K779" s="269"/>
      <c r="L779" s="269"/>
    </row>
    <row r="780" spans="1:12" x14ac:dyDescent="0.2">
      <c r="A780" s="269"/>
      <c r="B780" s="269"/>
      <c r="C780" s="269"/>
      <c r="D780" s="269"/>
      <c r="E780" s="269"/>
      <c r="F780" s="269"/>
      <c r="G780" s="269"/>
      <c r="H780" s="269"/>
      <c r="I780" s="269"/>
      <c r="J780" s="269"/>
      <c r="K780" s="269"/>
      <c r="L780" s="269"/>
    </row>
    <row r="781" spans="1:12" x14ac:dyDescent="0.2">
      <c r="A781" s="269"/>
      <c r="B781" s="269"/>
      <c r="C781" s="269"/>
      <c r="D781" s="269"/>
      <c r="E781" s="269"/>
      <c r="F781" s="269"/>
      <c r="G781" s="269"/>
      <c r="H781" s="269"/>
      <c r="I781" s="269"/>
      <c r="J781" s="269"/>
      <c r="K781" s="269"/>
      <c r="L781" s="269"/>
    </row>
    <row r="782" spans="1:12" x14ac:dyDescent="0.2">
      <c r="A782" s="269"/>
      <c r="B782" s="269"/>
      <c r="C782" s="269"/>
      <c r="D782" s="269"/>
      <c r="E782" s="269"/>
      <c r="F782" s="269"/>
      <c r="G782" s="269"/>
      <c r="H782" s="269"/>
      <c r="I782" s="269"/>
      <c r="J782" s="269"/>
      <c r="K782" s="269"/>
      <c r="L782" s="269"/>
    </row>
    <row r="783" spans="1:12" x14ac:dyDescent="0.2">
      <c r="A783" s="269"/>
      <c r="B783" s="269"/>
      <c r="C783" s="269"/>
      <c r="D783" s="269"/>
      <c r="E783" s="269"/>
      <c r="F783" s="269"/>
      <c r="G783" s="269"/>
      <c r="H783" s="269"/>
      <c r="I783" s="269"/>
      <c r="J783" s="269"/>
      <c r="K783" s="269"/>
      <c r="L783" s="269"/>
    </row>
    <row r="784" spans="1:12" x14ac:dyDescent="0.2">
      <c r="A784" s="269"/>
      <c r="B784" s="269"/>
      <c r="C784" s="269"/>
      <c r="D784" s="269"/>
      <c r="E784" s="269"/>
      <c r="F784" s="269"/>
      <c r="G784" s="269"/>
      <c r="H784" s="269"/>
      <c r="I784" s="269"/>
      <c r="J784" s="269"/>
      <c r="K784" s="269"/>
      <c r="L784" s="269"/>
    </row>
    <row r="785" spans="1:12" x14ac:dyDescent="0.2">
      <c r="A785" s="269"/>
      <c r="B785" s="269"/>
      <c r="C785" s="269"/>
      <c r="D785" s="269"/>
      <c r="E785" s="269"/>
      <c r="F785" s="269"/>
      <c r="G785" s="269"/>
      <c r="H785" s="269"/>
      <c r="I785" s="269"/>
      <c r="J785" s="269"/>
      <c r="K785" s="269"/>
      <c r="L785" s="269"/>
    </row>
    <row r="786" spans="1:12" x14ac:dyDescent="0.2">
      <c r="A786" s="269"/>
      <c r="B786" s="269"/>
      <c r="C786" s="269"/>
      <c r="D786" s="269"/>
      <c r="E786" s="269"/>
      <c r="F786" s="269"/>
      <c r="G786" s="269"/>
      <c r="H786" s="269"/>
      <c r="I786" s="269"/>
      <c r="J786" s="269"/>
      <c r="K786" s="269"/>
      <c r="L786" s="269"/>
    </row>
    <row r="787" spans="1:12" x14ac:dyDescent="0.2">
      <c r="A787" s="269"/>
      <c r="B787" s="269"/>
      <c r="C787" s="269"/>
      <c r="D787" s="269"/>
      <c r="E787" s="269"/>
      <c r="F787" s="269"/>
      <c r="G787" s="269"/>
      <c r="H787" s="269"/>
      <c r="I787" s="269"/>
      <c r="J787" s="269"/>
      <c r="K787" s="269"/>
      <c r="L787" s="269"/>
    </row>
    <row r="788" spans="1:12" x14ac:dyDescent="0.2">
      <c r="A788" s="269"/>
      <c r="B788" s="269"/>
      <c r="C788" s="269"/>
      <c r="D788" s="269"/>
      <c r="E788" s="269"/>
      <c r="F788" s="269"/>
      <c r="G788" s="269"/>
      <c r="H788" s="269"/>
      <c r="I788" s="269"/>
      <c r="J788" s="269"/>
      <c r="K788" s="269"/>
      <c r="L788" s="269"/>
    </row>
    <row r="789" spans="1:12" x14ac:dyDescent="0.2">
      <c r="A789" s="269"/>
      <c r="B789" s="269"/>
      <c r="C789" s="269"/>
      <c r="D789" s="269"/>
      <c r="E789" s="269"/>
      <c r="F789" s="269"/>
      <c r="G789" s="269"/>
      <c r="H789" s="269"/>
      <c r="I789" s="269"/>
      <c r="J789" s="269"/>
      <c r="K789" s="269"/>
      <c r="L789" s="269"/>
    </row>
    <row r="790" spans="1:12" x14ac:dyDescent="0.2">
      <c r="A790" s="269"/>
      <c r="B790" s="269"/>
      <c r="C790" s="269"/>
      <c r="D790" s="269"/>
      <c r="E790" s="269"/>
      <c r="F790" s="269"/>
      <c r="G790" s="269"/>
      <c r="H790" s="269"/>
      <c r="I790" s="269"/>
      <c r="J790" s="269"/>
      <c r="K790" s="269"/>
      <c r="L790" s="269"/>
    </row>
    <row r="791" spans="1:12" x14ac:dyDescent="0.2">
      <c r="A791" s="269"/>
      <c r="B791" s="269"/>
      <c r="C791" s="269"/>
      <c r="D791" s="269"/>
      <c r="E791" s="269"/>
      <c r="F791" s="269"/>
      <c r="G791" s="269"/>
      <c r="H791" s="269"/>
      <c r="I791" s="269"/>
      <c r="J791" s="269"/>
      <c r="K791" s="269"/>
      <c r="L791" s="269"/>
    </row>
    <row r="792" spans="1:12" x14ac:dyDescent="0.2">
      <c r="A792" s="269"/>
      <c r="B792" s="269"/>
      <c r="C792" s="269"/>
      <c r="D792" s="269"/>
      <c r="E792" s="269"/>
      <c r="F792" s="269"/>
      <c r="G792" s="269"/>
      <c r="H792" s="269"/>
      <c r="I792" s="269"/>
      <c r="J792" s="269"/>
      <c r="K792" s="269"/>
      <c r="L792" s="269"/>
    </row>
    <row r="793" spans="1:12" x14ac:dyDescent="0.2">
      <c r="A793" s="269"/>
      <c r="B793" s="269"/>
      <c r="C793" s="269"/>
      <c r="D793" s="269"/>
      <c r="E793" s="269"/>
      <c r="F793" s="269"/>
      <c r="G793" s="269"/>
      <c r="H793" s="269"/>
      <c r="I793" s="269"/>
      <c r="J793" s="269"/>
      <c r="K793" s="269"/>
      <c r="L793" s="269"/>
    </row>
    <row r="794" spans="1:12" x14ac:dyDescent="0.2">
      <c r="A794" s="269"/>
      <c r="B794" s="269"/>
      <c r="C794" s="269"/>
      <c r="D794" s="269"/>
      <c r="E794" s="269"/>
      <c r="F794" s="269"/>
      <c r="G794" s="269"/>
      <c r="H794" s="269"/>
      <c r="I794" s="269"/>
      <c r="J794" s="269"/>
      <c r="K794" s="269"/>
      <c r="L794" s="269"/>
    </row>
    <row r="795" spans="1:12" x14ac:dyDescent="0.2">
      <c r="A795" s="269"/>
      <c r="B795" s="269"/>
      <c r="C795" s="269"/>
      <c r="D795" s="269"/>
      <c r="E795" s="269"/>
      <c r="F795" s="269"/>
      <c r="G795" s="269"/>
      <c r="H795" s="269"/>
      <c r="I795" s="269"/>
      <c r="J795" s="269"/>
      <c r="K795" s="269"/>
      <c r="L795" s="269"/>
    </row>
    <row r="796" spans="1:12" x14ac:dyDescent="0.2">
      <c r="A796" s="269"/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</row>
    <row r="797" spans="1:12" x14ac:dyDescent="0.2">
      <c r="A797" s="269"/>
      <c r="B797" s="269"/>
      <c r="C797" s="269"/>
      <c r="D797" s="269"/>
      <c r="E797" s="269"/>
      <c r="F797" s="269"/>
      <c r="G797" s="269"/>
      <c r="H797" s="269"/>
      <c r="I797" s="269"/>
      <c r="J797" s="269"/>
      <c r="K797" s="269"/>
      <c r="L797" s="269"/>
    </row>
    <row r="798" spans="1:12" x14ac:dyDescent="0.2">
      <c r="A798" s="269"/>
      <c r="B798" s="269"/>
      <c r="C798" s="269"/>
      <c r="D798" s="269"/>
      <c r="E798" s="269"/>
      <c r="F798" s="269"/>
      <c r="G798" s="269"/>
      <c r="H798" s="269"/>
      <c r="I798" s="269"/>
      <c r="J798" s="269"/>
      <c r="K798" s="269"/>
      <c r="L798" s="269"/>
    </row>
    <row r="799" spans="1:12" x14ac:dyDescent="0.2">
      <c r="A799" s="269"/>
      <c r="B799" s="269"/>
      <c r="C799" s="269"/>
      <c r="D799" s="269"/>
      <c r="E799" s="269"/>
      <c r="F799" s="269"/>
      <c r="G799" s="269"/>
      <c r="H799" s="269"/>
      <c r="I799" s="269"/>
      <c r="J799" s="269"/>
      <c r="K799" s="269"/>
      <c r="L799" s="269"/>
    </row>
    <row r="800" spans="1:12" x14ac:dyDescent="0.2">
      <c r="A800" s="269"/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</row>
    <row r="801" spans="1:12" x14ac:dyDescent="0.2">
      <c r="A801" s="269"/>
      <c r="B801" s="269"/>
      <c r="C801" s="269"/>
      <c r="D801" s="269"/>
      <c r="E801" s="269"/>
      <c r="F801" s="269"/>
      <c r="G801" s="269"/>
      <c r="H801" s="269"/>
      <c r="I801" s="269"/>
      <c r="J801" s="269"/>
      <c r="K801" s="269"/>
      <c r="L801" s="269"/>
    </row>
    <row r="802" spans="1:12" x14ac:dyDescent="0.2">
      <c r="A802" s="269"/>
      <c r="B802" s="269"/>
      <c r="C802" s="269"/>
      <c r="D802" s="269"/>
      <c r="E802" s="269"/>
      <c r="F802" s="269"/>
      <c r="G802" s="269"/>
      <c r="H802" s="269"/>
      <c r="I802" s="269"/>
      <c r="J802" s="269"/>
      <c r="K802" s="269"/>
      <c r="L802" s="269"/>
    </row>
    <row r="803" spans="1:12" x14ac:dyDescent="0.2">
      <c r="A803" s="269"/>
      <c r="B803" s="269"/>
      <c r="C803" s="269"/>
      <c r="D803" s="269"/>
      <c r="E803" s="269"/>
      <c r="F803" s="269"/>
      <c r="G803" s="269"/>
      <c r="H803" s="269"/>
      <c r="I803" s="269"/>
      <c r="J803" s="269"/>
      <c r="K803" s="269"/>
      <c r="L803" s="269"/>
    </row>
    <row r="804" spans="1:12" x14ac:dyDescent="0.2">
      <c r="A804" s="269"/>
      <c r="B804" s="269"/>
      <c r="C804" s="269"/>
      <c r="D804" s="269"/>
      <c r="E804" s="269"/>
      <c r="F804" s="269"/>
      <c r="G804" s="269"/>
      <c r="H804" s="269"/>
      <c r="I804" s="269"/>
      <c r="J804" s="269"/>
      <c r="K804" s="269"/>
      <c r="L804" s="269"/>
    </row>
    <row r="805" spans="1:12" x14ac:dyDescent="0.2">
      <c r="A805" s="269"/>
      <c r="B805" s="269"/>
      <c r="C805" s="269"/>
      <c r="D805" s="269"/>
      <c r="E805" s="269"/>
      <c r="F805" s="269"/>
      <c r="G805" s="269"/>
      <c r="H805" s="269"/>
      <c r="I805" s="269"/>
      <c r="J805" s="269"/>
      <c r="K805" s="269"/>
      <c r="L805" s="269"/>
    </row>
    <row r="806" spans="1:12" x14ac:dyDescent="0.2">
      <c r="A806" s="269"/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</row>
    <row r="807" spans="1:12" x14ac:dyDescent="0.2">
      <c r="A807" s="269"/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</row>
    <row r="808" spans="1:12" x14ac:dyDescent="0.2">
      <c r="A808" s="269"/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</row>
    <row r="809" spans="1:12" x14ac:dyDescent="0.2">
      <c r="A809" s="269"/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</row>
    <row r="810" spans="1:12" x14ac:dyDescent="0.2">
      <c r="A810" s="269"/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</row>
    <row r="811" spans="1:12" x14ac:dyDescent="0.2">
      <c r="A811" s="269"/>
      <c r="B811" s="269"/>
      <c r="C811" s="269"/>
      <c r="D811" s="269"/>
      <c r="E811" s="269"/>
      <c r="F811" s="269"/>
      <c r="G811" s="269"/>
      <c r="H811" s="269"/>
      <c r="I811" s="269"/>
      <c r="J811" s="269"/>
      <c r="K811" s="269"/>
      <c r="L811" s="269"/>
    </row>
    <row r="812" spans="1:12" x14ac:dyDescent="0.2">
      <c r="A812" s="269"/>
      <c r="B812" s="269"/>
      <c r="C812" s="269"/>
      <c r="D812" s="269"/>
      <c r="E812" s="269"/>
      <c r="F812" s="269"/>
      <c r="G812" s="269"/>
      <c r="H812" s="269"/>
      <c r="I812" s="269"/>
      <c r="J812" s="269"/>
      <c r="K812" s="269"/>
      <c r="L812" s="269"/>
    </row>
    <row r="813" spans="1:12" x14ac:dyDescent="0.2">
      <c r="A813" s="269"/>
      <c r="B813" s="269"/>
      <c r="C813" s="269"/>
      <c r="D813" s="269"/>
      <c r="E813" s="269"/>
      <c r="F813" s="269"/>
      <c r="G813" s="269"/>
      <c r="H813" s="269"/>
      <c r="I813" s="269"/>
      <c r="J813" s="269"/>
      <c r="K813" s="269"/>
      <c r="L813" s="269"/>
    </row>
    <row r="814" spans="1:12" x14ac:dyDescent="0.2">
      <c r="A814" s="269"/>
      <c r="B814" s="269"/>
      <c r="C814" s="269"/>
      <c r="D814" s="269"/>
      <c r="E814" s="269"/>
      <c r="F814" s="269"/>
      <c r="G814" s="269"/>
      <c r="H814" s="269"/>
      <c r="I814" s="269"/>
      <c r="J814" s="269"/>
      <c r="K814" s="269"/>
      <c r="L814" s="269"/>
    </row>
    <row r="815" spans="1:12" x14ac:dyDescent="0.2">
      <c r="A815" s="269"/>
      <c r="B815" s="269"/>
      <c r="C815" s="269"/>
      <c r="D815" s="269"/>
      <c r="E815" s="269"/>
      <c r="F815" s="269"/>
      <c r="G815" s="269"/>
      <c r="H815" s="269"/>
      <c r="I815" s="269"/>
      <c r="J815" s="269"/>
      <c r="K815" s="269"/>
      <c r="L815" s="269"/>
    </row>
    <row r="816" spans="1:12" x14ac:dyDescent="0.2">
      <c r="A816" s="269"/>
      <c r="B816" s="269"/>
      <c r="C816" s="269"/>
      <c r="D816" s="269"/>
      <c r="E816" s="269"/>
      <c r="F816" s="269"/>
      <c r="G816" s="269"/>
      <c r="H816" s="269"/>
      <c r="I816" s="269"/>
      <c r="J816" s="269"/>
      <c r="K816" s="269"/>
      <c r="L816" s="269"/>
    </row>
    <row r="817" spans="1:12" x14ac:dyDescent="0.2">
      <c r="A817" s="269"/>
      <c r="B817" s="269"/>
      <c r="C817" s="269"/>
      <c r="D817" s="269"/>
      <c r="E817" s="269"/>
      <c r="F817" s="269"/>
      <c r="G817" s="269"/>
      <c r="H817" s="269"/>
      <c r="I817" s="269"/>
      <c r="J817" s="269"/>
      <c r="K817" s="269"/>
      <c r="L817" s="269"/>
    </row>
    <row r="818" spans="1:12" x14ac:dyDescent="0.2">
      <c r="A818" s="269"/>
      <c r="B818" s="269"/>
      <c r="C818" s="269"/>
      <c r="D818" s="269"/>
      <c r="E818" s="269"/>
      <c r="F818" s="269"/>
      <c r="G818" s="269"/>
      <c r="H818" s="269"/>
      <c r="I818" s="269"/>
      <c r="J818" s="269"/>
      <c r="K818" s="269"/>
      <c r="L818" s="269"/>
    </row>
    <row r="819" spans="1:12" x14ac:dyDescent="0.2">
      <c r="A819" s="269"/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</row>
    <row r="820" spans="1:12" x14ac:dyDescent="0.2">
      <c r="A820" s="269"/>
      <c r="B820" s="269"/>
      <c r="C820" s="269"/>
      <c r="D820" s="269"/>
      <c r="E820" s="269"/>
      <c r="F820" s="269"/>
      <c r="G820" s="269"/>
      <c r="H820" s="269"/>
      <c r="I820" s="269"/>
      <c r="J820" s="269"/>
      <c r="K820" s="269"/>
      <c r="L820" s="269"/>
    </row>
    <row r="821" spans="1:12" x14ac:dyDescent="0.2">
      <c r="A821" s="269"/>
      <c r="B821" s="269"/>
      <c r="C821" s="269"/>
      <c r="D821" s="269"/>
      <c r="E821" s="269"/>
      <c r="F821" s="269"/>
      <c r="G821" s="269"/>
      <c r="H821" s="269"/>
      <c r="I821" s="269"/>
      <c r="J821" s="269"/>
      <c r="K821" s="269"/>
      <c r="L821" s="269"/>
    </row>
    <row r="822" spans="1:12" x14ac:dyDescent="0.2">
      <c r="A822" s="269"/>
      <c r="B822" s="269"/>
      <c r="C822" s="269"/>
      <c r="D822" s="269"/>
      <c r="E822" s="269"/>
      <c r="F822" s="269"/>
      <c r="G822" s="269"/>
      <c r="H822" s="269"/>
      <c r="I822" s="269"/>
      <c r="J822" s="269"/>
      <c r="K822" s="269"/>
      <c r="L822" s="269"/>
    </row>
    <row r="823" spans="1:12" x14ac:dyDescent="0.2">
      <c r="A823" s="269"/>
      <c r="B823" s="269"/>
      <c r="C823" s="269"/>
      <c r="D823" s="269"/>
      <c r="E823" s="269"/>
      <c r="F823" s="269"/>
      <c r="G823" s="269"/>
      <c r="H823" s="269"/>
      <c r="I823" s="269"/>
      <c r="J823" s="269"/>
      <c r="K823" s="269"/>
      <c r="L823" s="269"/>
    </row>
    <row r="824" spans="1:12" x14ac:dyDescent="0.2">
      <c r="A824" s="269"/>
      <c r="B824" s="269"/>
      <c r="C824" s="269"/>
      <c r="D824" s="269"/>
      <c r="E824" s="269"/>
      <c r="F824" s="269"/>
      <c r="G824" s="269"/>
      <c r="H824" s="269"/>
      <c r="I824" s="269"/>
      <c r="J824" s="269"/>
      <c r="K824" s="269"/>
      <c r="L824" s="269"/>
    </row>
    <row r="825" spans="1:12" x14ac:dyDescent="0.2">
      <c r="A825" s="269"/>
      <c r="B825" s="269"/>
      <c r="C825" s="269"/>
      <c r="D825" s="269"/>
      <c r="E825" s="269"/>
      <c r="F825" s="269"/>
      <c r="G825" s="269"/>
      <c r="H825" s="269"/>
      <c r="I825" s="269"/>
      <c r="J825" s="269"/>
      <c r="K825" s="269"/>
      <c r="L825" s="269"/>
    </row>
    <row r="826" spans="1:12" x14ac:dyDescent="0.2">
      <c r="A826" s="269"/>
      <c r="B826" s="269"/>
      <c r="C826" s="269"/>
      <c r="D826" s="269"/>
      <c r="E826" s="269"/>
      <c r="F826" s="269"/>
      <c r="G826" s="269"/>
      <c r="H826" s="269"/>
      <c r="I826" s="269"/>
      <c r="J826" s="269"/>
      <c r="K826" s="269"/>
      <c r="L826" s="269"/>
    </row>
    <row r="827" spans="1:12" x14ac:dyDescent="0.2">
      <c r="A827" s="269"/>
      <c r="B827" s="269"/>
      <c r="C827" s="269"/>
      <c r="D827" s="269"/>
      <c r="E827" s="269"/>
      <c r="F827" s="269"/>
      <c r="G827" s="269"/>
      <c r="H827" s="269"/>
      <c r="I827" s="269"/>
      <c r="J827" s="269"/>
      <c r="K827" s="269"/>
      <c r="L827" s="269"/>
    </row>
    <row r="828" spans="1:12" x14ac:dyDescent="0.2">
      <c r="A828" s="269"/>
      <c r="B828" s="269"/>
      <c r="C828" s="269"/>
      <c r="D828" s="269"/>
      <c r="E828" s="269"/>
      <c r="F828" s="269"/>
      <c r="G828" s="269"/>
      <c r="H828" s="269"/>
      <c r="I828" s="269"/>
      <c r="J828" s="269"/>
      <c r="K828" s="269"/>
      <c r="L828" s="269"/>
    </row>
    <row r="829" spans="1:12" x14ac:dyDescent="0.2">
      <c r="A829" s="269"/>
      <c r="B829" s="269"/>
      <c r="C829" s="269"/>
      <c r="D829" s="269"/>
      <c r="E829" s="269"/>
      <c r="F829" s="269"/>
      <c r="G829" s="269"/>
      <c r="H829" s="269"/>
      <c r="I829" s="269"/>
      <c r="J829" s="269"/>
      <c r="K829" s="269"/>
      <c r="L829" s="269"/>
    </row>
    <row r="830" spans="1:12" x14ac:dyDescent="0.2">
      <c r="A830" s="269"/>
      <c r="B830" s="269"/>
      <c r="C830" s="269"/>
      <c r="D830" s="269"/>
      <c r="E830" s="269"/>
      <c r="F830" s="269"/>
      <c r="G830" s="269"/>
      <c r="H830" s="269"/>
      <c r="I830" s="269"/>
      <c r="J830" s="269"/>
      <c r="K830" s="269"/>
      <c r="L830" s="269"/>
    </row>
    <row r="831" spans="1:12" x14ac:dyDescent="0.2">
      <c r="A831" s="269"/>
      <c r="B831" s="269"/>
      <c r="C831" s="269"/>
      <c r="D831" s="269"/>
      <c r="E831" s="269"/>
      <c r="F831" s="269"/>
      <c r="G831" s="269"/>
      <c r="H831" s="269"/>
      <c r="I831" s="269"/>
      <c r="J831" s="269"/>
      <c r="K831" s="269"/>
      <c r="L831" s="269"/>
    </row>
    <row r="832" spans="1:12" x14ac:dyDescent="0.2">
      <c r="A832" s="269"/>
      <c r="B832" s="269"/>
      <c r="C832" s="269"/>
      <c r="D832" s="269"/>
      <c r="E832" s="269"/>
      <c r="F832" s="269"/>
      <c r="G832" s="269"/>
      <c r="H832" s="269"/>
      <c r="I832" s="269"/>
      <c r="J832" s="269"/>
      <c r="K832" s="269"/>
      <c r="L832" s="269"/>
    </row>
    <row r="833" spans="1:12" x14ac:dyDescent="0.2">
      <c r="A833" s="269"/>
      <c r="B833" s="269"/>
      <c r="C833" s="269"/>
      <c r="D833" s="269"/>
      <c r="E833" s="269"/>
      <c r="F833" s="269"/>
      <c r="G833" s="269"/>
      <c r="H833" s="269"/>
      <c r="I833" s="269"/>
      <c r="J833" s="269"/>
      <c r="K833" s="269"/>
      <c r="L833" s="269"/>
    </row>
    <row r="834" spans="1:12" x14ac:dyDescent="0.2">
      <c r="A834" s="269"/>
      <c r="B834" s="269"/>
      <c r="C834" s="269"/>
      <c r="D834" s="269"/>
      <c r="E834" s="269"/>
      <c r="F834" s="269"/>
      <c r="G834" s="269"/>
      <c r="H834" s="269"/>
      <c r="I834" s="269"/>
      <c r="J834" s="269"/>
      <c r="K834" s="269"/>
      <c r="L834" s="269"/>
    </row>
    <row r="835" spans="1:12" x14ac:dyDescent="0.2">
      <c r="A835" s="269"/>
      <c r="B835" s="269"/>
      <c r="C835" s="269"/>
      <c r="D835" s="269"/>
      <c r="E835" s="269"/>
      <c r="F835" s="269"/>
      <c r="G835" s="269"/>
      <c r="H835" s="269"/>
      <c r="I835" s="269"/>
      <c r="J835" s="269"/>
      <c r="K835" s="269"/>
      <c r="L835" s="269"/>
    </row>
    <row r="836" spans="1:12" x14ac:dyDescent="0.2">
      <c r="A836" s="269"/>
      <c r="B836" s="269"/>
      <c r="C836" s="269"/>
      <c r="D836" s="269"/>
      <c r="E836" s="269"/>
      <c r="F836" s="269"/>
      <c r="G836" s="269"/>
      <c r="H836" s="269"/>
      <c r="I836" s="269"/>
      <c r="J836" s="269"/>
      <c r="K836" s="269"/>
      <c r="L836" s="269"/>
    </row>
    <row r="837" spans="1:12" x14ac:dyDescent="0.2">
      <c r="A837" s="269"/>
      <c r="B837" s="269"/>
      <c r="C837" s="269"/>
      <c r="D837" s="269"/>
      <c r="E837" s="269"/>
      <c r="F837" s="269"/>
      <c r="G837" s="269"/>
      <c r="H837" s="269"/>
      <c r="I837" s="269"/>
      <c r="J837" s="269"/>
      <c r="K837" s="269"/>
      <c r="L837" s="269"/>
    </row>
    <row r="838" spans="1:12" x14ac:dyDescent="0.2">
      <c r="A838" s="269"/>
      <c r="B838" s="269"/>
      <c r="C838" s="269"/>
      <c r="D838" s="269"/>
      <c r="E838" s="269"/>
      <c r="F838" s="269"/>
      <c r="G838" s="269"/>
      <c r="H838" s="269"/>
      <c r="I838" s="269"/>
      <c r="J838" s="269"/>
      <c r="K838" s="269"/>
      <c r="L838" s="269"/>
    </row>
    <row r="839" spans="1:12" x14ac:dyDescent="0.2">
      <c r="A839" s="269"/>
      <c r="B839" s="269"/>
      <c r="C839" s="269"/>
      <c r="D839" s="269"/>
      <c r="E839" s="269"/>
      <c r="F839" s="269"/>
      <c r="G839" s="269"/>
      <c r="H839" s="269"/>
      <c r="I839" s="269"/>
      <c r="J839" s="269"/>
      <c r="K839" s="269"/>
      <c r="L839" s="269"/>
    </row>
    <row r="840" spans="1:12" x14ac:dyDescent="0.2">
      <c r="A840" s="269"/>
      <c r="B840" s="269"/>
      <c r="C840" s="269"/>
      <c r="D840" s="269"/>
      <c r="E840" s="269"/>
      <c r="F840" s="269"/>
      <c r="G840" s="269"/>
      <c r="H840" s="269"/>
      <c r="I840" s="269"/>
      <c r="J840" s="269"/>
      <c r="K840" s="269"/>
      <c r="L840" s="269"/>
    </row>
    <row r="841" spans="1:12" x14ac:dyDescent="0.2">
      <c r="A841" s="269"/>
      <c r="B841" s="269"/>
      <c r="C841" s="269"/>
      <c r="D841" s="269"/>
      <c r="E841" s="269"/>
      <c r="F841" s="269"/>
      <c r="G841" s="269"/>
      <c r="H841" s="269"/>
      <c r="I841" s="269"/>
      <c r="J841" s="269"/>
      <c r="K841" s="269"/>
      <c r="L841" s="269"/>
    </row>
    <row r="842" spans="1:12" x14ac:dyDescent="0.2">
      <c r="A842" s="269"/>
      <c r="B842" s="269"/>
      <c r="C842" s="269"/>
      <c r="D842" s="269"/>
      <c r="E842" s="269"/>
      <c r="F842" s="269"/>
      <c r="G842" s="269"/>
      <c r="H842" s="269"/>
      <c r="I842" s="269"/>
      <c r="J842" s="269"/>
      <c r="K842" s="269"/>
      <c r="L842" s="269"/>
    </row>
    <row r="843" spans="1:12" x14ac:dyDescent="0.2">
      <c r="A843" s="269"/>
      <c r="B843" s="269"/>
      <c r="C843" s="269"/>
      <c r="D843" s="269"/>
      <c r="E843" s="269"/>
      <c r="F843" s="269"/>
      <c r="G843" s="269"/>
      <c r="H843" s="269"/>
      <c r="I843" s="269"/>
      <c r="J843" s="269"/>
      <c r="K843" s="269"/>
      <c r="L843" s="269"/>
    </row>
    <row r="844" spans="1:12" x14ac:dyDescent="0.2">
      <c r="A844" s="269"/>
      <c r="B844" s="269"/>
      <c r="C844" s="269"/>
      <c r="D844" s="269"/>
      <c r="E844" s="269"/>
      <c r="F844" s="269"/>
      <c r="G844" s="269"/>
      <c r="H844" s="269"/>
      <c r="I844" s="269"/>
      <c r="J844" s="269"/>
      <c r="K844" s="269"/>
      <c r="L844" s="269"/>
    </row>
    <row r="845" spans="1:12" x14ac:dyDescent="0.2">
      <c r="A845" s="269"/>
      <c r="B845" s="269"/>
      <c r="C845" s="269"/>
      <c r="D845" s="269"/>
      <c r="E845" s="269"/>
      <c r="F845" s="269"/>
      <c r="G845" s="269"/>
      <c r="H845" s="269"/>
      <c r="I845" s="269"/>
      <c r="J845" s="269"/>
      <c r="K845" s="269"/>
      <c r="L845" s="269"/>
    </row>
    <row r="846" spans="1:12" x14ac:dyDescent="0.2">
      <c r="A846" s="269"/>
      <c r="B846" s="269"/>
      <c r="C846" s="269"/>
      <c r="D846" s="269"/>
      <c r="E846" s="269"/>
      <c r="F846" s="269"/>
      <c r="G846" s="269"/>
      <c r="H846" s="269"/>
      <c r="I846" s="269"/>
      <c r="J846" s="269"/>
      <c r="K846" s="269"/>
      <c r="L846" s="269"/>
    </row>
    <row r="847" spans="1:12" x14ac:dyDescent="0.2">
      <c r="A847" s="269"/>
      <c r="B847" s="269"/>
      <c r="C847" s="269"/>
      <c r="D847" s="269"/>
      <c r="E847" s="269"/>
      <c r="F847" s="269"/>
      <c r="G847" s="269"/>
      <c r="H847" s="269"/>
      <c r="I847" s="269"/>
      <c r="J847" s="269"/>
      <c r="K847" s="269"/>
      <c r="L847" s="269"/>
    </row>
    <row r="848" spans="1:12" x14ac:dyDescent="0.2">
      <c r="A848" s="269"/>
      <c r="B848" s="269"/>
      <c r="C848" s="269"/>
      <c r="D848" s="269"/>
      <c r="E848" s="269"/>
      <c r="F848" s="269"/>
      <c r="G848" s="269"/>
      <c r="H848" s="269"/>
      <c r="I848" s="269"/>
      <c r="J848" s="269"/>
      <c r="K848" s="269"/>
      <c r="L848" s="269"/>
    </row>
    <row r="849" spans="1:12" x14ac:dyDescent="0.2">
      <c r="A849" s="269"/>
      <c r="B849" s="269"/>
      <c r="C849" s="269"/>
      <c r="D849" s="269"/>
      <c r="E849" s="269"/>
      <c r="F849" s="269"/>
      <c r="G849" s="269"/>
      <c r="H849" s="269"/>
      <c r="I849" s="269"/>
      <c r="J849" s="269"/>
      <c r="K849" s="269"/>
      <c r="L849" s="269"/>
    </row>
    <row r="850" spans="1:12" x14ac:dyDescent="0.2">
      <c r="A850" s="269"/>
      <c r="B850" s="269"/>
      <c r="C850" s="269"/>
      <c r="D850" s="269"/>
      <c r="E850" s="269"/>
      <c r="F850" s="269"/>
      <c r="G850" s="269"/>
      <c r="H850" s="269"/>
      <c r="I850" s="269"/>
      <c r="J850" s="269"/>
      <c r="K850" s="269"/>
      <c r="L850" s="269"/>
    </row>
    <row r="851" spans="1:12" x14ac:dyDescent="0.2">
      <c r="A851" s="269"/>
      <c r="B851" s="269"/>
      <c r="C851" s="269"/>
      <c r="D851" s="269"/>
      <c r="E851" s="269"/>
      <c r="F851" s="269"/>
      <c r="G851" s="269"/>
      <c r="H851" s="269"/>
      <c r="I851" s="269"/>
      <c r="J851" s="269"/>
      <c r="K851" s="269"/>
      <c r="L851" s="269"/>
    </row>
    <row r="852" spans="1:12" x14ac:dyDescent="0.2">
      <c r="A852" s="269"/>
      <c r="B852" s="269"/>
      <c r="C852" s="269"/>
      <c r="D852" s="269"/>
      <c r="E852" s="269"/>
      <c r="F852" s="269"/>
      <c r="G852" s="269"/>
      <c r="H852" s="269"/>
      <c r="I852" s="269"/>
      <c r="J852" s="269"/>
      <c r="K852" s="269"/>
      <c r="L852" s="269"/>
    </row>
    <row r="853" spans="1:12" x14ac:dyDescent="0.2">
      <c r="A853" s="269"/>
      <c r="B853" s="269"/>
      <c r="C853" s="269"/>
      <c r="D853" s="269"/>
      <c r="E853" s="269"/>
      <c r="F853" s="269"/>
      <c r="G853" s="269"/>
      <c r="H853" s="269"/>
      <c r="I853" s="269"/>
      <c r="J853" s="269"/>
      <c r="K853" s="269"/>
      <c r="L853" s="269"/>
    </row>
    <row r="854" spans="1:12" x14ac:dyDescent="0.2">
      <c r="A854" s="269"/>
      <c r="B854" s="269"/>
      <c r="C854" s="269"/>
      <c r="D854" s="269"/>
      <c r="E854" s="269"/>
      <c r="F854" s="269"/>
      <c r="G854" s="269"/>
      <c r="H854" s="269"/>
      <c r="I854" s="269"/>
      <c r="J854" s="269"/>
      <c r="K854" s="269"/>
      <c r="L854" s="269"/>
    </row>
    <row r="855" spans="1:12" x14ac:dyDescent="0.2">
      <c r="A855" s="269"/>
      <c r="B855" s="269"/>
      <c r="C855" s="269"/>
      <c r="D855" s="269"/>
      <c r="E855" s="269"/>
      <c r="F855" s="269"/>
      <c r="G855" s="269"/>
      <c r="H855" s="269"/>
      <c r="I855" s="269"/>
      <c r="J855" s="269"/>
      <c r="K855" s="269"/>
      <c r="L855" s="269"/>
    </row>
    <row r="856" spans="1:12" x14ac:dyDescent="0.2">
      <c r="A856" s="269"/>
      <c r="B856" s="269"/>
      <c r="C856" s="269"/>
      <c r="D856" s="269"/>
      <c r="E856" s="269"/>
      <c r="F856" s="269"/>
      <c r="G856" s="269"/>
      <c r="H856" s="269"/>
      <c r="I856" s="269"/>
      <c r="J856" s="269"/>
      <c r="K856" s="269"/>
      <c r="L856" s="269"/>
    </row>
    <row r="857" spans="1:12" x14ac:dyDescent="0.2">
      <c r="A857" s="269"/>
      <c r="B857" s="269"/>
      <c r="C857" s="269"/>
      <c r="D857" s="269"/>
      <c r="E857" s="269"/>
      <c r="F857" s="269"/>
      <c r="G857" s="269"/>
      <c r="H857" s="269"/>
      <c r="I857" s="269"/>
      <c r="J857" s="269"/>
      <c r="K857" s="269"/>
      <c r="L857" s="269"/>
    </row>
    <row r="858" spans="1:12" x14ac:dyDescent="0.2">
      <c r="A858" s="269"/>
      <c r="B858" s="269"/>
      <c r="C858" s="269"/>
      <c r="D858" s="269"/>
      <c r="E858" s="269"/>
      <c r="F858" s="269"/>
      <c r="G858" s="269"/>
      <c r="H858" s="269"/>
      <c r="I858" s="269"/>
      <c r="J858" s="269"/>
      <c r="K858" s="269"/>
      <c r="L858" s="269"/>
    </row>
    <row r="859" spans="1:12" x14ac:dyDescent="0.2">
      <c r="A859" s="269"/>
      <c r="B859" s="269"/>
      <c r="C859" s="269"/>
      <c r="D859" s="269"/>
      <c r="E859" s="269"/>
      <c r="F859" s="269"/>
      <c r="G859" s="269"/>
      <c r="H859" s="269"/>
      <c r="I859" s="269"/>
      <c r="J859" s="269"/>
      <c r="K859" s="269"/>
      <c r="L859" s="269"/>
    </row>
    <row r="860" spans="1:12" x14ac:dyDescent="0.2">
      <c r="A860" s="269"/>
      <c r="B860" s="269"/>
      <c r="C860" s="269"/>
      <c r="D860" s="269"/>
      <c r="E860" s="269"/>
      <c r="F860" s="269"/>
      <c r="G860" s="269"/>
      <c r="H860" s="269"/>
      <c r="I860" s="269"/>
      <c r="J860" s="269"/>
      <c r="K860" s="269"/>
      <c r="L860" s="269"/>
    </row>
    <row r="861" spans="1:12" x14ac:dyDescent="0.2">
      <c r="A861" s="269"/>
      <c r="B861" s="269"/>
      <c r="C861" s="269"/>
      <c r="D861" s="269"/>
      <c r="E861" s="269"/>
      <c r="F861" s="269"/>
      <c r="G861" s="269"/>
      <c r="H861" s="269"/>
      <c r="I861" s="269"/>
      <c r="J861" s="269"/>
      <c r="K861" s="269"/>
      <c r="L861" s="269"/>
    </row>
    <row r="862" spans="1:12" x14ac:dyDescent="0.2">
      <c r="A862" s="269"/>
      <c r="B862" s="269"/>
      <c r="C862" s="269"/>
      <c r="D862" s="269"/>
      <c r="E862" s="269"/>
      <c r="F862" s="269"/>
      <c r="G862" s="269"/>
      <c r="H862" s="269"/>
      <c r="I862" s="269"/>
      <c r="J862" s="269"/>
      <c r="K862" s="269"/>
      <c r="L862" s="269"/>
    </row>
    <row r="863" spans="1:12" x14ac:dyDescent="0.2">
      <c r="A863" s="269"/>
      <c r="B863" s="269"/>
      <c r="C863" s="269"/>
      <c r="D863" s="269"/>
      <c r="E863" s="269"/>
      <c r="F863" s="269"/>
      <c r="G863" s="269"/>
      <c r="H863" s="269"/>
      <c r="I863" s="269"/>
      <c r="J863" s="269"/>
      <c r="K863" s="269"/>
      <c r="L863" s="269"/>
    </row>
    <row r="864" spans="1:12" x14ac:dyDescent="0.2">
      <c r="A864" s="269"/>
      <c r="B864" s="269"/>
      <c r="C864" s="269"/>
      <c r="D864" s="269"/>
      <c r="E864" s="269"/>
      <c r="F864" s="269"/>
      <c r="G864" s="269"/>
      <c r="H864" s="269"/>
      <c r="I864" s="269"/>
      <c r="J864" s="269"/>
      <c r="K864" s="269"/>
      <c r="L864" s="269"/>
    </row>
    <row r="865" spans="1:12" x14ac:dyDescent="0.2">
      <c r="A865" s="269"/>
      <c r="B865" s="269"/>
      <c r="C865" s="269"/>
      <c r="D865" s="269"/>
      <c r="E865" s="269"/>
      <c r="F865" s="269"/>
      <c r="G865" s="269"/>
      <c r="H865" s="269"/>
      <c r="I865" s="269"/>
      <c r="J865" s="269"/>
      <c r="K865" s="269"/>
      <c r="L865" s="269"/>
    </row>
    <row r="866" spans="1:12" x14ac:dyDescent="0.2">
      <c r="A866" s="269"/>
      <c r="B866" s="269"/>
      <c r="C866" s="269"/>
      <c r="D866" s="269"/>
      <c r="E866" s="269"/>
      <c r="F866" s="269"/>
      <c r="G866" s="269"/>
      <c r="H866" s="269"/>
      <c r="I866" s="269"/>
      <c r="J866" s="269"/>
      <c r="K866" s="269"/>
      <c r="L866" s="269"/>
    </row>
    <row r="867" spans="1:12" x14ac:dyDescent="0.2">
      <c r="A867" s="269"/>
      <c r="B867" s="269"/>
      <c r="C867" s="269"/>
      <c r="D867" s="269"/>
      <c r="E867" s="269"/>
      <c r="F867" s="269"/>
      <c r="G867" s="269"/>
      <c r="H867" s="269"/>
      <c r="I867" s="269"/>
      <c r="J867" s="269"/>
      <c r="K867" s="269"/>
      <c r="L867" s="269"/>
    </row>
    <row r="868" spans="1:12" x14ac:dyDescent="0.2">
      <c r="A868" s="269"/>
      <c r="B868" s="269"/>
      <c r="C868" s="269"/>
      <c r="D868" s="269"/>
      <c r="E868" s="269"/>
      <c r="F868" s="269"/>
      <c r="G868" s="269"/>
      <c r="H868" s="269"/>
      <c r="I868" s="269"/>
      <c r="J868" s="269"/>
      <c r="K868" s="269"/>
      <c r="L868" s="269"/>
    </row>
    <row r="869" spans="1:12" x14ac:dyDescent="0.2">
      <c r="A869" s="269"/>
      <c r="B869" s="269"/>
      <c r="C869" s="269"/>
      <c r="D869" s="269"/>
      <c r="E869" s="269"/>
      <c r="F869" s="269"/>
      <c r="G869" s="269"/>
      <c r="H869" s="269"/>
      <c r="I869" s="269"/>
      <c r="J869" s="269"/>
      <c r="K869" s="269"/>
      <c r="L869" s="269"/>
    </row>
    <row r="870" spans="1:12" x14ac:dyDescent="0.2">
      <c r="A870" s="269"/>
      <c r="B870" s="269"/>
      <c r="C870" s="269"/>
      <c r="D870" s="269"/>
      <c r="E870" s="269"/>
      <c r="F870" s="269"/>
      <c r="G870" s="269"/>
      <c r="H870" s="269"/>
      <c r="I870" s="269"/>
      <c r="J870" s="269"/>
      <c r="K870" s="269"/>
      <c r="L870" s="269"/>
    </row>
    <row r="871" spans="1:12" x14ac:dyDescent="0.2">
      <c r="A871" s="269"/>
      <c r="B871" s="269"/>
      <c r="C871" s="269"/>
      <c r="D871" s="269"/>
      <c r="E871" s="269"/>
      <c r="F871" s="269"/>
      <c r="G871" s="269"/>
      <c r="H871" s="269"/>
      <c r="I871" s="269"/>
      <c r="J871" s="269"/>
      <c r="K871" s="269"/>
      <c r="L871" s="269"/>
    </row>
    <row r="872" spans="1:12" x14ac:dyDescent="0.2">
      <c r="A872" s="269"/>
      <c r="B872" s="269"/>
      <c r="C872" s="269"/>
      <c r="D872" s="269"/>
      <c r="E872" s="269"/>
      <c r="F872" s="269"/>
      <c r="G872" s="269"/>
      <c r="H872" s="269"/>
      <c r="I872" s="269"/>
      <c r="J872" s="269"/>
      <c r="K872" s="269"/>
      <c r="L872" s="269"/>
    </row>
    <row r="873" spans="1:12" x14ac:dyDescent="0.2">
      <c r="A873" s="269"/>
      <c r="B873" s="269"/>
      <c r="C873" s="269"/>
      <c r="D873" s="269"/>
      <c r="E873" s="269"/>
      <c r="F873" s="269"/>
      <c r="G873" s="269"/>
      <c r="H873" s="269"/>
      <c r="I873" s="269"/>
      <c r="J873" s="269"/>
      <c r="K873" s="269"/>
      <c r="L873" s="269"/>
    </row>
    <row r="874" spans="1:12" x14ac:dyDescent="0.2">
      <c r="A874" s="269"/>
      <c r="B874" s="269"/>
      <c r="C874" s="269"/>
      <c r="D874" s="269"/>
      <c r="E874" s="269"/>
      <c r="F874" s="269"/>
      <c r="G874" s="269"/>
      <c r="H874" s="269"/>
      <c r="I874" s="269"/>
      <c r="J874" s="269"/>
      <c r="K874" s="269"/>
      <c r="L874" s="269"/>
    </row>
    <row r="875" spans="1:12" x14ac:dyDescent="0.2">
      <c r="A875" s="269"/>
      <c r="B875" s="269"/>
      <c r="C875" s="269"/>
      <c r="D875" s="269"/>
      <c r="E875" s="269"/>
      <c r="F875" s="269"/>
      <c r="G875" s="269"/>
      <c r="H875" s="269"/>
      <c r="I875" s="269"/>
      <c r="J875" s="269"/>
      <c r="K875" s="269"/>
      <c r="L875" s="269"/>
    </row>
    <row r="876" spans="1:12" x14ac:dyDescent="0.2">
      <c r="A876" s="269"/>
      <c r="B876" s="269"/>
      <c r="C876" s="269"/>
      <c r="D876" s="269"/>
      <c r="E876" s="269"/>
      <c r="F876" s="269"/>
      <c r="G876" s="269"/>
      <c r="H876" s="269"/>
      <c r="I876" s="269"/>
      <c r="J876" s="269"/>
      <c r="K876" s="269"/>
      <c r="L876" s="269"/>
    </row>
    <row r="877" spans="1:12" x14ac:dyDescent="0.2">
      <c r="A877" s="269"/>
      <c r="B877" s="269"/>
      <c r="C877" s="269"/>
      <c r="D877" s="269"/>
      <c r="E877" s="269"/>
      <c r="F877" s="269"/>
      <c r="G877" s="269"/>
      <c r="H877" s="269"/>
      <c r="I877" s="269"/>
      <c r="J877" s="269"/>
      <c r="K877" s="269"/>
      <c r="L877" s="269"/>
    </row>
    <row r="878" spans="1:12" x14ac:dyDescent="0.2">
      <c r="A878" s="269"/>
      <c r="B878" s="269"/>
      <c r="C878" s="269"/>
      <c r="D878" s="269"/>
      <c r="E878" s="269"/>
      <c r="F878" s="269"/>
      <c r="G878" s="269"/>
      <c r="H878" s="269"/>
      <c r="I878" s="269"/>
      <c r="J878" s="269"/>
      <c r="K878" s="269"/>
      <c r="L878" s="269"/>
    </row>
    <row r="879" spans="1:12" x14ac:dyDescent="0.2">
      <c r="A879" s="269"/>
      <c r="B879" s="269"/>
      <c r="C879" s="269"/>
      <c r="D879" s="269"/>
      <c r="E879" s="269"/>
      <c r="F879" s="269"/>
      <c r="G879" s="269"/>
      <c r="H879" s="269"/>
      <c r="I879" s="269"/>
      <c r="J879" s="269"/>
      <c r="K879" s="269"/>
      <c r="L879" s="269"/>
    </row>
    <row r="880" spans="1:12" x14ac:dyDescent="0.2">
      <c r="A880" s="269"/>
      <c r="B880" s="269"/>
      <c r="C880" s="269"/>
      <c r="D880" s="269"/>
      <c r="E880" s="269"/>
      <c r="F880" s="269"/>
      <c r="G880" s="269"/>
      <c r="H880" s="269"/>
      <c r="I880" s="269"/>
      <c r="J880" s="269"/>
      <c r="K880" s="269"/>
      <c r="L880" s="269"/>
    </row>
    <row r="881" spans="1:12" x14ac:dyDescent="0.2">
      <c r="A881" s="269"/>
      <c r="B881" s="269"/>
      <c r="C881" s="269"/>
      <c r="D881" s="269"/>
      <c r="E881" s="269"/>
      <c r="F881" s="269"/>
      <c r="G881" s="269"/>
      <c r="H881" s="269"/>
      <c r="I881" s="269"/>
      <c r="J881" s="269"/>
      <c r="K881" s="269"/>
      <c r="L881" s="269"/>
    </row>
    <row r="882" spans="1:12" x14ac:dyDescent="0.2">
      <c r="A882" s="269"/>
      <c r="B882" s="269"/>
      <c r="C882" s="269"/>
      <c r="D882" s="269"/>
      <c r="E882" s="269"/>
      <c r="F882" s="269"/>
      <c r="G882" s="269"/>
      <c r="H882" s="269"/>
      <c r="I882" s="269"/>
      <c r="J882" s="269"/>
      <c r="K882" s="269"/>
      <c r="L882" s="269"/>
    </row>
    <row r="883" spans="1:12" x14ac:dyDescent="0.2">
      <c r="A883" s="269"/>
      <c r="B883" s="269"/>
      <c r="C883" s="269"/>
      <c r="D883" s="269"/>
      <c r="E883" s="269"/>
      <c r="F883" s="269"/>
      <c r="G883" s="269"/>
      <c r="H883" s="269"/>
      <c r="I883" s="269"/>
      <c r="J883" s="269"/>
      <c r="K883" s="269"/>
      <c r="L883" s="269"/>
    </row>
    <row r="884" spans="1:12" x14ac:dyDescent="0.2">
      <c r="A884" s="269"/>
      <c r="B884" s="269"/>
      <c r="C884" s="269"/>
      <c r="D884" s="269"/>
      <c r="E884" s="269"/>
      <c r="F884" s="269"/>
      <c r="G884" s="269"/>
      <c r="H884" s="269"/>
      <c r="I884" s="269"/>
      <c r="J884" s="269"/>
      <c r="K884" s="269"/>
      <c r="L884" s="269"/>
    </row>
    <row r="885" spans="1:12" x14ac:dyDescent="0.2">
      <c r="A885" s="269"/>
      <c r="B885" s="269"/>
      <c r="C885" s="269"/>
      <c r="D885" s="269"/>
      <c r="E885" s="269"/>
      <c r="F885" s="269"/>
      <c r="G885" s="269"/>
      <c r="H885" s="269"/>
      <c r="I885" s="269"/>
      <c r="J885" s="269"/>
      <c r="K885" s="269"/>
      <c r="L885" s="269"/>
    </row>
    <row r="886" spans="1:12" x14ac:dyDescent="0.2">
      <c r="A886" s="269"/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</row>
    <row r="887" spans="1:12" x14ac:dyDescent="0.2">
      <c r="A887" s="269"/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</row>
    <row r="888" spans="1:12" x14ac:dyDescent="0.2">
      <c r="A888" s="269"/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</row>
    <row r="889" spans="1:12" x14ac:dyDescent="0.2">
      <c r="A889" s="269"/>
      <c r="B889" s="269"/>
      <c r="C889" s="269"/>
      <c r="D889" s="269"/>
      <c r="E889" s="269"/>
      <c r="F889" s="269"/>
      <c r="G889" s="269"/>
      <c r="H889" s="269"/>
      <c r="I889" s="269"/>
      <c r="J889" s="269"/>
      <c r="K889" s="269"/>
      <c r="L889" s="269"/>
    </row>
    <row r="890" spans="1:12" x14ac:dyDescent="0.2">
      <c r="A890" s="269"/>
      <c r="B890" s="269"/>
      <c r="C890" s="269"/>
      <c r="D890" s="269"/>
      <c r="E890" s="269"/>
      <c r="F890" s="269"/>
      <c r="G890" s="269"/>
      <c r="H890" s="269"/>
      <c r="I890" s="269"/>
      <c r="J890" s="269"/>
      <c r="K890" s="269"/>
      <c r="L890" s="269"/>
    </row>
    <row r="891" spans="1:12" x14ac:dyDescent="0.2">
      <c r="A891" s="269"/>
      <c r="B891" s="269"/>
      <c r="C891" s="269"/>
      <c r="D891" s="269"/>
      <c r="E891" s="269"/>
      <c r="F891" s="269"/>
      <c r="G891" s="269"/>
      <c r="H891" s="269"/>
      <c r="I891" s="269"/>
      <c r="J891" s="269"/>
      <c r="K891" s="269"/>
      <c r="L891" s="269"/>
    </row>
    <row r="892" spans="1:12" x14ac:dyDescent="0.2">
      <c r="A892" s="269"/>
      <c r="B892" s="269"/>
      <c r="C892" s="269"/>
      <c r="D892" s="269"/>
      <c r="E892" s="269"/>
      <c r="F892" s="269"/>
      <c r="G892" s="269"/>
      <c r="H892" s="269"/>
      <c r="I892" s="269"/>
      <c r="J892" s="269"/>
      <c r="K892" s="269"/>
      <c r="L892" s="269"/>
    </row>
    <row r="893" spans="1:12" x14ac:dyDescent="0.2">
      <c r="A893" s="269"/>
      <c r="B893" s="269"/>
      <c r="C893" s="269"/>
      <c r="D893" s="269"/>
      <c r="E893" s="269"/>
      <c r="F893" s="269"/>
      <c r="G893" s="269"/>
      <c r="H893" s="269"/>
      <c r="I893" s="269"/>
      <c r="J893" s="269"/>
      <c r="K893" s="269"/>
      <c r="L893" s="269"/>
    </row>
    <row r="894" spans="1:12" x14ac:dyDescent="0.2">
      <c r="A894" s="269"/>
      <c r="B894" s="269"/>
      <c r="C894" s="269"/>
      <c r="D894" s="269"/>
      <c r="E894" s="269"/>
      <c r="F894" s="269"/>
      <c r="G894" s="269"/>
      <c r="H894" s="269"/>
      <c r="I894" s="269"/>
      <c r="J894" s="269"/>
      <c r="K894" s="269"/>
      <c r="L894" s="269"/>
    </row>
    <row r="895" spans="1:12" x14ac:dyDescent="0.2">
      <c r="A895" s="269"/>
      <c r="B895" s="269"/>
      <c r="C895" s="269"/>
      <c r="D895" s="269"/>
      <c r="E895" s="269"/>
      <c r="F895" s="269"/>
      <c r="G895" s="269"/>
      <c r="H895" s="269"/>
      <c r="I895" s="269"/>
      <c r="J895" s="269"/>
      <c r="K895" s="269"/>
      <c r="L895" s="269"/>
    </row>
    <row r="896" spans="1:12" x14ac:dyDescent="0.2">
      <c r="A896" s="269"/>
      <c r="B896" s="269"/>
      <c r="C896" s="269"/>
      <c r="D896" s="269"/>
      <c r="E896" s="269"/>
      <c r="F896" s="269"/>
      <c r="G896" s="269"/>
      <c r="H896" s="269"/>
      <c r="I896" s="269"/>
      <c r="J896" s="269"/>
      <c r="K896" s="269"/>
      <c r="L896" s="269"/>
    </row>
    <row r="897" spans="1:12" x14ac:dyDescent="0.2">
      <c r="A897" s="269"/>
      <c r="B897" s="269"/>
      <c r="C897" s="269"/>
      <c r="D897" s="269"/>
      <c r="E897" s="269"/>
      <c r="F897" s="269"/>
      <c r="G897" s="269"/>
      <c r="H897" s="269"/>
      <c r="I897" s="269"/>
      <c r="J897" s="269"/>
      <c r="K897" s="269"/>
      <c r="L897" s="269"/>
    </row>
    <row r="898" spans="1:12" x14ac:dyDescent="0.2">
      <c r="A898" s="269"/>
      <c r="B898" s="269"/>
      <c r="C898" s="269"/>
      <c r="D898" s="269"/>
      <c r="E898" s="269"/>
      <c r="F898" s="269"/>
      <c r="G898" s="269"/>
      <c r="H898" s="269"/>
      <c r="I898" s="269"/>
      <c r="J898" s="269"/>
      <c r="K898" s="269"/>
      <c r="L898" s="269"/>
    </row>
    <row r="899" spans="1:12" x14ac:dyDescent="0.2">
      <c r="A899" s="269"/>
      <c r="B899" s="269"/>
      <c r="C899" s="269"/>
      <c r="D899" s="269"/>
      <c r="E899" s="269"/>
      <c r="F899" s="269"/>
      <c r="G899" s="269"/>
      <c r="H899" s="269"/>
      <c r="I899" s="269"/>
      <c r="J899" s="269"/>
      <c r="K899" s="269"/>
      <c r="L899" s="269"/>
    </row>
    <row r="900" spans="1:12" x14ac:dyDescent="0.2">
      <c r="A900" s="269"/>
      <c r="B900" s="269"/>
      <c r="C900" s="269"/>
      <c r="D900" s="269"/>
      <c r="E900" s="269"/>
      <c r="F900" s="269"/>
      <c r="G900" s="269"/>
      <c r="H900" s="269"/>
      <c r="I900" s="269"/>
      <c r="J900" s="269"/>
      <c r="K900" s="269"/>
      <c r="L900" s="269"/>
    </row>
    <row r="901" spans="1:12" x14ac:dyDescent="0.2">
      <c r="A901" s="269"/>
      <c r="B901" s="269"/>
      <c r="C901" s="269"/>
      <c r="D901" s="269"/>
      <c r="E901" s="269"/>
      <c r="F901" s="269"/>
      <c r="G901" s="269"/>
      <c r="H901" s="269"/>
      <c r="I901" s="269"/>
      <c r="J901" s="269"/>
      <c r="K901" s="269"/>
      <c r="L901" s="269"/>
    </row>
    <row r="902" spans="1:12" x14ac:dyDescent="0.2">
      <c r="A902" s="269"/>
      <c r="B902" s="269"/>
      <c r="C902" s="269"/>
      <c r="D902" s="269"/>
      <c r="E902" s="269"/>
      <c r="F902" s="269"/>
      <c r="G902" s="269"/>
      <c r="H902" s="269"/>
      <c r="I902" s="269"/>
      <c r="J902" s="269"/>
      <c r="K902" s="269"/>
      <c r="L902" s="269"/>
    </row>
    <row r="903" spans="1:12" x14ac:dyDescent="0.2">
      <c r="A903" s="269"/>
      <c r="B903" s="269"/>
      <c r="C903" s="269"/>
      <c r="D903" s="269"/>
      <c r="E903" s="269"/>
      <c r="F903" s="269"/>
      <c r="G903" s="269"/>
      <c r="H903" s="269"/>
      <c r="I903" s="269"/>
      <c r="J903" s="269"/>
      <c r="K903" s="269"/>
      <c r="L903" s="269"/>
    </row>
    <row r="904" spans="1:12" x14ac:dyDescent="0.2">
      <c r="A904" s="269"/>
      <c r="B904" s="269"/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</row>
    <row r="905" spans="1:12" x14ac:dyDescent="0.2">
      <c r="A905" s="269"/>
      <c r="B905" s="269"/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</row>
    <row r="906" spans="1:12" x14ac:dyDescent="0.2">
      <c r="A906" s="269"/>
      <c r="B906" s="269"/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</row>
    <row r="907" spans="1:12" x14ac:dyDescent="0.2">
      <c r="A907" s="269"/>
      <c r="B907" s="269"/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</row>
    <row r="908" spans="1:12" x14ac:dyDescent="0.2">
      <c r="A908" s="269"/>
      <c r="B908" s="269"/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</row>
    <row r="909" spans="1:12" x14ac:dyDescent="0.2">
      <c r="A909" s="269"/>
      <c r="B909" s="269"/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</row>
    <row r="910" spans="1:12" x14ac:dyDescent="0.2">
      <c r="A910" s="269"/>
      <c r="B910" s="269"/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</row>
    <row r="911" spans="1:12" x14ac:dyDescent="0.2">
      <c r="A911" s="269"/>
      <c r="B911" s="269"/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</row>
    <row r="912" spans="1:12" x14ac:dyDescent="0.2">
      <c r="A912" s="269"/>
      <c r="B912" s="269"/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</row>
    <row r="913" spans="1:12" x14ac:dyDescent="0.2">
      <c r="A913" s="269"/>
      <c r="B913" s="269"/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</row>
    <row r="914" spans="1:12" x14ac:dyDescent="0.2">
      <c r="A914" s="269"/>
      <c r="B914" s="269"/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</row>
    <row r="915" spans="1:12" x14ac:dyDescent="0.2">
      <c r="A915" s="269"/>
      <c r="B915" s="269"/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</row>
    <row r="916" spans="1:12" x14ac:dyDescent="0.2">
      <c r="A916" s="269"/>
      <c r="B916" s="269"/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</row>
    <row r="917" spans="1:12" x14ac:dyDescent="0.2">
      <c r="A917" s="269"/>
      <c r="B917" s="269"/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</row>
    <row r="918" spans="1:12" x14ac:dyDescent="0.2">
      <c r="A918" s="269"/>
      <c r="B918" s="269"/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</row>
    <row r="919" spans="1:12" x14ac:dyDescent="0.2">
      <c r="A919" s="269"/>
      <c r="B919" s="269"/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</row>
    <row r="920" spans="1:12" x14ac:dyDescent="0.2">
      <c r="A920" s="269"/>
      <c r="B920" s="269"/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</row>
    <row r="921" spans="1:12" x14ac:dyDescent="0.2">
      <c r="A921" s="269"/>
      <c r="B921" s="269"/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</row>
    <row r="922" spans="1:12" x14ac:dyDescent="0.2">
      <c r="A922" s="269"/>
      <c r="B922" s="269"/>
      <c r="C922" s="269"/>
      <c r="D922" s="269"/>
      <c r="E922" s="269"/>
      <c r="F922" s="269"/>
      <c r="G922" s="269"/>
      <c r="H922" s="269"/>
      <c r="I922" s="269"/>
      <c r="J922" s="269"/>
      <c r="K922" s="269"/>
      <c r="L922" s="269"/>
    </row>
    <row r="923" spans="1:12" x14ac:dyDescent="0.2">
      <c r="A923" s="269"/>
      <c r="B923" s="269"/>
      <c r="C923" s="269"/>
      <c r="D923" s="269"/>
      <c r="E923" s="269"/>
      <c r="F923" s="269"/>
      <c r="G923" s="269"/>
      <c r="H923" s="269"/>
      <c r="I923" s="269"/>
      <c r="J923" s="269"/>
      <c r="K923" s="269"/>
      <c r="L923" s="269"/>
    </row>
    <row r="924" spans="1:12" x14ac:dyDescent="0.2">
      <c r="A924" s="269"/>
      <c r="B924" s="269"/>
      <c r="C924" s="269"/>
      <c r="D924" s="269"/>
      <c r="E924" s="269"/>
      <c r="F924" s="269"/>
      <c r="G924" s="269"/>
      <c r="H924" s="269"/>
      <c r="I924" s="269"/>
      <c r="J924" s="269"/>
      <c r="K924" s="269"/>
      <c r="L924" s="269"/>
    </row>
    <row r="925" spans="1:12" x14ac:dyDescent="0.2">
      <c r="A925" s="269"/>
      <c r="B925" s="269"/>
      <c r="C925" s="269"/>
      <c r="D925" s="269"/>
      <c r="E925" s="269"/>
      <c r="F925" s="269"/>
      <c r="G925" s="269"/>
      <c r="H925" s="269"/>
      <c r="I925" s="269"/>
      <c r="J925" s="269"/>
      <c r="K925" s="269"/>
      <c r="L925" s="269"/>
    </row>
    <row r="926" spans="1:12" x14ac:dyDescent="0.2">
      <c r="A926" s="269"/>
      <c r="B926" s="269"/>
      <c r="C926" s="269"/>
      <c r="D926" s="269"/>
      <c r="E926" s="269"/>
      <c r="F926" s="269"/>
      <c r="G926" s="269"/>
      <c r="H926" s="269"/>
      <c r="I926" s="269"/>
      <c r="J926" s="269"/>
      <c r="K926" s="269"/>
      <c r="L926" s="269"/>
    </row>
    <row r="927" spans="1:12" x14ac:dyDescent="0.2">
      <c r="A927" s="269"/>
      <c r="B927" s="269"/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</row>
    <row r="928" spans="1:12" x14ac:dyDescent="0.2">
      <c r="A928" s="269"/>
      <c r="B928" s="269"/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</row>
    <row r="929" spans="1:12" x14ac:dyDescent="0.2">
      <c r="A929" s="269"/>
      <c r="B929" s="269"/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</row>
    <row r="930" spans="1:12" x14ac:dyDescent="0.2">
      <c r="A930" s="269"/>
      <c r="B930" s="269"/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</row>
    <row r="931" spans="1:12" x14ac:dyDescent="0.2">
      <c r="A931" s="269"/>
      <c r="B931" s="269"/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</row>
    <row r="932" spans="1:12" x14ac:dyDescent="0.2">
      <c r="A932" s="269"/>
      <c r="B932" s="269"/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</row>
    <row r="933" spans="1:12" x14ac:dyDescent="0.2">
      <c r="A933" s="269"/>
      <c r="B933" s="269"/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</row>
    <row r="934" spans="1:12" x14ac:dyDescent="0.2">
      <c r="A934" s="269"/>
      <c r="B934" s="269"/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</row>
    <row r="935" spans="1:12" x14ac:dyDescent="0.2">
      <c r="A935" s="269"/>
      <c r="B935" s="269"/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</row>
    <row r="936" spans="1:12" x14ac:dyDescent="0.2">
      <c r="A936" s="269"/>
      <c r="B936" s="269"/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</row>
    <row r="937" spans="1:12" x14ac:dyDescent="0.2">
      <c r="A937" s="269"/>
      <c r="B937" s="269"/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</row>
    <row r="938" spans="1:12" x14ac:dyDescent="0.2">
      <c r="A938" s="269"/>
      <c r="B938" s="269"/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</row>
    <row r="939" spans="1:12" x14ac:dyDescent="0.2">
      <c r="A939" s="269"/>
      <c r="B939" s="269"/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</row>
    <row r="940" spans="1:12" x14ac:dyDescent="0.2">
      <c r="A940" s="269"/>
      <c r="B940" s="269"/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</row>
    <row r="941" spans="1:12" x14ac:dyDescent="0.2">
      <c r="A941" s="269"/>
      <c r="B941" s="269"/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</row>
    <row r="942" spans="1:12" x14ac:dyDescent="0.2">
      <c r="A942" s="269"/>
      <c r="B942" s="269"/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</row>
    <row r="943" spans="1:12" x14ac:dyDescent="0.2">
      <c r="A943" s="269"/>
      <c r="B943" s="269"/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</row>
    <row r="944" spans="1:12" x14ac:dyDescent="0.2">
      <c r="A944" s="269"/>
      <c r="B944" s="269"/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</row>
    <row r="945" spans="1:12" x14ac:dyDescent="0.2">
      <c r="A945" s="269"/>
      <c r="B945" s="269"/>
      <c r="C945" s="269"/>
      <c r="D945" s="269"/>
      <c r="E945" s="269"/>
      <c r="F945" s="269"/>
      <c r="G945" s="269"/>
      <c r="H945" s="269"/>
      <c r="I945" s="269"/>
      <c r="J945" s="269"/>
      <c r="K945" s="269"/>
      <c r="L945" s="269"/>
    </row>
    <row r="946" spans="1:12" x14ac:dyDescent="0.2">
      <c r="A946" s="269"/>
      <c r="B946" s="269"/>
      <c r="C946" s="269"/>
      <c r="D946" s="269"/>
      <c r="E946" s="269"/>
      <c r="F946" s="269"/>
      <c r="G946" s="269"/>
      <c r="H946" s="269"/>
      <c r="I946" s="269"/>
      <c r="J946" s="269"/>
      <c r="K946" s="269"/>
      <c r="L946" s="269"/>
    </row>
    <row r="947" spans="1:12" x14ac:dyDescent="0.2">
      <c r="A947" s="269"/>
      <c r="B947" s="269"/>
      <c r="C947" s="269"/>
      <c r="D947" s="269"/>
      <c r="E947" s="269"/>
      <c r="F947" s="269"/>
      <c r="G947" s="269"/>
      <c r="H947" s="269"/>
      <c r="I947" s="269"/>
      <c r="J947" s="269"/>
      <c r="K947" s="269"/>
      <c r="L947" s="269"/>
    </row>
    <row r="948" spans="1:12" x14ac:dyDescent="0.2">
      <c r="A948" s="269"/>
      <c r="B948" s="269"/>
      <c r="C948" s="269"/>
      <c r="D948" s="269"/>
      <c r="E948" s="269"/>
      <c r="F948" s="269"/>
      <c r="G948" s="269"/>
      <c r="H948" s="269"/>
      <c r="I948" s="269"/>
      <c r="J948" s="269"/>
      <c r="K948" s="269"/>
      <c r="L948" s="269"/>
    </row>
    <row r="949" spans="1:12" x14ac:dyDescent="0.2">
      <c r="A949" s="269"/>
      <c r="B949" s="269"/>
      <c r="C949" s="269"/>
      <c r="D949" s="269"/>
      <c r="E949" s="269"/>
      <c r="F949" s="269"/>
      <c r="G949" s="269"/>
      <c r="H949" s="269"/>
      <c r="I949" s="269"/>
      <c r="J949" s="269"/>
      <c r="K949" s="269"/>
      <c r="L949" s="269"/>
    </row>
    <row r="950" spans="1:12" x14ac:dyDescent="0.2">
      <c r="A950" s="269"/>
      <c r="B950" s="269"/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</row>
    <row r="951" spans="1:12" x14ac:dyDescent="0.2">
      <c r="A951" s="269"/>
      <c r="B951" s="269"/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</row>
    <row r="952" spans="1:12" x14ac:dyDescent="0.2">
      <c r="A952" s="269"/>
      <c r="B952" s="269"/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</row>
    <row r="953" spans="1:12" x14ac:dyDescent="0.2">
      <c r="A953" s="269"/>
      <c r="B953" s="269"/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</row>
    <row r="954" spans="1:12" x14ac:dyDescent="0.2">
      <c r="A954" s="269"/>
      <c r="B954" s="269"/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</row>
    <row r="955" spans="1:12" x14ac:dyDescent="0.2">
      <c r="A955" s="269"/>
      <c r="B955" s="269"/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</row>
    <row r="956" spans="1:12" x14ac:dyDescent="0.2">
      <c r="A956" s="269"/>
      <c r="B956" s="269"/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</row>
    <row r="957" spans="1:12" x14ac:dyDescent="0.2">
      <c r="A957" s="269"/>
      <c r="B957" s="269"/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</row>
    <row r="958" spans="1:12" x14ac:dyDescent="0.2">
      <c r="A958" s="269"/>
      <c r="B958" s="269"/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</row>
    <row r="959" spans="1:12" x14ac:dyDescent="0.2">
      <c r="A959" s="269"/>
      <c r="B959" s="269"/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</row>
    <row r="960" spans="1:12" x14ac:dyDescent="0.2">
      <c r="A960" s="269"/>
      <c r="B960" s="269"/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</row>
    <row r="961" spans="1:12" x14ac:dyDescent="0.2">
      <c r="A961" s="269"/>
      <c r="B961" s="269"/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</row>
    <row r="962" spans="1:12" x14ac:dyDescent="0.2">
      <c r="A962" s="269"/>
      <c r="B962" s="269"/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</row>
    <row r="963" spans="1:12" x14ac:dyDescent="0.2">
      <c r="A963" s="269"/>
      <c r="B963" s="269"/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</row>
    <row r="964" spans="1:12" x14ac:dyDescent="0.2">
      <c r="A964" s="269"/>
      <c r="B964" s="269"/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</row>
    <row r="965" spans="1:12" x14ac:dyDescent="0.2">
      <c r="A965" s="269"/>
      <c r="B965" s="269"/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</row>
    <row r="966" spans="1:12" x14ac:dyDescent="0.2">
      <c r="A966" s="269"/>
      <c r="B966" s="269"/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</row>
    <row r="967" spans="1:12" x14ac:dyDescent="0.2">
      <c r="A967" s="269"/>
      <c r="B967" s="269"/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</row>
    <row r="968" spans="1:12" x14ac:dyDescent="0.2">
      <c r="A968" s="269"/>
      <c r="B968" s="269"/>
      <c r="C968" s="269"/>
      <c r="D968" s="269"/>
      <c r="E968" s="269"/>
      <c r="F968" s="269"/>
      <c r="G968" s="269"/>
      <c r="H968" s="269"/>
      <c r="I968" s="269"/>
      <c r="J968" s="269"/>
      <c r="K968" s="269"/>
      <c r="L968" s="269"/>
    </row>
    <row r="969" spans="1:12" x14ac:dyDescent="0.2">
      <c r="A969" s="269"/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</row>
    <row r="970" spans="1:12" x14ac:dyDescent="0.2">
      <c r="A970" s="269"/>
      <c r="B970" s="269"/>
      <c r="C970" s="269"/>
      <c r="D970" s="269"/>
      <c r="E970" s="269"/>
      <c r="F970" s="269"/>
      <c r="G970" s="269"/>
      <c r="H970" s="269"/>
      <c r="I970" s="269"/>
      <c r="J970" s="269"/>
      <c r="K970" s="269"/>
      <c r="L970" s="269"/>
    </row>
    <row r="971" spans="1:12" x14ac:dyDescent="0.2">
      <c r="A971" s="269"/>
      <c r="B971" s="269"/>
      <c r="C971" s="269"/>
      <c r="D971" s="269"/>
      <c r="E971" s="269"/>
      <c r="F971" s="269"/>
      <c r="G971" s="269"/>
      <c r="H971" s="269"/>
      <c r="I971" s="269"/>
      <c r="J971" s="269"/>
      <c r="K971" s="269"/>
      <c r="L971" s="269"/>
    </row>
    <row r="972" spans="1:12" x14ac:dyDescent="0.2">
      <c r="A972" s="269"/>
      <c r="B972" s="269"/>
      <c r="C972" s="269"/>
      <c r="D972" s="269"/>
      <c r="E972" s="269"/>
      <c r="F972" s="269"/>
      <c r="G972" s="269"/>
      <c r="H972" s="269"/>
      <c r="I972" s="269"/>
      <c r="J972" s="269"/>
      <c r="K972" s="269"/>
      <c r="L972" s="269"/>
    </row>
    <row r="973" spans="1:12" x14ac:dyDescent="0.2">
      <c r="A973" s="269"/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</row>
    <row r="974" spans="1:12" x14ac:dyDescent="0.2">
      <c r="A974" s="269"/>
      <c r="B974" s="269"/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</row>
    <row r="975" spans="1:12" x14ac:dyDescent="0.2">
      <c r="A975" s="269"/>
      <c r="B975" s="269"/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</row>
    <row r="976" spans="1:12" x14ac:dyDescent="0.2">
      <c r="A976" s="269"/>
      <c r="B976" s="269"/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</row>
    <row r="977" spans="1:12" x14ac:dyDescent="0.2">
      <c r="A977" s="269"/>
      <c r="B977" s="269"/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</row>
    <row r="978" spans="1:12" x14ac:dyDescent="0.2">
      <c r="A978" s="269"/>
      <c r="B978" s="269"/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</row>
    <row r="979" spans="1:12" x14ac:dyDescent="0.2">
      <c r="A979" s="269"/>
      <c r="B979" s="269"/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</row>
    <row r="980" spans="1:12" x14ac:dyDescent="0.2">
      <c r="A980" s="269"/>
      <c r="B980" s="269"/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</row>
    <row r="981" spans="1:12" x14ac:dyDescent="0.2">
      <c r="A981" s="269"/>
      <c r="B981" s="269"/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</row>
    <row r="982" spans="1:12" x14ac:dyDescent="0.2">
      <c r="A982" s="269"/>
      <c r="B982" s="269"/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</row>
    <row r="983" spans="1:12" x14ac:dyDescent="0.2">
      <c r="A983" s="269"/>
      <c r="B983" s="269"/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</row>
    <row r="984" spans="1:12" x14ac:dyDescent="0.2">
      <c r="A984" s="269"/>
      <c r="B984" s="269"/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</row>
    <row r="985" spans="1:12" x14ac:dyDescent="0.2">
      <c r="A985" s="269"/>
      <c r="B985" s="269"/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</row>
    <row r="986" spans="1:12" x14ac:dyDescent="0.2">
      <c r="A986" s="269"/>
      <c r="B986" s="269"/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</row>
    <row r="987" spans="1:12" x14ac:dyDescent="0.2">
      <c r="A987" s="269"/>
      <c r="B987" s="269"/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</row>
    <row r="988" spans="1:12" x14ac:dyDescent="0.2">
      <c r="A988" s="269"/>
      <c r="B988" s="269"/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</row>
    <row r="989" spans="1:12" x14ac:dyDescent="0.2">
      <c r="A989" s="269"/>
      <c r="B989" s="269"/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</row>
    <row r="990" spans="1:12" x14ac:dyDescent="0.2">
      <c r="A990" s="269"/>
      <c r="B990" s="269"/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</row>
    <row r="991" spans="1:12" x14ac:dyDescent="0.2">
      <c r="A991" s="269"/>
      <c r="B991" s="269"/>
      <c r="C991" s="269"/>
      <c r="D991" s="269"/>
      <c r="E991" s="269"/>
      <c r="F991" s="269"/>
      <c r="G991" s="269"/>
      <c r="H991" s="269"/>
      <c r="I991" s="269"/>
      <c r="J991" s="269"/>
      <c r="K991" s="269"/>
      <c r="L991" s="269"/>
    </row>
    <row r="992" spans="1:12" x14ac:dyDescent="0.2">
      <c r="A992" s="269"/>
      <c r="B992" s="269"/>
      <c r="C992" s="269"/>
      <c r="D992" s="269"/>
      <c r="E992" s="269"/>
      <c r="F992" s="269"/>
      <c r="G992" s="269"/>
      <c r="H992" s="269"/>
      <c r="I992" s="269"/>
      <c r="J992" s="269"/>
      <c r="K992" s="269"/>
      <c r="L992" s="269"/>
    </row>
    <row r="993" spans="1:12" x14ac:dyDescent="0.2">
      <c r="A993" s="269"/>
      <c r="B993" s="269"/>
      <c r="C993" s="269"/>
      <c r="D993" s="269"/>
      <c r="E993" s="269"/>
      <c r="F993" s="269"/>
      <c r="G993" s="269"/>
      <c r="H993" s="269"/>
      <c r="I993" s="269"/>
      <c r="J993" s="269"/>
      <c r="K993" s="269"/>
      <c r="L993" s="269"/>
    </row>
    <row r="994" spans="1:12" x14ac:dyDescent="0.2">
      <c r="A994" s="269"/>
      <c r="B994" s="269"/>
      <c r="C994" s="269"/>
      <c r="D994" s="269"/>
      <c r="E994" s="269"/>
      <c r="F994" s="269"/>
      <c r="G994" s="269"/>
      <c r="H994" s="269"/>
      <c r="I994" s="269"/>
      <c r="J994" s="269"/>
      <c r="K994" s="269"/>
      <c r="L994" s="269"/>
    </row>
    <row r="995" spans="1:12" x14ac:dyDescent="0.2">
      <c r="A995" s="269"/>
      <c r="B995" s="269"/>
      <c r="C995" s="269"/>
      <c r="D995" s="269"/>
      <c r="E995" s="269"/>
      <c r="F995" s="269"/>
      <c r="G995" s="269"/>
      <c r="H995" s="269"/>
      <c r="I995" s="269"/>
      <c r="J995" s="269"/>
      <c r="K995" s="269"/>
      <c r="L995" s="269"/>
    </row>
    <row r="996" spans="1:12" x14ac:dyDescent="0.2">
      <c r="A996" s="269"/>
      <c r="B996" s="269"/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</row>
    <row r="997" spans="1:12" x14ac:dyDescent="0.2">
      <c r="A997" s="269"/>
      <c r="B997" s="269"/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</row>
    <row r="998" spans="1:12" x14ac:dyDescent="0.2">
      <c r="A998" s="269"/>
      <c r="B998" s="269"/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</row>
    <row r="999" spans="1:12" x14ac:dyDescent="0.2">
      <c r="A999" s="269"/>
      <c r="B999" s="269"/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</row>
    <row r="1000" spans="1:12" x14ac:dyDescent="0.2">
      <c r="A1000" s="269"/>
      <c r="B1000" s="269"/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</row>
    <row r="1001" spans="1:12" x14ac:dyDescent="0.2">
      <c r="A1001" s="269"/>
      <c r="B1001" s="269"/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</row>
    <row r="1002" spans="1:12" x14ac:dyDescent="0.2">
      <c r="A1002" s="269"/>
      <c r="B1002" s="269"/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</row>
    <row r="1003" spans="1:12" x14ac:dyDescent="0.2">
      <c r="A1003" s="269"/>
      <c r="B1003" s="269"/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</row>
    <row r="1004" spans="1:12" x14ac:dyDescent="0.2">
      <c r="A1004" s="269"/>
      <c r="B1004" s="269"/>
      <c r="C1004" s="269"/>
      <c r="D1004" s="269"/>
      <c r="E1004" s="269"/>
      <c r="F1004" s="269"/>
      <c r="G1004" s="269"/>
      <c r="H1004" s="269"/>
      <c r="I1004" s="269"/>
      <c r="J1004" s="269"/>
      <c r="K1004" s="269"/>
      <c r="L1004" s="269"/>
    </row>
    <row r="1005" spans="1:12" x14ac:dyDescent="0.2">
      <c r="A1005" s="269"/>
      <c r="B1005" s="269"/>
      <c r="C1005" s="269"/>
      <c r="D1005" s="269"/>
      <c r="E1005" s="269"/>
      <c r="F1005" s="269"/>
      <c r="G1005" s="269"/>
      <c r="H1005" s="269"/>
      <c r="I1005" s="269"/>
      <c r="J1005" s="269"/>
      <c r="K1005" s="269"/>
      <c r="L1005" s="269"/>
    </row>
    <row r="1006" spans="1:12" x14ac:dyDescent="0.2">
      <c r="A1006" s="269"/>
      <c r="B1006" s="269"/>
      <c r="C1006" s="269"/>
      <c r="D1006" s="269"/>
      <c r="E1006" s="269"/>
      <c r="F1006" s="269"/>
      <c r="G1006" s="269"/>
      <c r="H1006" s="269"/>
      <c r="I1006" s="269"/>
      <c r="J1006" s="269"/>
      <c r="K1006" s="269"/>
      <c r="L1006" s="269"/>
    </row>
    <row r="1007" spans="1:12" x14ac:dyDescent="0.2">
      <c r="A1007" s="269"/>
      <c r="B1007" s="269"/>
      <c r="C1007" s="269"/>
      <c r="D1007" s="269"/>
      <c r="E1007" s="269"/>
      <c r="F1007" s="269"/>
      <c r="G1007" s="269"/>
      <c r="H1007" s="269"/>
      <c r="I1007" s="269"/>
      <c r="J1007" s="269"/>
      <c r="K1007" s="269"/>
      <c r="L1007" s="269"/>
    </row>
    <row r="1008" spans="1:12" x14ac:dyDescent="0.2">
      <c r="A1008" s="269"/>
      <c r="B1008" s="26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</row>
    <row r="1009" spans="1:12" x14ac:dyDescent="0.2">
      <c r="A1009" s="269"/>
      <c r="B1009" s="26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</row>
    <row r="1010" spans="1:12" x14ac:dyDescent="0.2">
      <c r="A1010" s="269"/>
      <c r="B1010" s="269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</row>
    <row r="1011" spans="1:12" x14ac:dyDescent="0.2">
      <c r="A1011" s="269"/>
      <c r="B1011" s="269"/>
      <c r="C1011" s="269"/>
      <c r="D1011" s="269"/>
      <c r="E1011" s="269"/>
      <c r="F1011" s="269"/>
      <c r="G1011" s="269"/>
      <c r="H1011" s="269"/>
      <c r="I1011" s="269"/>
      <c r="J1011" s="269"/>
      <c r="K1011" s="269"/>
      <c r="L1011" s="269"/>
    </row>
    <row r="1012" spans="1:12" x14ac:dyDescent="0.2">
      <c r="A1012" s="269"/>
      <c r="B1012" s="269"/>
      <c r="C1012" s="269"/>
      <c r="D1012" s="269"/>
      <c r="E1012" s="269"/>
      <c r="F1012" s="269"/>
      <c r="G1012" s="269"/>
      <c r="H1012" s="269"/>
      <c r="I1012" s="269"/>
      <c r="J1012" s="269"/>
      <c r="K1012" s="269"/>
      <c r="L1012" s="269"/>
    </row>
    <row r="1013" spans="1:12" x14ac:dyDescent="0.2">
      <c r="A1013" s="269"/>
      <c r="B1013" s="269"/>
      <c r="C1013" s="269"/>
      <c r="D1013" s="269"/>
      <c r="E1013" s="269"/>
      <c r="F1013" s="269"/>
      <c r="G1013" s="269"/>
      <c r="H1013" s="269"/>
      <c r="I1013" s="269"/>
      <c r="J1013" s="269"/>
      <c r="K1013" s="269"/>
      <c r="L1013" s="269"/>
    </row>
    <row r="1014" spans="1:12" x14ac:dyDescent="0.2">
      <c r="A1014" s="269"/>
      <c r="B1014" s="269"/>
      <c r="C1014" s="269"/>
      <c r="D1014" s="269"/>
      <c r="E1014" s="269"/>
      <c r="F1014" s="269"/>
      <c r="G1014" s="269"/>
      <c r="H1014" s="269"/>
      <c r="I1014" s="269"/>
      <c r="J1014" s="269"/>
      <c r="K1014" s="269"/>
      <c r="L1014" s="269"/>
    </row>
    <row r="1015" spans="1:12" x14ac:dyDescent="0.2">
      <c r="A1015" s="269"/>
      <c r="B1015" s="269"/>
      <c r="C1015" s="269"/>
      <c r="D1015" s="269"/>
      <c r="E1015" s="269"/>
      <c r="F1015" s="269"/>
      <c r="G1015" s="269"/>
      <c r="H1015" s="269"/>
      <c r="I1015" s="269"/>
      <c r="J1015" s="269"/>
      <c r="K1015" s="269"/>
      <c r="L1015" s="269"/>
    </row>
    <row r="1016" spans="1:12" x14ac:dyDescent="0.2">
      <c r="A1016" s="269"/>
      <c r="B1016" s="269"/>
      <c r="C1016" s="269"/>
      <c r="D1016" s="269"/>
      <c r="E1016" s="269"/>
      <c r="F1016" s="269"/>
      <c r="G1016" s="269"/>
      <c r="H1016" s="269"/>
      <c r="I1016" s="269"/>
      <c r="J1016" s="269"/>
      <c r="K1016" s="269"/>
      <c r="L1016" s="269"/>
    </row>
    <row r="1017" spans="1:12" x14ac:dyDescent="0.2">
      <c r="A1017" s="269"/>
      <c r="B1017" s="269"/>
      <c r="C1017" s="269"/>
      <c r="D1017" s="269"/>
      <c r="E1017" s="269"/>
      <c r="F1017" s="269"/>
      <c r="G1017" s="269"/>
      <c r="H1017" s="269"/>
      <c r="I1017" s="269"/>
      <c r="J1017" s="269"/>
      <c r="K1017" s="269"/>
      <c r="L1017" s="269"/>
    </row>
    <row r="1018" spans="1:12" x14ac:dyDescent="0.2">
      <c r="A1018" s="269"/>
      <c r="B1018" s="26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</row>
    <row r="1019" spans="1:12" x14ac:dyDescent="0.2">
      <c r="A1019" s="269"/>
      <c r="B1019" s="269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</row>
    <row r="1020" spans="1:12" x14ac:dyDescent="0.2">
      <c r="A1020" s="269"/>
      <c r="B1020" s="269"/>
      <c r="C1020" s="269"/>
      <c r="D1020" s="269"/>
      <c r="E1020" s="269"/>
      <c r="F1020" s="269"/>
      <c r="G1020" s="269"/>
      <c r="H1020" s="269"/>
      <c r="I1020" s="269"/>
      <c r="J1020" s="269"/>
      <c r="K1020" s="269"/>
      <c r="L1020" s="269"/>
    </row>
    <row r="1021" spans="1:12" x14ac:dyDescent="0.2">
      <c r="A1021" s="269"/>
      <c r="B1021" s="269"/>
      <c r="C1021" s="269"/>
      <c r="D1021" s="269"/>
      <c r="E1021" s="269"/>
      <c r="F1021" s="269"/>
      <c r="G1021" s="269"/>
      <c r="H1021" s="269"/>
      <c r="I1021" s="269"/>
      <c r="J1021" s="269"/>
      <c r="K1021" s="269"/>
      <c r="L1021" s="269"/>
    </row>
    <row r="1022" spans="1:12" x14ac:dyDescent="0.2">
      <c r="A1022" s="269"/>
      <c r="B1022" s="269"/>
      <c r="C1022" s="269"/>
      <c r="D1022" s="269"/>
      <c r="E1022" s="269"/>
      <c r="F1022" s="269"/>
      <c r="G1022" s="269"/>
      <c r="H1022" s="269"/>
      <c r="I1022" s="269"/>
      <c r="J1022" s="269"/>
      <c r="K1022" s="269"/>
      <c r="L1022" s="269"/>
    </row>
    <row r="1023" spans="1:12" x14ac:dyDescent="0.2">
      <c r="A1023" s="269"/>
      <c r="B1023" s="269"/>
      <c r="C1023" s="269"/>
      <c r="D1023" s="269"/>
      <c r="E1023" s="269"/>
      <c r="F1023" s="269"/>
      <c r="G1023" s="269"/>
      <c r="H1023" s="269"/>
      <c r="I1023" s="269"/>
      <c r="J1023" s="269"/>
      <c r="K1023" s="269"/>
      <c r="L1023" s="269"/>
    </row>
    <row r="1024" spans="1:12" x14ac:dyDescent="0.2">
      <c r="A1024" s="269"/>
      <c r="B1024" s="269"/>
      <c r="C1024" s="269"/>
      <c r="D1024" s="269"/>
      <c r="E1024" s="269"/>
      <c r="F1024" s="269"/>
      <c r="G1024" s="269"/>
      <c r="H1024" s="269"/>
      <c r="I1024" s="269"/>
      <c r="J1024" s="269"/>
      <c r="K1024" s="269"/>
      <c r="L1024" s="269"/>
    </row>
    <row r="1025" spans="1:12" x14ac:dyDescent="0.2">
      <c r="A1025" s="269"/>
      <c r="B1025" s="269"/>
      <c r="C1025" s="269"/>
      <c r="D1025" s="269"/>
      <c r="E1025" s="269"/>
      <c r="F1025" s="269"/>
      <c r="G1025" s="269"/>
      <c r="H1025" s="269"/>
      <c r="I1025" s="269"/>
      <c r="J1025" s="269"/>
      <c r="K1025" s="269"/>
      <c r="L1025" s="269"/>
    </row>
    <row r="1026" spans="1:12" x14ac:dyDescent="0.2">
      <c r="A1026" s="269"/>
      <c r="B1026" s="269"/>
      <c r="C1026" s="269"/>
      <c r="D1026" s="269"/>
      <c r="E1026" s="269"/>
      <c r="F1026" s="269"/>
      <c r="G1026" s="269"/>
      <c r="H1026" s="269"/>
      <c r="I1026" s="269"/>
      <c r="J1026" s="269"/>
      <c r="K1026" s="269"/>
      <c r="L1026" s="269"/>
    </row>
    <row r="1027" spans="1:12" x14ac:dyDescent="0.2">
      <c r="A1027" s="269"/>
      <c r="B1027" s="269"/>
      <c r="C1027" s="269"/>
      <c r="D1027" s="269"/>
      <c r="E1027" s="269"/>
      <c r="F1027" s="269"/>
      <c r="G1027" s="269"/>
      <c r="H1027" s="269"/>
      <c r="I1027" s="269"/>
      <c r="J1027" s="269"/>
      <c r="K1027" s="269"/>
      <c r="L1027" s="269"/>
    </row>
    <row r="1028" spans="1:12" x14ac:dyDescent="0.2">
      <c r="A1028" s="269"/>
      <c r="B1028" s="269"/>
      <c r="C1028" s="269"/>
      <c r="D1028" s="269"/>
      <c r="E1028" s="269"/>
      <c r="F1028" s="269"/>
      <c r="G1028" s="269"/>
      <c r="H1028" s="269"/>
      <c r="I1028" s="269"/>
      <c r="J1028" s="269"/>
      <c r="K1028" s="269"/>
      <c r="L1028" s="269"/>
    </row>
    <row r="1029" spans="1:12" x14ac:dyDescent="0.2">
      <c r="A1029" s="269"/>
      <c r="B1029" s="269"/>
      <c r="C1029" s="269"/>
      <c r="D1029" s="269"/>
      <c r="E1029" s="269"/>
      <c r="F1029" s="269"/>
      <c r="G1029" s="269"/>
      <c r="H1029" s="269"/>
      <c r="I1029" s="269"/>
      <c r="J1029" s="269"/>
      <c r="K1029" s="269"/>
      <c r="L1029" s="269"/>
    </row>
    <row r="1030" spans="1:12" x14ac:dyDescent="0.2">
      <c r="A1030" s="269"/>
      <c r="B1030" s="269"/>
      <c r="C1030" s="269"/>
      <c r="D1030" s="269"/>
      <c r="E1030" s="269"/>
      <c r="F1030" s="269"/>
      <c r="G1030" s="269"/>
      <c r="H1030" s="269"/>
      <c r="I1030" s="269"/>
      <c r="J1030" s="269"/>
      <c r="K1030" s="269"/>
      <c r="L1030" s="269"/>
    </row>
    <row r="1031" spans="1:12" x14ac:dyDescent="0.2">
      <c r="A1031" s="269"/>
      <c r="B1031" s="269"/>
      <c r="C1031" s="269"/>
      <c r="D1031" s="269"/>
      <c r="E1031" s="269"/>
      <c r="F1031" s="269"/>
      <c r="G1031" s="269"/>
      <c r="H1031" s="269"/>
      <c r="I1031" s="269"/>
      <c r="J1031" s="269"/>
      <c r="K1031" s="269"/>
      <c r="L1031" s="269"/>
    </row>
    <row r="1032" spans="1:12" x14ac:dyDescent="0.2">
      <c r="A1032" s="269"/>
      <c r="B1032" s="269"/>
      <c r="C1032" s="269"/>
      <c r="D1032" s="269"/>
      <c r="E1032" s="269"/>
      <c r="F1032" s="269"/>
      <c r="G1032" s="269"/>
      <c r="H1032" s="269"/>
      <c r="I1032" s="269"/>
      <c r="J1032" s="269"/>
      <c r="K1032" s="269"/>
      <c r="L1032" s="269"/>
    </row>
    <row r="1033" spans="1:12" x14ac:dyDescent="0.2">
      <c r="A1033" s="269"/>
      <c r="B1033" s="269"/>
      <c r="C1033" s="269"/>
      <c r="D1033" s="269"/>
      <c r="E1033" s="269"/>
      <c r="F1033" s="269"/>
      <c r="G1033" s="269"/>
      <c r="H1033" s="269"/>
      <c r="I1033" s="269"/>
      <c r="J1033" s="269"/>
      <c r="K1033" s="269"/>
      <c r="L1033" s="269"/>
    </row>
    <row r="1034" spans="1:12" x14ac:dyDescent="0.2">
      <c r="A1034" s="269"/>
      <c r="B1034" s="269"/>
      <c r="C1034" s="269"/>
      <c r="D1034" s="269"/>
      <c r="E1034" s="269"/>
      <c r="F1034" s="269"/>
      <c r="G1034" s="269"/>
      <c r="H1034" s="269"/>
      <c r="I1034" s="269"/>
      <c r="J1034" s="269"/>
      <c r="K1034" s="269"/>
      <c r="L1034" s="269"/>
    </row>
    <row r="1035" spans="1:12" x14ac:dyDescent="0.2">
      <c r="A1035" s="269"/>
      <c r="B1035" s="269"/>
      <c r="C1035" s="269"/>
      <c r="D1035" s="269"/>
      <c r="E1035" s="269"/>
      <c r="F1035" s="269"/>
      <c r="G1035" s="269"/>
      <c r="H1035" s="269"/>
      <c r="I1035" s="269"/>
      <c r="J1035" s="269"/>
      <c r="K1035" s="269"/>
      <c r="L1035" s="269"/>
    </row>
    <row r="1036" spans="1:12" x14ac:dyDescent="0.2">
      <c r="A1036" s="269"/>
      <c r="B1036" s="269"/>
      <c r="C1036" s="269"/>
      <c r="D1036" s="269"/>
      <c r="E1036" s="269"/>
      <c r="F1036" s="269"/>
      <c r="G1036" s="269"/>
      <c r="H1036" s="269"/>
      <c r="I1036" s="269"/>
      <c r="J1036" s="269"/>
      <c r="K1036" s="269"/>
      <c r="L1036" s="269"/>
    </row>
    <row r="1037" spans="1:12" x14ac:dyDescent="0.2">
      <c r="A1037" s="269"/>
      <c r="B1037" s="269"/>
      <c r="C1037" s="269"/>
      <c r="D1037" s="269"/>
      <c r="E1037" s="269"/>
      <c r="F1037" s="269"/>
      <c r="G1037" s="269"/>
      <c r="H1037" s="269"/>
      <c r="I1037" s="269"/>
      <c r="J1037" s="269"/>
      <c r="K1037" s="269"/>
      <c r="L1037" s="269"/>
    </row>
    <row r="1038" spans="1:12" x14ac:dyDescent="0.2">
      <c r="A1038" s="269"/>
      <c r="B1038" s="269"/>
      <c r="C1038" s="269"/>
      <c r="D1038" s="269"/>
      <c r="E1038" s="269"/>
      <c r="F1038" s="269"/>
      <c r="G1038" s="269"/>
      <c r="H1038" s="269"/>
      <c r="I1038" s="269"/>
      <c r="J1038" s="269"/>
      <c r="K1038" s="269"/>
      <c r="L1038" s="269"/>
    </row>
    <row r="1039" spans="1:12" x14ac:dyDescent="0.2">
      <c r="A1039" s="269"/>
      <c r="B1039" s="269"/>
      <c r="C1039" s="269"/>
      <c r="D1039" s="269"/>
      <c r="E1039" s="269"/>
      <c r="F1039" s="269"/>
      <c r="G1039" s="269"/>
      <c r="H1039" s="269"/>
      <c r="I1039" s="269"/>
      <c r="J1039" s="269"/>
      <c r="K1039" s="269"/>
      <c r="L1039" s="269"/>
    </row>
    <row r="1040" spans="1:12" x14ac:dyDescent="0.2">
      <c r="A1040" s="269"/>
      <c r="B1040" s="269"/>
      <c r="C1040" s="269"/>
      <c r="D1040" s="269"/>
      <c r="E1040" s="269"/>
      <c r="F1040" s="269"/>
      <c r="G1040" s="269"/>
      <c r="H1040" s="269"/>
      <c r="I1040" s="269"/>
      <c r="J1040" s="269"/>
      <c r="K1040" s="269"/>
      <c r="L1040" s="269"/>
    </row>
    <row r="1041" spans="1:12" x14ac:dyDescent="0.2">
      <c r="A1041" s="269"/>
      <c r="B1041" s="269"/>
      <c r="C1041" s="269"/>
      <c r="D1041" s="269"/>
      <c r="E1041" s="269"/>
      <c r="F1041" s="269"/>
      <c r="G1041" s="269"/>
      <c r="H1041" s="269"/>
      <c r="I1041" s="269"/>
      <c r="J1041" s="269"/>
      <c r="K1041" s="269"/>
      <c r="L1041" s="269"/>
    </row>
    <row r="1042" spans="1:12" x14ac:dyDescent="0.2">
      <c r="A1042" s="269"/>
      <c r="B1042" s="269"/>
      <c r="C1042" s="269"/>
      <c r="D1042" s="269"/>
      <c r="E1042" s="269"/>
      <c r="F1042" s="269"/>
      <c r="G1042" s="269"/>
      <c r="H1042" s="269"/>
      <c r="I1042" s="269"/>
      <c r="J1042" s="269"/>
      <c r="K1042" s="269"/>
      <c r="L1042" s="269"/>
    </row>
    <row r="1043" spans="1:12" x14ac:dyDescent="0.2">
      <c r="A1043" s="269"/>
      <c r="B1043" s="269"/>
      <c r="C1043" s="269"/>
      <c r="D1043" s="269"/>
      <c r="E1043" s="269"/>
      <c r="F1043" s="269"/>
      <c r="G1043" s="269"/>
      <c r="H1043" s="269"/>
      <c r="I1043" s="269"/>
      <c r="J1043" s="269"/>
      <c r="K1043" s="269"/>
      <c r="L1043" s="269"/>
    </row>
    <row r="1044" spans="1:12" x14ac:dyDescent="0.2">
      <c r="A1044" s="269"/>
      <c r="B1044" s="269"/>
      <c r="C1044" s="269"/>
      <c r="D1044" s="269"/>
      <c r="E1044" s="269"/>
      <c r="F1044" s="269"/>
      <c r="G1044" s="269"/>
      <c r="H1044" s="269"/>
      <c r="I1044" s="269"/>
      <c r="J1044" s="269"/>
      <c r="K1044" s="269"/>
      <c r="L1044" s="269"/>
    </row>
    <row r="1045" spans="1:12" x14ac:dyDescent="0.2">
      <c r="A1045" s="269"/>
      <c r="B1045" s="269"/>
      <c r="C1045" s="269"/>
      <c r="D1045" s="269"/>
      <c r="E1045" s="269"/>
      <c r="F1045" s="269"/>
      <c r="G1045" s="269"/>
      <c r="H1045" s="269"/>
      <c r="I1045" s="269"/>
      <c r="J1045" s="269"/>
      <c r="K1045" s="269"/>
      <c r="L1045" s="269"/>
    </row>
    <row r="1046" spans="1:12" x14ac:dyDescent="0.2">
      <c r="A1046" s="269"/>
      <c r="B1046" s="269"/>
      <c r="C1046" s="269"/>
      <c r="D1046" s="269"/>
      <c r="E1046" s="269"/>
      <c r="F1046" s="269"/>
      <c r="G1046" s="269"/>
      <c r="H1046" s="269"/>
      <c r="I1046" s="269"/>
      <c r="J1046" s="269"/>
      <c r="K1046" s="269"/>
      <c r="L1046" s="269"/>
    </row>
    <row r="1047" spans="1:12" x14ac:dyDescent="0.2">
      <c r="A1047" s="269"/>
      <c r="B1047" s="269"/>
      <c r="C1047" s="269"/>
      <c r="D1047" s="269"/>
      <c r="E1047" s="269"/>
      <c r="F1047" s="269"/>
      <c r="G1047" s="269"/>
      <c r="H1047" s="269"/>
      <c r="I1047" s="269"/>
      <c r="J1047" s="269"/>
      <c r="K1047" s="269"/>
      <c r="L1047" s="269"/>
    </row>
    <row r="1048" spans="1:12" x14ac:dyDescent="0.2">
      <c r="A1048" s="269"/>
      <c r="B1048" s="269"/>
      <c r="C1048" s="269"/>
      <c r="D1048" s="269"/>
      <c r="E1048" s="269"/>
      <c r="F1048" s="269"/>
      <c r="G1048" s="269"/>
      <c r="H1048" s="269"/>
      <c r="I1048" s="269"/>
      <c r="J1048" s="269"/>
      <c r="K1048" s="269"/>
      <c r="L1048" s="269"/>
    </row>
    <row r="1049" spans="1:12" x14ac:dyDescent="0.2">
      <c r="A1049" s="269"/>
      <c r="B1049" s="269"/>
      <c r="C1049" s="269"/>
      <c r="D1049" s="269"/>
      <c r="E1049" s="269"/>
      <c r="F1049" s="269"/>
      <c r="G1049" s="269"/>
      <c r="H1049" s="269"/>
      <c r="I1049" s="269"/>
      <c r="J1049" s="269"/>
      <c r="K1049" s="269"/>
      <c r="L1049" s="269"/>
    </row>
    <row r="1050" spans="1:12" x14ac:dyDescent="0.2">
      <c r="A1050" s="269"/>
      <c r="B1050" s="269"/>
      <c r="C1050" s="269"/>
      <c r="D1050" s="269"/>
      <c r="E1050" s="269"/>
      <c r="F1050" s="269"/>
      <c r="G1050" s="269"/>
      <c r="H1050" s="269"/>
      <c r="I1050" s="269"/>
      <c r="J1050" s="269"/>
      <c r="K1050" s="269"/>
      <c r="L1050" s="269"/>
    </row>
    <row r="1051" spans="1:12" x14ac:dyDescent="0.2">
      <c r="A1051" s="269"/>
      <c r="B1051" s="269"/>
      <c r="C1051" s="269"/>
      <c r="D1051" s="269"/>
      <c r="E1051" s="269"/>
      <c r="F1051" s="269"/>
      <c r="G1051" s="269"/>
      <c r="H1051" s="269"/>
      <c r="I1051" s="269"/>
      <c r="J1051" s="269"/>
      <c r="K1051" s="269"/>
      <c r="L1051" s="269"/>
    </row>
    <row r="1052" spans="1:12" x14ac:dyDescent="0.2">
      <c r="A1052" s="269"/>
      <c r="B1052" s="269"/>
      <c r="C1052" s="269"/>
      <c r="D1052" s="269"/>
      <c r="E1052" s="269"/>
      <c r="F1052" s="269"/>
      <c r="G1052" s="269"/>
      <c r="H1052" s="269"/>
      <c r="I1052" s="269"/>
      <c r="J1052" s="269"/>
      <c r="K1052" s="269"/>
      <c r="L1052" s="269"/>
    </row>
    <row r="1053" spans="1:12" x14ac:dyDescent="0.2">
      <c r="A1053" s="269"/>
      <c r="B1053" s="269"/>
      <c r="C1053" s="269"/>
      <c r="D1053" s="269"/>
      <c r="E1053" s="269"/>
      <c r="F1053" s="269"/>
      <c r="G1053" s="269"/>
      <c r="H1053" s="269"/>
      <c r="I1053" s="269"/>
      <c r="J1053" s="269"/>
      <c r="K1053" s="269"/>
      <c r="L1053" s="269"/>
    </row>
    <row r="1054" spans="1:12" x14ac:dyDescent="0.2">
      <c r="A1054" s="269"/>
      <c r="B1054" s="269"/>
      <c r="C1054" s="269"/>
      <c r="D1054" s="269"/>
      <c r="E1054" s="269"/>
      <c r="F1054" s="269"/>
      <c r="G1054" s="269"/>
      <c r="H1054" s="269"/>
      <c r="I1054" s="269"/>
      <c r="J1054" s="269"/>
      <c r="K1054" s="269"/>
      <c r="L1054" s="269"/>
    </row>
    <row r="1055" spans="1:12" x14ac:dyDescent="0.2">
      <c r="A1055" s="269"/>
      <c r="B1055" s="269"/>
      <c r="C1055" s="269"/>
      <c r="D1055" s="269"/>
      <c r="E1055" s="269"/>
      <c r="F1055" s="269"/>
      <c r="G1055" s="269"/>
      <c r="H1055" s="269"/>
      <c r="I1055" s="269"/>
      <c r="J1055" s="269"/>
      <c r="K1055" s="269"/>
      <c r="L1055" s="269"/>
    </row>
    <row r="1056" spans="1:12" x14ac:dyDescent="0.2">
      <c r="A1056" s="269"/>
      <c r="B1056" s="269"/>
      <c r="C1056" s="269"/>
      <c r="D1056" s="269"/>
      <c r="E1056" s="269"/>
      <c r="F1056" s="269"/>
      <c r="G1056" s="269"/>
      <c r="H1056" s="269"/>
      <c r="I1056" s="269"/>
      <c r="J1056" s="269"/>
      <c r="K1056" s="269"/>
      <c r="L1056" s="269"/>
    </row>
    <row r="1057" spans="1:12" x14ac:dyDescent="0.2">
      <c r="A1057" s="269"/>
      <c r="B1057" s="269"/>
      <c r="C1057" s="269"/>
      <c r="D1057" s="269"/>
      <c r="E1057" s="269"/>
      <c r="F1057" s="269"/>
      <c r="G1057" s="269"/>
      <c r="H1057" s="269"/>
      <c r="I1057" s="269"/>
      <c r="J1057" s="269"/>
      <c r="K1057" s="269"/>
      <c r="L1057" s="269"/>
    </row>
    <row r="1058" spans="1:12" x14ac:dyDescent="0.2">
      <c r="A1058" s="269"/>
      <c r="B1058" s="269"/>
      <c r="C1058" s="269"/>
      <c r="D1058" s="269"/>
      <c r="E1058" s="269"/>
      <c r="F1058" s="269"/>
      <c r="G1058" s="269"/>
      <c r="H1058" s="269"/>
      <c r="I1058" s="269"/>
      <c r="J1058" s="269"/>
      <c r="K1058" s="269"/>
      <c r="L1058" s="269"/>
    </row>
    <row r="1059" spans="1:12" x14ac:dyDescent="0.2">
      <c r="A1059" s="269"/>
      <c r="B1059" s="269"/>
      <c r="C1059" s="269"/>
      <c r="D1059" s="269"/>
      <c r="E1059" s="269"/>
      <c r="F1059" s="269"/>
      <c r="G1059" s="269"/>
      <c r="H1059" s="269"/>
      <c r="I1059" s="269"/>
      <c r="J1059" s="269"/>
      <c r="K1059" s="269"/>
      <c r="L1059" s="269"/>
    </row>
    <row r="1060" spans="1:12" x14ac:dyDescent="0.2">
      <c r="A1060" s="269"/>
      <c r="B1060" s="269"/>
      <c r="C1060" s="269"/>
      <c r="D1060" s="269"/>
      <c r="E1060" s="269"/>
      <c r="F1060" s="269"/>
      <c r="G1060" s="269"/>
      <c r="H1060" s="269"/>
      <c r="I1060" s="269"/>
      <c r="J1060" s="269"/>
      <c r="K1060" s="269"/>
      <c r="L1060" s="269"/>
    </row>
    <row r="1061" spans="1:12" x14ac:dyDescent="0.2">
      <c r="A1061" s="269"/>
      <c r="B1061" s="269"/>
      <c r="C1061" s="269"/>
      <c r="D1061" s="269"/>
      <c r="E1061" s="269"/>
      <c r="F1061" s="269"/>
      <c r="G1061" s="269"/>
      <c r="H1061" s="269"/>
      <c r="I1061" s="269"/>
      <c r="J1061" s="269"/>
      <c r="K1061" s="269"/>
      <c r="L1061" s="269"/>
    </row>
    <row r="1062" spans="1:12" x14ac:dyDescent="0.2">
      <c r="A1062" s="269"/>
      <c r="B1062" s="269"/>
      <c r="C1062" s="269"/>
      <c r="D1062" s="269"/>
      <c r="E1062" s="269"/>
      <c r="F1062" s="269"/>
      <c r="G1062" s="269"/>
      <c r="H1062" s="269"/>
      <c r="I1062" s="269"/>
      <c r="J1062" s="269"/>
      <c r="K1062" s="269"/>
      <c r="L1062" s="269"/>
    </row>
    <row r="1063" spans="1:12" x14ac:dyDescent="0.2">
      <c r="A1063" s="269"/>
      <c r="B1063" s="269"/>
      <c r="C1063" s="269"/>
      <c r="D1063" s="269"/>
      <c r="E1063" s="269"/>
      <c r="F1063" s="269"/>
      <c r="G1063" s="269"/>
      <c r="H1063" s="269"/>
      <c r="I1063" s="269"/>
      <c r="J1063" s="269"/>
      <c r="K1063" s="269"/>
      <c r="L1063" s="269"/>
    </row>
    <row r="1064" spans="1:12" x14ac:dyDescent="0.2">
      <c r="A1064" s="269"/>
      <c r="B1064" s="269"/>
      <c r="C1064" s="269"/>
      <c r="D1064" s="269"/>
      <c r="E1064" s="269"/>
      <c r="F1064" s="269"/>
      <c r="G1064" s="269"/>
      <c r="H1064" s="269"/>
      <c r="I1064" s="269"/>
      <c r="J1064" s="269"/>
      <c r="K1064" s="269"/>
      <c r="L1064" s="269"/>
    </row>
    <row r="1065" spans="1:12" x14ac:dyDescent="0.2">
      <c r="A1065" s="269"/>
      <c r="B1065" s="269"/>
      <c r="C1065" s="269"/>
      <c r="D1065" s="269"/>
      <c r="E1065" s="269"/>
      <c r="F1065" s="269"/>
      <c r="G1065" s="269"/>
      <c r="H1065" s="269"/>
      <c r="I1065" s="269"/>
      <c r="J1065" s="269"/>
      <c r="K1065" s="269"/>
      <c r="L1065" s="269"/>
    </row>
    <row r="1066" spans="1:12" x14ac:dyDescent="0.2">
      <c r="A1066" s="269"/>
      <c r="B1066" s="269"/>
      <c r="C1066" s="269"/>
      <c r="D1066" s="269"/>
      <c r="E1066" s="269"/>
      <c r="F1066" s="269"/>
      <c r="G1066" s="269"/>
      <c r="H1066" s="269"/>
      <c r="I1066" s="269"/>
      <c r="J1066" s="269"/>
      <c r="K1066" s="269"/>
      <c r="L1066" s="269"/>
    </row>
    <row r="1067" spans="1:12" x14ac:dyDescent="0.2">
      <c r="A1067" s="269"/>
      <c r="B1067" s="269"/>
      <c r="C1067" s="269"/>
      <c r="D1067" s="269"/>
      <c r="E1067" s="269"/>
      <c r="F1067" s="269"/>
      <c r="G1067" s="269"/>
      <c r="H1067" s="269"/>
      <c r="I1067" s="269"/>
      <c r="J1067" s="269"/>
      <c r="K1067" s="269"/>
      <c r="L1067" s="269"/>
    </row>
    <row r="1068" spans="1:12" x14ac:dyDescent="0.2">
      <c r="A1068" s="269"/>
      <c r="B1068" s="269"/>
      <c r="C1068" s="269"/>
      <c r="D1068" s="269"/>
      <c r="E1068" s="269"/>
      <c r="F1068" s="269"/>
      <c r="G1068" s="269"/>
      <c r="H1068" s="269"/>
      <c r="I1068" s="269"/>
      <c r="J1068" s="269"/>
      <c r="K1068" s="269"/>
      <c r="L1068" s="269"/>
    </row>
    <row r="1069" spans="1:12" x14ac:dyDescent="0.2">
      <c r="A1069" s="269"/>
      <c r="B1069" s="269"/>
      <c r="C1069" s="269"/>
      <c r="D1069" s="269"/>
      <c r="E1069" s="269"/>
      <c r="F1069" s="269"/>
      <c r="G1069" s="269"/>
      <c r="H1069" s="269"/>
      <c r="I1069" s="269"/>
      <c r="J1069" s="269"/>
      <c r="K1069" s="269"/>
      <c r="L1069" s="269"/>
    </row>
    <row r="1070" spans="1:12" x14ac:dyDescent="0.2">
      <c r="A1070" s="269"/>
      <c r="B1070" s="269"/>
      <c r="C1070" s="269"/>
      <c r="D1070" s="269"/>
      <c r="E1070" s="269"/>
      <c r="F1070" s="269"/>
      <c r="G1070" s="269"/>
      <c r="H1070" s="269"/>
      <c r="I1070" s="269"/>
      <c r="J1070" s="269"/>
      <c r="K1070" s="269"/>
      <c r="L1070" s="269"/>
    </row>
    <row r="1071" spans="1:12" x14ac:dyDescent="0.2">
      <c r="A1071" s="269"/>
      <c r="B1071" s="269"/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</row>
    <row r="1072" spans="1:12" x14ac:dyDescent="0.2">
      <c r="A1072" s="269"/>
      <c r="B1072" s="269"/>
      <c r="C1072" s="269"/>
      <c r="D1072" s="269"/>
      <c r="E1072" s="269"/>
      <c r="F1072" s="269"/>
      <c r="G1072" s="269"/>
      <c r="H1072" s="269"/>
      <c r="I1072" s="269"/>
      <c r="J1072" s="269"/>
      <c r="K1072" s="269"/>
      <c r="L1072" s="269"/>
    </row>
    <row r="1073" spans="1:12" x14ac:dyDescent="0.2">
      <c r="A1073" s="269"/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</row>
    <row r="1074" spans="1:12" x14ac:dyDescent="0.2">
      <c r="A1074" s="269"/>
      <c r="B1074" s="269"/>
      <c r="C1074" s="269"/>
      <c r="D1074" s="269"/>
      <c r="E1074" s="269"/>
      <c r="F1074" s="269"/>
      <c r="G1074" s="269"/>
      <c r="H1074" s="269"/>
      <c r="I1074" s="269"/>
      <c r="J1074" s="269"/>
      <c r="K1074" s="269"/>
      <c r="L1074" s="269"/>
    </row>
    <row r="1075" spans="1:12" x14ac:dyDescent="0.2">
      <c r="A1075" s="269"/>
      <c r="B1075" s="269"/>
      <c r="C1075" s="269"/>
      <c r="D1075" s="269"/>
      <c r="E1075" s="269"/>
      <c r="F1075" s="269"/>
      <c r="G1075" s="269"/>
      <c r="H1075" s="269"/>
      <c r="I1075" s="269"/>
      <c r="J1075" s="269"/>
      <c r="K1075" s="269"/>
      <c r="L1075" s="269"/>
    </row>
    <row r="1076" spans="1:12" x14ac:dyDescent="0.2">
      <c r="A1076" s="269"/>
      <c r="B1076" s="269"/>
      <c r="C1076" s="269"/>
      <c r="D1076" s="269"/>
      <c r="E1076" s="269"/>
      <c r="F1076" s="269"/>
      <c r="G1076" s="269"/>
      <c r="H1076" s="269"/>
      <c r="I1076" s="269"/>
      <c r="J1076" s="269"/>
      <c r="K1076" s="269"/>
      <c r="L1076" s="269"/>
    </row>
    <row r="1077" spans="1:12" x14ac:dyDescent="0.2">
      <c r="A1077" s="269"/>
      <c r="B1077" s="269"/>
      <c r="C1077" s="269"/>
      <c r="D1077" s="269"/>
      <c r="E1077" s="269"/>
      <c r="F1077" s="269"/>
      <c r="G1077" s="269"/>
      <c r="H1077" s="269"/>
      <c r="I1077" s="269"/>
      <c r="J1077" s="269"/>
      <c r="K1077" s="269"/>
      <c r="L1077" s="269"/>
    </row>
    <row r="1078" spans="1:12" x14ac:dyDescent="0.2">
      <c r="A1078" s="269"/>
      <c r="B1078" s="269"/>
      <c r="C1078" s="269"/>
      <c r="D1078" s="269"/>
      <c r="E1078" s="269"/>
      <c r="F1078" s="269"/>
      <c r="G1078" s="269"/>
      <c r="H1078" s="269"/>
      <c r="I1078" s="269"/>
      <c r="J1078" s="269"/>
      <c r="K1078" s="269"/>
      <c r="L1078" s="269"/>
    </row>
    <row r="1079" spans="1:12" x14ac:dyDescent="0.2">
      <c r="A1079" s="269"/>
      <c r="B1079" s="269"/>
      <c r="C1079" s="269"/>
      <c r="D1079" s="269"/>
      <c r="E1079" s="269"/>
      <c r="F1079" s="269"/>
      <c r="G1079" s="269"/>
      <c r="H1079" s="269"/>
      <c r="I1079" s="269"/>
      <c r="J1079" s="269"/>
      <c r="K1079" s="269"/>
      <c r="L1079" s="269"/>
    </row>
    <row r="1080" spans="1:12" x14ac:dyDescent="0.2">
      <c r="A1080" s="269"/>
      <c r="B1080" s="269"/>
      <c r="C1080" s="269"/>
      <c r="D1080" s="269"/>
      <c r="E1080" s="269"/>
      <c r="F1080" s="269"/>
      <c r="G1080" s="269"/>
      <c r="H1080" s="269"/>
      <c r="I1080" s="269"/>
      <c r="J1080" s="269"/>
      <c r="K1080" s="269"/>
      <c r="L1080" s="269"/>
    </row>
    <row r="1081" spans="1:12" x14ac:dyDescent="0.2">
      <c r="A1081" s="269"/>
      <c r="B1081" s="269"/>
      <c r="C1081" s="269"/>
      <c r="D1081" s="269"/>
      <c r="E1081" s="269"/>
      <c r="F1081" s="269"/>
      <c r="G1081" s="269"/>
      <c r="H1081" s="269"/>
      <c r="I1081" s="269"/>
      <c r="J1081" s="269"/>
      <c r="K1081" s="269"/>
      <c r="L1081" s="269"/>
    </row>
    <row r="1082" spans="1:12" x14ac:dyDescent="0.2">
      <c r="A1082" s="269"/>
      <c r="B1082" s="269"/>
      <c r="C1082" s="269"/>
      <c r="D1082" s="269"/>
      <c r="E1082" s="269"/>
      <c r="F1082" s="269"/>
      <c r="G1082" s="269"/>
      <c r="H1082" s="269"/>
      <c r="I1082" s="269"/>
      <c r="J1082" s="269"/>
      <c r="K1082" s="269"/>
      <c r="L1082" s="269"/>
    </row>
    <row r="1083" spans="1:12" x14ac:dyDescent="0.2">
      <c r="A1083" s="269"/>
      <c r="B1083" s="269"/>
      <c r="C1083" s="269"/>
      <c r="D1083" s="269"/>
      <c r="E1083" s="269"/>
      <c r="F1083" s="269"/>
      <c r="G1083" s="269"/>
      <c r="H1083" s="269"/>
      <c r="I1083" s="269"/>
      <c r="J1083" s="269"/>
      <c r="K1083" s="269"/>
      <c r="L1083" s="269"/>
    </row>
    <row r="1084" spans="1:12" x14ac:dyDescent="0.2">
      <c r="A1084" s="269"/>
      <c r="B1084" s="269"/>
      <c r="C1084" s="269"/>
      <c r="D1084" s="269"/>
      <c r="E1084" s="269"/>
      <c r="F1084" s="269"/>
      <c r="G1084" s="269"/>
      <c r="H1084" s="269"/>
      <c r="I1084" s="269"/>
      <c r="J1084" s="269"/>
      <c r="K1084" s="269"/>
      <c r="L1084" s="269"/>
    </row>
    <row r="1085" spans="1:12" x14ac:dyDescent="0.2">
      <c r="A1085" s="269"/>
      <c r="B1085" s="269"/>
      <c r="C1085" s="269"/>
      <c r="D1085" s="269"/>
      <c r="E1085" s="269"/>
      <c r="F1085" s="269"/>
      <c r="G1085" s="269"/>
      <c r="H1085" s="269"/>
      <c r="I1085" s="269"/>
      <c r="J1085" s="269"/>
      <c r="K1085" s="269"/>
      <c r="L1085" s="269"/>
    </row>
    <row r="1086" spans="1:12" x14ac:dyDescent="0.2">
      <c r="A1086" s="269"/>
      <c r="B1086" s="269"/>
      <c r="C1086" s="269"/>
      <c r="D1086" s="269"/>
      <c r="E1086" s="269"/>
      <c r="F1086" s="269"/>
      <c r="G1086" s="269"/>
      <c r="H1086" s="269"/>
      <c r="I1086" s="269"/>
      <c r="J1086" s="269"/>
      <c r="K1086" s="269"/>
      <c r="L1086" s="269"/>
    </row>
    <row r="1087" spans="1:12" x14ac:dyDescent="0.2">
      <c r="A1087" s="269"/>
      <c r="B1087" s="269"/>
      <c r="C1087" s="269"/>
      <c r="D1087" s="269"/>
      <c r="E1087" s="269"/>
      <c r="F1087" s="269"/>
      <c r="G1087" s="269"/>
      <c r="H1087" s="269"/>
      <c r="I1087" s="269"/>
      <c r="J1087" s="269"/>
      <c r="K1087" s="269"/>
      <c r="L1087" s="269"/>
    </row>
    <row r="1088" spans="1:12" x14ac:dyDescent="0.2">
      <c r="A1088" s="269"/>
      <c r="B1088" s="269"/>
      <c r="C1088" s="269"/>
      <c r="D1088" s="269"/>
      <c r="E1088" s="269"/>
      <c r="F1088" s="269"/>
      <c r="G1088" s="269"/>
      <c r="H1088" s="269"/>
      <c r="I1088" s="269"/>
      <c r="J1088" s="269"/>
      <c r="K1088" s="269"/>
      <c r="L1088" s="269"/>
    </row>
    <row r="1089" spans="1:12" x14ac:dyDescent="0.2">
      <c r="A1089" s="269"/>
      <c r="B1089" s="269"/>
      <c r="C1089" s="269"/>
      <c r="D1089" s="269"/>
      <c r="E1089" s="269"/>
      <c r="F1089" s="269"/>
      <c r="G1089" s="269"/>
      <c r="H1089" s="269"/>
      <c r="I1089" s="269"/>
      <c r="J1089" s="269"/>
      <c r="K1089" s="269"/>
      <c r="L1089" s="269"/>
    </row>
    <row r="1090" spans="1:12" x14ac:dyDescent="0.2">
      <c r="A1090" s="269"/>
      <c r="B1090" s="269"/>
      <c r="C1090" s="269"/>
      <c r="D1090" s="269"/>
      <c r="E1090" s="269"/>
      <c r="F1090" s="269"/>
      <c r="G1090" s="269"/>
      <c r="H1090" s="269"/>
      <c r="I1090" s="269"/>
      <c r="J1090" s="269"/>
      <c r="K1090" s="269"/>
      <c r="L1090" s="269"/>
    </row>
    <row r="1091" spans="1:12" x14ac:dyDescent="0.2">
      <c r="A1091" s="269"/>
      <c r="B1091" s="269"/>
      <c r="C1091" s="269"/>
      <c r="D1091" s="269"/>
      <c r="E1091" s="269"/>
      <c r="F1091" s="269"/>
      <c r="G1091" s="269"/>
      <c r="H1091" s="269"/>
      <c r="I1091" s="269"/>
      <c r="J1091" s="269"/>
      <c r="K1091" s="269"/>
      <c r="L1091" s="269"/>
    </row>
    <row r="1092" spans="1:12" x14ac:dyDescent="0.2">
      <c r="A1092" s="269"/>
      <c r="B1092" s="269"/>
      <c r="C1092" s="269"/>
      <c r="D1092" s="269"/>
      <c r="E1092" s="269"/>
      <c r="F1092" s="269"/>
      <c r="G1092" s="269"/>
      <c r="H1092" s="269"/>
      <c r="I1092" s="269"/>
      <c r="J1092" s="269"/>
      <c r="K1092" s="269"/>
      <c r="L1092" s="269"/>
    </row>
    <row r="1093" spans="1:12" x14ac:dyDescent="0.2">
      <c r="A1093" s="269"/>
      <c r="B1093" s="269"/>
      <c r="C1093" s="269"/>
      <c r="D1093" s="269"/>
      <c r="E1093" s="269"/>
      <c r="F1093" s="269"/>
      <c r="G1093" s="269"/>
      <c r="H1093" s="269"/>
      <c r="I1093" s="269"/>
      <c r="J1093" s="269"/>
      <c r="K1093" s="269"/>
      <c r="L1093" s="269"/>
    </row>
    <row r="1094" spans="1:12" x14ac:dyDescent="0.2">
      <c r="A1094" s="269"/>
      <c r="B1094" s="269"/>
      <c r="C1094" s="269"/>
      <c r="D1094" s="269"/>
      <c r="E1094" s="269"/>
      <c r="F1094" s="269"/>
      <c r="G1094" s="269"/>
      <c r="H1094" s="269"/>
      <c r="I1094" s="269"/>
      <c r="J1094" s="269"/>
      <c r="K1094" s="269"/>
      <c r="L1094" s="269"/>
    </row>
    <row r="1095" spans="1:12" x14ac:dyDescent="0.2">
      <c r="A1095" s="269"/>
      <c r="B1095" s="269"/>
      <c r="C1095" s="269"/>
      <c r="D1095" s="269"/>
      <c r="E1095" s="269"/>
      <c r="F1095" s="269"/>
      <c r="G1095" s="269"/>
      <c r="H1095" s="269"/>
      <c r="I1095" s="269"/>
      <c r="J1095" s="269"/>
      <c r="K1095" s="269"/>
      <c r="L1095" s="269"/>
    </row>
    <row r="1096" spans="1:12" x14ac:dyDescent="0.2">
      <c r="A1096" s="269"/>
      <c r="B1096" s="269"/>
      <c r="C1096" s="269"/>
      <c r="D1096" s="269"/>
      <c r="E1096" s="269"/>
      <c r="F1096" s="269"/>
      <c r="G1096" s="269"/>
      <c r="H1096" s="269"/>
      <c r="I1096" s="269"/>
      <c r="J1096" s="269"/>
      <c r="K1096" s="269"/>
      <c r="L1096" s="269"/>
    </row>
    <row r="1097" spans="1:12" x14ac:dyDescent="0.2">
      <c r="A1097" s="269"/>
      <c r="B1097" s="269"/>
      <c r="C1097" s="269"/>
      <c r="D1097" s="269"/>
      <c r="E1097" s="269"/>
      <c r="F1097" s="269"/>
      <c r="G1097" s="269"/>
      <c r="H1097" s="269"/>
      <c r="I1097" s="269"/>
      <c r="J1097" s="269"/>
      <c r="K1097" s="269"/>
      <c r="L1097" s="269"/>
    </row>
    <row r="1098" spans="1:12" x14ac:dyDescent="0.2">
      <c r="A1098" s="269"/>
      <c r="B1098" s="269"/>
      <c r="C1098" s="269"/>
      <c r="D1098" s="269"/>
      <c r="E1098" s="269"/>
      <c r="F1098" s="269"/>
      <c r="G1098" s="269"/>
      <c r="H1098" s="269"/>
      <c r="I1098" s="269"/>
      <c r="J1098" s="269"/>
      <c r="K1098" s="269"/>
      <c r="L1098" s="269"/>
    </row>
    <row r="1099" spans="1:12" x14ac:dyDescent="0.2">
      <c r="A1099" s="269"/>
      <c r="B1099" s="269"/>
      <c r="C1099" s="269"/>
      <c r="D1099" s="269"/>
      <c r="E1099" s="269"/>
      <c r="F1099" s="269"/>
      <c r="G1099" s="269"/>
      <c r="H1099" s="269"/>
      <c r="I1099" s="269"/>
      <c r="J1099" s="269"/>
      <c r="K1099" s="269"/>
      <c r="L1099" s="269"/>
    </row>
    <row r="1100" spans="1:12" x14ac:dyDescent="0.2">
      <c r="A1100" s="269"/>
      <c r="B1100" s="269"/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</row>
    <row r="1101" spans="1:12" x14ac:dyDescent="0.2">
      <c r="A1101" s="269"/>
      <c r="B1101" s="269"/>
      <c r="C1101" s="269"/>
      <c r="D1101" s="269"/>
      <c r="E1101" s="269"/>
      <c r="F1101" s="269"/>
      <c r="G1101" s="269"/>
      <c r="H1101" s="269"/>
      <c r="I1101" s="269"/>
      <c r="J1101" s="269"/>
      <c r="K1101" s="269"/>
      <c r="L1101" s="269"/>
    </row>
    <row r="1102" spans="1:12" x14ac:dyDescent="0.2">
      <c r="A1102" s="269"/>
      <c r="B1102" s="269"/>
      <c r="C1102" s="269"/>
      <c r="D1102" s="269"/>
      <c r="E1102" s="269"/>
      <c r="F1102" s="269"/>
      <c r="G1102" s="269"/>
      <c r="H1102" s="269"/>
      <c r="I1102" s="269"/>
      <c r="J1102" s="269"/>
      <c r="K1102" s="269"/>
      <c r="L1102" s="269"/>
    </row>
    <row r="1103" spans="1:12" x14ac:dyDescent="0.2">
      <c r="A1103" s="269"/>
      <c r="B1103" s="269"/>
      <c r="C1103" s="269"/>
      <c r="D1103" s="269"/>
      <c r="E1103" s="269"/>
      <c r="F1103" s="269"/>
      <c r="G1103" s="269"/>
      <c r="H1103" s="269"/>
      <c r="I1103" s="269"/>
      <c r="J1103" s="269"/>
      <c r="K1103" s="269"/>
      <c r="L1103" s="269"/>
    </row>
    <row r="1104" spans="1:12" x14ac:dyDescent="0.2">
      <c r="A1104" s="269"/>
      <c r="B1104" s="269"/>
      <c r="C1104" s="269"/>
      <c r="D1104" s="269"/>
      <c r="E1104" s="269"/>
      <c r="F1104" s="269"/>
      <c r="G1104" s="269"/>
      <c r="H1104" s="269"/>
      <c r="I1104" s="269"/>
      <c r="J1104" s="269"/>
      <c r="K1104" s="269"/>
      <c r="L1104" s="269"/>
    </row>
    <row r="1105" spans="1:12" x14ac:dyDescent="0.2">
      <c r="A1105" s="269"/>
      <c r="B1105" s="269"/>
      <c r="C1105" s="269"/>
      <c r="D1105" s="269"/>
      <c r="E1105" s="269"/>
      <c r="F1105" s="269"/>
      <c r="G1105" s="269"/>
      <c r="H1105" s="269"/>
      <c r="I1105" s="269"/>
      <c r="J1105" s="269"/>
      <c r="K1105" s="269"/>
      <c r="L1105" s="269"/>
    </row>
    <row r="1106" spans="1:12" x14ac:dyDescent="0.2">
      <c r="A1106" s="269"/>
      <c r="B1106" s="269"/>
      <c r="C1106" s="269"/>
      <c r="D1106" s="269"/>
      <c r="E1106" s="269"/>
      <c r="F1106" s="269"/>
      <c r="G1106" s="269"/>
      <c r="H1106" s="269"/>
      <c r="I1106" s="269"/>
      <c r="J1106" s="269"/>
      <c r="K1106" s="269"/>
      <c r="L1106" s="269"/>
    </row>
    <row r="1107" spans="1:12" x14ac:dyDescent="0.2">
      <c r="A1107" s="269"/>
      <c r="B1107" s="269"/>
      <c r="C1107" s="269"/>
      <c r="D1107" s="269"/>
      <c r="E1107" s="269"/>
      <c r="F1107" s="269"/>
      <c r="G1107" s="269"/>
      <c r="H1107" s="269"/>
      <c r="I1107" s="269"/>
      <c r="J1107" s="269"/>
      <c r="K1107" s="269"/>
      <c r="L1107" s="269"/>
    </row>
    <row r="1108" spans="1:12" x14ac:dyDescent="0.2">
      <c r="A1108" s="269"/>
      <c r="B1108" s="269"/>
      <c r="C1108" s="269"/>
      <c r="D1108" s="269"/>
      <c r="E1108" s="269"/>
      <c r="F1108" s="269"/>
      <c r="G1108" s="269"/>
      <c r="H1108" s="269"/>
      <c r="I1108" s="269"/>
      <c r="J1108" s="269"/>
      <c r="K1108" s="269"/>
      <c r="L1108" s="269"/>
    </row>
    <row r="1109" spans="1:12" x14ac:dyDescent="0.2">
      <c r="A1109" s="269"/>
      <c r="B1109" s="269"/>
      <c r="C1109" s="269"/>
      <c r="D1109" s="269"/>
      <c r="E1109" s="269"/>
      <c r="F1109" s="269"/>
      <c r="G1109" s="269"/>
      <c r="H1109" s="269"/>
      <c r="I1109" s="269"/>
      <c r="J1109" s="269"/>
      <c r="K1109" s="269"/>
      <c r="L1109" s="269"/>
    </row>
    <row r="1110" spans="1:12" x14ac:dyDescent="0.2">
      <c r="A1110" s="269"/>
      <c r="B1110" s="269"/>
      <c r="C1110" s="269"/>
      <c r="D1110" s="269"/>
      <c r="E1110" s="269"/>
      <c r="F1110" s="269"/>
      <c r="G1110" s="269"/>
      <c r="H1110" s="269"/>
      <c r="I1110" s="269"/>
      <c r="J1110" s="269"/>
      <c r="K1110" s="269"/>
      <c r="L1110" s="269"/>
    </row>
    <row r="1111" spans="1:12" x14ac:dyDescent="0.2">
      <c r="A1111" s="269"/>
      <c r="B1111" s="269"/>
      <c r="C1111" s="269"/>
      <c r="D1111" s="269"/>
      <c r="E1111" s="269"/>
      <c r="F1111" s="269"/>
      <c r="G1111" s="269"/>
      <c r="H1111" s="269"/>
      <c r="I1111" s="269"/>
      <c r="J1111" s="269"/>
      <c r="K1111" s="269"/>
      <c r="L1111" s="269"/>
    </row>
    <row r="1112" spans="1:12" x14ac:dyDescent="0.2">
      <c r="A1112" s="269"/>
      <c r="B1112" s="269"/>
      <c r="C1112" s="269"/>
      <c r="D1112" s="269"/>
      <c r="E1112" s="269"/>
      <c r="F1112" s="269"/>
      <c r="G1112" s="269"/>
      <c r="H1112" s="269"/>
      <c r="I1112" s="269"/>
      <c r="J1112" s="269"/>
      <c r="K1112" s="269"/>
      <c r="L1112" s="269"/>
    </row>
    <row r="1113" spans="1:12" x14ac:dyDescent="0.2">
      <c r="A1113" s="269"/>
      <c r="B1113" s="269"/>
      <c r="C1113" s="269"/>
      <c r="D1113" s="269"/>
      <c r="E1113" s="269"/>
      <c r="F1113" s="269"/>
      <c r="G1113" s="269"/>
      <c r="H1113" s="269"/>
      <c r="I1113" s="269"/>
      <c r="J1113" s="269"/>
      <c r="K1113" s="269"/>
      <c r="L1113" s="269"/>
    </row>
    <row r="1114" spans="1:12" x14ac:dyDescent="0.2">
      <c r="A1114" s="269"/>
      <c r="B1114" s="269"/>
      <c r="C1114" s="269"/>
      <c r="D1114" s="269"/>
      <c r="E1114" s="269"/>
      <c r="F1114" s="269"/>
      <c r="G1114" s="269"/>
      <c r="H1114" s="269"/>
      <c r="I1114" s="269"/>
      <c r="J1114" s="269"/>
      <c r="K1114" s="269"/>
      <c r="L1114" s="269"/>
    </row>
    <row r="1115" spans="1:12" x14ac:dyDescent="0.2">
      <c r="A1115" s="269"/>
      <c r="B1115" s="269"/>
      <c r="C1115" s="269"/>
      <c r="D1115" s="269"/>
      <c r="E1115" s="269"/>
      <c r="F1115" s="269"/>
      <c r="G1115" s="269"/>
      <c r="H1115" s="269"/>
      <c r="I1115" s="269"/>
      <c r="J1115" s="269"/>
      <c r="K1115" s="269"/>
      <c r="L1115" s="269"/>
    </row>
    <row r="1116" spans="1:12" x14ac:dyDescent="0.2">
      <c r="A1116" s="269"/>
      <c r="B1116" s="269"/>
      <c r="C1116" s="269"/>
      <c r="D1116" s="269"/>
      <c r="E1116" s="269"/>
      <c r="F1116" s="269"/>
      <c r="G1116" s="269"/>
      <c r="H1116" s="269"/>
      <c r="I1116" s="269"/>
      <c r="J1116" s="269"/>
      <c r="K1116" s="269"/>
      <c r="L1116" s="269"/>
    </row>
    <row r="1117" spans="1:12" x14ac:dyDescent="0.2">
      <c r="A1117" s="269"/>
      <c r="B1117" s="269"/>
      <c r="C1117" s="269"/>
      <c r="D1117" s="269"/>
      <c r="E1117" s="269"/>
      <c r="F1117" s="269"/>
      <c r="G1117" s="269"/>
      <c r="H1117" s="269"/>
      <c r="I1117" s="269"/>
      <c r="J1117" s="269"/>
      <c r="K1117" s="269"/>
      <c r="L1117" s="269"/>
    </row>
    <row r="1118" spans="1:12" x14ac:dyDescent="0.2">
      <c r="A1118" s="269"/>
      <c r="B1118" s="269"/>
      <c r="C1118" s="269"/>
      <c r="D1118" s="269"/>
      <c r="E1118" s="269"/>
      <c r="F1118" s="269"/>
      <c r="G1118" s="269"/>
      <c r="H1118" s="269"/>
      <c r="I1118" s="269"/>
      <c r="J1118" s="269"/>
      <c r="K1118" s="269"/>
      <c r="L1118" s="269"/>
    </row>
    <row r="1119" spans="1:12" x14ac:dyDescent="0.2">
      <c r="A1119" s="269"/>
      <c r="B1119" s="269"/>
      <c r="C1119" s="269"/>
      <c r="D1119" s="269"/>
      <c r="E1119" s="269"/>
      <c r="F1119" s="269"/>
      <c r="G1119" s="269"/>
      <c r="H1119" s="269"/>
      <c r="I1119" s="269"/>
      <c r="J1119" s="269"/>
      <c r="K1119" s="269"/>
      <c r="L1119" s="269"/>
    </row>
    <row r="1120" spans="1:12" x14ac:dyDescent="0.2">
      <c r="A1120" s="269"/>
      <c r="B1120" s="269"/>
      <c r="C1120" s="269"/>
      <c r="D1120" s="269"/>
      <c r="E1120" s="269"/>
      <c r="F1120" s="269"/>
      <c r="G1120" s="269"/>
      <c r="H1120" s="269"/>
      <c r="I1120" s="269"/>
      <c r="J1120" s="269"/>
      <c r="K1120" s="269"/>
      <c r="L1120" s="269"/>
    </row>
    <row r="1121" spans="1:12" x14ac:dyDescent="0.2">
      <c r="A1121" s="269"/>
      <c r="B1121" s="269"/>
      <c r="C1121" s="269"/>
      <c r="D1121" s="269"/>
      <c r="E1121" s="269"/>
      <c r="F1121" s="269"/>
      <c r="G1121" s="269"/>
      <c r="H1121" s="269"/>
      <c r="I1121" s="269"/>
      <c r="J1121" s="269"/>
      <c r="K1121" s="269"/>
      <c r="L1121" s="269"/>
    </row>
    <row r="1122" spans="1:12" x14ac:dyDescent="0.2">
      <c r="A1122" s="269"/>
      <c r="B1122" s="269"/>
      <c r="C1122" s="269"/>
      <c r="D1122" s="269"/>
      <c r="E1122" s="269"/>
      <c r="F1122" s="269"/>
      <c r="G1122" s="269"/>
      <c r="H1122" s="269"/>
      <c r="I1122" s="269"/>
      <c r="J1122" s="269"/>
      <c r="K1122" s="269"/>
      <c r="L1122" s="269"/>
    </row>
    <row r="1123" spans="1:12" x14ac:dyDescent="0.2">
      <c r="A1123" s="269"/>
      <c r="B1123" s="269"/>
      <c r="C1123" s="269"/>
      <c r="D1123" s="269"/>
      <c r="E1123" s="269"/>
      <c r="F1123" s="269"/>
      <c r="G1123" s="269"/>
      <c r="H1123" s="269"/>
      <c r="I1123" s="269"/>
      <c r="J1123" s="269"/>
      <c r="K1123" s="269"/>
      <c r="L1123" s="269"/>
    </row>
    <row r="1124" spans="1:12" x14ac:dyDescent="0.2">
      <c r="A1124" s="269"/>
      <c r="B1124" s="269"/>
      <c r="C1124" s="269"/>
      <c r="D1124" s="269"/>
      <c r="E1124" s="269"/>
      <c r="F1124" s="269"/>
      <c r="G1124" s="269"/>
      <c r="H1124" s="269"/>
      <c r="I1124" s="269"/>
      <c r="J1124" s="269"/>
      <c r="K1124" s="269"/>
      <c r="L1124" s="269"/>
    </row>
    <row r="1125" spans="1:12" x14ac:dyDescent="0.2">
      <c r="A1125" s="269"/>
      <c r="B1125" s="269"/>
      <c r="C1125" s="269"/>
      <c r="D1125" s="269"/>
      <c r="E1125" s="269"/>
      <c r="F1125" s="269"/>
      <c r="G1125" s="269"/>
      <c r="H1125" s="269"/>
      <c r="I1125" s="269"/>
      <c r="J1125" s="269"/>
      <c r="K1125" s="269"/>
      <c r="L1125" s="269"/>
    </row>
    <row r="1126" spans="1:12" x14ac:dyDescent="0.2">
      <c r="A1126" s="269"/>
      <c r="B1126" s="269"/>
      <c r="C1126" s="269"/>
      <c r="D1126" s="269"/>
      <c r="E1126" s="269"/>
      <c r="F1126" s="269"/>
      <c r="G1126" s="269"/>
      <c r="H1126" s="269"/>
      <c r="I1126" s="269"/>
      <c r="J1126" s="269"/>
      <c r="K1126" s="269"/>
      <c r="L1126" s="269"/>
    </row>
    <row r="1127" spans="1:12" x14ac:dyDescent="0.2">
      <c r="A1127" s="269"/>
      <c r="B1127" s="269"/>
      <c r="C1127" s="269"/>
      <c r="D1127" s="269"/>
      <c r="E1127" s="269"/>
      <c r="F1127" s="269"/>
      <c r="G1127" s="269"/>
      <c r="H1127" s="269"/>
      <c r="I1127" s="269"/>
      <c r="J1127" s="269"/>
      <c r="K1127" s="269"/>
      <c r="L1127" s="269"/>
    </row>
    <row r="1128" spans="1:12" x14ac:dyDescent="0.2">
      <c r="A1128" s="269"/>
      <c r="B1128" s="269"/>
      <c r="C1128" s="269"/>
      <c r="D1128" s="269"/>
      <c r="E1128" s="269"/>
      <c r="F1128" s="269"/>
      <c r="G1128" s="269"/>
      <c r="H1128" s="269"/>
      <c r="I1128" s="269"/>
      <c r="J1128" s="269"/>
      <c r="K1128" s="269"/>
      <c r="L1128" s="269"/>
    </row>
    <row r="1129" spans="1:12" x14ac:dyDescent="0.2">
      <c r="A1129" s="269"/>
      <c r="B1129" s="269"/>
      <c r="C1129" s="269"/>
      <c r="D1129" s="269"/>
      <c r="E1129" s="269"/>
      <c r="F1129" s="269"/>
      <c r="G1129" s="269"/>
      <c r="H1129" s="269"/>
      <c r="I1129" s="269"/>
      <c r="J1129" s="269"/>
      <c r="K1129" s="269"/>
      <c r="L1129" s="269"/>
    </row>
    <row r="1130" spans="1:12" x14ac:dyDescent="0.2">
      <c r="A1130" s="269"/>
      <c r="B1130" s="269"/>
      <c r="C1130" s="269"/>
      <c r="D1130" s="269"/>
      <c r="E1130" s="269"/>
      <c r="F1130" s="269"/>
      <c r="G1130" s="269"/>
      <c r="H1130" s="269"/>
      <c r="I1130" s="269"/>
      <c r="J1130" s="269"/>
      <c r="K1130" s="269"/>
      <c r="L1130" s="269"/>
    </row>
    <row r="1131" spans="1:12" x14ac:dyDescent="0.2">
      <c r="A1131" s="269"/>
      <c r="B1131" s="269"/>
      <c r="C1131" s="269"/>
      <c r="D1131" s="269"/>
      <c r="E1131" s="269"/>
      <c r="F1131" s="269"/>
      <c r="G1131" s="269"/>
      <c r="H1131" s="269"/>
      <c r="I1131" s="269"/>
      <c r="J1131" s="269"/>
      <c r="K1131" s="269"/>
      <c r="L1131" s="269"/>
    </row>
    <row r="1132" spans="1:12" x14ac:dyDescent="0.2">
      <c r="A1132" s="269"/>
      <c r="B1132" s="269"/>
      <c r="C1132" s="269"/>
      <c r="D1132" s="269"/>
      <c r="E1132" s="269"/>
      <c r="F1132" s="269"/>
      <c r="G1132" s="269"/>
      <c r="H1132" s="269"/>
      <c r="I1132" s="269"/>
      <c r="J1132" s="269"/>
      <c r="K1132" s="269"/>
      <c r="L1132" s="269"/>
    </row>
    <row r="1133" spans="1:12" x14ac:dyDescent="0.2">
      <c r="A1133" s="269"/>
      <c r="B1133" s="269"/>
      <c r="C1133" s="269"/>
      <c r="D1133" s="269"/>
      <c r="E1133" s="269"/>
      <c r="F1133" s="269"/>
      <c r="G1133" s="269"/>
      <c r="H1133" s="269"/>
      <c r="I1133" s="269"/>
      <c r="J1133" s="269"/>
      <c r="K1133" s="269"/>
      <c r="L1133" s="269"/>
    </row>
    <row r="1134" spans="1:12" x14ac:dyDescent="0.2">
      <c r="A1134" s="269"/>
      <c r="B1134" s="269"/>
      <c r="C1134" s="269"/>
      <c r="D1134" s="269"/>
      <c r="E1134" s="269"/>
      <c r="F1134" s="269"/>
      <c r="G1134" s="269"/>
      <c r="H1134" s="269"/>
      <c r="I1134" s="269"/>
      <c r="J1134" s="269"/>
      <c r="K1134" s="269"/>
      <c r="L1134" s="269"/>
    </row>
    <row r="1135" spans="1:12" x14ac:dyDescent="0.2">
      <c r="A1135" s="269"/>
      <c r="B1135" s="269"/>
      <c r="C1135" s="269"/>
      <c r="D1135" s="269"/>
      <c r="E1135" s="269"/>
      <c r="F1135" s="269"/>
      <c r="G1135" s="269"/>
      <c r="H1135" s="269"/>
      <c r="I1135" s="269"/>
      <c r="J1135" s="269"/>
      <c r="K1135" s="269"/>
      <c r="L1135" s="269"/>
    </row>
    <row r="1136" spans="1:12" x14ac:dyDescent="0.2">
      <c r="A1136" s="269"/>
      <c r="B1136" s="269"/>
      <c r="C1136" s="269"/>
      <c r="D1136" s="269"/>
      <c r="E1136" s="269"/>
      <c r="F1136" s="269"/>
      <c r="G1136" s="269"/>
      <c r="H1136" s="269"/>
      <c r="I1136" s="269"/>
      <c r="J1136" s="269"/>
      <c r="K1136" s="269"/>
      <c r="L1136" s="269"/>
    </row>
    <row r="1137" spans="1:12" x14ac:dyDescent="0.2">
      <c r="A1137" s="269"/>
      <c r="B1137" s="269"/>
      <c r="C1137" s="269"/>
      <c r="D1137" s="269"/>
      <c r="E1137" s="269"/>
      <c r="F1137" s="269"/>
      <c r="G1137" s="269"/>
      <c r="H1137" s="269"/>
      <c r="I1137" s="269"/>
      <c r="J1137" s="269"/>
      <c r="K1137" s="269"/>
      <c r="L1137" s="269"/>
    </row>
    <row r="1138" spans="1:12" x14ac:dyDescent="0.2">
      <c r="A1138" s="269"/>
      <c r="B1138" s="269"/>
      <c r="C1138" s="269"/>
      <c r="D1138" s="269"/>
      <c r="E1138" s="269"/>
      <c r="F1138" s="269"/>
      <c r="G1138" s="269"/>
      <c r="H1138" s="269"/>
      <c r="I1138" s="269"/>
      <c r="J1138" s="269"/>
      <c r="K1138" s="269"/>
      <c r="L1138" s="269"/>
    </row>
    <row r="1139" spans="1:12" x14ac:dyDescent="0.2">
      <c r="A1139" s="269"/>
      <c r="B1139" s="269"/>
      <c r="C1139" s="269"/>
      <c r="D1139" s="269"/>
      <c r="E1139" s="269"/>
      <c r="F1139" s="269"/>
      <c r="G1139" s="269"/>
      <c r="H1139" s="269"/>
      <c r="I1139" s="269"/>
      <c r="J1139" s="269"/>
      <c r="K1139" s="269"/>
      <c r="L1139" s="269"/>
    </row>
    <row r="1140" spans="1:12" x14ac:dyDescent="0.2">
      <c r="A1140" s="269"/>
      <c r="B1140" s="269"/>
      <c r="C1140" s="269"/>
      <c r="D1140" s="269"/>
      <c r="E1140" s="269"/>
      <c r="F1140" s="269"/>
      <c r="G1140" s="269"/>
      <c r="H1140" s="269"/>
      <c r="I1140" s="269"/>
      <c r="J1140" s="269"/>
      <c r="K1140" s="269"/>
      <c r="L1140" s="269"/>
    </row>
    <row r="1141" spans="1:12" x14ac:dyDescent="0.2">
      <c r="A1141" s="269"/>
      <c r="B1141" s="269"/>
      <c r="C1141" s="269"/>
      <c r="D1141" s="269"/>
      <c r="E1141" s="269"/>
      <c r="F1141" s="269"/>
      <c r="G1141" s="269"/>
      <c r="H1141" s="269"/>
      <c r="I1141" s="269"/>
      <c r="J1141" s="269"/>
      <c r="K1141" s="269"/>
      <c r="L1141" s="269"/>
    </row>
    <row r="1142" spans="1:12" x14ac:dyDescent="0.2">
      <c r="A1142" s="269"/>
      <c r="B1142" s="269"/>
      <c r="C1142" s="269"/>
      <c r="D1142" s="269"/>
      <c r="E1142" s="269"/>
      <c r="F1142" s="269"/>
      <c r="G1142" s="269"/>
      <c r="H1142" s="269"/>
      <c r="I1142" s="269"/>
      <c r="J1142" s="269"/>
      <c r="K1142" s="269"/>
      <c r="L1142" s="269"/>
    </row>
    <row r="1143" spans="1:12" x14ac:dyDescent="0.2">
      <c r="A1143" s="269"/>
      <c r="B1143" s="269"/>
      <c r="C1143" s="269"/>
      <c r="D1143" s="269"/>
      <c r="E1143" s="269"/>
      <c r="F1143" s="269"/>
      <c r="G1143" s="269"/>
      <c r="H1143" s="269"/>
      <c r="I1143" s="269"/>
      <c r="J1143" s="269"/>
      <c r="K1143" s="269"/>
      <c r="L1143" s="269"/>
    </row>
    <row r="1144" spans="1:12" x14ac:dyDescent="0.2">
      <c r="A1144" s="269"/>
      <c r="B1144" s="269"/>
      <c r="C1144" s="269"/>
      <c r="D1144" s="269"/>
      <c r="E1144" s="269"/>
      <c r="F1144" s="269"/>
      <c r="G1144" s="269"/>
      <c r="H1144" s="269"/>
      <c r="I1144" s="269"/>
      <c r="J1144" s="269"/>
      <c r="K1144" s="269"/>
      <c r="L1144" s="269"/>
    </row>
    <row r="1145" spans="1:12" x14ac:dyDescent="0.2">
      <c r="A1145" s="269"/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</row>
    <row r="1146" spans="1:12" x14ac:dyDescent="0.2">
      <c r="A1146" s="269"/>
      <c r="B1146" s="269"/>
      <c r="C1146" s="269"/>
      <c r="D1146" s="269"/>
      <c r="E1146" s="269"/>
      <c r="F1146" s="269"/>
      <c r="G1146" s="269"/>
      <c r="H1146" s="269"/>
      <c r="I1146" s="269"/>
      <c r="J1146" s="269"/>
      <c r="K1146" s="269"/>
      <c r="L1146" s="269"/>
    </row>
    <row r="1147" spans="1:12" x14ac:dyDescent="0.2">
      <c r="A1147" s="269"/>
      <c r="B1147" s="269"/>
      <c r="C1147" s="269"/>
      <c r="D1147" s="269"/>
      <c r="E1147" s="269"/>
      <c r="F1147" s="269"/>
      <c r="G1147" s="269"/>
      <c r="H1147" s="269"/>
      <c r="I1147" s="269"/>
      <c r="J1147" s="269"/>
      <c r="K1147" s="269"/>
      <c r="L1147" s="269"/>
    </row>
    <row r="1148" spans="1:12" x14ac:dyDescent="0.2">
      <c r="A1148" s="269"/>
      <c r="B1148" s="269"/>
      <c r="C1148" s="269"/>
      <c r="D1148" s="269"/>
      <c r="E1148" s="269"/>
      <c r="F1148" s="269"/>
      <c r="G1148" s="269"/>
      <c r="H1148" s="269"/>
      <c r="I1148" s="269"/>
      <c r="J1148" s="269"/>
      <c r="K1148" s="269"/>
      <c r="L1148" s="269"/>
    </row>
    <row r="1149" spans="1:12" x14ac:dyDescent="0.2">
      <c r="A1149" s="269"/>
      <c r="B1149" s="269"/>
      <c r="C1149" s="269"/>
      <c r="D1149" s="269"/>
      <c r="E1149" s="269"/>
      <c r="F1149" s="269"/>
      <c r="G1149" s="269"/>
      <c r="H1149" s="269"/>
      <c r="I1149" s="269"/>
      <c r="J1149" s="269"/>
      <c r="K1149" s="269"/>
      <c r="L1149" s="269"/>
    </row>
    <row r="1150" spans="1:12" x14ac:dyDescent="0.2">
      <c r="A1150" s="269"/>
      <c r="B1150" s="269"/>
      <c r="C1150" s="269"/>
      <c r="D1150" s="269"/>
      <c r="E1150" s="269"/>
      <c r="F1150" s="269"/>
      <c r="G1150" s="269"/>
      <c r="H1150" s="269"/>
      <c r="I1150" s="269"/>
      <c r="J1150" s="269"/>
      <c r="K1150" s="269"/>
      <c r="L1150" s="269"/>
    </row>
    <row r="1151" spans="1:12" x14ac:dyDescent="0.2">
      <c r="A1151" s="269"/>
      <c r="B1151" s="269"/>
      <c r="C1151" s="269"/>
      <c r="D1151" s="269"/>
      <c r="E1151" s="269"/>
      <c r="F1151" s="269"/>
      <c r="G1151" s="269"/>
      <c r="H1151" s="269"/>
      <c r="I1151" s="269"/>
      <c r="J1151" s="269"/>
      <c r="K1151" s="269"/>
      <c r="L1151" s="269"/>
    </row>
    <row r="1152" spans="1:12" x14ac:dyDescent="0.2">
      <c r="A1152" s="269"/>
      <c r="B1152" s="269"/>
      <c r="C1152" s="269"/>
      <c r="D1152" s="269"/>
      <c r="E1152" s="269"/>
      <c r="F1152" s="269"/>
      <c r="G1152" s="269"/>
      <c r="H1152" s="269"/>
      <c r="I1152" s="269"/>
      <c r="J1152" s="269"/>
      <c r="K1152" s="269"/>
      <c r="L1152" s="269"/>
    </row>
    <row r="1153" spans="1:12" x14ac:dyDescent="0.2">
      <c r="A1153" s="269"/>
      <c r="B1153" s="269"/>
      <c r="C1153" s="269"/>
      <c r="D1153" s="269"/>
      <c r="E1153" s="269"/>
      <c r="F1153" s="269"/>
      <c r="G1153" s="269"/>
      <c r="H1153" s="269"/>
      <c r="I1153" s="269"/>
      <c r="J1153" s="269"/>
      <c r="K1153" s="269"/>
      <c r="L1153" s="269"/>
    </row>
    <row r="1154" spans="1:12" x14ac:dyDescent="0.2">
      <c r="A1154" s="269"/>
      <c r="B1154" s="269"/>
      <c r="C1154" s="269"/>
      <c r="D1154" s="269"/>
      <c r="E1154" s="269"/>
      <c r="F1154" s="269"/>
      <c r="G1154" s="269"/>
      <c r="H1154" s="269"/>
      <c r="I1154" s="269"/>
      <c r="J1154" s="269"/>
      <c r="K1154" s="269"/>
      <c r="L1154" s="269"/>
    </row>
    <row r="1155" spans="1:12" x14ac:dyDescent="0.2">
      <c r="A1155" s="269"/>
      <c r="B1155" s="269"/>
      <c r="C1155" s="269"/>
      <c r="D1155" s="269"/>
      <c r="E1155" s="269"/>
      <c r="F1155" s="269"/>
      <c r="G1155" s="269"/>
      <c r="H1155" s="269"/>
      <c r="I1155" s="269"/>
      <c r="J1155" s="269"/>
      <c r="K1155" s="269"/>
      <c r="L1155" s="269"/>
    </row>
    <row r="1156" spans="1:12" x14ac:dyDescent="0.2">
      <c r="A1156" s="269"/>
      <c r="B1156" s="269"/>
      <c r="C1156" s="269"/>
      <c r="D1156" s="269"/>
      <c r="E1156" s="269"/>
      <c r="F1156" s="269"/>
      <c r="G1156" s="269"/>
      <c r="H1156" s="269"/>
      <c r="I1156" s="269"/>
      <c r="J1156" s="269"/>
      <c r="K1156" s="269"/>
      <c r="L1156" s="269"/>
    </row>
    <row r="1157" spans="1:12" x14ac:dyDescent="0.2">
      <c r="A1157" s="269"/>
      <c r="B1157" s="269"/>
      <c r="C1157" s="269"/>
      <c r="D1157" s="269"/>
      <c r="E1157" s="269"/>
      <c r="F1157" s="269"/>
      <c r="G1157" s="269"/>
      <c r="H1157" s="269"/>
      <c r="I1157" s="269"/>
      <c r="J1157" s="269"/>
      <c r="K1157" s="269"/>
      <c r="L1157" s="269"/>
    </row>
    <row r="1158" spans="1:12" x14ac:dyDescent="0.2">
      <c r="A1158" s="269"/>
      <c r="B1158" s="269"/>
      <c r="C1158" s="269"/>
      <c r="D1158" s="269"/>
      <c r="E1158" s="269"/>
      <c r="F1158" s="269"/>
      <c r="G1158" s="269"/>
      <c r="H1158" s="269"/>
      <c r="I1158" s="269"/>
      <c r="J1158" s="269"/>
      <c r="K1158" s="269"/>
      <c r="L1158" s="269"/>
    </row>
    <row r="1159" spans="1:12" x14ac:dyDescent="0.2">
      <c r="A1159" s="269"/>
      <c r="B1159" s="269"/>
      <c r="C1159" s="269"/>
      <c r="D1159" s="269"/>
      <c r="E1159" s="269"/>
      <c r="F1159" s="269"/>
      <c r="G1159" s="269"/>
      <c r="H1159" s="269"/>
      <c r="I1159" s="269"/>
      <c r="J1159" s="269"/>
      <c r="K1159" s="269"/>
      <c r="L1159" s="269"/>
    </row>
    <row r="1160" spans="1:12" x14ac:dyDescent="0.2">
      <c r="A1160" s="269"/>
      <c r="B1160" s="269"/>
      <c r="C1160" s="269"/>
      <c r="D1160" s="269"/>
      <c r="E1160" s="269"/>
      <c r="F1160" s="269"/>
      <c r="G1160" s="269"/>
      <c r="H1160" s="269"/>
      <c r="I1160" s="269"/>
      <c r="J1160" s="269"/>
      <c r="K1160" s="269"/>
      <c r="L1160" s="269"/>
    </row>
    <row r="1161" spans="1:12" x14ac:dyDescent="0.2">
      <c r="A1161" s="269"/>
      <c r="B1161" s="269"/>
      <c r="C1161" s="269"/>
      <c r="D1161" s="269"/>
      <c r="E1161" s="269"/>
      <c r="F1161" s="269"/>
      <c r="G1161" s="269"/>
      <c r="H1161" s="269"/>
      <c r="I1161" s="269"/>
      <c r="J1161" s="269"/>
      <c r="K1161" s="269"/>
      <c r="L1161" s="269"/>
    </row>
    <row r="1162" spans="1:12" x14ac:dyDescent="0.2">
      <c r="A1162" s="269"/>
      <c r="B1162" s="269"/>
      <c r="C1162" s="269"/>
      <c r="D1162" s="269"/>
      <c r="E1162" s="269"/>
      <c r="F1162" s="269"/>
      <c r="G1162" s="269"/>
      <c r="H1162" s="269"/>
      <c r="I1162" s="269"/>
      <c r="J1162" s="269"/>
      <c r="K1162" s="269"/>
      <c r="L1162" s="269"/>
    </row>
    <row r="1163" spans="1:12" x14ac:dyDescent="0.2">
      <c r="A1163" s="269"/>
      <c r="B1163" s="269"/>
      <c r="C1163" s="269"/>
      <c r="D1163" s="269"/>
      <c r="E1163" s="269"/>
      <c r="F1163" s="269"/>
      <c r="G1163" s="269"/>
      <c r="H1163" s="269"/>
      <c r="I1163" s="269"/>
      <c r="J1163" s="269"/>
      <c r="K1163" s="269"/>
      <c r="L1163" s="269"/>
    </row>
    <row r="1164" spans="1:12" x14ac:dyDescent="0.2">
      <c r="A1164" s="269"/>
      <c r="B1164" s="269"/>
      <c r="C1164" s="269"/>
      <c r="D1164" s="269"/>
      <c r="E1164" s="269"/>
      <c r="F1164" s="269"/>
      <c r="G1164" s="269"/>
      <c r="H1164" s="269"/>
      <c r="I1164" s="269"/>
      <c r="J1164" s="269"/>
      <c r="K1164" s="269"/>
      <c r="L1164" s="269"/>
    </row>
    <row r="1165" spans="1:12" x14ac:dyDescent="0.2">
      <c r="A1165" s="269"/>
      <c r="B1165" s="269"/>
      <c r="C1165" s="269"/>
      <c r="D1165" s="269"/>
      <c r="E1165" s="269"/>
      <c r="F1165" s="269"/>
      <c r="G1165" s="269"/>
      <c r="H1165" s="269"/>
      <c r="I1165" s="269"/>
      <c r="J1165" s="269"/>
      <c r="K1165" s="269"/>
      <c r="L1165" s="269"/>
    </row>
    <row r="1166" spans="1:12" x14ac:dyDescent="0.2">
      <c r="A1166" s="269"/>
      <c r="B1166" s="269"/>
      <c r="C1166" s="269"/>
      <c r="D1166" s="269"/>
      <c r="E1166" s="269"/>
      <c r="F1166" s="269"/>
      <c r="G1166" s="269"/>
      <c r="H1166" s="269"/>
      <c r="I1166" s="269"/>
      <c r="J1166" s="269"/>
      <c r="K1166" s="269"/>
      <c r="L1166" s="269"/>
    </row>
    <row r="1167" spans="1:12" x14ac:dyDescent="0.2">
      <c r="A1167" s="269"/>
      <c r="B1167" s="269"/>
      <c r="C1167" s="269"/>
      <c r="D1167" s="269"/>
      <c r="E1167" s="269"/>
      <c r="F1167" s="269"/>
      <c r="G1167" s="269"/>
      <c r="H1167" s="269"/>
      <c r="I1167" s="269"/>
      <c r="J1167" s="269"/>
      <c r="K1167" s="269"/>
      <c r="L1167" s="269"/>
    </row>
    <row r="1168" spans="1:12" x14ac:dyDescent="0.2">
      <c r="A1168" s="269"/>
      <c r="B1168" s="269"/>
      <c r="C1168" s="269"/>
      <c r="D1168" s="269"/>
      <c r="E1168" s="269"/>
      <c r="F1168" s="269"/>
      <c r="G1168" s="269"/>
      <c r="H1168" s="269"/>
      <c r="I1168" s="269"/>
      <c r="J1168" s="269"/>
      <c r="K1168" s="269"/>
      <c r="L1168" s="269"/>
    </row>
    <row r="1169" spans="1:12" x14ac:dyDescent="0.2">
      <c r="A1169" s="269"/>
      <c r="B1169" s="269"/>
      <c r="C1169" s="269"/>
      <c r="D1169" s="269"/>
      <c r="E1169" s="269"/>
      <c r="F1169" s="269"/>
      <c r="G1169" s="269"/>
      <c r="H1169" s="269"/>
      <c r="I1169" s="269"/>
      <c r="J1169" s="269"/>
      <c r="K1169" s="269"/>
      <c r="L1169" s="269"/>
    </row>
    <row r="1170" spans="1:12" x14ac:dyDescent="0.2">
      <c r="A1170" s="269"/>
      <c r="B1170" s="269"/>
      <c r="C1170" s="269"/>
      <c r="D1170" s="269"/>
      <c r="E1170" s="269"/>
      <c r="F1170" s="269"/>
      <c r="G1170" s="269"/>
      <c r="H1170" s="269"/>
      <c r="I1170" s="269"/>
      <c r="J1170" s="269"/>
      <c r="K1170" s="269"/>
      <c r="L1170" s="269"/>
    </row>
    <row r="1171" spans="1:12" x14ac:dyDescent="0.2">
      <c r="A1171" s="269"/>
      <c r="B1171" s="269"/>
      <c r="C1171" s="269"/>
      <c r="D1171" s="269"/>
      <c r="E1171" s="269"/>
      <c r="F1171" s="269"/>
      <c r="G1171" s="269"/>
      <c r="H1171" s="269"/>
      <c r="I1171" s="269"/>
      <c r="J1171" s="269"/>
      <c r="K1171" s="269"/>
      <c r="L1171" s="269"/>
    </row>
    <row r="1172" spans="1:12" x14ac:dyDescent="0.2">
      <c r="A1172" s="269"/>
      <c r="B1172" s="269"/>
      <c r="C1172" s="269"/>
      <c r="D1172" s="269"/>
      <c r="E1172" s="269"/>
      <c r="F1172" s="269"/>
      <c r="G1172" s="269"/>
      <c r="H1172" s="269"/>
      <c r="I1172" s="269"/>
      <c r="J1172" s="269"/>
      <c r="K1172" s="269"/>
      <c r="L1172" s="269"/>
    </row>
    <row r="1173" spans="1:12" x14ac:dyDescent="0.2">
      <c r="A1173" s="269"/>
      <c r="B1173" s="269"/>
      <c r="C1173" s="269"/>
      <c r="D1173" s="269"/>
      <c r="E1173" s="269"/>
      <c r="F1173" s="269"/>
      <c r="G1173" s="269"/>
      <c r="H1173" s="269"/>
      <c r="I1173" s="269"/>
      <c r="J1173" s="269"/>
      <c r="K1173" s="269"/>
      <c r="L1173" s="269"/>
    </row>
    <row r="1174" spans="1:12" x14ac:dyDescent="0.2">
      <c r="A1174" s="269"/>
      <c r="B1174" s="269"/>
      <c r="C1174" s="269"/>
      <c r="D1174" s="269"/>
      <c r="E1174" s="269"/>
      <c r="F1174" s="269"/>
      <c r="G1174" s="269"/>
      <c r="H1174" s="269"/>
      <c r="I1174" s="269"/>
      <c r="J1174" s="269"/>
      <c r="K1174" s="269"/>
      <c r="L1174" s="269"/>
    </row>
    <row r="1175" spans="1:12" x14ac:dyDescent="0.2">
      <c r="A1175" s="269"/>
      <c r="B1175" s="269"/>
      <c r="C1175" s="269"/>
      <c r="D1175" s="269"/>
      <c r="E1175" s="269"/>
      <c r="F1175" s="269"/>
      <c r="G1175" s="269"/>
      <c r="H1175" s="269"/>
      <c r="I1175" s="269"/>
      <c r="J1175" s="269"/>
      <c r="K1175" s="269"/>
      <c r="L1175" s="269"/>
    </row>
    <row r="1176" spans="1:12" x14ac:dyDescent="0.2">
      <c r="A1176" s="269"/>
      <c r="B1176" s="269"/>
      <c r="C1176" s="269"/>
      <c r="D1176" s="269"/>
      <c r="E1176" s="269"/>
      <c r="F1176" s="269"/>
      <c r="G1176" s="269"/>
      <c r="H1176" s="269"/>
      <c r="I1176" s="269"/>
      <c r="J1176" s="269"/>
      <c r="K1176" s="269"/>
      <c r="L1176" s="269"/>
    </row>
    <row r="1177" spans="1:12" x14ac:dyDescent="0.2">
      <c r="A1177" s="269"/>
      <c r="B1177" s="269"/>
      <c r="C1177" s="269"/>
      <c r="D1177" s="269"/>
      <c r="E1177" s="269"/>
      <c r="F1177" s="269"/>
      <c r="G1177" s="269"/>
      <c r="H1177" s="269"/>
      <c r="I1177" s="269"/>
      <c r="J1177" s="269"/>
      <c r="K1177" s="269"/>
      <c r="L1177" s="269"/>
    </row>
    <row r="1178" spans="1:12" x14ac:dyDescent="0.2">
      <c r="A1178" s="269"/>
      <c r="B1178" s="269"/>
      <c r="C1178" s="269"/>
      <c r="D1178" s="269"/>
      <c r="E1178" s="269"/>
      <c r="F1178" s="269"/>
      <c r="G1178" s="269"/>
      <c r="H1178" s="269"/>
      <c r="I1178" s="269"/>
      <c r="J1178" s="269"/>
      <c r="K1178" s="269"/>
      <c r="L1178" s="269"/>
    </row>
    <row r="1179" spans="1:12" x14ac:dyDescent="0.2">
      <c r="A1179" s="269"/>
      <c r="B1179" s="269"/>
      <c r="C1179" s="269"/>
      <c r="D1179" s="269"/>
      <c r="E1179" s="269"/>
      <c r="F1179" s="269"/>
      <c r="G1179" s="269"/>
      <c r="H1179" s="269"/>
      <c r="I1179" s="269"/>
      <c r="J1179" s="269"/>
      <c r="K1179" s="269"/>
      <c r="L1179" s="269"/>
    </row>
    <row r="1180" spans="1:12" x14ac:dyDescent="0.2">
      <c r="A1180" s="269"/>
      <c r="B1180" s="269"/>
      <c r="C1180" s="269"/>
      <c r="D1180" s="269"/>
      <c r="E1180" s="269"/>
      <c r="F1180" s="269"/>
      <c r="G1180" s="269"/>
      <c r="H1180" s="269"/>
      <c r="I1180" s="269"/>
      <c r="J1180" s="269"/>
      <c r="K1180" s="269"/>
      <c r="L1180" s="269"/>
    </row>
    <row r="1181" spans="1:12" x14ac:dyDescent="0.2">
      <c r="A1181" s="269"/>
      <c r="B1181" s="269"/>
      <c r="C1181" s="269"/>
      <c r="D1181" s="269"/>
      <c r="E1181" s="269"/>
      <c r="F1181" s="269"/>
      <c r="G1181" s="269"/>
      <c r="H1181" s="269"/>
      <c r="I1181" s="269"/>
      <c r="J1181" s="269"/>
      <c r="K1181" s="269"/>
      <c r="L1181" s="269"/>
    </row>
    <row r="1182" spans="1:12" x14ac:dyDescent="0.2">
      <c r="A1182" s="269"/>
      <c r="B1182" s="269"/>
      <c r="C1182" s="269"/>
      <c r="D1182" s="269"/>
      <c r="E1182" s="269"/>
      <c r="F1182" s="269"/>
      <c r="G1182" s="269"/>
      <c r="H1182" s="269"/>
      <c r="I1182" s="269"/>
      <c r="J1182" s="269"/>
      <c r="K1182" s="269"/>
      <c r="L1182" s="269"/>
    </row>
    <row r="1183" spans="1:12" x14ac:dyDescent="0.2">
      <c r="A1183" s="269"/>
      <c r="B1183" s="269"/>
      <c r="C1183" s="269"/>
      <c r="D1183" s="269"/>
      <c r="E1183" s="269"/>
      <c r="F1183" s="269"/>
      <c r="G1183" s="269"/>
      <c r="H1183" s="269"/>
      <c r="I1183" s="269"/>
      <c r="J1183" s="269"/>
      <c r="K1183" s="269"/>
      <c r="L1183" s="269"/>
    </row>
    <row r="1184" spans="1:12" x14ac:dyDescent="0.2">
      <c r="A1184" s="269"/>
      <c r="B1184" s="269"/>
      <c r="C1184" s="269"/>
      <c r="D1184" s="269"/>
      <c r="E1184" s="269"/>
      <c r="F1184" s="269"/>
      <c r="G1184" s="269"/>
      <c r="H1184" s="269"/>
      <c r="I1184" s="269"/>
      <c r="J1184" s="269"/>
      <c r="K1184" s="269"/>
      <c r="L1184" s="269"/>
    </row>
    <row r="1185" spans="1:12" x14ac:dyDescent="0.2">
      <c r="A1185" s="269"/>
      <c r="B1185" s="269"/>
      <c r="C1185" s="269"/>
      <c r="D1185" s="269"/>
      <c r="E1185" s="269"/>
      <c r="F1185" s="269"/>
      <c r="G1185" s="269"/>
      <c r="H1185" s="269"/>
      <c r="I1185" s="269"/>
      <c r="J1185" s="269"/>
      <c r="K1185" s="269"/>
      <c r="L1185" s="269"/>
    </row>
    <row r="1186" spans="1:12" x14ac:dyDescent="0.2">
      <c r="A1186" s="269"/>
      <c r="B1186" s="269"/>
      <c r="C1186" s="269"/>
      <c r="D1186" s="269"/>
      <c r="E1186" s="269"/>
      <c r="F1186" s="269"/>
      <c r="G1186" s="269"/>
      <c r="H1186" s="269"/>
      <c r="I1186" s="269"/>
      <c r="J1186" s="269"/>
      <c r="K1186" s="269"/>
      <c r="L1186" s="269"/>
    </row>
    <row r="1187" spans="1:12" x14ac:dyDescent="0.2">
      <c r="A1187" s="269"/>
      <c r="B1187" s="269"/>
      <c r="C1187" s="269"/>
      <c r="D1187" s="269"/>
      <c r="E1187" s="269"/>
      <c r="F1187" s="269"/>
      <c r="G1187" s="269"/>
      <c r="H1187" s="269"/>
      <c r="I1187" s="269"/>
      <c r="J1187" s="269"/>
      <c r="K1187" s="269"/>
      <c r="L1187" s="269"/>
    </row>
    <row r="1188" spans="1:12" x14ac:dyDescent="0.2">
      <c r="A1188" s="269"/>
      <c r="B1188" s="269"/>
      <c r="C1188" s="269"/>
      <c r="D1188" s="269"/>
      <c r="E1188" s="269"/>
      <c r="F1188" s="269"/>
      <c r="G1188" s="269"/>
      <c r="H1188" s="269"/>
      <c r="I1188" s="269"/>
      <c r="J1188" s="269"/>
      <c r="K1188" s="269"/>
      <c r="L1188" s="269"/>
    </row>
    <row r="1189" spans="1:12" x14ac:dyDescent="0.2">
      <c r="A1189" s="269"/>
      <c r="B1189" s="269"/>
      <c r="C1189" s="269"/>
      <c r="D1189" s="269"/>
      <c r="E1189" s="269"/>
      <c r="F1189" s="269"/>
      <c r="G1189" s="269"/>
      <c r="H1189" s="269"/>
      <c r="I1189" s="269"/>
      <c r="J1189" s="269"/>
      <c r="K1189" s="269"/>
      <c r="L1189" s="269"/>
    </row>
    <row r="1190" spans="1:12" x14ac:dyDescent="0.2">
      <c r="A1190" s="269"/>
      <c r="B1190" s="269"/>
      <c r="C1190" s="269"/>
      <c r="D1190" s="269"/>
      <c r="E1190" s="269"/>
      <c r="F1190" s="269"/>
      <c r="G1190" s="269"/>
      <c r="H1190" s="269"/>
      <c r="I1190" s="269"/>
      <c r="J1190" s="269"/>
      <c r="K1190" s="269"/>
      <c r="L1190" s="269"/>
    </row>
    <row r="1191" spans="1:12" x14ac:dyDescent="0.2">
      <c r="A1191" s="269"/>
      <c r="B1191" s="269"/>
      <c r="C1191" s="269"/>
      <c r="D1191" s="269"/>
      <c r="E1191" s="269"/>
      <c r="F1191" s="269"/>
      <c r="G1191" s="269"/>
      <c r="H1191" s="269"/>
      <c r="I1191" s="269"/>
      <c r="J1191" s="269"/>
      <c r="K1191" s="269"/>
      <c r="L1191" s="269"/>
    </row>
    <row r="1192" spans="1:12" x14ac:dyDescent="0.2">
      <c r="A1192" s="269"/>
      <c r="B1192" s="269"/>
      <c r="C1192" s="269"/>
      <c r="D1192" s="269"/>
      <c r="E1192" s="269"/>
      <c r="F1192" s="269"/>
      <c r="G1192" s="269"/>
      <c r="H1192" s="269"/>
      <c r="I1192" s="269"/>
      <c r="J1192" s="269"/>
      <c r="K1192" s="269"/>
      <c r="L1192" s="269"/>
    </row>
    <row r="1193" spans="1:12" x14ac:dyDescent="0.2">
      <c r="A1193" s="269"/>
      <c r="B1193" s="269"/>
      <c r="C1193" s="269"/>
      <c r="D1193" s="269"/>
      <c r="E1193" s="269"/>
      <c r="F1193" s="269"/>
      <c r="G1193" s="269"/>
      <c r="H1193" s="269"/>
      <c r="I1193" s="269"/>
      <c r="J1193" s="269"/>
      <c r="K1193" s="269"/>
      <c r="L1193" s="269"/>
    </row>
    <row r="1194" spans="1:12" x14ac:dyDescent="0.2">
      <c r="A1194" s="269"/>
      <c r="B1194" s="269"/>
      <c r="C1194" s="269"/>
      <c r="D1194" s="269"/>
      <c r="E1194" s="269"/>
      <c r="F1194" s="269"/>
      <c r="G1194" s="269"/>
      <c r="H1194" s="269"/>
      <c r="I1194" s="269"/>
      <c r="J1194" s="269"/>
      <c r="K1194" s="269"/>
      <c r="L1194" s="269"/>
    </row>
    <row r="1195" spans="1:12" x14ac:dyDescent="0.2">
      <c r="A1195" s="269"/>
      <c r="B1195" s="269"/>
      <c r="C1195" s="269"/>
      <c r="D1195" s="269"/>
      <c r="E1195" s="269"/>
      <c r="F1195" s="269"/>
      <c r="G1195" s="269"/>
      <c r="H1195" s="269"/>
      <c r="I1195" s="269"/>
      <c r="J1195" s="269"/>
      <c r="K1195" s="269"/>
      <c r="L1195" s="269"/>
    </row>
    <row r="1196" spans="1:12" x14ac:dyDescent="0.2">
      <c r="A1196" s="269"/>
      <c r="B1196" s="269"/>
      <c r="C1196" s="269"/>
      <c r="D1196" s="269"/>
      <c r="E1196" s="269"/>
      <c r="F1196" s="269"/>
      <c r="G1196" s="269"/>
      <c r="H1196" s="269"/>
      <c r="I1196" s="269"/>
      <c r="J1196" s="269"/>
      <c r="K1196" s="269"/>
      <c r="L1196" s="269"/>
    </row>
    <row r="1197" spans="1:12" x14ac:dyDescent="0.2">
      <c r="A1197" s="269"/>
      <c r="B1197" s="269"/>
      <c r="C1197" s="269"/>
      <c r="D1197" s="269"/>
      <c r="E1197" s="269"/>
      <c r="F1197" s="269"/>
      <c r="G1197" s="269"/>
      <c r="H1197" s="269"/>
      <c r="I1197" s="269"/>
      <c r="J1197" s="269"/>
      <c r="K1197" s="269"/>
      <c r="L1197" s="269"/>
    </row>
    <row r="1198" spans="1:12" x14ac:dyDescent="0.2">
      <c r="A1198" s="269"/>
      <c r="B1198" s="269"/>
      <c r="C1198" s="269"/>
      <c r="D1198" s="269"/>
      <c r="E1198" s="269"/>
      <c r="F1198" s="269"/>
      <c r="G1198" s="269"/>
      <c r="H1198" s="269"/>
      <c r="I1198" s="269"/>
      <c r="J1198" s="269"/>
      <c r="K1198" s="269"/>
      <c r="L1198" s="269"/>
    </row>
    <row r="1199" spans="1:12" x14ac:dyDescent="0.2">
      <c r="A1199" s="269"/>
      <c r="B1199" s="269"/>
      <c r="C1199" s="269"/>
      <c r="D1199" s="269"/>
      <c r="E1199" s="269"/>
      <c r="F1199" s="269"/>
      <c r="G1199" s="269"/>
      <c r="H1199" s="269"/>
      <c r="I1199" s="269"/>
      <c r="J1199" s="269"/>
      <c r="K1199" s="269"/>
      <c r="L1199" s="269"/>
    </row>
    <row r="1200" spans="1:12" x14ac:dyDescent="0.2">
      <c r="A1200" s="269"/>
      <c r="B1200" s="269"/>
      <c r="C1200" s="269"/>
      <c r="D1200" s="269"/>
      <c r="E1200" s="269"/>
      <c r="F1200" s="269"/>
      <c r="G1200" s="269"/>
      <c r="H1200" s="269"/>
      <c r="I1200" s="269"/>
      <c r="J1200" s="269"/>
      <c r="K1200" s="269"/>
      <c r="L1200" s="269"/>
    </row>
    <row r="1201" spans="1:12" x14ac:dyDescent="0.2">
      <c r="A1201" s="269"/>
      <c r="B1201" s="269"/>
      <c r="C1201" s="269"/>
      <c r="D1201" s="269"/>
      <c r="E1201" s="269"/>
      <c r="F1201" s="269"/>
      <c r="G1201" s="269"/>
      <c r="H1201" s="269"/>
      <c r="I1201" s="269"/>
      <c r="J1201" s="269"/>
      <c r="K1201" s="269"/>
      <c r="L1201" s="269"/>
    </row>
    <row r="1202" spans="1:12" x14ac:dyDescent="0.2">
      <c r="A1202" s="269"/>
      <c r="B1202" s="269"/>
      <c r="C1202" s="269"/>
      <c r="D1202" s="269"/>
      <c r="E1202" s="269"/>
      <c r="F1202" s="269"/>
      <c r="G1202" s="269"/>
      <c r="H1202" s="269"/>
      <c r="I1202" s="269"/>
      <c r="J1202" s="269"/>
      <c r="K1202" s="269"/>
      <c r="L1202" s="269"/>
    </row>
    <row r="1203" spans="1:12" x14ac:dyDescent="0.2">
      <c r="A1203" s="269"/>
      <c r="B1203" s="269"/>
      <c r="C1203" s="269"/>
      <c r="D1203" s="269"/>
      <c r="E1203" s="269"/>
      <c r="F1203" s="269"/>
      <c r="G1203" s="269"/>
      <c r="H1203" s="269"/>
      <c r="I1203" s="269"/>
      <c r="J1203" s="269"/>
      <c r="K1203" s="269"/>
      <c r="L1203" s="269"/>
    </row>
    <row r="1204" spans="1:12" x14ac:dyDescent="0.2">
      <c r="A1204" s="269"/>
      <c r="B1204" s="269"/>
      <c r="C1204" s="269"/>
      <c r="D1204" s="269"/>
      <c r="E1204" s="269"/>
      <c r="F1204" s="269"/>
      <c r="G1204" s="269"/>
      <c r="H1204" s="269"/>
      <c r="I1204" s="269"/>
      <c r="J1204" s="269"/>
      <c r="K1204" s="269"/>
      <c r="L1204" s="269"/>
    </row>
    <row r="1205" spans="1:12" x14ac:dyDescent="0.2">
      <c r="A1205" s="269"/>
      <c r="B1205" s="269"/>
      <c r="C1205" s="269"/>
      <c r="D1205" s="269"/>
      <c r="E1205" s="269"/>
      <c r="F1205" s="269"/>
      <c r="G1205" s="269"/>
      <c r="H1205" s="269"/>
      <c r="I1205" s="269"/>
      <c r="J1205" s="269"/>
      <c r="K1205" s="269"/>
      <c r="L1205" s="269"/>
    </row>
    <row r="1206" spans="1:12" x14ac:dyDescent="0.2">
      <c r="A1206" s="269"/>
      <c r="B1206" s="269"/>
      <c r="C1206" s="269"/>
      <c r="D1206" s="269"/>
      <c r="E1206" s="269"/>
      <c r="F1206" s="269"/>
      <c r="G1206" s="269"/>
      <c r="H1206" s="269"/>
      <c r="I1206" s="269"/>
      <c r="J1206" s="269"/>
      <c r="K1206" s="269"/>
      <c r="L1206" s="269"/>
    </row>
    <row r="1207" spans="1:12" x14ac:dyDescent="0.2">
      <c r="A1207" s="269"/>
      <c r="B1207" s="269"/>
      <c r="C1207" s="269"/>
      <c r="D1207" s="269"/>
      <c r="E1207" s="269"/>
      <c r="F1207" s="269"/>
      <c r="G1207" s="269"/>
      <c r="H1207" s="269"/>
      <c r="I1207" s="269"/>
      <c r="J1207" s="269"/>
      <c r="K1207" s="269"/>
      <c r="L1207" s="269"/>
    </row>
    <row r="1208" spans="1:12" x14ac:dyDescent="0.2">
      <c r="A1208" s="269"/>
      <c r="B1208" s="269"/>
      <c r="C1208" s="269"/>
      <c r="D1208" s="269"/>
      <c r="E1208" s="269"/>
      <c r="F1208" s="269"/>
      <c r="G1208" s="269"/>
      <c r="H1208" s="269"/>
      <c r="I1208" s="269"/>
      <c r="J1208" s="269"/>
      <c r="K1208" s="269"/>
      <c r="L1208" s="269"/>
    </row>
    <row r="1209" spans="1:12" x14ac:dyDescent="0.2">
      <c r="A1209" s="269"/>
      <c r="B1209" s="269"/>
      <c r="C1209" s="269"/>
      <c r="D1209" s="269"/>
      <c r="E1209" s="269"/>
      <c r="F1209" s="269"/>
      <c r="G1209" s="269"/>
      <c r="H1209" s="269"/>
      <c r="I1209" s="269"/>
      <c r="J1209" s="269"/>
      <c r="K1209" s="269"/>
      <c r="L1209" s="269"/>
    </row>
    <row r="1210" spans="1:12" x14ac:dyDescent="0.2">
      <c r="A1210" s="269"/>
      <c r="B1210" s="269"/>
      <c r="C1210" s="269"/>
      <c r="D1210" s="269"/>
      <c r="E1210" s="269"/>
      <c r="F1210" s="269"/>
      <c r="G1210" s="269"/>
      <c r="H1210" s="269"/>
      <c r="I1210" s="269"/>
      <c r="J1210" s="269"/>
      <c r="K1210" s="269"/>
      <c r="L1210" s="269"/>
    </row>
    <row r="1211" spans="1:12" x14ac:dyDescent="0.2">
      <c r="A1211" s="269"/>
      <c r="B1211" s="269"/>
      <c r="C1211" s="269"/>
      <c r="D1211" s="269"/>
      <c r="E1211" s="269"/>
      <c r="F1211" s="269"/>
      <c r="G1211" s="269"/>
      <c r="H1211" s="269"/>
      <c r="I1211" s="269"/>
      <c r="J1211" s="269"/>
      <c r="K1211" s="269"/>
      <c r="L1211" s="269"/>
    </row>
    <row r="1212" spans="1:12" x14ac:dyDescent="0.2">
      <c r="A1212" s="269"/>
      <c r="B1212" s="269"/>
      <c r="C1212" s="269"/>
      <c r="D1212" s="269"/>
      <c r="E1212" s="269"/>
      <c r="F1212" s="269"/>
      <c r="G1212" s="269"/>
      <c r="H1212" s="269"/>
      <c r="I1212" s="269"/>
      <c r="J1212" s="269"/>
      <c r="K1212" s="269"/>
      <c r="L1212" s="269"/>
    </row>
    <row r="1213" spans="1:12" x14ac:dyDescent="0.2">
      <c r="A1213" s="269"/>
      <c r="B1213" s="269"/>
      <c r="C1213" s="269"/>
      <c r="D1213" s="269"/>
      <c r="E1213" s="269"/>
      <c r="F1213" s="269"/>
      <c r="G1213" s="269"/>
      <c r="H1213" s="269"/>
      <c r="I1213" s="269"/>
      <c r="J1213" s="269"/>
      <c r="K1213" s="269"/>
      <c r="L1213" s="269"/>
    </row>
    <row r="1214" spans="1:12" x14ac:dyDescent="0.2">
      <c r="A1214" s="269"/>
      <c r="B1214" s="269"/>
      <c r="C1214" s="269"/>
      <c r="D1214" s="269"/>
      <c r="E1214" s="269"/>
      <c r="F1214" s="269"/>
      <c r="G1214" s="269"/>
      <c r="H1214" s="269"/>
      <c r="I1214" s="269"/>
      <c r="J1214" s="269"/>
      <c r="K1214" s="269"/>
      <c r="L1214" s="269"/>
    </row>
    <row r="1215" spans="1:12" x14ac:dyDescent="0.2">
      <c r="A1215" s="269"/>
      <c r="B1215" s="269"/>
      <c r="C1215" s="269"/>
      <c r="D1215" s="269"/>
      <c r="E1215" s="269"/>
      <c r="F1215" s="269"/>
      <c r="G1215" s="269"/>
      <c r="H1215" s="269"/>
      <c r="I1215" s="269"/>
      <c r="J1215" s="269"/>
      <c r="K1215" s="269"/>
      <c r="L1215" s="269"/>
    </row>
    <row r="1216" spans="1:12" x14ac:dyDescent="0.2">
      <c r="A1216" s="269"/>
      <c r="B1216" s="269"/>
      <c r="C1216" s="269"/>
      <c r="D1216" s="269"/>
      <c r="E1216" s="269"/>
      <c r="F1216" s="269"/>
      <c r="G1216" s="269"/>
      <c r="H1216" s="269"/>
      <c r="I1216" s="269"/>
      <c r="J1216" s="269"/>
      <c r="K1216" s="269"/>
      <c r="L1216" s="269"/>
    </row>
    <row r="1217" spans="1:12" x14ac:dyDescent="0.2">
      <c r="A1217" s="269"/>
      <c r="B1217" s="269"/>
      <c r="C1217" s="269"/>
      <c r="D1217" s="269"/>
      <c r="E1217" s="269"/>
      <c r="F1217" s="269"/>
      <c r="G1217" s="269"/>
      <c r="H1217" s="269"/>
      <c r="I1217" s="269"/>
      <c r="J1217" s="269"/>
      <c r="K1217" s="269"/>
      <c r="L1217" s="269"/>
    </row>
    <row r="1218" spans="1:12" x14ac:dyDescent="0.2">
      <c r="A1218" s="269"/>
      <c r="B1218" s="269"/>
      <c r="C1218" s="269"/>
      <c r="D1218" s="269"/>
      <c r="E1218" s="269"/>
      <c r="F1218" s="269"/>
      <c r="G1218" s="269"/>
      <c r="H1218" s="269"/>
      <c r="I1218" s="269"/>
      <c r="J1218" s="269"/>
      <c r="K1218" s="269"/>
      <c r="L1218" s="269"/>
    </row>
    <row r="1219" spans="1:12" x14ac:dyDescent="0.2">
      <c r="A1219" s="269"/>
      <c r="B1219" s="269"/>
      <c r="C1219" s="269"/>
      <c r="D1219" s="269"/>
      <c r="E1219" s="269"/>
      <c r="F1219" s="269"/>
      <c r="G1219" s="269"/>
      <c r="H1219" s="269"/>
      <c r="I1219" s="269"/>
      <c r="J1219" s="269"/>
      <c r="K1219" s="269"/>
      <c r="L1219" s="269"/>
    </row>
    <row r="1220" spans="1:12" x14ac:dyDescent="0.2">
      <c r="A1220" s="269"/>
      <c r="B1220" s="269"/>
      <c r="C1220" s="269"/>
      <c r="D1220" s="269"/>
      <c r="E1220" s="269"/>
      <c r="F1220" s="269"/>
      <c r="G1220" s="269"/>
      <c r="H1220" s="269"/>
      <c r="I1220" s="269"/>
      <c r="J1220" s="269"/>
      <c r="K1220" s="269"/>
      <c r="L1220" s="269"/>
    </row>
    <row r="1221" spans="1:12" x14ac:dyDescent="0.2">
      <c r="A1221" s="269"/>
      <c r="B1221" s="269"/>
      <c r="C1221" s="269"/>
      <c r="D1221" s="269"/>
      <c r="E1221" s="269"/>
      <c r="F1221" s="269"/>
      <c r="G1221" s="269"/>
      <c r="H1221" s="269"/>
      <c r="I1221" s="269"/>
      <c r="J1221" s="269"/>
      <c r="K1221" s="269"/>
      <c r="L1221" s="269"/>
    </row>
    <row r="1222" spans="1:12" x14ac:dyDescent="0.2">
      <c r="A1222" s="269"/>
      <c r="B1222" s="269"/>
      <c r="C1222" s="269"/>
      <c r="D1222" s="269"/>
      <c r="E1222" s="269"/>
      <c r="F1222" s="269"/>
      <c r="G1222" s="269"/>
      <c r="H1222" s="269"/>
      <c r="I1222" s="269"/>
      <c r="J1222" s="269"/>
      <c r="K1222" s="269"/>
      <c r="L1222" s="269"/>
    </row>
    <row r="1223" spans="1:12" x14ac:dyDescent="0.2">
      <c r="A1223" s="269"/>
      <c r="B1223" s="269"/>
      <c r="C1223" s="269"/>
      <c r="D1223" s="269"/>
      <c r="E1223" s="269"/>
      <c r="F1223" s="269"/>
      <c r="G1223" s="269"/>
      <c r="H1223" s="269"/>
      <c r="I1223" s="269"/>
      <c r="J1223" s="269"/>
      <c r="K1223" s="269"/>
      <c r="L1223" s="269"/>
    </row>
    <row r="1224" spans="1:12" x14ac:dyDescent="0.2">
      <c r="A1224" s="269"/>
      <c r="B1224" s="269"/>
      <c r="C1224" s="269"/>
      <c r="D1224" s="269"/>
      <c r="E1224" s="269"/>
      <c r="F1224" s="269"/>
      <c r="G1224" s="269"/>
      <c r="H1224" s="269"/>
      <c r="I1224" s="269"/>
      <c r="J1224" s="269"/>
      <c r="K1224" s="269"/>
      <c r="L1224" s="269"/>
    </row>
    <row r="1225" spans="1:12" x14ac:dyDescent="0.2">
      <c r="A1225" s="269"/>
      <c r="B1225" s="269"/>
      <c r="C1225" s="269"/>
      <c r="D1225" s="269"/>
      <c r="E1225" s="269"/>
      <c r="F1225" s="269"/>
      <c r="G1225" s="269"/>
      <c r="H1225" s="269"/>
      <c r="I1225" s="269"/>
      <c r="J1225" s="269"/>
      <c r="K1225" s="269"/>
      <c r="L1225" s="269"/>
    </row>
    <row r="1226" spans="1:12" x14ac:dyDescent="0.2">
      <c r="A1226" s="269"/>
      <c r="B1226" s="269"/>
      <c r="C1226" s="269"/>
      <c r="D1226" s="269"/>
      <c r="E1226" s="269"/>
      <c r="F1226" s="269"/>
      <c r="G1226" s="269"/>
      <c r="H1226" s="269"/>
      <c r="I1226" s="269"/>
      <c r="J1226" s="269"/>
      <c r="K1226" s="269"/>
      <c r="L1226" s="269"/>
    </row>
    <row r="1227" spans="1:12" x14ac:dyDescent="0.2">
      <c r="A1227" s="269"/>
      <c r="B1227" s="269"/>
      <c r="C1227" s="269"/>
      <c r="D1227" s="269"/>
      <c r="E1227" s="269"/>
      <c r="F1227" s="269"/>
      <c r="G1227" s="269"/>
      <c r="H1227" s="269"/>
      <c r="I1227" s="269"/>
      <c r="J1227" s="269"/>
      <c r="K1227" s="269"/>
      <c r="L1227" s="269"/>
    </row>
    <row r="1228" spans="1:12" x14ac:dyDescent="0.2">
      <c r="A1228" s="269"/>
      <c r="B1228" s="269"/>
      <c r="C1228" s="269"/>
      <c r="D1228" s="269"/>
      <c r="E1228" s="269"/>
      <c r="F1228" s="269"/>
      <c r="G1228" s="269"/>
      <c r="H1228" s="269"/>
      <c r="I1228" s="269"/>
      <c r="J1228" s="269"/>
      <c r="K1228" s="269"/>
      <c r="L1228" s="269"/>
    </row>
    <row r="1229" spans="1:12" x14ac:dyDescent="0.2">
      <c r="A1229" s="269"/>
      <c r="B1229" s="269"/>
      <c r="C1229" s="269"/>
      <c r="D1229" s="269"/>
      <c r="E1229" s="269"/>
      <c r="F1229" s="269"/>
      <c r="G1229" s="269"/>
      <c r="H1229" s="269"/>
      <c r="I1229" s="269"/>
      <c r="J1229" s="269"/>
      <c r="K1229" s="269"/>
      <c r="L1229" s="269"/>
    </row>
    <row r="1230" spans="1:12" x14ac:dyDescent="0.2">
      <c r="A1230" s="269"/>
      <c r="B1230" s="269"/>
      <c r="C1230" s="269"/>
      <c r="D1230" s="269"/>
      <c r="E1230" s="269"/>
      <c r="F1230" s="269"/>
      <c r="G1230" s="269"/>
      <c r="H1230" s="269"/>
      <c r="I1230" s="269"/>
      <c r="J1230" s="269"/>
      <c r="K1230" s="269"/>
      <c r="L1230" s="269"/>
    </row>
    <row r="1231" spans="1:12" x14ac:dyDescent="0.2">
      <c r="A1231" s="269"/>
      <c r="B1231" s="269"/>
      <c r="C1231" s="269"/>
      <c r="D1231" s="269"/>
      <c r="E1231" s="269"/>
      <c r="F1231" s="269"/>
      <c r="G1231" s="269"/>
      <c r="H1231" s="269"/>
      <c r="I1231" s="269"/>
      <c r="J1231" s="269"/>
      <c r="K1231" s="269"/>
      <c r="L1231" s="269"/>
    </row>
    <row r="1232" spans="1:12" x14ac:dyDescent="0.2">
      <c r="A1232" s="269"/>
      <c r="B1232" s="269"/>
      <c r="C1232" s="269"/>
      <c r="D1232" s="269"/>
      <c r="E1232" s="269"/>
      <c r="F1232" s="269"/>
      <c r="G1232" s="269"/>
      <c r="H1232" s="269"/>
      <c r="I1232" s="269"/>
      <c r="J1232" s="269"/>
      <c r="K1232" s="269"/>
      <c r="L1232" s="269"/>
    </row>
    <row r="1233" spans="1:12" x14ac:dyDescent="0.2">
      <c r="A1233" s="269"/>
      <c r="B1233" s="269"/>
      <c r="C1233" s="269"/>
      <c r="D1233" s="269"/>
      <c r="E1233" s="269"/>
      <c r="F1233" s="269"/>
      <c r="G1233" s="269"/>
      <c r="H1233" s="269"/>
      <c r="I1233" s="269"/>
      <c r="J1233" s="269"/>
      <c r="K1233" s="269"/>
      <c r="L1233" s="269"/>
    </row>
    <row r="1234" spans="1:12" x14ac:dyDescent="0.2">
      <c r="A1234" s="269"/>
      <c r="B1234" s="269"/>
      <c r="C1234" s="269"/>
      <c r="D1234" s="269"/>
      <c r="E1234" s="269"/>
      <c r="F1234" s="269"/>
      <c r="G1234" s="269"/>
      <c r="H1234" s="269"/>
      <c r="I1234" s="269"/>
      <c r="J1234" s="269"/>
      <c r="K1234" s="269"/>
      <c r="L1234" s="269"/>
    </row>
    <row r="1235" spans="1:12" x14ac:dyDescent="0.2">
      <c r="A1235" s="269"/>
      <c r="B1235" s="269"/>
      <c r="C1235" s="269"/>
      <c r="D1235" s="269"/>
      <c r="E1235" s="269"/>
      <c r="F1235" s="269"/>
      <c r="G1235" s="269"/>
      <c r="H1235" s="269"/>
      <c r="I1235" s="269"/>
      <c r="J1235" s="269"/>
      <c r="K1235" s="269"/>
      <c r="L1235" s="269"/>
    </row>
    <row r="1236" spans="1:12" x14ac:dyDescent="0.2">
      <c r="A1236" s="269"/>
      <c r="B1236" s="269"/>
      <c r="C1236" s="269"/>
      <c r="D1236" s="269"/>
      <c r="E1236" s="269"/>
      <c r="F1236" s="269"/>
      <c r="G1236" s="269"/>
      <c r="H1236" s="269"/>
      <c r="I1236" s="269"/>
      <c r="J1236" s="269"/>
      <c r="K1236" s="269"/>
      <c r="L1236" s="269"/>
    </row>
    <row r="1237" spans="1:12" x14ac:dyDescent="0.2">
      <c r="A1237" s="269"/>
      <c r="B1237" s="269"/>
      <c r="C1237" s="269"/>
      <c r="D1237" s="269"/>
      <c r="E1237" s="269"/>
      <c r="F1237" s="269"/>
      <c r="G1237" s="269"/>
      <c r="H1237" s="269"/>
      <c r="I1237" s="269"/>
      <c r="J1237" s="269"/>
      <c r="K1237" s="269"/>
      <c r="L1237" s="269"/>
    </row>
    <row r="1238" spans="1:12" x14ac:dyDescent="0.2">
      <c r="A1238" s="269"/>
      <c r="B1238" s="269"/>
      <c r="C1238" s="269"/>
      <c r="D1238" s="269"/>
      <c r="E1238" s="269"/>
      <c r="F1238" s="269"/>
      <c r="G1238" s="269"/>
      <c r="H1238" s="269"/>
      <c r="I1238" s="269"/>
      <c r="J1238" s="269"/>
      <c r="K1238" s="269"/>
      <c r="L1238" s="269"/>
    </row>
    <row r="1239" spans="1:12" x14ac:dyDescent="0.2">
      <c r="A1239" s="269"/>
      <c r="B1239" s="269"/>
      <c r="C1239" s="269"/>
      <c r="D1239" s="269"/>
      <c r="E1239" s="269"/>
      <c r="F1239" s="269"/>
      <c r="G1239" s="269"/>
      <c r="H1239" s="269"/>
      <c r="I1239" s="269"/>
      <c r="J1239" s="269"/>
      <c r="K1239" s="269"/>
      <c r="L1239" s="269"/>
    </row>
    <row r="1240" spans="1:12" x14ac:dyDescent="0.2">
      <c r="A1240" s="269"/>
      <c r="B1240" s="269"/>
      <c r="C1240" s="269"/>
      <c r="D1240" s="269"/>
      <c r="E1240" s="269"/>
      <c r="F1240" s="269"/>
      <c r="G1240" s="269"/>
      <c r="H1240" s="269"/>
      <c r="I1240" s="269"/>
      <c r="J1240" s="269"/>
      <c r="K1240" s="269"/>
      <c r="L1240" s="269"/>
    </row>
    <row r="1241" spans="1:12" x14ac:dyDescent="0.2">
      <c r="A1241" s="269"/>
      <c r="B1241" s="269"/>
      <c r="C1241" s="269"/>
      <c r="D1241" s="269"/>
      <c r="E1241" s="269"/>
      <c r="F1241" s="269"/>
      <c r="G1241" s="269"/>
      <c r="H1241" s="269"/>
      <c r="I1241" s="269"/>
      <c r="J1241" s="269"/>
      <c r="K1241" s="269"/>
      <c r="L1241" s="269"/>
    </row>
    <row r="1242" spans="1:12" x14ac:dyDescent="0.2">
      <c r="A1242" s="269"/>
      <c r="B1242" s="269"/>
      <c r="C1242" s="269"/>
      <c r="D1242" s="269"/>
      <c r="E1242" s="269"/>
      <c r="F1242" s="269"/>
      <c r="G1242" s="269"/>
      <c r="H1242" s="269"/>
      <c r="I1242" s="269"/>
      <c r="J1242" s="269"/>
      <c r="K1242" s="269"/>
      <c r="L1242" s="269"/>
    </row>
    <row r="1243" spans="1:12" x14ac:dyDescent="0.2">
      <c r="A1243" s="269"/>
      <c r="B1243" s="269"/>
      <c r="C1243" s="269"/>
      <c r="D1243" s="269"/>
      <c r="E1243" s="269"/>
      <c r="F1243" s="269"/>
      <c r="G1243" s="269"/>
      <c r="H1243" s="269"/>
      <c r="I1243" s="269"/>
      <c r="J1243" s="269"/>
      <c r="K1243" s="269"/>
      <c r="L1243" s="269"/>
    </row>
    <row r="1244" spans="1:12" x14ac:dyDescent="0.2">
      <c r="A1244" s="269"/>
      <c r="B1244" s="269"/>
      <c r="C1244" s="269"/>
      <c r="D1244" s="269"/>
      <c r="E1244" s="269"/>
      <c r="F1244" s="269"/>
      <c r="G1244" s="269"/>
      <c r="H1244" s="269"/>
      <c r="I1244" s="269"/>
      <c r="J1244" s="269"/>
      <c r="K1244" s="269"/>
      <c r="L1244" s="269"/>
    </row>
    <row r="1245" spans="1:12" x14ac:dyDescent="0.2">
      <c r="A1245" s="269"/>
      <c r="B1245" s="269"/>
      <c r="C1245" s="269"/>
      <c r="D1245" s="269"/>
      <c r="E1245" s="269"/>
      <c r="F1245" s="269"/>
      <c r="G1245" s="269"/>
      <c r="H1245" s="269"/>
      <c r="I1245" s="269"/>
      <c r="J1245" s="269"/>
      <c r="K1245" s="269"/>
      <c r="L1245" s="269"/>
    </row>
    <row r="1246" spans="1:12" x14ac:dyDescent="0.2">
      <c r="A1246" s="269"/>
      <c r="B1246" s="269"/>
      <c r="C1246" s="269"/>
      <c r="D1246" s="269"/>
      <c r="E1246" s="269"/>
      <c r="F1246" s="269"/>
      <c r="G1246" s="269"/>
      <c r="H1246" s="269"/>
      <c r="I1246" s="269"/>
      <c r="J1246" s="269"/>
      <c r="K1246" s="269"/>
      <c r="L1246" s="269"/>
    </row>
    <row r="1247" spans="1:12" x14ac:dyDescent="0.2">
      <c r="A1247" s="269"/>
      <c r="B1247" s="269"/>
      <c r="C1247" s="269"/>
      <c r="D1247" s="269"/>
      <c r="E1247" s="269"/>
      <c r="F1247" s="269"/>
      <c r="G1247" s="269"/>
      <c r="H1247" s="269"/>
      <c r="I1247" s="269"/>
      <c r="J1247" s="269"/>
      <c r="K1247" s="269"/>
      <c r="L1247" s="269"/>
    </row>
    <row r="1248" spans="1:12" x14ac:dyDescent="0.2">
      <c r="A1248" s="269"/>
      <c r="B1248" s="269"/>
      <c r="C1248" s="269"/>
      <c r="D1248" s="269"/>
      <c r="E1248" s="269"/>
      <c r="F1248" s="269"/>
      <c r="G1248" s="269"/>
      <c r="H1248" s="269"/>
      <c r="I1248" s="269"/>
      <c r="J1248" s="269"/>
      <c r="K1248" s="269"/>
      <c r="L1248" s="269"/>
    </row>
    <row r="1249" spans="1:12" x14ac:dyDescent="0.2">
      <c r="A1249" s="269"/>
      <c r="B1249" s="269"/>
      <c r="C1249" s="269"/>
      <c r="D1249" s="269"/>
      <c r="E1249" s="269"/>
      <c r="F1249" s="269"/>
      <c r="G1249" s="269"/>
      <c r="H1249" s="269"/>
      <c r="I1249" s="269"/>
      <c r="J1249" s="269"/>
      <c r="K1249" s="269"/>
      <c r="L1249" s="269"/>
    </row>
    <row r="1250" spans="1:12" x14ac:dyDescent="0.2">
      <c r="A1250" s="269"/>
      <c r="B1250" s="269"/>
      <c r="C1250" s="269"/>
      <c r="D1250" s="269"/>
      <c r="E1250" s="269"/>
      <c r="F1250" s="269"/>
      <c r="G1250" s="269"/>
      <c r="H1250" s="269"/>
      <c r="I1250" s="269"/>
      <c r="J1250" s="269"/>
      <c r="K1250" s="269"/>
      <c r="L1250" s="269"/>
    </row>
    <row r="1251" spans="1:12" x14ac:dyDescent="0.2">
      <c r="A1251" s="269"/>
      <c r="B1251" s="269"/>
      <c r="C1251" s="269"/>
      <c r="D1251" s="269"/>
      <c r="E1251" s="269"/>
      <c r="F1251" s="269"/>
      <c r="G1251" s="269"/>
      <c r="H1251" s="269"/>
      <c r="I1251" s="269"/>
      <c r="J1251" s="269"/>
      <c r="K1251" s="269"/>
      <c r="L1251" s="269"/>
    </row>
    <row r="1252" spans="1:12" x14ac:dyDescent="0.2">
      <c r="A1252" s="269"/>
      <c r="B1252" s="269"/>
      <c r="C1252" s="269"/>
      <c r="D1252" s="269"/>
      <c r="E1252" s="269"/>
      <c r="F1252" s="269"/>
      <c r="G1252" s="269"/>
      <c r="H1252" s="269"/>
      <c r="I1252" s="269"/>
      <c r="J1252" s="269"/>
      <c r="K1252" s="269"/>
      <c r="L1252" s="269"/>
    </row>
    <row r="1253" spans="1:12" x14ac:dyDescent="0.2">
      <c r="A1253" s="269"/>
      <c r="B1253" s="269"/>
      <c r="C1253" s="269"/>
      <c r="D1253" s="269"/>
      <c r="E1253" s="269"/>
      <c r="F1253" s="269"/>
      <c r="G1253" s="269"/>
      <c r="H1253" s="269"/>
      <c r="I1253" s="269"/>
      <c r="J1253" s="269"/>
      <c r="K1253" s="269"/>
      <c r="L1253" s="269"/>
    </row>
    <row r="1254" spans="1:12" x14ac:dyDescent="0.2">
      <c r="A1254" s="269"/>
      <c r="B1254" s="269"/>
      <c r="C1254" s="269"/>
      <c r="D1254" s="269"/>
      <c r="E1254" s="269"/>
      <c r="F1254" s="269"/>
      <c r="G1254" s="269"/>
      <c r="H1254" s="269"/>
      <c r="I1254" s="269"/>
      <c r="J1254" s="269"/>
      <c r="K1254" s="269"/>
      <c r="L1254" s="269"/>
    </row>
    <row r="1255" spans="1:12" x14ac:dyDescent="0.2">
      <c r="A1255" s="269"/>
      <c r="B1255" s="269"/>
      <c r="C1255" s="269"/>
      <c r="D1255" s="269"/>
      <c r="E1255" s="269"/>
      <c r="F1255" s="269"/>
      <c r="G1255" s="269"/>
      <c r="H1255" s="269"/>
      <c r="I1255" s="269"/>
      <c r="J1255" s="269"/>
      <c r="K1255" s="269"/>
      <c r="L1255" s="269"/>
    </row>
    <row r="1256" spans="1:12" x14ac:dyDescent="0.2">
      <c r="A1256" s="269"/>
      <c r="B1256" s="269"/>
      <c r="C1256" s="269"/>
      <c r="D1256" s="269"/>
      <c r="E1256" s="269"/>
      <c r="F1256" s="269"/>
      <c r="G1256" s="269"/>
      <c r="H1256" s="269"/>
      <c r="I1256" s="269"/>
      <c r="J1256" s="269"/>
      <c r="K1256" s="269"/>
      <c r="L1256" s="269"/>
    </row>
    <row r="1257" spans="1:12" x14ac:dyDescent="0.2">
      <c r="A1257" s="269"/>
      <c r="B1257" s="269"/>
      <c r="C1257" s="269"/>
      <c r="D1257" s="269"/>
      <c r="E1257" s="269"/>
      <c r="F1257" s="269"/>
      <c r="G1257" s="269"/>
      <c r="H1257" s="269"/>
      <c r="I1257" s="269"/>
      <c r="J1257" s="269"/>
      <c r="K1257" s="269"/>
      <c r="L1257" s="269"/>
    </row>
    <row r="1258" spans="1:12" x14ac:dyDescent="0.2">
      <c r="A1258" s="269"/>
      <c r="B1258" s="269"/>
      <c r="C1258" s="269"/>
      <c r="D1258" s="269"/>
      <c r="E1258" s="269"/>
      <c r="F1258" s="269"/>
      <c r="G1258" s="269"/>
      <c r="H1258" s="269"/>
      <c r="I1258" s="269"/>
      <c r="J1258" s="269"/>
      <c r="K1258" s="269"/>
      <c r="L1258" s="269"/>
    </row>
    <row r="1259" spans="1:12" x14ac:dyDescent="0.2">
      <c r="A1259" s="269"/>
      <c r="B1259" s="269"/>
      <c r="C1259" s="269"/>
      <c r="D1259" s="269"/>
      <c r="E1259" s="269"/>
      <c r="F1259" s="269"/>
      <c r="G1259" s="269"/>
      <c r="H1259" s="269"/>
      <c r="I1259" s="269"/>
      <c r="J1259" s="269"/>
      <c r="K1259" s="269"/>
      <c r="L1259" s="269"/>
    </row>
    <row r="1260" spans="1:12" x14ac:dyDescent="0.2">
      <c r="A1260" s="269"/>
      <c r="B1260" s="269"/>
      <c r="C1260" s="269"/>
      <c r="D1260" s="269"/>
      <c r="E1260" s="269"/>
      <c r="F1260" s="269"/>
      <c r="G1260" s="269"/>
      <c r="H1260" s="269"/>
      <c r="I1260" s="269"/>
      <c r="J1260" s="269"/>
      <c r="K1260" s="269"/>
      <c r="L1260" s="269"/>
    </row>
    <row r="1261" spans="1:12" x14ac:dyDescent="0.2">
      <c r="A1261" s="269"/>
      <c r="B1261" s="269"/>
      <c r="C1261" s="269"/>
      <c r="D1261" s="269"/>
      <c r="E1261" s="269"/>
      <c r="F1261" s="269"/>
      <c r="G1261" s="269"/>
      <c r="H1261" s="269"/>
      <c r="I1261" s="269"/>
      <c r="J1261" s="269"/>
      <c r="K1261" s="269"/>
      <c r="L1261" s="269"/>
    </row>
    <row r="1262" spans="1:12" x14ac:dyDescent="0.2">
      <c r="A1262" s="269"/>
      <c r="B1262" s="269"/>
      <c r="C1262" s="269"/>
      <c r="D1262" s="269"/>
      <c r="E1262" s="269"/>
      <c r="F1262" s="269"/>
      <c r="G1262" s="269"/>
      <c r="H1262" s="269"/>
      <c r="I1262" s="269"/>
      <c r="J1262" s="269"/>
      <c r="K1262" s="269"/>
      <c r="L1262" s="269"/>
    </row>
    <row r="1263" spans="1:12" x14ac:dyDescent="0.2">
      <c r="A1263" s="269"/>
      <c r="B1263" s="269"/>
      <c r="C1263" s="269"/>
      <c r="D1263" s="269"/>
      <c r="E1263" s="269"/>
      <c r="F1263" s="269"/>
      <c r="G1263" s="269"/>
      <c r="H1263" s="269"/>
      <c r="I1263" s="269"/>
      <c r="J1263" s="269"/>
      <c r="K1263" s="269"/>
      <c r="L1263" s="269"/>
    </row>
    <row r="1264" spans="1:12" x14ac:dyDescent="0.2">
      <c r="A1264" s="269"/>
      <c r="B1264" s="269"/>
      <c r="C1264" s="269"/>
      <c r="D1264" s="269"/>
      <c r="E1264" s="269"/>
      <c r="F1264" s="269"/>
      <c r="G1264" s="269"/>
      <c r="H1264" s="269"/>
      <c r="I1264" s="269"/>
      <c r="J1264" s="269"/>
      <c r="K1264" s="269"/>
      <c r="L1264" s="269"/>
    </row>
    <row r="1265" spans="1:12" x14ac:dyDescent="0.2">
      <c r="A1265" s="269"/>
      <c r="B1265" s="269"/>
      <c r="C1265" s="269"/>
      <c r="D1265" s="269"/>
      <c r="E1265" s="269"/>
      <c r="F1265" s="269"/>
      <c r="G1265" s="269"/>
      <c r="H1265" s="269"/>
      <c r="I1265" s="269"/>
      <c r="J1265" s="269"/>
      <c r="K1265" s="269"/>
      <c r="L1265" s="269"/>
    </row>
    <row r="1266" spans="1:12" x14ac:dyDescent="0.2">
      <c r="A1266" s="269"/>
      <c r="B1266" s="269"/>
      <c r="C1266" s="269"/>
      <c r="D1266" s="269"/>
      <c r="E1266" s="269"/>
      <c r="F1266" s="269"/>
      <c r="G1266" s="269"/>
      <c r="H1266" s="269"/>
      <c r="I1266" s="269"/>
      <c r="J1266" s="269"/>
      <c r="K1266" s="269"/>
      <c r="L1266" s="269"/>
    </row>
    <row r="1267" spans="1:12" x14ac:dyDescent="0.2">
      <c r="A1267" s="269"/>
      <c r="B1267" s="269"/>
      <c r="C1267" s="269"/>
      <c r="D1267" s="269"/>
      <c r="E1267" s="269"/>
      <c r="F1267" s="269"/>
      <c r="G1267" s="269"/>
      <c r="H1267" s="269"/>
      <c r="I1267" s="269"/>
      <c r="J1267" s="269"/>
      <c r="K1267" s="269"/>
      <c r="L1267" s="269"/>
    </row>
    <row r="1268" spans="1:12" x14ac:dyDescent="0.2">
      <c r="A1268" s="269"/>
      <c r="B1268" s="269"/>
      <c r="C1268" s="269"/>
      <c r="D1268" s="269"/>
      <c r="E1268" s="269"/>
      <c r="F1268" s="269"/>
      <c r="G1268" s="269"/>
      <c r="H1268" s="269"/>
      <c r="I1268" s="269"/>
      <c r="J1268" s="269"/>
      <c r="K1268" s="269"/>
      <c r="L1268" s="269"/>
    </row>
    <row r="1269" spans="1:12" x14ac:dyDescent="0.2">
      <c r="A1269" s="269"/>
      <c r="B1269" s="269"/>
      <c r="C1269" s="269"/>
      <c r="D1269" s="269"/>
      <c r="E1269" s="269"/>
      <c r="F1269" s="269"/>
      <c r="G1269" s="269"/>
      <c r="H1269" s="269"/>
      <c r="I1269" s="269"/>
      <c r="J1269" s="269"/>
      <c r="K1269" s="269"/>
      <c r="L1269" s="269"/>
    </row>
    <row r="1270" spans="1:12" x14ac:dyDescent="0.2">
      <c r="A1270" s="269"/>
      <c r="B1270" s="269"/>
      <c r="C1270" s="269"/>
      <c r="D1270" s="269"/>
      <c r="E1270" s="269"/>
      <c r="F1270" s="269"/>
      <c r="G1270" s="269"/>
      <c r="H1270" s="269"/>
      <c r="I1270" s="269"/>
      <c r="J1270" s="269"/>
      <c r="K1270" s="269"/>
      <c r="L1270" s="269"/>
    </row>
    <row r="1271" spans="1:12" x14ac:dyDescent="0.2">
      <c r="A1271" s="269"/>
      <c r="B1271" s="269"/>
      <c r="C1271" s="269"/>
      <c r="D1271" s="269"/>
      <c r="E1271" s="269"/>
      <c r="F1271" s="269"/>
      <c r="G1271" s="269"/>
      <c r="H1271" s="269"/>
      <c r="I1271" s="269"/>
      <c r="J1271" s="269"/>
      <c r="K1271" s="269"/>
      <c r="L1271" s="269"/>
    </row>
    <row r="1272" spans="1:12" x14ac:dyDescent="0.2">
      <c r="A1272" s="269"/>
      <c r="B1272" s="269"/>
      <c r="C1272" s="269"/>
      <c r="D1272" s="269"/>
      <c r="E1272" s="269"/>
      <c r="F1272" s="269"/>
      <c r="G1272" s="269"/>
      <c r="H1272" s="269"/>
      <c r="I1272" s="269"/>
      <c r="J1272" s="269"/>
      <c r="K1272" s="269"/>
      <c r="L1272" s="269"/>
    </row>
    <row r="1273" spans="1:12" x14ac:dyDescent="0.2">
      <c r="A1273" s="269"/>
      <c r="B1273" s="269"/>
      <c r="C1273" s="269"/>
      <c r="D1273" s="269"/>
      <c r="E1273" s="269"/>
      <c r="F1273" s="269"/>
      <c r="G1273" s="269"/>
      <c r="H1273" s="269"/>
      <c r="I1273" s="269"/>
      <c r="J1273" s="269"/>
      <c r="K1273" s="269"/>
      <c r="L1273" s="269"/>
    </row>
    <row r="1274" spans="1:12" x14ac:dyDescent="0.2">
      <c r="A1274" s="269"/>
      <c r="B1274" s="269"/>
      <c r="C1274" s="269"/>
      <c r="D1274" s="269"/>
      <c r="E1274" s="269"/>
      <c r="F1274" s="269"/>
      <c r="G1274" s="269"/>
      <c r="H1274" s="269"/>
      <c r="I1274" s="269"/>
      <c r="J1274" s="269"/>
      <c r="K1274" s="269"/>
      <c r="L1274" s="269"/>
    </row>
    <row r="1275" spans="1:12" x14ac:dyDescent="0.2">
      <c r="A1275" s="269"/>
      <c r="B1275" s="269"/>
      <c r="C1275" s="269"/>
      <c r="D1275" s="269"/>
      <c r="E1275" s="269"/>
      <c r="F1275" s="269"/>
      <c r="G1275" s="269"/>
      <c r="H1275" s="269"/>
      <c r="I1275" s="269"/>
      <c r="J1275" s="269"/>
      <c r="K1275" s="269"/>
      <c r="L1275" s="269"/>
    </row>
    <row r="1276" spans="1:12" x14ac:dyDescent="0.2">
      <c r="A1276" s="269"/>
      <c r="B1276" s="269"/>
      <c r="C1276" s="269"/>
      <c r="D1276" s="269"/>
      <c r="E1276" s="269"/>
      <c r="F1276" s="269"/>
      <c r="G1276" s="269"/>
      <c r="H1276" s="269"/>
      <c r="I1276" s="269"/>
      <c r="J1276" s="269"/>
      <c r="K1276" s="269"/>
      <c r="L1276" s="269"/>
    </row>
    <row r="1277" spans="1:12" x14ac:dyDescent="0.2">
      <c r="A1277" s="269"/>
      <c r="B1277" s="269"/>
      <c r="C1277" s="269"/>
      <c r="D1277" s="269"/>
      <c r="E1277" s="269"/>
      <c r="F1277" s="269"/>
      <c r="G1277" s="269"/>
      <c r="H1277" s="269"/>
      <c r="I1277" s="269"/>
      <c r="J1277" s="269"/>
      <c r="K1277" s="269"/>
      <c r="L1277" s="269"/>
    </row>
    <row r="1278" spans="1:12" x14ac:dyDescent="0.2">
      <c r="A1278" s="269"/>
      <c r="B1278" s="269"/>
      <c r="C1278" s="269"/>
      <c r="D1278" s="269"/>
      <c r="E1278" s="269"/>
      <c r="F1278" s="269"/>
      <c r="G1278" s="269"/>
      <c r="H1278" s="269"/>
      <c r="I1278" s="269"/>
      <c r="J1278" s="269"/>
      <c r="K1278" s="269"/>
      <c r="L1278" s="269"/>
    </row>
    <row r="1279" spans="1:12" x14ac:dyDescent="0.2">
      <c r="A1279" s="269"/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</row>
    <row r="1280" spans="1:12" x14ac:dyDescent="0.2">
      <c r="A1280" s="269"/>
      <c r="B1280" s="269"/>
      <c r="C1280" s="269"/>
      <c r="D1280" s="269"/>
      <c r="E1280" s="269"/>
      <c r="F1280" s="269"/>
      <c r="G1280" s="269"/>
      <c r="H1280" s="269"/>
      <c r="I1280" s="269"/>
      <c r="J1280" s="269"/>
      <c r="K1280" s="269"/>
      <c r="L1280" s="269"/>
    </row>
    <row r="1281" spans="1:12" x14ac:dyDescent="0.2">
      <c r="A1281" s="269"/>
      <c r="B1281" s="269"/>
      <c r="C1281" s="269"/>
      <c r="D1281" s="269"/>
      <c r="E1281" s="269"/>
      <c r="F1281" s="269"/>
      <c r="G1281" s="269"/>
      <c r="H1281" s="269"/>
      <c r="I1281" s="269"/>
      <c r="J1281" s="269"/>
      <c r="K1281" s="269"/>
      <c r="L1281" s="269"/>
    </row>
    <row r="1282" spans="1:12" x14ac:dyDescent="0.2">
      <c r="A1282" s="269"/>
      <c r="B1282" s="269"/>
      <c r="C1282" s="269"/>
      <c r="D1282" s="269"/>
      <c r="E1282" s="269"/>
      <c r="F1282" s="269"/>
      <c r="G1282" s="269"/>
      <c r="H1282" s="269"/>
      <c r="I1282" s="269"/>
      <c r="J1282" s="269"/>
      <c r="K1282" s="269"/>
      <c r="L1282" s="269"/>
    </row>
    <row r="1283" spans="1:12" x14ac:dyDescent="0.2">
      <c r="A1283" s="269"/>
      <c r="B1283" s="269"/>
      <c r="C1283" s="269"/>
      <c r="D1283" s="269"/>
      <c r="E1283" s="269"/>
      <c r="F1283" s="269"/>
      <c r="G1283" s="269"/>
      <c r="H1283" s="269"/>
      <c r="I1283" s="269"/>
      <c r="J1283" s="269"/>
      <c r="K1283" s="269"/>
      <c r="L1283" s="269"/>
    </row>
    <row r="1284" spans="1:12" x14ac:dyDescent="0.2">
      <c r="A1284" s="269"/>
      <c r="B1284" s="269"/>
      <c r="C1284" s="269"/>
      <c r="D1284" s="269"/>
      <c r="E1284" s="269"/>
      <c r="F1284" s="269"/>
      <c r="G1284" s="269"/>
      <c r="H1284" s="269"/>
      <c r="I1284" s="269"/>
      <c r="J1284" s="269"/>
      <c r="K1284" s="269"/>
      <c r="L1284" s="269"/>
    </row>
    <row r="1285" spans="1:12" x14ac:dyDescent="0.2">
      <c r="A1285" s="269"/>
      <c r="B1285" s="269"/>
      <c r="C1285" s="269"/>
      <c r="D1285" s="269"/>
      <c r="E1285" s="269"/>
      <c r="F1285" s="269"/>
      <c r="G1285" s="269"/>
      <c r="H1285" s="269"/>
      <c r="I1285" s="269"/>
      <c r="J1285" s="269"/>
      <c r="K1285" s="269"/>
      <c r="L1285" s="269"/>
    </row>
    <row r="1286" spans="1:12" x14ac:dyDescent="0.2">
      <c r="A1286" s="269"/>
      <c r="B1286" s="269"/>
      <c r="C1286" s="269"/>
      <c r="D1286" s="269"/>
      <c r="E1286" s="269"/>
      <c r="F1286" s="269"/>
      <c r="G1286" s="269"/>
      <c r="H1286" s="269"/>
      <c r="I1286" s="269"/>
      <c r="J1286" s="269"/>
      <c r="K1286" s="269"/>
      <c r="L1286" s="269"/>
    </row>
    <row r="1287" spans="1:12" x14ac:dyDescent="0.2">
      <c r="A1287" s="269"/>
      <c r="B1287" s="269"/>
      <c r="C1287" s="269"/>
      <c r="D1287" s="269"/>
      <c r="E1287" s="269"/>
      <c r="F1287" s="269"/>
      <c r="G1287" s="269"/>
      <c r="H1287" s="269"/>
      <c r="I1287" s="269"/>
      <c r="J1287" s="269"/>
      <c r="K1287" s="269"/>
      <c r="L1287" s="269"/>
    </row>
    <row r="1288" spans="1:12" x14ac:dyDescent="0.2">
      <c r="A1288" s="269"/>
      <c r="B1288" s="269"/>
      <c r="C1288" s="269"/>
      <c r="D1288" s="269"/>
      <c r="E1288" s="269"/>
      <c r="F1288" s="269"/>
      <c r="G1288" s="269"/>
      <c r="H1288" s="269"/>
      <c r="I1288" s="269"/>
      <c r="J1288" s="269"/>
      <c r="K1288" s="269"/>
      <c r="L1288" s="269"/>
    </row>
    <row r="1289" spans="1:12" x14ac:dyDescent="0.2">
      <c r="A1289" s="269"/>
      <c r="B1289" s="269"/>
      <c r="C1289" s="269"/>
      <c r="D1289" s="269"/>
      <c r="E1289" s="269"/>
      <c r="F1289" s="269"/>
      <c r="G1289" s="269"/>
      <c r="H1289" s="269"/>
      <c r="I1289" s="269"/>
      <c r="J1289" s="269"/>
      <c r="K1289" s="269"/>
      <c r="L1289" s="269"/>
    </row>
    <row r="1290" spans="1:12" x14ac:dyDescent="0.2">
      <c r="A1290" s="269"/>
      <c r="B1290" s="269"/>
      <c r="C1290" s="269"/>
      <c r="D1290" s="269"/>
      <c r="E1290" s="269"/>
      <c r="F1290" s="269"/>
      <c r="G1290" s="269"/>
      <c r="H1290" s="269"/>
      <c r="I1290" s="269"/>
      <c r="J1290" s="269"/>
      <c r="K1290" s="269"/>
      <c r="L1290" s="269"/>
    </row>
    <row r="1291" spans="1:12" x14ac:dyDescent="0.2">
      <c r="A1291" s="269"/>
      <c r="B1291" s="269"/>
      <c r="C1291" s="269"/>
      <c r="D1291" s="269"/>
      <c r="E1291" s="269"/>
      <c r="F1291" s="269"/>
      <c r="G1291" s="269"/>
      <c r="H1291" s="269"/>
      <c r="I1291" s="269"/>
      <c r="J1291" s="269"/>
      <c r="K1291" s="269"/>
      <c r="L1291" s="269"/>
    </row>
    <row r="1292" spans="1:12" x14ac:dyDescent="0.2">
      <c r="A1292" s="269"/>
      <c r="B1292" s="269"/>
      <c r="C1292" s="269"/>
      <c r="D1292" s="269"/>
      <c r="E1292" s="269"/>
      <c r="F1292" s="269"/>
      <c r="G1292" s="269"/>
      <c r="H1292" s="269"/>
      <c r="I1292" s="269"/>
      <c r="J1292" s="269"/>
      <c r="K1292" s="269"/>
      <c r="L1292" s="269"/>
    </row>
    <row r="1293" spans="1:12" x14ac:dyDescent="0.2">
      <c r="A1293" s="269"/>
      <c r="B1293" s="269"/>
      <c r="C1293" s="269"/>
      <c r="D1293" s="269"/>
      <c r="E1293" s="269"/>
      <c r="F1293" s="269"/>
      <c r="G1293" s="269"/>
      <c r="H1293" s="269"/>
      <c r="I1293" s="269"/>
      <c r="J1293" s="269"/>
      <c r="K1293" s="269"/>
      <c r="L1293" s="269"/>
    </row>
    <row r="1294" spans="1:12" x14ac:dyDescent="0.2">
      <c r="A1294" s="269"/>
      <c r="B1294" s="269"/>
      <c r="C1294" s="269"/>
      <c r="D1294" s="269"/>
      <c r="E1294" s="269"/>
      <c r="F1294" s="269"/>
      <c r="G1294" s="269"/>
      <c r="H1294" s="269"/>
      <c r="I1294" s="269"/>
      <c r="J1294" s="269"/>
      <c r="K1294" s="269"/>
      <c r="L1294" s="269"/>
    </row>
    <row r="1295" spans="1:12" x14ac:dyDescent="0.2">
      <c r="A1295" s="269"/>
      <c r="B1295" s="269"/>
      <c r="C1295" s="269"/>
      <c r="D1295" s="269"/>
      <c r="E1295" s="269"/>
      <c r="F1295" s="269"/>
      <c r="G1295" s="269"/>
      <c r="H1295" s="269"/>
      <c r="I1295" s="269"/>
      <c r="J1295" s="269"/>
      <c r="K1295" s="269"/>
      <c r="L1295" s="269"/>
    </row>
    <row r="1296" spans="1:12" x14ac:dyDescent="0.2">
      <c r="A1296" s="269"/>
      <c r="B1296" s="269"/>
      <c r="C1296" s="269"/>
      <c r="D1296" s="269"/>
      <c r="E1296" s="269"/>
      <c r="F1296" s="269"/>
      <c r="G1296" s="269"/>
      <c r="H1296" s="269"/>
      <c r="I1296" s="269"/>
      <c r="J1296" s="269"/>
      <c r="K1296" s="269"/>
      <c r="L1296" s="269"/>
    </row>
    <row r="1297" spans="1:12" x14ac:dyDescent="0.2">
      <c r="A1297" s="269"/>
      <c r="B1297" s="269"/>
      <c r="C1297" s="269"/>
      <c r="D1297" s="269"/>
      <c r="E1297" s="269"/>
      <c r="F1297" s="269"/>
      <c r="G1297" s="269"/>
      <c r="H1297" s="269"/>
      <c r="I1297" s="269"/>
      <c r="J1297" s="269"/>
      <c r="K1297" s="269"/>
      <c r="L1297" s="269"/>
    </row>
    <row r="1298" spans="1:12" x14ac:dyDescent="0.2">
      <c r="A1298" s="269"/>
      <c r="B1298" s="269"/>
      <c r="C1298" s="269"/>
      <c r="D1298" s="269"/>
      <c r="E1298" s="269"/>
      <c r="F1298" s="269"/>
      <c r="G1298" s="269"/>
      <c r="H1298" s="269"/>
      <c r="I1298" s="269"/>
      <c r="J1298" s="269"/>
      <c r="K1298" s="269"/>
      <c r="L1298" s="269"/>
    </row>
    <row r="1299" spans="1:12" x14ac:dyDescent="0.2">
      <c r="A1299" s="269"/>
      <c r="B1299" s="269"/>
      <c r="C1299" s="269"/>
      <c r="D1299" s="269"/>
      <c r="E1299" s="269"/>
      <c r="F1299" s="269"/>
      <c r="G1299" s="269"/>
      <c r="H1299" s="269"/>
      <c r="I1299" s="269"/>
      <c r="J1299" s="269"/>
      <c r="K1299" s="269"/>
      <c r="L1299" s="269"/>
    </row>
    <row r="1300" spans="1:12" x14ac:dyDescent="0.2">
      <c r="A1300" s="269"/>
      <c r="B1300" s="269"/>
      <c r="C1300" s="269"/>
      <c r="D1300" s="269"/>
      <c r="E1300" s="269"/>
      <c r="F1300" s="269"/>
      <c r="G1300" s="269"/>
      <c r="H1300" s="269"/>
      <c r="I1300" s="269"/>
      <c r="J1300" s="269"/>
      <c r="K1300" s="269"/>
      <c r="L1300" s="269"/>
    </row>
    <row r="1301" spans="1:12" x14ac:dyDescent="0.2">
      <c r="A1301" s="269"/>
      <c r="B1301" s="269"/>
      <c r="C1301" s="269"/>
      <c r="D1301" s="269"/>
      <c r="E1301" s="269"/>
      <c r="F1301" s="269"/>
      <c r="G1301" s="269"/>
      <c r="H1301" s="269"/>
      <c r="I1301" s="269"/>
      <c r="J1301" s="269"/>
      <c r="K1301" s="269"/>
      <c r="L1301" s="269"/>
    </row>
    <row r="1302" spans="1:12" x14ac:dyDescent="0.2">
      <c r="A1302" s="269"/>
      <c r="B1302" s="269"/>
      <c r="C1302" s="269"/>
      <c r="D1302" s="269"/>
      <c r="E1302" s="269"/>
      <c r="F1302" s="269"/>
      <c r="G1302" s="269"/>
      <c r="H1302" s="269"/>
      <c r="I1302" s="269"/>
      <c r="J1302" s="269"/>
      <c r="K1302" s="269"/>
      <c r="L1302" s="269"/>
    </row>
    <row r="1303" spans="1:12" x14ac:dyDescent="0.2">
      <c r="A1303" s="269"/>
      <c r="B1303" s="269"/>
      <c r="C1303" s="269"/>
      <c r="D1303" s="269"/>
      <c r="E1303" s="269"/>
      <c r="F1303" s="269"/>
      <c r="G1303" s="269"/>
      <c r="H1303" s="269"/>
      <c r="I1303" s="269"/>
      <c r="J1303" s="269"/>
      <c r="K1303" s="269"/>
      <c r="L1303" s="269"/>
    </row>
    <row r="1304" spans="1:12" x14ac:dyDescent="0.2">
      <c r="A1304" s="269"/>
      <c r="B1304" s="269"/>
      <c r="C1304" s="269"/>
      <c r="D1304" s="269"/>
      <c r="E1304" s="269"/>
      <c r="F1304" s="269"/>
      <c r="G1304" s="269"/>
      <c r="H1304" s="269"/>
      <c r="I1304" s="269"/>
      <c r="J1304" s="269"/>
      <c r="K1304" s="269"/>
      <c r="L1304" s="269"/>
    </row>
    <row r="1305" spans="1:12" x14ac:dyDescent="0.2">
      <c r="A1305" s="269"/>
      <c r="B1305" s="269"/>
      <c r="C1305" s="269"/>
      <c r="D1305" s="269"/>
      <c r="E1305" s="269"/>
      <c r="F1305" s="269"/>
      <c r="G1305" s="269"/>
      <c r="H1305" s="269"/>
      <c r="I1305" s="269"/>
      <c r="J1305" s="269"/>
      <c r="K1305" s="269"/>
      <c r="L1305" s="269"/>
    </row>
    <row r="1306" spans="1:12" x14ac:dyDescent="0.2">
      <c r="A1306" s="269"/>
      <c r="B1306" s="269"/>
      <c r="C1306" s="269"/>
      <c r="D1306" s="269"/>
      <c r="E1306" s="269"/>
      <c r="F1306" s="269"/>
      <c r="G1306" s="269"/>
      <c r="H1306" s="269"/>
      <c r="I1306" s="269"/>
      <c r="J1306" s="269"/>
      <c r="K1306" s="269"/>
      <c r="L1306" s="269"/>
    </row>
    <row r="1307" spans="1:12" x14ac:dyDescent="0.2">
      <c r="A1307" s="269"/>
      <c r="B1307" s="269"/>
      <c r="C1307" s="269"/>
      <c r="D1307" s="269"/>
      <c r="E1307" s="269"/>
      <c r="F1307" s="269"/>
      <c r="G1307" s="269"/>
      <c r="H1307" s="269"/>
      <c r="I1307" s="269"/>
      <c r="J1307" s="269"/>
      <c r="K1307" s="269"/>
      <c r="L1307" s="269"/>
    </row>
    <row r="1308" spans="1:12" x14ac:dyDescent="0.2">
      <c r="A1308" s="269"/>
      <c r="B1308" s="269"/>
      <c r="C1308" s="269"/>
      <c r="D1308" s="269"/>
      <c r="E1308" s="269"/>
      <c r="F1308" s="269"/>
      <c r="G1308" s="269"/>
      <c r="H1308" s="269"/>
      <c r="I1308" s="269"/>
      <c r="J1308" s="269"/>
      <c r="K1308" s="269"/>
      <c r="L1308" s="269"/>
    </row>
    <row r="1309" spans="1:12" x14ac:dyDescent="0.2">
      <c r="A1309" s="269"/>
      <c r="B1309" s="269"/>
      <c r="C1309" s="269"/>
      <c r="D1309" s="269"/>
      <c r="E1309" s="269"/>
      <c r="F1309" s="269"/>
      <c r="G1309" s="269"/>
      <c r="H1309" s="269"/>
      <c r="I1309" s="269"/>
      <c r="J1309" s="269"/>
      <c r="K1309" s="269"/>
      <c r="L1309" s="269"/>
    </row>
    <row r="1310" spans="1:12" x14ac:dyDescent="0.2">
      <c r="A1310" s="269"/>
      <c r="B1310" s="269"/>
      <c r="C1310" s="269"/>
      <c r="D1310" s="269"/>
      <c r="E1310" s="269"/>
      <c r="F1310" s="269"/>
      <c r="G1310" s="269"/>
      <c r="H1310" s="269"/>
      <c r="I1310" s="269"/>
      <c r="J1310" s="269"/>
      <c r="K1310" s="269"/>
      <c r="L1310" s="269"/>
    </row>
    <row r="1311" spans="1:12" x14ac:dyDescent="0.2">
      <c r="A1311" s="269"/>
      <c r="B1311" s="269"/>
      <c r="C1311" s="269"/>
      <c r="D1311" s="269"/>
      <c r="E1311" s="269"/>
      <c r="F1311" s="269"/>
      <c r="G1311" s="269"/>
      <c r="H1311" s="269"/>
      <c r="I1311" s="269"/>
      <c r="J1311" s="269"/>
      <c r="K1311" s="269"/>
      <c r="L1311" s="269"/>
    </row>
    <row r="1312" spans="1:12" x14ac:dyDescent="0.2">
      <c r="A1312" s="269"/>
      <c r="B1312" s="269"/>
      <c r="C1312" s="269"/>
      <c r="D1312" s="269"/>
      <c r="E1312" s="269"/>
      <c r="F1312" s="269"/>
      <c r="G1312" s="269"/>
      <c r="H1312" s="269"/>
      <c r="I1312" s="269"/>
      <c r="J1312" s="269"/>
      <c r="K1312" s="269"/>
      <c r="L1312" s="269"/>
    </row>
    <row r="1313" spans="1:12" x14ac:dyDescent="0.2">
      <c r="A1313" s="269"/>
      <c r="B1313" s="269"/>
      <c r="C1313" s="269"/>
      <c r="D1313" s="269"/>
      <c r="E1313" s="269"/>
      <c r="F1313" s="269"/>
      <c r="G1313" s="269"/>
      <c r="H1313" s="269"/>
      <c r="I1313" s="269"/>
      <c r="J1313" s="269"/>
      <c r="K1313" s="269"/>
      <c r="L1313" s="269"/>
    </row>
    <row r="1314" spans="1:12" x14ac:dyDescent="0.2">
      <c r="A1314" s="269"/>
      <c r="B1314" s="269"/>
      <c r="C1314" s="269"/>
      <c r="D1314" s="269"/>
      <c r="E1314" s="269"/>
      <c r="F1314" s="269"/>
      <c r="G1314" s="269"/>
      <c r="H1314" s="269"/>
      <c r="I1314" s="269"/>
      <c r="J1314" s="269"/>
      <c r="K1314" s="269"/>
      <c r="L1314" s="269"/>
    </row>
    <row r="1315" spans="1:12" x14ac:dyDescent="0.2">
      <c r="A1315" s="269"/>
      <c r="B1315" s="269"/>
      <c r="C1315" s="269"/>
      <c r="D1315" s="269"/>
      <c r="E1315" s="269"/>
      <c r="F1315" s="269"/>
      <c r="G1315" s="269"/>
      <c r="H1315" s="269"/>
      <c r="I1315" s="269"/>
      <c r="J1315" s="269"/>
      <c r="K1315" s="269"/>
      <c r="L1315" s="269"/>
    </row>
    <row r="1316" spans="1:12" x14ac:dyDescent="0.2">
      <c r="A1316" s="269"/>
      <c r="B1316" s="269"/>
      <c r="C1316" s="269"/>
      <c r="D1316" s="269"/>
      <c r="E1316" s="269"/>
      <c r="F1316" s="269"/>
      <c r="G1316" s="269"/>
      <c r="H1316" s="269"/>
      <c r="I1316" s="269"/>
      <c r="J1316" s="269"/>
      <c r="K1316" s="269"/>
      <c r="L1316" s="269"/>
    </row>
    <row r="1317" spans="1:12" x14ac:dyDescent="0.2">
      <c r="A1317" s="269"/>
      <c r="B1317" s="269"/>
      <c r="C1317" s="269"/>
      <c r="D1317" s="269"/>
      <c r="E1317" s="269"/>
      <c r="F1317" s="269"/>
      <c r="G1317" s="269"/>
      <c r="H1317" s="269"/>
      <c r="I1317" s="269"/>
      <c r="J1317" s="269"/>
      <c r="K1317" s="269"/>
      <c r="L1317" s="269"/>
    </row>
    <row r="1318" spans="1:12" x14ac:dyDescent="0.2">
      <c r="A1318" s="269"/>
      <c r="B1318" s="269"/>
      <c r="C1318" s="269"/>
      <c r="D1318" s="269"/>
      <c r="E1318" s="269"/>
      <c r="F1318" s="269"/>
      <c r="G1318" s="269"/>
      <c r="H1318" s="269"/>
      <c r="I1318" s="269"/>
      <c r="J1318" s="269"/>
      <c r="K1318" s="269"/>
      <c r="L1318" s="269"/>
    </row>
    <row r="1319" spans="1:12" x14ac:dyDescent="0.2">
      <c r="A1319" s="269"/>
      <c r="B1319" s="269"/>
      <c r="C1319" s="269"/>
      <c r="D1319" s="269"/>
      <c r="E1319" s="269"/>
      <c r="F1319" s="269"/>
      <c r="G1319" s="269"/>
      <c r="H1319" s="269"/>
      <c r="I1319" s="269"/>
      <c r="J1319" s="269"/>
      <c r="K1319" s="269"/>
      <c r="L1319" s="269"/>
    </row>
    <row r="1320" spans="1:12" x14ac:dyDescent="0.2">
      <c r="A1320" s="269"/>
      <c r="B1320" s="269"/>
      <c r="C1320" s="269"/>
      <c r="D1320" s="269"/>
      <c r="E1320" s="269"/>
      <c r="F1320" s="269"/>
      <c r="G1320" s="269"/>
      <c r="H1320" s="269"/>
      <c r="I1320" s="269"/>
      <c r="J1320" s="269"/>
      <c r="K1320" s="269"/>
      <c r="L1320" s="269"/>
    </row>
    <row r="1321" spans="1:12" x14ac:dyDescent="0.2">
      <c r="A1321" s="269"/>
      <c r="B1321" s="269"/>
      <c r="C1321" s="269"/>
      <c r="D1321" s="269"/>
      <c r="E1321" s="269"/>
      <c r="F1321" s="269"/>
      <c r="G1321" s="269"/>
      <c r="H1321" s="269"/>
      <c r="I1321" s="269"/>
      <c r="J1321" s="269"/>
      <c r="K1321" s="269"/>
      <c r="L1321" s="269"/>
    </row>
    <row r="1322" spans="1:12" x14ac:dyDescent="0.2">
      <c r="A1322" s="269"/>
      <c r="B1322" s="269"/>
      <c r="C1322" s="269"/>
      <c r="D1322" s="269"/>
      <c r="E1322" s="269"/>
      <c r="F1322" s="269"/>
      <c r="G1322" s="269"/>
      <c r="H1322" s="269"/>
      <c r="I1322" s="269"/>
      <c r="J1322" s="269"/>
      <c r="K1322" s="269"/>
      <c r="L1322" s="269"/>
    </row>
    <row r="1323" spans="1:12" x14ac:dyDescent="0.2">
      <c r="A1323" s="269"/>
      <c r="B1323" s="269"/>
      <c r="C1323" s="269"/>
      <c r="D1323" s="269"/>
      <c r="E1323" s="269"/>
      <c r="F1323" s="269"/>
      <c r="G1323" s="269"/>
      <c r="H1323" s="269"/>
      <c r="I1323" s="269"/>
      <c r="J1323" s="269"/>
      <c r="K1323" s="269"/>
      <c r="L1323" s="269"/>
    </row>
    <row r="1324" spans="1:12" x14ac:dyDescent="0.2">
      <c r="A1324" s="269"/>
      <c r="B1324" s="269"/>
      <c r="C1324" s="269"/>
      <c r="D1324" s="269"/>
      <c r="E1324" s="269"/>
      <c r="F1324" s="269"/>
      <c r="G1324" s="269"/>
      <c r="H1324" s="269"/>
      <c r="I1324" s="269"/>
      <c r="J1324" s="269"/>
      <c r="K1324" s="269"/>
      <c r="L1324" s="269"/>
    </row>
    <row r="1325" spans="1:12" x14ac:dyDescent="0.2">
      <c r="A1325" s="269"/>
      <c r="B1325" s="269"/>
      <c r="C1325" s="269"/>
      <c r="D1325" s="269"/>
      <c r="E1325" s="269"/>
      <c r="F1325" s="269"/>
      <c r="G1325" s="269"/>
      <c r="H1325" s="269"/>
      <c r="I1325" s="269"/>
      <c r="J1325" s="269"/>
      <c r="K1325" s="269"/>
      <c r="L1325" s="269"/>
    </row>
    <row r="1326" spans="1:12" x14ac:dyDescent="0.2">
      <c r="A1326" s="269"/>
      <c r="B1326" s="269"/>
      <c r="C1326" s="269"/>
      <c r="D1326" s="269"/>
      <c r="E1326" s="269"/>
      <c r="F1326" s="269"/>
      <c r="G1326" s="269"/>
      <c r="H1326" s="269"/>
      <c r="I1326" s="269"/>
      <c r="J1326" s="269"/>
      <c r="K1326" s="269"/>
      <c r="L1326" s="269"/>
    </row>
    <row r="1327" spans="1:12" x14ac:dyDescent="0.2">
      <c r="A1327" s="269"/>
      <c r="B1327" s="269"/>
      <c r="C1327" s="269"/>
      <c r="D1327" s="269"/>
      <c r="E1327" s="269"/>
      <c r="F1327" s="269"/>
      <c r="G1327" s="269"/>
      <c r="H1327" s="269"/>
      <c r="I1327" s="269"/>
      <c r="J1327" s="269"/>
      <c r="K1327" s="269"/>
      <c r="L1327" s="269"/>
    </row>
    <row r="1328" spans="1:12" x14ac:dyDescent="0.2">
      <c r="A1328" s="269"/>
      <c r="B1328" s="269"/>
      <c r="C1328" s="269"/>
      <c r="D1328" s="269"/>
      <c r="E1328" s="269"/>
      <c r="F1328" s="269"/>
      <c r="G1328" s="269"/>
      <c r="H1328" s="269"/>
      <c r="I1328" s="269"/>
      <c r="J1328" s="269"/>
      <c r="K1328" s="269"/>
      <c r="L1328" s="269"/>
    </row>
    <row r="1329" spans="1:12" x14ac:dyDescent="0.2">
      <c r="A1329" s="269"/>
      <c r="B1329" s="269"/>
      <c r="C1329" s="269"/>
      <c r="D1329" s="269"/>
      <c r="E1329" s="269"/>
      <c r="F1329" s="269"/>
      <c r="G1329" s="269"/>
      <c r="H1329" s="269"/>
      <c r="I1329" s="269"/>
      <c r="J1329" s="269"/>
      <c r="K1329" s="269"/>
      <c r="L1329" s="269"/>
    </row>
    <row r="1330" spans="1:12" x14ac:dyDescent="0.2">
      <c r="A1330" s="269"/>
      <c r="B1330" s="269"/>
      <c r="C1330" s="269"/>
      <c r="D1330" s="269"/>
      <c r="E1330" s="269"/>
      <c r="F1330" s="269"/>
      <c r="G1330" s="269"/>
      <c r="H1330" s="269"/>
      <c r="I1330" s="269"/>
      <c r="J1330" s="269"/>
      <c r="K1330" s="269"/>
      <c r="L1330" s="269"/>
    </row>
    <row r="1331" spans="1:12" x14ac:dyDescent="0.2">
      <c r="A1331" s="269"/>
      <c r="B1331" s="269"/>
      <c r="C1331" s="269"/>
      <c r="D1331" s="269"/>
      <c r="E1331" s="269"/>
      <c r="F1331" s="269"/>
      <c r="G1331" s="269"/>
      <c r="H1331" s="269"/>
      <c r="I1331" s="269"/>
      <c r="J1331" s="269"/>
      <c r="K1331" s="269"/>
      <c r="L1331" s="269"/>
    </row>
    <row r="1332" spans="1:12" x14ac:dyDescent="0.2">
      <c r="A1332" s="269"/>
      <c r="B1332" s="269"/>
      <c r="C1332" s="269"/>
      <c r="D1332" s="269"/>
      <c r="E1332" s="269"/>
      <c r="F1332" s="269"/>
      <c r="G1332" s="269"/>
      <c r="H1332" s="269"/>
      <c r="I1332" s="269"/>
      <c r="J1332" s="269"/>
      <c r="K1332" s="269"/>
      <c r="L1332" s="269"/>
    </row>
    <row r="1333" spans="1:12" x14ac:dyDescent="0.2">
      <c r="A1333" s="269"/>
      <c r="B1333" s="269"/>
      <c r="C1333" s="269"/>
      <c r="D1333" s="269"/>
      <c r="E1333" s="269"/>
      <c r="F1333" s="269"/>
      <c r="G1333" s="269"/>
      <c r="H1333" s="269"/>
      <c r="I1333" s="269"/>
      <c r="J1333" s="269"/>
      <c r="K1333" s="269"/>
      <c r="L1333" s="269"/>
    </row>
    <row r="1334" spans="1:12" x14ac:dyDescent="0.2">
      <c r="A1334" s="269"/>
      <c r="B1334" s="269"/>
      <c r="C1334" s="269"/>
      <c r="D1334" s="269"/>
      <c r="E1334" s="269"/>
      <c r="F1334" s="269"/>
      <c r="G1334" s="269"/>
      <c r="H1334" s="269"/>
      <c r="I1334" s="269"/>
      <c r="J1334" s="269"/>
      <c r="K1334" s="269"/>
      <c r="L1334" s="269"/>
    </row>
    <row r="1335" spans="1:12" x14ac:dyDescent="0.2">
      <c r="A1335" s="269"/>
      <c r="B1335" s="269"/>
      <c r="C1335" s="269"/>
      <c r="D1335" s="269"/>
      <c r="E1335" s="269"/>
      <c r="F1335" s="269"/>
      <c r="G1335" s="269"/>
      <c r="H1335" s="269"/>
      <c r="I1335" s="269"/>
      <c r="J1335" s="269"/>
      <c r="K1335" s="269"/>
      <c r="L1335" s="269"/>
    </row>
    <row r="1336" spans="1:12" x14ac:dyDescent="0.2">
      <c r="A1336" s="269"/>
      <c r="B1336" s="269"/>
      <c r="C1336" s="269"/>
      <c r="D1336" s="269"/>
      <c r="E1336" s="269"/>
      <c r="F1336" s="269"/>
      <c r="G1336" s="269"/>
      <c r="H1336" s="269"/>
      <c r="I1336" s="269"/>
      <c r="J1336" s="269"/>
      <c r="K1336" s="269"/>
      <c r="L1336" s="269"/>
    </row>
    <row r="1337" spans="1:12" x14ac:dyDescent="0.2">
      <c r="A1337" s="269"/>
      <c r="B1337" s="269"/>
      <c r="C1337" s="269"/>
      <c r="D1337" s="269"/>
      <c r="E1337" s="269"/>
      <c r="F1337" s="269"/>
      <c r="G1337" s="269"/>
      <c r="H1337" s="269"/>
      <c r="I1337" s="269"/>
      <c r="J1337" s="269"/>
      <c r="K1337" s="269"/>
      <c r="L1337" s="269"/>
    </row>
    <row r="1338" spans="1:12" x14ac:dyDescent="0.2">
      <c r="A1338" s="269"/>
      <c r="B1338" s="269"/>
      <c r="C1338" s="269"/>
      <c r="D1338" s="269"/>
      <c r="E1338" s="269"/>
      <c r="F1338" s="269"/>
      <c r="G1338" s="269"/>
      <c r="H1338" s="269"/>
      <c r="I1338" s="269"/>
      <c r="J1338" s="269"/>
      <c r="K1338" s="269"/>
      <c r="L1338" s="269"/>
    </row>
    <row r="1339" spans="1:12" x14ac:dyDescent="0.2">
      <c r="A1339" s="269"/>
      <c r="B1339" s="269"/>
      <c r="C1339" s="269"/>
      <c r="D1339" s="269"/>
      <c r="E1339" s="269"/>
      <c r="F1339" s="269"/>
      <c r="G1339" s="269"/>
      <c r="H1339" s="269"/>
      <c r="I1339" s="269"/>
      <c r="J1339" s="269"/>
      <c r="K1339" s="269"/>
      <c r="L1339" s="269"/>
    </row>
    <row r="1340" spans="1:12" x14ac:dyDescent="0.2">
      <c r="A1340" s="269"/>
      <c r="B1340" s="269"/>
      <c r="C1340" s="269"/>
      <c r="D1340" s="269"/>
      <c r="E1340" s="269"/>
      <c r="F1340" s="269"/>
      <c r="G1340" s="269"/>
      <c r="H1340" s="269"/>
      <c r="I1340" s="269"/>
      <c r="J1340" s="269"/>
      <c r="K1340" s="269"/>
      <c r="L1340" s="269"/>
    </row>
    <row r="1341" spans="1:12" x14ac:dyDescent="0.2">
      <c r="A1341" s="269"/>
      <c r="B1341" s="269"/>
      <c r="C1341" s="269"/>
      <c r="D1341" s="269"/>
      <c r="E1341" s="269"/>
      <c r="F1341" s="269"/>
      <c r="G1341" s="269"/>
      <c r="H1341" s="269"/>
      <c r="I1341" s="269"/>
      <c r="J1341" s="269"/>
      <c r="K1341" s="269"/>
      <c r="L1341" s="269"/>
    </row>
    <row r="1342" spans="1:12" x14ac:dyDescent="0.2">
      <c r="A1342" s="269"/>
      <c r="B1342" s="269"/>
      <c r="C1342" s="269"/>
      <c r="D1342" s="269"/>
      <c r="E1342" s="269"/>
      <c r="F1342" s="269"/>
      <c r="G1342" s="269"/>
      <c r="H1342" s="269"/>
      <c r="I1342" s="269"/>
      <c r="J1342" s="269"/>
      <c r="K1342" s="269"/>
      <c r="L1342" s="269"/>
    </row>
    <row r="1343" spans="1:12" x14ac:dyDescent="0.2">
      <c r="A1343" s="269"/>
      <c r="B1343" s="269"/>
      <c r="C1343" s="269"/>
      <c r="D1343" s="269"/>
      <c r="E1343" s="269"/>
      <c r="F1343" s="269"/>
      <c r="G1343" s="269"/>
      <c r="H1343" s="269"/>
      <c r="I1343" s="269"/>
      <c r="J1343" s="269"/>
      <c r="K1343" s="269"/>
      <c r="L1343" s="269"/>
    </row>
    <row r="1344" spans="1:12" x14ac:dyDescent="0.2">
      <c r="A1344" s="269"/>
      <c r="B1344" s="269"/>
      <c r="C1344" s="269"/>
      <c r="D1344" s="269"/>
      <c r="E1344" s="269"/>
      <c r="F1344" s="269"/>
      <c r="G1344" s="269"/>
      <c r="H1344" s="269"/>
      <c r="I1344" s="269"/>
      <c r="J1344" s="269"/>
      <c r="K1344" s="269"/>
      <c r="L1344" s="269"/>
    </row>
    <row r="1345" spans="1:12" x14ac:dyDescent="0.2">
      <c r="A1345" s="269"/>
      <c r="B1345" s="269"/>
      <c r="C1345" s="269"/>
      <c r="D1345" s="269"/>
      <c r="E1345" s="269"/>
      <c r="F1345" s="269"/>
      <c r="G1345" s="269"/>
      <c r="H1345" s="269"/>
      <c r="I1345" s="269"/>
      <c r="J1345" s="269"/>
      <c r="K1345" s="269"/>
      <c r="L1345" s="269"/>
    </row>
    <row r="1346" spans="1:12" x14ac:dyDescent="0.2">
      <c r="A1346" s="269"/>
      <c r="B1346" s="269"/>
      <c r="C1346" s="269"/>
      <c r="D1346" s="269"/>
      <c r="E1346" s="269"/>
      <c r="F1346" s="269"/>
      <c r="G1346" s="269"/>
      <c r="H1346" s="269"/>
      <c r="I1346" s="269"/>
      <c r="J1346" s="269"/>
      <c r="K1346" s="269"/>
      <c r="L1346" s="269"/>
    </row>
    <row r="1347" spans="1:12" x14ac:dyDescent="0.2">
      <c r="A1347" s="269"/>
      <c r="B1347" s="269"/>
      <c r="C1347" s="269"/>
      <c r="D1347" s="269"/>
      <c r="E1347" s="269"/>
      <c r="F1347" s="269"/>
      <c r="G1347" s="269"/>
      <c r="H1347" s="269"/>
      <c r="I1347" s="269"/>
      <c r="J1347" s="269"/>
      <c r="K1347" s="269"/>
      <c r="L1347" s="269"/>
    </row>
    <row r="1348" spans="1:12" x14ac:dyDescent="0.2">
      <c r="A1348" s="269"/>
      <c r="B1348" s="269"/>
      <c r="C1348" s="269"/>
      <c r="D1348" s="269"/>
      <c r="E1348" s="269"/>
      <c r="F1348" s="269"/>
      <c r="G1348" s="269"/>
      <c r="H1348" s="269"/>
      <c r="I1348" s="269"/>
      <c r="J1348" s="269"/>
      <c r="K1348" s="269"/>
      <c r="L1348" s="269"/>
    </row>
    <row r="1349" spans="1:12" x14ac:dyDescent="0.2">
      <c r="A1349" s="269"/>
      <c r="B1349" s="269"/>
      <c r="C1349" s="269"/>
      <c r="D1349" s="269"/>
      <c r="E1349" s="269"/>
      <c r="F1349" s="269"/>
      <c r="G1349" s="269"/>
      <c r="H1349" s="269"/>
      <c r="I1349" s="269"/>
      <c r="J1349" s="269"/>
      <c r="K1349" s="269"/>
      <c r="L1349" s="269"/>
    </row>
    <row r="1350" spans="1:12" x14ac:dyDescent="0.2">
      <c r="A1350" s="269"/>
      <c r="B1350" s="269"/>
      <c r="C1350" s="269"/>
      <c r="D1350" s="269"/>
      <c r="E1350" s="269"/>
      <c r="F1350" s="269"/>
      <c r="G1350" s="269"/>
      <c r="H1350" s="269"/>
      <c r="I1350" s="269"/>
      <c r="J1350" s="269"/>
      <c r="K1350" s="269"/>
      <c r="L1350" s="269"/>
    </row>
    <row r="1351" spans="1:12" x14ac:dyDescent="0.2">
      <c r="A1351" s="269"/>
      <c r="B1351" s="269"/>
      <c r="C1351" s="269"/>
      <c r="D1351" s="269"/>
      <c r="E1351" s="269"/>
      <c r="F1351" s="269"/>
      <c r="G1351" s="269"/>
      <c r="H1351" s="269"/>
      <c r="I1351" s="269"/>
      <c r="J1351" s="269"/>
      <c r="K1351" s="269"/>
      <c r="L1351" s="269"/>
    </row>
    <row r="1352" spans="1:12" x14ac:dyDescent="0.2">
      <c r="A1352" s="269"/>
      <c r="B1352" s="269"/>
      <c r="C1352" s="269"/>
      <c r="D1352" s="269"/>
      <c r="E1352" s="269"/>
      <c r="F1352" s="269"/>
      <c r="G1352" s="269"/>
      <c r="H1352" s="269"/>
      <c r="I1352" s="269"/>
      <c r="J1352" s="269"/>
      <c r="K1352" s="269"/>
      <c r="L1352" s="269"/>
    </row>
    <row r="1353" spans="1:12" x14ac:dyDescent="0.2">
      <c r="A1353" s="269"/>
      <c r="B1353" s="269"/>
      <c r="C1353" s="269"/>
      <c r="D1353" s="269"/>
      <c r="E1353" s="269"/>
      <c r="F1353" s="269"/>
      <c r="G1353" s="269"/>
      <c r="H1353" s="269"/>
      <c r="I1353" s="269"/>
      <c r="J1353" s="269"/>
      <c r="K1353" s="269"/>
      <c r="L1353" s="269"/>
    </row>
    <row r="1354" spans="1:12" x14ac:dyDescent="0.2">
      <c r="A1354" s="269"/>
      <c r="B1354" s="269"/>
      <c r="C1354" s="269"/>
      <c r="D1354" s="269"/>
      <c r="E1354" s="269"/>
      <c r="F1354" s="269"/>
      <c r="G1354" s="269"/>
      <c r="H1354" s="269"/>
      <c r="I1354" s="269"/>
      <c r="J1354" s="269"/>
      <c r="K1354" s="269"/>
      <c r="L1354" s="269"/>
    </row>
    <row r="1355" spans="1:12" x14ac:dyDescent="0.2">
      <c r="A1355" s="269"/>
      <c r="B1355" s="269"/>
      <c r="C1355" s="269"/>
      <c r="D1355" s="269"/>
      <c r="E1355" s="269"/>
      <c r="F1355" s="269"/>
      <c r="G1355" s="269"/>
      <c r="H1355" s="269"/>
      <c r="I1355" s="269"/>
      <c r="J1355" s="269"/>
      <c r="K1355" s="269"/>
      <c r="L1355" s="269"/>
    </row>
    <row r="1356" spans="1:12" x14ac:dyDescent="0.2">
      <c r="A1356" s="269"/>
      <c r="B1356" s="269"/>
      <c r="C1356" s="269"/>
      <c r="D1356" s="269"/>
      <c r="E1356" s="269"/>
      <c r="F1356" s="269"/>
      <c r="G1356" s="269"/>
      <c r="H1356" s="269"/>
      <c r="I1356" s="269"/>
      <c r="J1356" s="269"/>
      <c r="K1356" s="269"/>
      <c r="L1356" s="269"/>
    </row>
    <row r="1357" spans="1:12" x14ac:dyDescent="0.2">
      <c r="A1357" s="269"/>
      <c r="B1357" s="269"/>
      <c r="C1357" s="269"/>
      <c r="D1357" s="269"/>
      <c r="E1357" s="269"/>
      <c r="F1357" s="269"/>
      <c r="G1357" s="269"/>
      <c r="H1357" s="269"/>
      <c r="I1357" s="269"/>
      <c r="J1357" s="269"/>
      <c r="K1357" s="269"/>
      <c r="L1357" s="269"/>
    </row>
    <row r="1358" spans="1:12" x14ac:dyDescent="0.2">
      <c r="A1358" s="269"/>
      <c r="B1358" s="269"/>
      <c r="C1358" s="269"/>
      <c r="D1358" s="269"/>
      <c r="E1358" s="269"/>
      <c r="F1358" s="269"/>
      <c r="G1358" s="269"/>
      <c r="H1358" s="269"/>
      <c r="I1358" s="269"/>
      <c r="J1358" s="269"/>
      <c r="K1358" s="269"/>
      <c r="L1358" s="269"/>
    </row>
    <row r="1359" spans="1:12" x14ac:dyDescent="0.2">
      <c r="A1359" s="269"/>
      <c r="B1359" s="269"/>
      <c r="C1359" s="269"/>
      <c r="D1359" s="269"/>
      <c r="E1359" s="269"/>
      <c r="F1359" s="269"/>
      <c r="G1359" s="269"/>
      <c r="H1359" s="269"/>
      <c r="I1359" s="269"/>
      <c r="J1359" s="269"/>
      <c r="K1359" s="269"/>
      <c r="L1359" s="269"/>
    </row>
    <row r="1360" spans="1:12" x14ac:dyDescent="0.2">
      <c r="A1360" s="269"/>
      <c r="B1360" s="269"/>
      <c r="C1360" s="269"/>
      <c r="D1360" s="269"/>
      <c r="E1360" s="269"/>
      <c r="F1360" s="269"/>
      <c r="G1360" s="269"/>
      <c r="H1360" s="269"/>
      <c r="I1360" s="269"/>
      <c r="J1360" s="269"/>
      <c r="K1360" s="269"/>
      <c r="L1360" s="269"/>
    </row>
    <row r="1361" spans="1:12" x14ac:dyDescent="0.2">
      <c r="A1361" s="269"/>
      <c r="B1361" s="269"/>
      <c r="C1361" s="269"/>
      <c r="D1361" s="269"/>
      <c r="E1361" s="269"/>
      <c r="F1361" s="269"/>
      <c r="G1361" s="269"/>
      <c r="H1361" s="269"/>
      <c r="I1361" s="269"/>
      <c r="J1361" s="269"/>
      <c r="K1361" s="269"/>
      <c r="L1361" s="269"/>
    </row>
    <row r="1362" spans="1:12" x14ac:dyDescent="0.2">
      <c r="A1362" s="269"/>
      <c r="B1362" s="269"/>
      <c r="C1362" s="269"/>
      <c r="D1362" s="269"/>
      <c r="E1362" s="269"/>
      <c r="F1362" s="269"/>
      <c r="G1362" s="269"/>
      <c r="H1362" s="269"/>
      <c r="I1362" s="269"/>
      <c r="J1362" s="269"/>
      <c r="K1362" s="269"/>
      <c r="L1362" s="269"/>
    </row>
    <row r="1363" spans="1:12" x14ac:dyDescent="0.2">
      <c r="A1363" s="269"/>
      <c r="B1363" s="269"/>
      <c r="C1363" s="269"/>
      <c r="D1363" s="269"/>
      <c r="E1363" s="269"/>
      <c r="F1363" s="269"/>
      <c r="G1363" s="269"/>
      <c r="H1363" s="269"/>
      <c r="I1363" s="269"/>
      <c r="J1363" s="269"/>
      <c r="K1363" s="269"/>
      <c r="L1363" s="269"/>
    </row>
    <row r="1364" spans="1:12" x14ac:dyDescent="0.2">
      <c r="A1364" s="269"/>
      <c r="B1364" s="269"/>
      <c r="C1364" s="269"/>
      <c r="D1364" s="269"/>
      <c r="E1364" s="269"/>
      <c r="F1364" s="269"/>
      <c r="G1364" s="269"/>
      <c r="H1364" s="269"/>
      <c r="I1364" s="269"/>
      <c r="J1364" s="269"/>
      <c r="K1364" s="269"/>
      <c r="L1364" s="269"/>
    </row>
    <row r="1365" spans="1:12" x14ac:dyDescent="0.2">
      <c r="A1365" s="269"/>
      <c r="B1365" s="269"/>
      <c r="C1365" s="269"/>
      <c r="D1365" s="269"/>
      <c r="E1365" s="269"/>
      <c r="F1365" s="269"/>
      <c r="G1365" s="269"/>
      <c r="H1365" s="269"/>
      <c r="I1365" s="269"/>
      <c r="J1365" s="269"/>
      <c r="K1365" s="269"/>
      <c r="L1365" s="269"/>
    </row>
    <row r="1366" spans="1:12" x14ac:dyDescent="0.2">
      <c r="A1366" s="269"/>
      <c r="B1366" s="269"/>
      <c r="C1366" s="269"/>
      <c r="D1366" s="269"/>
      <c r="E1366" s="269"/>
      <c r="F1366" s="269"/>
      <c r="G1366" s="269"/>
      <c r="H1366" s="269"/>
      <c r="I1366" s="269"/>
      <c r="J1366" s="269"/>
      <c r="K1366" s="269"/>
      <c r="L1366" s="269"/>
    </row>
    <row r="1367" spans="1:12" x14ac:dyDescent="0.2">
      <c r="A1367" s="269"/>
      <c r="B1367" s="269"/>
      <c r="C1367" s="269"/>
      <c r="D1367" s="269"/>
      <c r="E1367" s="269"/>
      <c r="F1367" s="269"/>
      <c r="G1367" s="269"/>
      <c r="H1367" s="269"/>
      <c r="I1367" s="269"/>
      <c r="J1367" s="269"/>
      <c r="K1367" s="269"/>
      <c r="L1367" s="269"/>
    </row>
    <row r="1368" spans="1:12" x14ac:dyDescent="0.2">
      <c r="A1368" s="269"/>
      <c r="B1368" s="269"/>
      <c r="C1368" s="269"/>
      <c r="D1368" s="269"/>
      <c r="E1368" s="269"/>
      <c r="F1368" s="269"/>
      <c r="G1368" s="269"/>
      <c r="H1368" s="269"/>
      <c r="I1368" s="269"/>
      <c r="J1368" s="269"/>
      <c r="K1368" s="269"/>
      <c r="L1368" s="269"/>
    </row>
    <row r="1369" spans="1:12" x14ac:dyDescent="0.2">
      <c r="A1369" s="269"/>
      <c r="B1369" s="269"/>
      <c r="C1369" s="269"/>
      <c r="D1369" s="269"/>
      <c r="E1369" s="269"/>
      <c r="F1369" s="269"/>
      <c r="G1369" s="269"/>
      <c r="H1369" s="269"/>
      <c r="I1369" s="269"/>
      <c r="J1369" s="269"/>
      <c r="K1369" s="269"/>
      <c r="L1369" s="269"/>
    </row>
    <row r="1370" spans="1:12" x14ac:dyDescent="0.2">
      <c r="A1370" s="269"/>
      <c r="B1370" s="269"/>
      <c r="C1370" s="269"/>
      <c r="D1370" s="269"/>
      <c r="E1370" s="269"/>
      <c r="F1370" s="269"/>
      <c r="G1370" s="269"/>
      <c r="H1370" s="269"/>
      <c r="I1370" s="269"/>
      <c r="J1370" s="269"/>
      <c r="K1370" s="269"/>
      <c r="L1370" s="269"/>
    </row>
    <row r="1371" spans="1:12" x14ac:dyDescent="0.2">
      <c r="A1371" s="269"/>
      <c r="B1371" s="269"/>
      <c r="C1371" s="269"/>
      <c r="D1371" s="269"/>
      <c r="E1371" s="269"/>
      <c r="F1371" s="269"/>
      <c r="G1371" s="269"/>
      <c r="H1371" s="269"/>
      <c r="I1371" s="269"/>
      <c r="J1371" s="269"/>
      <c r="K1371" s="269"/>
      <c r="L1371" s="269"/>
    </row>
    <row r="1372" spans="1:12" x14ac:dyDescent="0.2">
      <c r="A1372" s="269"/>
      <c r="B1372" s="269"/>
      <c r="C1372" s="269"/>
      <c r="D1372" s="269"/>
      <c r="E1372" s="269"/>
      <c r="F1372" s="269"/>
      <c r="G1372" s="269"/>
      <c r="H1372" s="269"/>
      <c r="I1372" s="269"/>
      <c r="J1372" s="269"/>
      <c r="K1372" s="269"/>
      <c r="L1372" s="269"/>
    </row>
    <row r="1373" spans="1:12" x14ac:dyDescent="0.2">
      <c r="A1373" s="269"/>
      <c r="B1373" s="269"/>
      <c r="C1373" s="269"/>
      <c r="D1373" s="269"/>
      <c r="E1373" s="269"/>
      <c r="F1373" s="269"/>
      <c r="G1373" s="269"/>
      <c r="H1373" s="269"/>
      <c r="I1373" s="269"/>
      <c r="J1373" s="269"/>
      <c r="K1373" s="269"/>
      <c r="L1373" s="269"/>
    </row>
    <row r="1374" spans="1:12" x14ac:dyDescent="0.2">
      <c r="A1374" s="269"/>
      <c r="B1374" s="269"/>
      <c r="C1374" s="269"/>
      <c r="D1374" s="269"/>
      <c r="E1374" s="269"/>
      <c r="F1374" s="269"/>
      <c r="G1374" s="269"/>
      <c r="H1374" s="269"/>
      <c r="I1374" s="269"/>
      <c r="J1374" s="269"/>
      <c r="K1374" s="269"/>
      <c r="L1374" s="269"/>
    </row>
    <row r="1375" spans="1:12" x14ac:dyDescent="0.2">
      <c r="A1375" s="269"/>
      <c r="B1375" s="269"/>
      <c r="C1375" s="269"/>
      <c r="D1375" s="269"/>
      <c r="E1375" s="269"/>
      <c r="F1375" s="269"/>
      <c r="G1375" s="269"/>
      <c r="H1375" s="269"/>
      <c r="I1375" s="269"/>
      <c r="J1375" s="269"/>
      <c r="K1375" s="269"/>
      <c r="L1375" s="269"/>
    </row>
    <row r="1376" spans="1:12" x14ac:dyDescent="0.2">
      <c r="A1376" s="269"/>
      <c r="B1376" s="269"/>
      <c r="C1376" s="269"/>
      <c r="D1376" s="269"/>
      <c r="E1376" s="269"/>
      <c r="F1376" s="269"/>
      <c r="G1376" s="269"/>
      <c r="H1376" s="269"/>
      <c r="I1376" s="269"/>
      <c r="J1376" s="269"/>
      <c r="K1376" s="269"/>
      <c r="L1376" s="269"/>
    </row>
    <row r="1377" spans="1:12" x14ac:dyDescent="0.2">
      <c r="A1377" s="269"/>
      <c r="B1377" s="269"/>
      <c r="C1377" s="269"/>
      <c r="D1377" s="269"/>
      <c r="E1377" s="269"/>
      <c r="F1377" s="269"/>
      <c r="G1377" s="269"/>
      <c r="H1377" s="269"/>
      <c r="I1377" s="269"/>
      <c r="J1377" s="269"/>
      <c r="K1377" s="269"/>
      <c r="L1377" s="269"/>
    </row>
    <row r="1378" spans="1:12" x14ac:dyDescent="0.2">
      <c r="A1378" s="269"/>
      <c r="B1378" s="269"/>
      <c r="C1378" s="269"/>
      <c r="D1378" s="269"/>
      <c r="E1378" s="269"/>
      <c r="F1378" s="269"/>
      <c r="G1378" s="269"/>
      <c r="H1378" s="269"/>
      <c r="I1378" s="269"/>
      <c r="J1378" s="269"/>
      <c r="K1378" s="269"/>
      <c r="L1378" s="269"/>
    </row>
    <row r="1379" spans="1:12" x14ac:dyDescent="0.2">
      <c r="A1379" s="269"/>
      <c r="B1379" s="269"/>
      <c r="C1379" s="269"/>
      <c r="D1379" s="269"/>
      <c r="E1379" s="269"/>
      <c r="F1379" s="269"/>
      <c r="G1379" s="269"/>
      <c r="H1379" s="269"/>
      <c r="I1379" s="269"/>
      <c r="J1379" s="269"/>
      <c r="K1379" s="269"/>
      <c r="L1379" s="269"/>
    </row>
    <row r="1380" spans="1:12" x14ac:dyDescent="0.2">
      <c r="A1380" s="269"/>
      <c r="B1380" s="269"/>
      <c r="C1380" s="269"/>
      <c r="D1380" s="269"/>
      <c r="E1380" s="269"/>
      <c r="F1380" s="269"/>
      <c r="G1380" s="269"/>
      <c r="H1380" s="269"/>
      <c r="I1380" s="269"/>
      <c r="J1380" s="269"/>
      <c r="K1380" s="269"/>
      <c r="L1380" s="269"/>
    </row>
    <row r="1381" spans="1:12" x14ac:dyDescent="0.2">
      <c r="A1381" s="269"/>
      <c r="B1381" s="269"/>
      <c r="C1381" s="269"/>
      <c r="D1381" s="269"/>
      <c r="E1381" s="269"/>
      <c r="F1381" s="269"/>
      <c r="G1381" s="269"/>
      <c r="H1381" s="269"/>
      <c r="I1381" s="269"/>
      <c r="J1381" s="269"/>
      <c r="K1381" s="269"/>
      <c r="L1381" s="269"/>
    </row>
    <row r="1382" spans="1:12" x14ac:dyDescent="0.2">
      <c r="A1382" s="269"/>
      <c r="B1382" s="269"/>
      <c r="C1382" s="269"/>
      <c r="D1382" s="269"/>
      <c r="E1382" s="269"/>
      <c r="F1382" s="269"/>
      <c r="G1382" s="269"/>
      <c r="H1382" s="269"/>
      <c r="I1382" s="269"/>
      <c r="J1382" s="269"/>
      <c r="K1382" s="269"/>
      <c r="L1382" s="269"/>
    </row>
    <row r="1383" spans="1:12" x14ac:dyDescent="0.2">
      <c r="A1383" s="269"/>
      <c r="B1383" s="269"/>
      <c r="C1383" s="269"/>
      <c r="D1383" s="269"/>
      <c r="E1383" s="269"/>
      <c r="F1383" s="269"/>
      <c r="G1383" s="269"/>
      <c r="H1383" s="269"/>
      <c r="I1383" s="269"/>
      <c r="J1383" s="269"/>
      <c r="K1383" s="269"/>
      <c r="L1383" s="269"/>
    </row>
    <row r="1384" spans="1:12" x14ac:dyDescent="0.2">
      <c r="A1384" s="269"/>
      <c r="B1384" s="269"/>
      <c r="C1384" s="269"/>
      <c r="D1384" s="269"/>
      <c r="E1384" s="269"/>
      <c r="F1384" s="269"/>
      <c r="G1384" s="269"/>
      <c r="H1384" s="269"/>
      <c r="I1384" s="269"/>
      <c r="J1384" s="269"/>
      <c r="K1384" s="269"/>
      <c r="L1384" s="269"/>
    </row>
    <row r="1385" spans="1:12" x14ac:dyDescent="0.2">
      <c r="A1385" s="269"/>
      <c r="B1385" s="269"/>
      <c r="C1385" s="269"/>
      <c r="D1385" s="269"/>
      <c r="E1385" s="269"/>
      <c r="F1385" s="269"/>
      <c r="G1385" s="269"/>
      <c r="H1385" s="269"/>
      <c r="I1385" s="269"/>
      <c r="J1385" s="269"/>
      <c r="K1385" s="269"/>
      <c r="L1385" s="269"/>
    </row>
    <row r="1386" spans="1:12" x14ac:dyDescent="0.2">
      <c r="A1386" s="269"/>
      <c r="B1386" s="269"/>
      <c r="C1386" s="269"/>
      <c r="D1386" s="269"/>
      <c r="E1386" s="269"/>
      <c r="F1386" s="269"/>
      <c r="G1386" s="269"/>
      <c r="H1386" s="269"/>
      <c r="I1386" s="269"/>
      <c r="J1386" s="269"/>
      <c r="K1386" s="269"/>
      <c r="L1386" s="269"/>
    </row>
    <row r="1387" spans="1:12" x14ac:dyDescent="0.2">
      <c r="A1387" s="269"/>
      <c r="B1387" s="269"/>
      <c r="C1387" s="269"/>
      <c r="D1387" s="269"/>
      <c r="E1387" s="269"/>
      <c r="F1387" s="269"/>
      <c r="G1387" s="269"/>
      <c r="H1387" s="269"/>
      <c r="I1387" s="269"/>
      <c r="J1387" s="269"/>
      <c r="K1387" s="269"/>
      <c r="L1387" s="269"/>
    </row>
    <row r="1388" spans="1:12" x14ac:dyDescent="0.2">
      <c r="A1388" s="269"/>
      <c r="B1388" s="269"/>
      <c r="C1388" s="269"/>
      <c r="D1388" s="269"/>
      <c r="E1388" s="269"/>
      <c r="F1388" s="269"/>
      <c r="G1388" s="269"/>
      <c r="H1388" s="269"/>
      <c r="I1388" s="269"/>
      <c r="J1388" s="269"/>
      <c r="K1388" s="269"/>
      <c r="L1388" s="269"/>
    </row>
    <row r="1389" spans="1:12" x14ac:dyDescent="0.2">
      <c r="A1389" s="269"/>
      <c r="B1389" s="269"/>
      <c r="C1389" s="269"/>
      <c r="D1389" s="269"/>
      <c r="E1389" s="269"/>
      <c r="F1389" s="269"/>
      <c r="G1389" s="269"/>
      <c r="H1389" s="269"/>
      <c r="I1389" s="269"/>
      <c r="J1389" s="269"/>
      <c r="K1389" s="269"/>
      <c r="L1389" s="269"/>
    </row>
    <row r="1390" spans="1:12" x14ac:dyDescent="0.2">
      <c r="A1390" s="269"/>
      <c r="B1390" s="269"/>
      <c r="C1390" s="269"/>
      <c r="D1390" s="269"/>
      <c r="E1390" s="269"/>
      <c r="F1390" s="269"/>
      <c r="G1390" s="269"/>
      <c r="H1390" s="269"/>
      <c r="I1390" s="269"/>
      <c r="J1390" s="269"/>
      <c r="K1390" s="269"/>
      <c r="L1390" s="269"/>
    </row>
    <row r="1391" spans="1:12" x14ac:dyDescent="0.2">
      <c r="A1391" s="269"/>
      <c r="B1391" s="269"/>
      <c r="C1391" s="269"/>
      <c r="D1391" s="269"/>
      <c r="E1391" s="269"/>
      <c r="F1391" s="269"/>
      <c r="G1391" s="269"/>
      <c r="H1391" s="269"/>
      <c r="I1391" s="269"/>
      <c r="J1391" s="269"/>
      <c r="K1391" s="269"/>
      <c r="L1391" s="269"/>
    </row>
    <row r="1392" spans="1:12" x14ac:dyDescent="0.2">
      <c r="A1392" s="269"/>
      <c r="B1392" s="269"/>
      <c r="C1392" s="269"/>
      <c r="D1392" s="269"/>
      <c r="E1392" s="269"/>
      <c r="F1392" s="269"/>
      <c r="G1392" s="269"/>
      <c r="H1392" s="269"/>
      <c r="I1392" s="269"/>
      <c r="J1392" s="269"/>
      <c r="K1392" s="269"/>
      <c r="L1392" s="269"/>
    </row>
    <row r="1393" spans="1:12" x14ac:dyDescent="0.2">
      <c r="A1393" s="269"/>
      <c r="B1393" s="269"/>
      <c r="C1393" s="269"/>
      <c r="D1393" s="269"/>
      <c r="E1393" s="269"/>
      <c r="F1393" s="269"/>
      <c r="G1393" s="269"/>
      <c r="H1393" s="269"/>
      <c r="I1393" s="269"/>
      <c r="J1393" s="269"/>
      <c r="K1393" s="269"/>
      <c r="L1393" s="269"/>
    </row>
    <row r="1394" spans="1:12" x14ac:dyDescent="0.2">
      <c r="A1394" s="269"/>
      <c r="B1394" s="269"/>
      <c r="C1394" s="269"/>
      <c r="D1394" s="269"/>
      <c r="E1394" s="269"/>
      <c r="F1394" s="269"/>
      <c r="G1394" s="269"/>
      <c r="H1394" s="269"/>
      <c r="I1394" s="269"/>
      <c r="J1394" s="269"/>
      <c r="K1394" s="269"/>
      <c r="L1394" s="269"/>
    </row>
    <row r="1395" spans="1:12" x14ac:dyDescent="0.2">
      <c r="A1395" s="269"/>
      <c r="B1395" s="269"/>
      <c r="C1395" s="269"/>
      <c r="D1395" s="269"/>
      <c r="E1395" s="269"/>
      <c r="F1395" s="269"/>
      <c r="G1395" s="269"/>
      <c r="H1395" s="269"/>
      <c r="I1395" s="269"/>
      <c r="J1395" s="269"/>
      <c r="K1395" s="269"/>
      <c r="L1395" s="269"/>
    </row>
    <row r="1396" spans="1:12" x14ac:dyDescent="0.2">
      <c r="A1396" s="269"/>
      <c r="B1396" s="269"/>
      <c r="C1396" s="269"/>
      <c r="D1396" s="269"/>
      <c r="E1396" s="269"/>
      <c r="F1396" s="269"/>
      <c r="G1396" s="269"/>
      <c r="H1396" s="269"/>
      <c r="I1396" s="269"/>
      <c r="J1396" s="269"/>
      <c r="K1396" s="269"/>
      <c r="L1396" s="269"/>
    </row>
    <row r="1397" spans="1:12" x14ac:dyDescent="0.2">
      <c r="A1397" s="269"/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</row>
    <row r="1398" spans="1:12" x14ac:dyDescent="0.2">
      <c r="A1398" s="269"/>
      <c r="B1398" s="269"/>
      <c r="C1398" s="269"/>
      <c r="D1398" s="269"/>
      <c r="E1398" s="269"/>
      <c r="F1398" s="269"/>
      <c r="G1398" s="269"/>
      <c r="H1398" s="269"/>
      <c r="I1398" s="269"/>
      <c r="J1398" s="269"/>
      <c r="K1398" s="269"/>
      <c r="L1398" s="269"/>
    </row>
    <row r="1399" spans="1:12" x14ac:dyDescent="0.2">
      <c r="A1399" s="269"/>
      <c r="B1399" s="269"/>
      <c r="C1399" s="269"/>
      <c r="D1399" s="269"/>
      <c r="E1399" s="269"/>
      <c r="F1399" s="269"/>
      <c r="G1399" s="269"/>
      <c r="H1399" s="269"/>
      <c r="I1399" s="269"/>
      <c r="J1399" s="269"/>
      <c r="K1399" s="269"/>
      <c r="L1399" s="269"/>
    </row>
    <row r="1400" spans="1:12" x14ac:dyDescent="0.2">
      <c r="A1400" s="269"/>
      <c r="B1400" s="269"/>
      <c r="C1400" s="269"/>
      <c r="D1400" s="269"/>
      <c r="E1400" s="269"/>
      <c r="F1400" s="269"/>
      <c r="G1400" s="269"/>
      <c r="H1400" s="269"/>
      <c r="I1400" s="269"/>
      <c r="J1400" s="269"/>
      <c r="K1400" s="269"/>
      <c r="L1400" s="269"/>
    </row>
    <row r="1401" spans="1:12" x14ac:dyDescent="0.2">
      <c r="A1401" s="269"/>
      <c r="B1401" s="269"/>
      <c r="C1401" s="269"/>
      <c r="D1401" s="269"/>
      <c r="E1401" s="269"/>
      <c r="F1401" s="269"/>
      <c r="G1401" s="269"/>
      <c r="H1401" s="269"/>
      <c r="I1401" s="269"/>
      <c r="J1401" s="269"/>
      <c r="K1401" s="269"/>
      <c r="L1401" s="269"/>
    </row>
    <row r="1402" spans="1:12" x14ac:dyDescent="0.2">
      <c r="A1402" s="269"/>
      <c r="B1402" s="269"/>
      <c r="C1402" s="269"/>
      <c r="D1402" s="269"/>
      <c r="E1402" s="269"/>
      <c r="F1402" s="269"/>
      <c r="G1402" s="269"/>
      <c r="H1402" s="269"/>
      <c r="I1402" s="269"/>
      <c r="J1402" s="269"/>
      <c r="K1402" s="269"/>
      <c r="L1402" s="269"/>
    </row>
    <row r="1403" spans="1:12" x14ac:dyDescent="0.2">
      <c r="A1403" s="269"/>
      <c r="B1403" s="269"/>
      <c r="C1403" s="269"/>
      <c r="D1403" s="269"/>
      <c r="E1403" s="269"/>
      <c r="F1403" s="269"/>
      <c r="G1403" s="269"/>
      <c r="H1403" s="269"/>
      <c r="I1403" s="269"/>
      <c r="J1403" s="269"/>
      <c r="K1403" s="269"/>
      <c r="L1403" s="269"/>
    </row>
    <row r="1404" spans="1:12" x14ac:dyDescent="0.2">
      <c r="A1404" s="269"/>
      <c r="B1404" s="269"/>
      <c r="C1404" s="269"/>
      <c r="D1404" s="269"/>
      <c r="E1404" s="269"/>
      <c r="F1404" s="269"/>
      <c r="G1404" s="269"/>
      <c r="H1404" s="269"/>
      <c r="I1404" s="269"/>
      <c r="J1404" s="269"/>
      <c r="K1404" s="269"/>
      <c r="L1404" s="269"/>
    </row>
    <row r="1405" spans="1:12" x14ac:dyDescent="0.2">
      <c r="A1405" s="269"/>
      <c r="B1405" s="269"/>
      <c r="C1405" s="269"/>
      <c r="D1405" s="269"/>
      <c r="E1405" s="269"/>
      <c r="F1405" s="269"/>
      <c r="G1405" s="269"/>
      <c r="H1405" s="269"/>
      <c r="I1405" s="269"/>
      <c r="J1405" s="269"/>
      <c r="K1405" s="269"/>
      <c r="L1405" s="269"/>
    </row>
    <row r="1406" spans="1:12" x14ac:dyDescent="0.2">
      <c r="A1406" s="269"/>
      <c r="B1406" s="269"/>
      <c r="C1406" s="269"/>
      <c r="D1406" s="269"/>
      <c r="E1406" s="269"/>
      <c r="F1406" s="269"/>
      <c r="G1406" s="269"/>
      <c r="H1406" s="269"/>
      <c r="I1406" s="269"/>
      <c r="J1406" s="269"/>
      <c r="K1406" s="269"/>
      <c r="L1406" s="269"/>
    </row>
    <row r="1407" spans="1:12" x14ac:dyDescent="0.2">
      <c r="A1407" s="269"/>
      <c r="B1407" s="269"/>
      <c r="C1407" s="269"/>
      <c r="D1407" s="269"/>
      <c r="E1407" s="269"/>
      <c r="F1407" s="269"/>
      <c r="G1407" s="269"/>
      <c r="H1407" s="269"/>
      <c r="I1407" s="269"/>
      <c r="J1407" s="269"/>
      <c r="K1407" s="269"/>
      <c r="L1407" s="269"/>
    </row>
    <row r="1408" spans="1:12" x14ac:dyDescent="0.2">
      <c r="A1408" s="269"/>
      <c r="B1408" s="269"/>
      <c r="C1408" s="269"/>
      <c r="D1408" s="269"/>
      <c r="E1408" s="269"/>
      <c r="F1408" s="269"/>
      <c r="G1408" s="269"/>
      <c r="H1408" s="269"/>
      <c r="I1408" s="269"/>
      <c r="J1408" s="269"/>
      <c r="K1408" s="269"/>
      <c r="L1408" s="269"/>
    </row>
    <row r="1409" spans="1:12" x14ac:dyDescent="0.2">
      <c r="A1409" s="269"/>
      <c r="B1409" s="269"/>
      <c r="C1409" s="269"/>
      <c r="D1409" s="269"/>
      <c r="E1409" s="269"/>
      <c r="F1409" s="269"/>
      <c r="G1409" s="269"/>
      <c r="H1409" s="269"/>
      <c r="I1409" s="269"/>
      <c r="J1409" s="269"/>
      <c r="K1409" s="269"/>
      <c r="L1409" s="269"/>
    </row>
    <row r="1410" spans="1:12" x14ac:dyDescent="0.2">
      <c r="A1410" s="269"/>
      <c r="B1410" s="269"/>
      <c r="C1410" s="269"/>
      <c r="D1410" s="269"/>
      <c r="E1410" s="269"/>
      <c r="F1410" s="269"/>
      <c r="G1410" s="269"/>
      <c r="H1410" s="269"/>
      <c r="I1410" s="269"/>
      <c r="J1410" s="269"/>
      <c r="K1410" s="269"/>
      <c r="L1410" s="269"/>
    </row>
    <row r="1411" spans="1:12" x14ac:dyDescent="0.2">
      <c r="A1411" s="269"/>
      <c r="B1411" s="269"/>
      <c r="C1411" s="269"/>
      <c r="D1411" s="269"/>
      <c r="E1411" s="269"/>
      <c r="F1411" s="269"/>
      <c r="G1411" s="269"/>
      <c r="H1411" s="269"/>
      <c r="I1411" s="269"/>
      <c r="J1411" s="269"/>
      <c r="K1411" s="269"/>
      <c r="L1411" s="269"/>
    </row>
    <row r="1412" spans="1:12" x14ac:dyDescent="0.2">
      <c r="A1412" s="269"/>
      <c r="B1412" s="269"/>
      <c r="C1412" s="269"/>
      <c r="D1412" s="269"/>
      <c r="E1412" s="269"/>
      <c r="F1412" s="269"/>
      <c r="G1412" s="269"/>
      <c r="H1412" s="269"/>
      <c r="I1412" s="269"/>
      <c r="J1412" s="269"/>
      <c r="K1412" s="269"/>
      <c r="L1412" s="269"/>
    </row>
    <row r="1413" spans="1:12" x14ac:dyDescent="0.2">
      <c r="A1413" s="269"/>
      <c r="B1413" s="269"/>
      <c r="C1413" s="269"/>
      <c r="D1413" s="269"/>
      <c r="E1413" s="269"/>
      <c r="F1413" s="269"/>
      <c r="G1413" s="269"/>
      <c r="H1413" s="269"/>
      <c r="I1413" s="269"/>
      <c r="J1413" s="269"/>
      <c r="K1413" s="269"/>
      <c r="L1413" s="269"/>
    </row>
    <row r="1414" spans="1:12" x14ac:dyDescent="0.2">
      <c r="A1414" s="269"/>
      <c r="B1414" s="269"/>
      <c r="C1414" s="269"/>
      <c r="D1414" s="269"/>
      <c r="E1414" s="269"/>
      <c r="F1414" s="269"/>
      <c r="G1414" s="269"/>
      <c r="H1414" s="269"/>
      <c r="I1414" s="269"/>
      <c r="J1414" s="269"/>
      <c r="K1414" s="269"/>
      <c r="L1414" s="269"/>
    </row>
    <row r="1415" spans="1:12" x14ac:dyDescent="0.2">
      <c r="A1415" s="269"/>
      <c r="B1415" s="269"/>
      <c r="C1415" s="269"/>
      <c r="D1415" s="269"/>
      <c r="E1415" s="269"/>
      <c r="F1415" s="269"/>
      <c r="G1415" s="269"/>
      <c r="H1415" s="269"/>
      <c r="I1415" s="269"/>
      <c r="J1415" s="269"/>
      <c r="K1415" s="269"/>
      <c r="L1415" s="269"/>
    </row>
    <row r="1416" spans="1:12" x14ac:dyDescent="0.2">
      <c r="A1416" s="269"/>
      <c r="B1416" s="269"/>
      <c r="C1416" s="269"/>
      <c r="D1416" s="269"/>
      <c r="E1416" s="269"/>
      <c r="F1416" s="269"/>
      <c r="G1416" s="269"/>
      <c r="H1416" s="269"/>
      <c r="I1416" s="269"/>
      <c r="J1416" s="269"/>
      <c r="K1416" s="269"/>
      <c r="L1416" s="269"/>
    </row>
    <row r="1417" spans="1:12" x14ac:dyDescent="0.2">
      <c r="A1417" s="269"/>
      <c r="B1417" s="269"/>
      <c r="C1417" s="269"/>
      <c r="D1417" s="269"/>
      <c r="E1417" s="269"/>
      <c r="F1417" s="269"/>
      <c r="G1417" s="269"/>
      <c r="H1417" s="269"/>
      <c r="I1417" s="269"/>
      <c r="J1417" s="269"/>
      <c r="K1417" s="269"/>
      <c r="L1417" s="269"/>
    </row>
    <row r="1418" spans="1:12" x14ac:dyDescent="0.2">
      <c r="A1418" s="269"/>
      <c r="B1418" s="269"/>
      <c r="C1418" s="269"/>
      <c r="D1418" s="269"/>
      <c r="E1418" s="269"/>
      <c r="F1418" s="269"/>
      <c r="G1418" s="269"/>
      <c r="H1418" s="269"/>
      <c r="I1418" s="269"/>
      <c r="J1418" s="269"/>
      <c r="K1418" s="269"/>
      <c r="L1418" s="269"/>
    </row>
    <row r="1419" spans="1:12" x14ac:dyDescent="0.2">
      <c r="A1419" s="269"/>
      <c r="B1419" s="269"/>
      <c r="C1419" s="269"/>
      <c r="D1419" s="269"/>
      <c r="E1419" s="269"/>
      <c r="F1419" s="269"/>
      <c r="G1419" s="269"/>
      <c r="H1419" s="269"/>
      <c r="I1419" s="269"/>
      <c r="J1419" s="269"/>
      <c r="K1419" s="269"/>
      <c r="L1419" s="269"/>
    </row>
    <row r="1420" spans="1:12" x14ac:dyDescent="0.2">
      <c r="A1420" s="269"/>
      <c r="B1420" s="269"/>
      <c r="C1420" s="269"/>
      <c r="D1420" s="269"/>
      <c r="E1420" s="269"/>
      <c r="F1420" s="269"/>
      <c r="G1420" s="269"/>
      <c r="H1420" s="269"/>
      <c r="I1420" s="269"/>
      <c r="J1420" s="269"/>
      <c r="K1420" s="269"/>
      <c r="L1420" s="269"/>
    </row>
    <row r="1421" spans="1:12" x14ac:dyDescent="0.2">
      <c r="A1421" s="269"/>
      <c r="B1421" s="269"/>
      <c r="C1421" s="269"/>
      <c r="D1421" s="269"/>
      <c r="E1421" s="269"/>
      <c r="F1421" s="269"/>
      <c r="G1421" s="269"/>
      <c r="H1421" s="269"/>
      <c r="I1421" s="269"/>
      <c r="J1421" s="269"/>
      <c r="K1421" s="269"/>
      <c r="L1421" s="269"/>
    </row>
    <row r="1422" spans="1:12" x14ac:dyDescent="0.2">
      <c r="A1422" s="269"/>
      <c r="B1422" s="269"/>
      <c r="C1422" s="269"/>
      <c r="D1422" s="269"/>
      <c r="E1422" s="269"/>
      <c r="F1422" s="269"/>
      <c r="G1422" s="269"/>
      <c r="H1422" s="269"/>
      <c r="I1422" s="269"/>
      <c r="J1422" s="269"/>
      <c r="K1422" s="269"/>
      <c r="L1422" s="269"/>
    </row>
    <row r="1423" spans="1:12" x14ac:dyDescent="0.2">
      <c r="A1423" s="269"/>
      <c r="B1423" s="269"/>
      <c r="C1423" s="269"/>
      <c r="D1423" s="269"/>
      <c r="E1423" s="269"/>
      <c r="F1423" s="269"/>
      <c r="G1423" s="269"/>
      <c r="H1423" s="269"/>
      <c r="I1423" s="269"/>
      <c r="J1423" s="269"/>
      <c r="K1423" s="269"/>
      <c r="L1423" s="269"/>
    </row>
    <row r="1424" spans="1:12" x14ac:dyDescent="0.2">
      <c r="A1424" s="269"/>
      <c r="B1424" s="269"/>
      <c r="C1424" s="269"/>
      <c r="D1424" s="269"/>
      <c r="E1424" s="269"/>
      <c r="F1424" s="269"/>
      <c r="G1424" s="269"/>
      <c r="H1424" s="269"/>
      <c r="I1424" s="269"/>
      <c r="J1424" s="269"/>
      <c r="K1424" s="269"/>
      <c r="L1424" s="269"/>
    </row>
    <row r="1425" spans="1:12" x14ac:dyDescent="0.2">
      <c r="A1425" s="269"/>
      <c r="B1425" s="269"/>
      <c r="C1425" s="269"/>
      <c r="D1425" s="269"/>
      <c r="E1425" s="269"/>
      <c r="F1425" s="269"/>
      <c r="G1425" s="269"/>
      <c r="H1425" s="269"/>
      <c r="I1425" s="269"/>
      <c r="J1425" s="269"/>
      <c r="K1425" s="269"/>
      <c r="L1425" s="269"/>
    </row>
    <row r="1426" spans="1:12" x14ac:dyDescent="0.2">
      <c r="A1426" s="269"/>
      <c r="B1426" s="269"/>
      <c r="C1426" s="269"/>
      <c r="D1426" s="269"/>
      <c r="E1426" s="269"/>
      <c r="F1426" s="269"/>
      <c r="G1426" s="269"/>
      <c r="H1426" s="269"/>
      <c r="I1426" s="269"/>
      <c r="J1426" s="269"/>
      <c r="K1426" s="269"/>
      <c r="L1426" s="269"/>
    </row>
    <row r="1427" spans="1:12" x14ac:dyDescent="0.2">
      <c r="A1427" s="269"/>
      <c r="B1427" s="269"/>
      <c r="C1427" s="269"/>
      <c r="D1427" s="269"/>
      <c r="E1427" s="269"/>
      <c r="F1427" s="269"/>
      <c r="G1427" s="269"/>
      <c r="H1427" s="269"/>
      <c r="I1427" s="269"/>
      <c r="J1427" s="269"/>
      <c r="K1427" s="269"/>
      <c r="L1427" s="269"/>
    </row>
    <row r="1428" spans="1:12" x14ac:dyDescent="0.2">
      <c r="A1428" s="269"/>
      <c r="B1428" s="269"/>
      <c r="C1428" s="269"/>
      <c r="D1428" s="269"/>
      <c r="E1428" s="269"/>
      <c r="F1428" s="269"/>
      <c r="G1428" s="269"/>
      <c r="H1428" s="269"/>
      <c r="I1428" s="269"/>
      <c r="J1428" s="269"/>
      <c r="K1428" s="269"/>
      <c r="L1428" s="269"/>
    </row>
    <row r="1429" spans="1:12" x14ac:dyDescent="0.2">
      <c r="A1429" s="269"/>
      <c r="B1429" s="269"/>
      <c r="C1429" s="269"/>
      <c r="D1429" s="269"/>
      <c r="E1429" s="269"/>
      <c r="F1429" s="269"/>
      <c r="G1429" s="269"/>
      <c r="H1429" s="269"/>
      <c r="I1429" s="269"/>
      <c r="J1429" s="269"/>
      <c r="K1429" s="269"/>
      <c r="L1429" s="269"/>
    </row>
    <row r="1430" spans="1:12" x14ac:dyDescent="0.2">
      <c r="A1430" s="269"/>
      <c r="B1430" s="269"/>
      <c r="C1430" s="269"/>
      <c r="D1430" s="269"/>
      <c r="E1430" s="269"/>
      <c r="F1430" s="269"/>
      <c r="G1430" s="269"/>
      <c r="H1430" s="269"/>
      <c r="I1430" s="269"/>
      <c r="J1430" s="269"/>
      <c r="K1430" s="269"/>
      <c r="L1430" s="269"/>
    </row>
    <row r="1431" spans="1:12" x14ac:dyDescent="0.2">
      <c r="A1431" s="269"/>
      <c r="B1431" s="269"/>
      <c r="C1431" s="269"/>
      <c r="D1431" s="269"/>
      <c r="E1431" s="269"/>
      <c r="F1431" s="269"/>
      <c r="G1431" s="269"/>
      <c r="H1431" s="269"/>
      <c r="I1431" s="269"/>
      <c r="J1431" s="269"/>
      <c r="K1431" s="269"/>
      <c r="L1431" s="269"/>
    </row>
    <row r="1432" spans="1:12" x14ac:dyDescent="0.2">
      <c r="A1432" s="269"/>
      <c r="B1432" s="269"/>
      <c r="C1432" s="269"/>
      <c r="D1432" s="269"/>
      <c r="E1432" s="269"/>
      <c r="F1432" s="269"/>
      <c r="G1432" s="269"/>
      <c r="H1432" s="269"/>
      <c r="I1432" s="269"/>
      <c r="J1432" s="269"/>
      <c r="K1432" s="269"/>
      <c r="L1432" s="269"/>
    </row>
    <row r="1433" spans="1:12" x14ac:dyDescent="0.2">
      <c r="A1433" s="269"/>
      <c r="B1433" s="269"/>
      <c r="C1433" s="269"/>
      <c r="D1433" s="269"/>
      <c r="E1433" s="269"/>
      <c r="F1433" s="269"/>
      <c r="G1433" s="269"/>
      <c r="H1433" s="269"/>
      <c r="I1433" s="269"/>
      <c r="J1433" s="269"/>
      <c r="K1433" s="269"/>
      <c r="L1433" s="269"/>
    </row>
    <row r="1434" spans="1:12" x14ac:dyDescent="0.2">
      <c r="A1434" s="269"/>
      <c r="B1434" s="269"/>
      <c r="C1434" s="269"/>
      <c r="D1434" s="269"/>
      <c r="E1434" s="269"/>
      <c r="F1434" s="269"/>
      <c r="G1434" s="269"/>
      <c r="H1434" s="269"/>
      <c r="I1434" s="269"/>
      <c r="J1434" s="269"/>
      <c r="K1434" s="269"/>
      <c r="L1434" s="269"/>
    </row>
    <row r="1435" spans="1:12" x14ac:dyDescent="0.2">
      <c r="A1435" s="269"/>
      <c r="B1435" s="269"/>
      <c r="C1435" s="269"/>
      <c r="D1435" s="269"/>
      <c r="E1435" s="269"/>
      <c r="F1435" s="269"/>
      <c r="G1435" s="269"/>
      <c r="H1435" s="269"/>
      <c r="I1435" s="269"/>
      <c r="J1435" s="269"/>
      <c r="K1435" s="269"/>
      <c r="L1435" s="269"/>
    </row>
    <row r="1436" spans="1:12" x14ac:dyDescent="0.2">
      <c r="A1436" s="269"/>
      <c r="B1436" s="269"/>
      <c r="C1436" s="269"/>
      <c r="D1436" s="269"/>
      <c r="E1436" s="269"/>
      <c r="F1436" s="269"/>
      <c r="G1436" s="269"/>
      <c r="H1436" s="269"/>
      <c r="I1436" s="269"/>
      <c r="J1436" s="269"/>
      <c r="K1436" s="269"/>
      <c r="L1436" s="269"/>
    </row>
    <row r="1437" spans="1:12" x14ac:dyDescent="0.2">
      <c r="A1437" s="269"/>
      <c r="B1437" s="269"/>
      <c r="C1437" s="269"/>
      <c r="D1437" s="269"/>
      <c r="E1437" s="269"/>
      <c r="F1437" s="269"/>
      <c r="G1437" s="269"/>
      <c r="H1437" s="269"/>
      <c r="I1437" s="269"/>
      <c r="J1437" s="269"/>
      <c r="K1437" s="269"/>
      <c r="L1437" s="269"/>
    </row>
    <row r="1438" spans="1:12" x14ac:dyDescent="0.2">
      <c r="A1438" s="269"/>
      <c r="B1438" s="269"/>
      <c r="C1438" s="269"/>
      <c r="D1438" s="269"/>
      <c r="E1438" s="269"/>
      <c r="F1438" s="269"/>
      <c r="G1438" s="269"/>
      <c r="H1438" s="269"/>
      <c r="I1438" s="269"/>
      <c r="J1438" s="269"/>
      <c r="K1438" s="269"/>
      <c r="L1438" s="269"/>
    </row>
    <row r="1439" spans="1:12" x14ac:dyDescent="0.2">
      <c r="A1439" s="269"/>
      <c r="B1439" s="269"/>
      <c r="C1439" s="269"/>
      <c r="D1439" s="269"/>
      <c r="E1439" s="269"/>
      <c r="F1439" s="269"/>
      <c r="G1439" s="269"/>
      <c r="H1439" s="269"/>
      <c r="I1439" s="269"/>
      <c r="J1439" s="269"/>
      <c r="K1439" s="269"/>
      <c r="L1439" s="269"/>
    </row>
    <row r="1440" spans="1:12" x14ac:dyDescent="0.2">
      <c r="A1440" s="269"/>
      <c r="B1440" s="269"/>
      <c r="C1440" s="269"/>
      <c r="D1440" s="269"/>
      <c r="E1440" s="269"/>
      <c r="F1440" s="269"/>
      <c r="G1440" s="269"/>
      <c r="H1440" s="269"/>
      <c r="I1440" s="269"/>
      <c r="J1440" s="269"/>
      <c r="K1440" s="269"/>
      <c r="L1440" s="269"/>
    </row>
    <row r="1441" spans="1:12" x14ac:dyDescent="0.2">
      <c r="A1441" s="269"/>
      <c r="B1441" s="269"/>
      <c r="C1441" s="269"/>
      <c r="D1441" s="269"/>
      <c r="E1441" s="269"/>
      <c r="F1441" s="269"/>
      <c r="G1441" s="269"/>
      <c r="H1441" s="269"/>
      <c r="I1441" s="269"/>
      <c r="J1441" s="269"/>
      <c r="K1441" s="269"/>
      <c r="L1441" s="269"/>
    </row>
    <row r="1442" spans="1:12" x14ac:dyDescent="0.2">
      <c r="A1442" s="269"/>
      <c r="B1442" s="269"/>
      <c r="C1442" s="269"/>
      <c r="D1442" s="269"/>
      <c r="E1442" s="269"/>
      <c r="F1442" s="269"/>
      <c r="G1442" s="269"/>
      <c r="H1442" s="269"/>
      <c r="I1442" s="269"/>
      <c r="J1442" s="269"/>
      <c r="K1442" s="269"/>
      <c r="L1442" s="269"/>
    </row>
    <row r="1443" spans="1:12" x14ac:dyDescent="0.2">
      <c r="A1443" s="269"/>
      <c r="B1443" s="269"/>
      <c r="C1443" s="269"/>
      <c r="D1443" s="269"/>
      <c r="E1443" s="269"/>
      <c r="F1443" s="269"/>
      <c r="G1443" s="269"/>
      <c r="H1443" s="269"/>
      <c r="I1443" s="269"/>
      <c r="J1443" s="269"/>
      <c r="K1443" s="269"/>
      <c r="L1443" s="269"/>
    </row>
    <row r="1444" spans="1:12" x14ac:dyDescent="0.2">
      <c r="A1444" s="269"/>
      <c r="B1444" s="269"/>
      <c r="C1444" s="269"/>
      <c r="D1444" s="269"/>
      <c r="E1444" s="269"/>
      <c r="F1444" s="269"/>
      <c r="G1444" s="269"/>
      <c r="H1444" s="269"/>
      <c r="I1444" s="269"/>
      <c r="J1444" s="269"/>
      <c r="K1444" s="269"/>
      <c r="L1444" s="269"/>
    </row>
    <row r="1445" spans="1:12" x14ac:dyDescent="0.2">
      <c r="A1445" s="269"/>
      <c r="B1445" s="269"/>
      <c r="C1445" s="269"/>
      <c r="D1445" s="269"/>
      <c r="E1445" s="269"/>
      <c r="F1445" s="269"/>
      <c r="G1445" s="269"/>
      <c r="H1445" s="269"/>
      <c r="I1445" s="269"/>
      <c r="J1445" s="269"/>
      <c r="K1445" s="269"/>
      <c r="L1445" s="269"/>
    </row>
    <row r="1446" spans="1:12" x14ac:dyDescent="0.2">
      <c r="A1446" s="269"/>
      <c r="B1446" s="269"/>
      <c r="C1446" s="269"/>
      <c r="D1446" s="269"/>
      <c r="E1446" s="269"/>
      <c r="F1446" s="269"/>
      <c r="G1446" s="269"/>
      <c r="H1446" s="269"/>
      <c r="I1446" s="269"/>
      <c r="J1446" s="269"/>
      <c r="K1446" s="269"/>
      <c r="L1446" s="269"/>
    </row>
    <row r="1447" spans="1:12" x14ac:dyDescent="0.2">
      <c r="A1447" s="269"/>
      <c r="B1447" s="269"/>
      <c r="C1447" s="269"/>
      <c r="D1447" s="269"/>
      <c r="E1447" s="269"/>
      <c r="F1447" s="269"/>
      <c r="G1447" s="269"/>
      <c r="H1447" s="269"/>
      <c r="I1447" s="269"/>
      <c r="J1447" s="269"/>
      <c r="K1447" s="269"/>
      <c r="L1447" s="269"/>
    </row>
    <row r="1448" spans="1:12" x14ac:dyDescent="0.2">
      <c r="A1448" s="269"/>
      <c r="B1448" s="269"/>
      <c r="C1448" s="269"/>
      <c r="D1448" s="269"/>
      <c r="E1448" s="269"/>
      <c r="F1448" s="269"/>
      <c r="G1448" s="269"/>
      <c r="H1448" s="269"/>
      <c r="I1448" s="269"/>
      <c r="J1448" s="269"/>
      <c r="K1448" s="269"/>
      <c r="L1448" s="269"/>
    </row>
    <row r="1449" spans="1:12" x14ac:dyDescent="0.2">
      <c r="A1449" s="269"/>
      <c r="B1449" s="269"/>
      <c r="C1449" s="269"/>
      <c r="D1449" s="269"/>
      <c r="E1449" s="269"/>
      <c r="F1449" s="269"/>
      <c r="G1449" s="269"/>
      <c r="H1449" s="269"/>
      <c r="I1449" s="269"/>
      <c r="J1449" s="269"/>
      <c r="K1449" s="269"/>
      <c r="L1449" s="269"/>
    </row>
    <row r="1450" spans="1:12" x14ac:dyDescent="0.2">
      <c r="A1450" s="269"/>
      <c r="B1450" s="269"/>
      <c r="C1450" s="269"/>
      <c r="D1450" s="269"/>
      <c r="E1450" s="269"/>
      <c r="F1450" s="269"/>
      <c r="G1450" s="269"/>
      <c r="H1450" s="269"/>
      <c r="I1450" s="269"/>
      <c r="J1450" s="269"/>
      <c r="K1450" s="269"/>
      <c r="L1450" s="269"/>
    </row>
    <row r="1451" spans="1:12" x14ac:dyDescent="0.2">
      <c r="A1451" s="269"/>
      <c r="B1451" s="269"/>
      <c r="C1451" s="269"/>
      <c r="D1451" s="269"/>
      <c r="E1451" s="269"/>
      <c r="F1451" s="269"/>
      <c r="G1451" s="269"/>
      <c r="H1451" s="269"/>
      <c r="I1451" s="269"/>
      <c r="J1451" s="269"/>
      <c r="K1451" s="269"/>
      <c r="L1451" s="269"/>
    </row>
    <row r="1452" spans="1:12" x14ac:dyDescent="0.2">
      <c r="A1452" s="269"/>
      <c r="B1452" s="269"/>
      <c r="C1452" s="269"/>
      <c r="D1452" s="269"/>
      <c r="E1452" s="269"/>
      <c r="F1452" s="269"/>
      <c r="G1452" s="269"/>
      <c r="H1452" s="269"/>
      <c r="I1452" s="269"/>
      <c r="J1452" s="269"/>
      <c r="K1452" s="269"/>
      <c r="L1452" s="269"/>
    </row>
    <row r="1453" spans="1:12" x14ac:dyDescent="0.2">
      <c r="A1453" s="269"/>
      <c r="B1453" s="269"/>
      <c r="C1453" s="269"/>
      <c r="D1453" s="269"/>
      <c r="E1453" s="269"/>
      <c r="F1453" s="269"/>
      <c r="G1453" s="269"/>
      <c r="H1453" s="269"/>
      <c r="I1453" s="269"/>
      <c r="J1453" s="269"/>
      <c r="K1453" s="269"/>
      <c r="L1453" s="269"/>
    </row>
    <row r="1454" spans="1:12" x14ac:dyDescent="0.2">
      <c r="A1454" s="269"/>
      <c r="B1454" s="269"/>
      <c r="C1454" s="269"/>
      <c r="D1454" s="269"/>
      <c r="E1454" s="269"/>
      <c r="F1454" s="269"/>
      <c r="G1454" s="269"/>
      <c r="H1454" s="269"/>
      <c r="I1454" s="269"/>
      <c r="J1454" s="269"/>
      <c r="K1454" s="269"/>
      <c r="L1454" s="269"/>
    </row>
    <row r="1455" spans="1:12" x14ac:dyDescent="0.2">
      <c r="A1455" s="269"/>
      <c r="B1455" s="269"/>
      <c r="C1455" s="269"/>
      <c r="D1455" s="269"/>
      <c r="E1455" s="269"/>
      <c r="F1455" s="269"/>
      <c r="G1455" s="269"/>
      <c r="H1455" s="269"/>
      <c r="I1455" s="269"/>
      <c r="J1455" s="269"/>
      <c r="K1455" s="269"/>
      <c r="L1455" s="269"/>
    </row>
    <row r="1456" spans="1:12" x14ac:dyDescent="0.2">
      <c r="A1456" s="269"/>
      <c r="B1456" s="269"/>
      <c r="C1456" s="269"/>
      <c r="D1456" s="269"/>
      <c r="E1456" s="269"/>
      <c r="F1456" s="269"/>
      <c r="G1456" s="269"/>
      <c r="H1456" s="269"/>
      <c r="I1456" s="269"/>
      <c r="J1456" s="269"/>
      <c r="K1456" s="269"/>
      <c r="L1456" s="269"/>
    </row>
    <row r="1457" spans="1:12" x14ac:dyDescent="0.2">
      <c r="A1457" s="269"/>
      <c r="B1457" s="269"/>
      <c r="C1457" s="269"/>
      <c r="D1457" s="269"/>
      <c r="E1457" s="269"/>
      <c r="F1457" s="269"/>
      <c r="G1457" s="269"/>
      <c r="H1457" s="269"/>
      <c r="I1457" s="269"/>
      <c r="J1457" s="269"/>
      <c r="K1457" s="269"/>
      <c r="L1457" s="269"/>
    </row>
    <row r="1458" spans="1:12" x14ac:dyDescent="0.2">
      <c r="A1458" s="269"/>
      <c r="B1458" s="269"/>
      <c r="C1458" s="269"/>
      <c r="D1458" s="269"/>
      <c r="E1458" s="269"/>
      <c r="F1458" s="269"/>
      <c r="G1458" s="269"/>
      <c r="H1458" s="269"/>
      <c r="I1458" s="269"/>
      <c r="J1458" s="269"/>
      <c r="K1458" s="269"/>
      <c r="L1458" s="269"/>
    </row>
    <row r="1459" spans="1:12" x14ac:dyDescent="0.2">
      <c r="A1459" s="269"/>
      <c r="B1459" s="269"/>
      <c r="C1459" s="269"/>
      <c r="D1459" s="269"/>
      <c r="E1459" s="269"/>
      <c r="F1459" s="269"/>
      <c r="G1459" s="269"/>
      <c r="H1459" s="269"/>
      <c r="I1459" s="269"/>
      <c r="J1459" s="269"/>
      <c r="K1459" s="269"/>
      <c r="L1459" s="269"/>
    </row>
    <row r="1460" spans="1:12" x14ac:dyDescent="0.2">
      <c r="A1460" s="269"/>
      <c r="B1460" s="269"/>
      <c r="C1460" s="269"/>
      <c r="D1460" s="269"/>
      <c r="E1460" s="269"/>
      <c r="F1460" s="269"/>
      <c r="G1460" s="269"/>
      <c r="H1460" s="269"/>
      <c r="I1460" s="269"/>
      <c r="J1460" s="269"/>
      <c r="K1460" s="269"/>
      <c r="L1460" s="269"/>
    </row>
    <row r="1461" spans="1:12" x14ac:dyDescent="0.2">
      <c r="A1461" s="269"/>
      <c r="B1461" s="269"/>
      <c r="C1461" s="269"/>
      <c r="D1461" s="269"/>
      <c r="E1461" s="269"/>
      <c r="F1461" s="269"/>
      <c r="G1461" s="269"/>
      <c r="H1461" s="269"/>
      <c r="I1461" s="269"/>
      <c r="J1461" s="269"/>
      <c r="K1461" s="269"/>
      <c r="L1461" s="269"/>
    </row>
    <row r="1462" spans="1:12" x14ac:dyDescent="0.2">
      <c r="A1462" s="269"/>
      <c r="B1462" s="269"/>
      <c r="C1462" s="269"/>
      <c r="D1462" s="269"/>
      <c r="E1462" s="269"/>
      <c r="F1462" s="269"/>
      <c r="G1462" s="269"/>
      <c r="H1462" s="269"/>
      <c r="I1462" s="269"/>
      <c r="J1462" s="269"/>
      <c r="K1462" s="269"/>
      <c r="L1462" s="269"/>
    </row>
    <row r="1463" spans="1:12" x14ac:dyDescent="0.2">
      <c r="A1463" s="269"/>
      <c r="B1463" s="269"/>
      <c r="C1463" s="269"/>
      <c r="D1463" s="269"/>
      <c r="E1463" s="269"/>
      <c r="F1463" s="269"/>
      <c r="G1463" s="269"/>
      <c r="H1463" s="269"/>
      <c r="I1463" s="269"/>
      <c r="J1463" s="269"/>
      <c r="K1463" s="269"/>
      <c r="L1463" s="269"/>
    </row>
    <row r="1464" spans="1:12" x14ac:dyDescent="0.2">
      <c r="A1464" s="269"/>
      <c r="B1464" s="269"/>
      <c r="C1464" s="269"/>
      <c r="D1464" s="269"/>
      <c r="E1464" s="269"/>
      <c r="F1464" s="269"/>
      <c r="G1464" s="269"/>
      <c r="H1464" s="269"/>
      <c r="I1464" s="269"/>
      <c r="J1464" s="269"/>
      <c r="K1464" s="269"/>
      <c r="L1464" s="269"/>
    </row>
    <row r="1465" spans="1:12" x14ac:dyDescent="0.2">
      <c r="A1465" s="269"/>
      <c r="B1465" s="269"/>
      <c r="C1465" s="269"/>
      <c r="D1465" s="269"/>
      <c r="E1465" s="269"/>
      <c r="F1465" s="269"/>
      <c r="G1465" s="269"/>
      <c r="H1465" s="269"/>
      <c r="I1465" s="269"/>
      <c r="J1465" s="269"/>
      <c r="K1465" s="269"/>
      <c r="L1465" s="269"/>
    </row>
    <row r="1466" spans="1:12" x14ac:dyDescent="0.2">
      <c r="A1466" s="269"/>
      <c r="B1466" s="269"/>
      <c r="C1466" s="269"/>
      <c r="D1466" s="269"/>
      <c r="E1466" s="269"/>
      <c r="F1466" s="269"/>
      <c r="G1466" s="269"/>
      <c r="H1466" s="269"/>
      <c r="I1466" s="269"/>
      <c r="J1466" s="269"/>
      <c r="K1466" s="269"/>
      <c r="L1466" s="269"/>
    </row>
    <row r="1467" spans="1:12" x14ac:dyDescent="0.2">
      <c r="A1467" s="269"/>
      <c r="B1467" s="269"/>
      <c r="C1467" s="269"/>
      <c r="D1467" s="269"/>
      <c r="E1467" s="269"/>
      <c r="F1467" s="269"/>
      <c r="G1467" s="269"/>
      <c r="H1467" s="269"/>
      <c r="I1467" s="269"/>
      <c r="J1467" s="269"/>
      <c r="K1467" s="269"/>
      <c r="L1467" s="269"/>
    </row>
    <row r="1468" spans="1:12" x14ac:dyDescent="0.2">
      <c r="A1468" s="269"/>
      <c r="B1468" s="269"/>
      <c r="C1468" s="269"/>
      <c r="D1468" s="269"/>
      <c r="E1468" s="269"/>
      <c r="F1468" s="269"/>
      <c r="G1468" s="269"/>
      <c r="H1468" s="269"/>
      <c r="I1468" s="269"/>
      <c r="J1468" s="269"/>
      <c r="K1468" s="269"/>
      <c r="L1468" s="269"/>
    </row>
    <row r="1469" spans="1:12" x14ac:dyDescent="0.2">
      <c r="A1469" s="269"/>
      <c r="B1469" s="269"/>
      <c r="C1469" s="269"/>
      <c r="D1469" s="269"/>
      <c r="E1469" s="269"/>
      <c r="F1469" s="269"/>
      <c r="G1469" s="269"/>
      <c r="H1469" s="269"/>
      <c r="I1469" s="269"/>
      <c r="J1469" s="269"/>
      <c r="K1469" s="269"/>
      <c r="L1469" s="269"/>
    </row>
    <row r="1470" spans="1:12" x14ac:dyDescent="0.2">
      <c r="A1470" s="269"/>
      <c r="B1470" s="269"/>
      <c r="C1470" s="269"/>
      <c r="D1470" s="269"/>
      <c r="E1470" s="269"/>
      <c r="F1470" s="269"/>
      <c r="G1470" s="269"/>
      <c r="H1470" s="269"/>
      <c r="I1470" s="269"/>
      <c r="J1470" s="269"/>
      <c r="K1470" s="269"/>
      <c r="L1470" s="269"/>
    </row>
    <row r="1471" spans="1:12" x14ac:dyDescent="0.2">
      <c r="A1471" s="269"/>
      <c r="B1471" s="269"/>
      <c r="C1471" s="269"/>
      <c r="D1471" s="269"/>
      <c r="E1471" s="269"/>
      <c r="F1471" s="269"/>
      <c r="G1471" s="269"/>
      <c r="H1471" s="269"/>
      <c r="I1471" s="269"/>
      <c r="J1471" s="269"/>
      <c r="K1471" s="269"/>
      <c r="L1471" s="269"/>
    </row>
    <row r="1472" spans="1:12" x14ac:dyDescent="0.2">
      <c r="A1472" s="269"/>
      <c r="B1472" s="269"/>
      <c r="C1472" s="269"/>
      <c r="D1472" s="269"/>
      <c r="E1472" s="269"/>
      <c r="F1472" s="269"/>
      <c r="G1472" s="269"/>
      <c r="H1472" s="269"/>
      <c r="I1472" s="269"/>
      <c r="J1472" s="269"/>
      <c r="K1472" s="269"/>
      <c r="L1472" s="269"/>
    </row>
    <row r="1473" spans="1:12" x14ac:dyDescent="0.2">
      <c r="A1473" s="269"/>
      <c r="B1473" s="269"/>
      <c r="C1473" s="269"/>
      <c r="D1473" s="269"/>
      <c r="E1473" s="269"/>
      <c r="F1473" s="269"/>
      <c r="G1473" s="269"/>
      <c r="H1473" s="269"/>
      <c r="I1473" s="269"/>
      <c r="J1473" s="269"/>
      <c r="K1473" s="269"/>
      <c r="L1473" s="269"/>
    </row>
    <row r="1474" spans="1:12" x14ac:dyDescent="0.2">
      <c r="A1474" s="269"/>
      <c r="B1474" s="269"/>
      <c r="C1474" s="269"/>
      <c r="D1474" s="269"/>
      <c r="E1474" s="269"/>
      <c r="F1474" s="269"/>
      <c r="G1474" s="269"/>
      <c r="H1474" s="269"/>
      <c r="I1474" s="269"/>
      <c r="J1474" s="269"/>
      <c r="K1474" s="269"/>
      <c r="L1474" s="269"/>
    </row>
    <row r="1475" spans="1:12" x14ac:dyDescent="0.2">
      <c r="A1475" s="269"/>
      <c r="B1475" s="269"/>
      <c r="C1475" s="269"/>
      <c r="D1475" s="269"/>
      <c r="E1475" s="269"/>
      <c r="F1475" s="269"/>
      <c r="G1475" s="269"/>
      <c r="H1475" s="269"/>
      <c r="I1475" s="269"/>
      <c r="J1475" s="269"/>
      <c r="K1475" s="269"/>
      <c r="L1475" s="269"/>
    </row>
    <row r="1476" spans="1:12" x14ac:dyDescent="0.2">
      <c r="A1476" s="269"/>
      <c r="B1476" s="269"/>
      <c r="C1476" s="269"/>
      <c r="D1476" s="269"/>
      <c r="E1476" s="269"/>
      <c r="F1476" s="269"/>
      <c r="G1476" s="269"/>
      <c r="H1476" s="269"/>
      <c r="I1476" s="269"/>
      <c r="J1476" s="269"/>
      <c r="K1476" s="269"/>
      <c r="L1476" s="269"/>
    </row>
    <row r="1477" spans="1:12" x14ac:dyDescent="0.2">
      <c r="A1477" s="269"/>
      <c r="B1477" s="269"/>
      <c r="C1477" s="269"/>
      <c r="D1477" s="269"/>
      <c r="E1477" s="269"/>
      <c r="F1477" s="269"/>
      <c r="G1477" s="269"/>
      <c r="H1477" s="269"/>
      <c r="I1477" s="269"/>
      <c r="J1477" s="269"/>
      <c r="K1477" s="269"/>
      <c r="L1477" s="269"/>
    </row>
    <row r="1478" spans="1:12" x14ac:dyDescent="0.2">
      <c r="A1478" s="269"/>
      <c r="B1478" s="269"/>
      <c r="C1478" s="269"/>
      <c r="D1478" s="269"/>
      <c r="E1478" s="269"/>
      <c r="F1478" s="269"/>
      <c r="G1478" s="269"/>
      <c r="H1478" s="269"/>
      <c r="I1478" s="269"/>
      <c r="J1478" s="269"/>
      <c r="K1478" s="269"/>
      <c r="L1478" s="269"/>
    </row>
    <row r="1479" spans="1:12" x14ac:dyDescent="0.2">
      <c r="A1479" s="269"/>
      <c r="B1479" s="269"/>
      <c r="C1479" s="269"/>
      <c r="D1479" s="269"/>
      <c r="E1479" s="269"/>
      <c r="F1479" s="269"/>
      <c r="G1479" s="269"/>
      <c r="H1479" s="269"/>
      <c r="I1479" s="269"/>
      <c r="J1479" s="269"/>
      <c r="K1479" s="269"/>
      <c r="L1479" s="269"/>
    </row>
    <row r="1480" spans="1:12" x14ac:dyDescent="0.2">
      <c r="A1480" s="269"/>
      <c r="B1480" s="269"/>
      <c r="C1480" s="269"/>
      <c r="D1480" s="269"/>
      <c r="E1480" s="269"/>
      <c r="F1480" s="269"/>
      <c r="G1480" s="269"/>
      <c r="H1480" s="269"/>
      <c r="I1480" s="269"/>
      <c r="J1480" s="269"/>
      <c r="K1480" s="269"/>
      <c r="L1480" s="269"/>
    </row>
    <row r="1481" spans="1:12" x14ac:dyDescent="0.2">
      <c r="A1481" s="269"/>
      <c r="B1481" s="269"/>
      <c r="C1481" s="269"/>
      <c r="D1481" s="269"/>
      <c r="E1481" s="269"/>
      <c r="F1481" s="269"/>
      <c r="G1481" s="269"/>
      <c r="H1481" s="269"/>
      <c r="I1481" s="269"/>
      <c r="J1481" s="269"/>
      <c r="K1481" s="269"/>
      <c r="L1481" s="269"/>
    </row>
    <row r="1482" spans="1:12" x14ac:dyDescent="0.2">
      <c r="A1482" s="269"/>
      <c r="B1482" s="269"/>
      <c r="C1482" s="269"/>
      <c r="D1482" s="269"/>
      <c r="E1482" s="269"/>
      <c r="F1482" s="269"/>
      <c r="G1482" s="269"/>
      <c r="H1482" s="269"/>
      <c r="I1482" s="269"/>
      <c r="J1482" s="269"/>
      <c r="K1482" s="269"/>
      <c r="L1482" s="269"/>
    </row>
    <row r="1483" spans="1:12" x14ac:dyDescent="0.2">
      <c r="A1483" s="269"/>
      <c r="B1483" s="269"/>
      <c r="C1483" s="269"/>
      <c r="D1483" s="269"/>
      <c r="E1483" s="269"/>
      <c r="F1483" s="269"/>
      <c r="G1483" s="269"/>
      <c r="H1483" s="269"/>
      <c r="I1483" s="269"/>
      <c r="J1483" s="269"/>
      <c r="K1483" s="269"/>
      <c r="L1483" s="269"/>
    </row>
    <row r="1484" spans="1:12" x14ac:dyDescent="0.2">
      <c r="A1484" s="269"/>
      <c r="B1484" s="269"/>
      <c r="C1484" s="269"/>
      <c r="D1484" s="269"/>
      <c r="E1484" s="269"/>
      <c r="F1484" s="269"/>
      <c r="G1484" s="269"/>
      <c r="H1484" s="269"/>
      <c r="I1484" s="269"/>
      <c r="J1484" s="269"/>
      <c r="K1484" s="269"/>
      <c r="L1484" s="269"/>
    </row>
    <row r="1485" spans="1:12" x14ac:dyDescent="0.2">
      <c r="A1485" s="269"/>
      <c r="B1485" s="269"/>
      <c r="C1485" s="269"/>
      <c r="D1485" s="269"/>
      <c r="E1485" s="269"/>
      <c r="F1485" s="269"/>
      <c r="G1485" s="269"/>
      <c r="H1485" s="269"/>
      <c r="I1485" s="269"/>
      <c r="J1485" s="269"/>
      <c r="K1485" s="269"/>
      <c r="L1485" s="269"/>
    </row>
    <row r="1486" spans="1:12" x14ac:dyDescent="0.2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269"/>
      <c r="K1486" s="269"/>
      <c r="L1486" s="269"/>
    </row>
    <row r="1487" spans="1:12" x14ac:dyDescent="0.2">
      <c r="A1487" s="269"/>
      <c r="B1487" s="269"/>
      <c r="C1487" s="269"/>
      <c r="D1487" s="269"/>
      <c r="E1487" s="269"/>
      <c r="F1487" s="269"/>
      <c r="G1487" s="269"/>
      <c r="H1487" s="269"/>
      <c r="I1487" s="269"/>
      <c r="J1487" s="269"/>
      <c r="K1487" s="269"/>
      <c r="L1487" s="269"/>
    </row>
    <row r="1488" spans="1:12" x14ac:dyDescent="0.2">
      <c r="A1488" s="269"/>
      <c r="B1488" s="269"/>
      <c r="C1488" s="269"/>
      <c r="D1488" s="269"/>
      <c r="E1488" s="269"/>
      <c r="F1488" s="269"/>
      <c r="G1488" s="269"/>
      <c r="H1488" s="269"/>
      <c r="I1488" s="269"/>
      <c r="J1488" s="269"/>
      <c r="K1488" s="269"/>
      <c r="L1488" s="269"/>
    </row>
    <row r="1489" spans="1:12" x14ac:dyDescent="0.2">
      <c r="A1489" s="269"/>
      <c r="B1489" s="269"/>
      <c r="C1489" s="269"/>
      <c r="D1489" s="269"/>
      <c r="E1489" s="269"/>
      <c r="F1489" s="269"/>
      <c r="G1489" s="269"/>
      <c r="H1489" s="269"/>
      <c r="I1489" s="269"/>
      <c r="J1489" s="269"/>
      <c r="K1489" s="269"/>
      <c r="L1489" s="269"/>
    </row>
    <row r="1490" spans="1:12" x14ac:dyDescent="0.2">
      <c r="A1490" s="269"/>
      <c r="B1490" s="269"/>
      <c r="C1490" s="269"/>
      <c r="D1490" s="269"/>
      <c r="E1490" s="269"/>
      <c r="F1490" s="269"/>
      <c r="G1490" s="269"/>
      <c r="H1490" s="269"/>
      <c r="I1490" s="269"/>
      <c r="J1490" s="269"/>
      <c r="K1490" s="269"/>
      <c r="L1490" s="269"/>
    </row>
    <row r="1491" spans="1:12" x14ac:dyDescent="0.2">
      <c r="A1491" s="269"/>
      <c r="B1491" s="269"/>
      <c r="C1491" s="269"/>
      <c r="D1491" s="269"/>
      <c r="E1491" s="269"/>
      <c r="F1491" s="269"/>
      <c r="G1491" s="269"/>
      <c r="H1491" s="269"/>
      <c r="I1491" s="269"/>
      <c r="J1491" s="269"/>
      <c r="K1491" s="269"/>
      <c r="L1491" s="269"/>
    </row>
    <row r="1492" spans="1:12" x14ac:dyDescent="0.2">
      <c r="A1492" s="269"/>
      <c r="B1492" s="269"/>
      <c r="C1492" s="269"/>
      <c r="D1492" s="269"/>
      <c r="E1492" s="269"/>
      <c r="F1492" s="269"/>
      <c r="G1492" s="269"/>
      <c r="H1492" s="269"/>
      <c r="I1492" s="269"/>
      <c r="J1492" s="269"/>
      <c r="K1492" s="269"/>
      <c r="L1492" s="269"/>
    </row>
    <row r="1493" spans="1:12" x14ac:dyDescent="0.2">
      <c r="A1493" s="269"/>
      <c r="B1493" s="269"/>
      <c r="C1493" s="269"/>
      <c r="D1493" s="269"/>
      <c r="E1493" s="269"/>
      <c r="F1493" s="269"/>
      <c r="G1493" s="269"/>
      <c r="H1493" s="269"/>
      <c r="I1493" s="269"/>
      <c r="J1493" s="269"/>
      <c r="K1493" s="269"/>
      <c r="L1493" s="269"/>
    </row>
    <row r="1494" spans="1:12" x14ac:dyDescent="0.2">
      <c r="A1494" s="269"/>
      <c r="B1494" s="269"/>
      <c r="C1494" s="269"/>
      <c r="D1494" s="269"/>
      <c r="E1494" s="269"/>
      <c r="F1494" s="269"/>
      <c r="G1494" s="269"/>
      <c r="H1494" s="269"/>
      <c r="I1494" s="269"/>
      <c r="J1494" s="269"/>
      <c r="K1494" s="269"/>
      <c r="L1494" s="269"/>
    </row>
    <row r="1495" spans="1:12" x14ac:dyDescent="0.2">
      <c r="A1495" s="269"/>
      <c r="B1495" s="269"/>
      <c r="C1495" s="269"/>
      <c r="D1495" s="269"/>
      <c r="E1495" s="269"/>
      <c r="F1495" s="269"/>
      <c r="G1495" s="269"/>
      <c r="H1495" s="269"/>
      <c r="I1495" s="269"/>
      <c r="J1495" s="269"/>
      <c r="K1495" s="269"/>
      <c r="L1495" s="269"/>
    </row>
    <row r="1496" spans="1:12" x14ac:dyDescent="0.2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269"/>
      <c r="K1496" s="269"/>
      <c r="L1496" s="269"/>
    </row>
    <row r="1497" spans="1:12" x14ac:dyDescent="0.2">
      <c r="A1497" s="269"/>
      <c r="B1497" s="269"/>
      <c r="C1497" s="269"/>
      <c r="D1497" s="269"/>
      <c r="E1497" s="269"/>
      <c r="F1497" s="269"/>
      <c r="G1497" s="269"/>
      <c r="H1497" s="269"/>
      <c r="I1497" s="269"/>
      <c r="J1497" s="269"/>
      <c r="K1497" s="269"/>
      <c r="L1497" s="269"/>
    </row>
    <row r="1498" spans="1:12" x14ac:dyDescent="0.2">
      <c r="A1498" s="269"/>
      <c r="B1498" s="269"/>
      <c r="C1498" s="269"/>
      <c r="D1498" s="269"/>
      <c r="E1498" s="269"/>
      <c r="F1498" s="269"/>
      <c r="G1498" s="269"/>
      <c r="H1498" s="269"/>
      <c r="I1498" s="269"/>
      <c r="J1498" s="269"/>
      <c r="K1498" s="269"/>
      <c r="L1498" s="269"/>
    </row>
    <row r="1499" spans="1:12" x14ac:dyDescent="0.2">
      <c r="A1499" s="269"/>
      <c r="B1499" s="269"/>
      <c r="C1499" s="269"/>
      <c r="D1499" s="269"/>
      <c r="E1499" s="269"/>
      <c r="F1499" s="269"/>
      <c r="G1499" s="269"/>
      <c r="H1499" s="269"/>
      <c r="I1499" s="269"/>
      <c r="J1499" s="269"/>
      <c r="K1499" s="269"/>
      <c r="L1499" s="269"/>
    </row>
    <row r="1500" spans="1:12" x14ac:dyDescent="0.2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269"/>
      <c r="K1500" s="269"/>
      <c r="L1500" s="269"/>
    </row>
    <row r="1501" spans="1:12" x14ac:dyDescent="0.2">
      <c r="A1501" s="269"/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</row>
    <row r="1502" spans="1:12" x14ac:dyDescent="0.2">
      <c r="A1502" s="269"/>
      <c r="B1502" s="269"/>
      <c r="C1502" s="269"/>
      <c r="D1502" s="269"/>
      <c r="E1502" s="269"/>
      <c r="F1502" s="269"/>
      <c r="G1502" s="269"/>
      <c r="H1502" s="269"/>
      <c r="I1502" s="269"/>
      <c r="J1502" s="269"/>
      <c r="K1502" s="269"/>
      <c r="L1502" s="269"/>
    </row>
    <row r="1503" spans="1:12" x14ac:dyDescent="0.2">
      <c r="A1503" s="269"/>
      <c r="B1503" s="269"/>
      <c r="C1503" s="269"/>
      <c r="D1503" s="269"/>
      <c r="E1503" s="269"/>
      <c r="F1503" s="269"/>
      <c r="G1503" s="269"/>
      <c r="H1503" s="269"/>
      <c r="I1503" s="269"/>
      <c r="J1503" s="269"/>
      <c r="K1503" s="269"/>
      <c r="L1503" s="269"/>
    </row>
    <row r="1504" spans="1:12" x14ac:dyDescent="0.2">
      <c r="A1504" s="269"/>
      <c r="B1504" s="269"/>
      <c r="C1504" s="269"/>
      <c r="D1504" s="269"/>
      <c r="E1504" s="269"/>
      <c r="F1504" s="269"/>
      <c r="G1504" s="269"/>
      <c r="H1504" s="269"/>
      <c r="I1504" s="269"/>
      <c r="J1504" s="269"/>
      <c r="K1504" s="269"/>
      <c r="L1504" s="269"/>
    </row>
    <row r="1505" spans="1:12" x14ac:dyDescent="0.2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269"/>
      <c r="K1505" s="269"/>
      <c r="L1505" s="269"/>
    </row>
    <row r="1506" spans="1:12" x14ac:dyDescent="0.2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269"/>
      <c r="K1506" s="269"/>
      <c r="L1506" s="269"/>
    </row>
    <row r="1507" spans="1:12" x14ac:dyDescent="0.2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269"/>
      <c r="K1507" s="269"/>
      <c r="L1507" s="269"/>
    </row>
    <row r="1508" spans="1:12" x14ac:dyDescent="0.2">
      <c r="A1508" s="269"/>
      <c r="B1508" s="269"/>
      <c r="C1508" s="269"/>
      <c r="D1508" s="269"/>
      <c r="E1508" s="269"/>
      <c r="F1508" s="269"/>
      <c r="G1508" s="269"/>
      <c r="H1508" s="269"/>
      <c r="I1508" s="269"/>
      <c r="J1508" s="269"/>
      <c r="K1508" s="269"/>
      <c r="L1508" s="269"/>
    </row>
    <row r="1509" spans="1:12" x14ac:dyDescent="0.2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269"/>
      <c r="K1509" s="269"/>
      <c r="L1509" s="269"/>
    </row>
    <row r="1510" spans="1:12" x14ac:dyDescent="0.2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269"/>
      <c r="K1510" s="269"/>
      <c r="L1510" s="269"/>
    </row>
    <row r="1511" spans="1:12" x14ac:dyDescent="0.2">
      <c r="A1511" s="269"/>
      <c r="B1511" s="269"/>
      <c r="C1511" s="269"/>
      <c r="D1511" s="269"/>
      <c r="E1511" s="269"/>
      <c r="F1511" s="269"/>
      <c r="G1511" s="269"/>
      <c r="H1511" s="269"/>
      <c r="I1511" s="269"/>
      <c r="J1511" s="269"/>
      <c r="K1511" s="269"/>
      <c r="L1511" s="269"/>
    </row>
    <row r="1512" spans="1:12" x14ac:dyDescent="0.2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269"/>
      <c r="K1512" s="269"/>
      <c r="L1512" s="269"/>
    </row>
    <row r="1513" spans="1:12" x14ac:dyDescent="0.2">
      <c r="A1513" s="269"/>
      <c r="B1513" s="269"/>
      <c r="C1513" s="269"/>
      <c r="D1513" s="269"/>
      <c r="E1513" s="269"/>
      <c r="F1513" s="269"/>
      <c r="G1513" s="269"/>
      <c r="H1513" s="269"/>
      <c r="I1513" s="269"/>
      <c r="J1513" s="269"/>
      <c r="K1513" s="269"/>
      <c r="L1513" s="269"/>
    </row>
    <row r="1514" spans="1:12" x14ac:dyDescent="0.2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269"/>
      <c r="K1514" s="269"/>
      <c r="L1514" s="269"/>
    </row>
    <row r="1515" spans="1:12" x14ac:dyDescent="0.2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269"/>
      <c r="K1515" s="269"/>
      <c r="L1515" s="269"/>
    </row>
    <row r="1516" spans="1:12" x14ac:dyDescent="0.2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269"/>
      <c r="K1516" s="269"/>
      <c r="L1516" s="269"/>
    </row>
    <row r="1517" spans="1:12" x14ac:dyDescent="0.2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269"/>
      <c r="K1517" s="269"/>
      <c r="L1517" s="269"/>
    </row>
    <row r="1518" spans="1:12" x14ac:dyDescent="0.2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269"/>
      <c r="K1518" s="269"/>
      <c r="L1518" s="269"/>
    </row>
    <row r="1519" spans="1:12" x14ac:dyDescent="0.2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269"/>
      <c r="K1519" s="269"/>
      <c r="L1519" s="269"/>
    </row>
    <row r="1520" spans="1:12" x14ac:dyDescent="0.2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269"/>
      <c r="K1520" s="269"/>
      <c r="L1520" s="269"/>
    </row>
    <row r="1521" spans="1:12" x14ac:dyDescent="0.2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269"/>
      <c r="K1521" s="269"/>
      <c r="L1521" s="269"/>
    </row>
    <row r="1522" spans="1:12" x14ac:dyDescent="0.2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269"/>
      <c r="K1522" s="269"/>
      <c r="L1522" s="269"/>
    </row>
    <row r="1523" spans="1:12" x14ac:dyDescent="0.2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269"/>
      <c r="K1523" s="269"/>
      <c r="L1523" s="269"/>
    </row>
    <row r="1524" spans="1:12" x14ac:dyDescent="0.2">
      <c r="A1524" s="269"/>
      <c r="B1524" s="269"/>
      <c r="C1524" s="269"/>
      <c r="D1524" s="269"/>
      <c r="E1524" s="269"/>
      <c r="F1524" s="269"/>
      <c r="G1524" s="269"/>
      <c r="H1524" s="269"/>
      <c r="I1524" s="269"/>
      <c r="J1524" s="269"/>
      <c r="K1524" s="269"/>
      <c r="L1524" s="269"/>
    </row>
    <row r="1525" spans="1:12" x14ac:dyDescent="0.2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269"/>
      <c r="K1525" s="269"/>
      <c r="L1525" s="269"/>
    </row>
    <row r="1526" spans="1:12" x14ac:dyDescent="0.2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269"/>
      <c r="K1526" s="269"/>
      <c r="L1526" s="269"/>
    </row>
    <row r="1527" spans="1:12" x14ac:dyDescent="0.2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269"/>
      <c r="K1527" s="269"/>
      <c r="L1527" s="269"/>
    </row>
    <row r="1528" spans="1:12" x14ac:dyDescent="0.2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269"/>
      <c r="K1528" s="269"/>
      <c r="L1528" s="269"/>
    </row>
    <row r="1529" spans="1:12" x14ac:dyDescent="0.2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269"/>
      <c r="K1529" s="269"/>
      <c r="L1529" s="269"/>
    </row>
    <row r="1530" spans="1:12" x14ac:dyDescent="0.2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269"/>
      <c r="K1530" s="269"/>
      <c r="L1530" s="269"/>
    </row>
    <row r="1531" spans="1:12" x14ac:dyDescent="0.2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269"/>
      <c r="K1531" s="269"/>
      <c r="L1531" s="269"/>
    </row>
    <row r="1532" spans="1:12" x14ac:dyDescent="0.2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269"/>
      <c r="K1532" s="269"/>
      <c r="L1532" s="269"/>
    </row>
    <row r="1533" spans="1:12" x14ac:dyDescent="0.2">
      <c r="A1533" s="269"/>
      <c r="B1533" s="269"/>
      <c r="C1533" s="269"/>
      <c r="D1533" s="269"/>
      <c r="E1533" s="269"/>
      <c r="F1533" s="269"/>
      <c r="G1533" s="269"/>
      <c r="H1533" s="269"/>
      <c r="I1533" s="269"/>
      <c r="J1533" s="269"/>
      <c r="K1533" s="269"/>
      <c r="L1533" s="269"/>
    </row>
    <row r="1534" spans="1:12" x14ac:dyDescent="0.2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269"/>
      <c r="K1534" s="269"/>
      <c r="L1534" s="269"/>
    </row>
    <row r="1535" spans="1:12" x14ac:dyDescent="0.2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269"/>
      <c r="K1535" s="269"/>
      <c r="L1535" s="269"/>
    </row>
    <row r="1536" spans="1:12" x14ac:dyDescent="0.2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269"/>
      <c r="K1536" s="269"/>
      <c r="L1536" s="269"/>
    </row>
    <row r="1537" spans="1:12" x14ac:dyDescent="0.2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269"/>
      <c r="K1537" s="269"/>
      <c r="L1537" s="269"/>
    </row>
    <row r="1538" spans="1:12" x14ac:dyDescent="0.2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269"/>
      <c r="K1538" s="269"/>
      <c r="L1538" s="269"/>
    </row>
    <row r="1539" spans="1:12" x14ac:dyDescent="0.2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269"/>
      <c r="K1539" s="269"/>
      <c r="L1539" s="269"/>
    </row>
    <row r="1540" spans="1:12" x14ac:dyDescent="0.2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269"/>
      <c r="K1540" s="269"/>
      <c r="L1540" s="269"/>
    </row>
    <row r="1541" spans="1:12" x14ac:dyDescent="0.2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269"/>
      <c r="K1541" s="269"/>
      <c r="L1541" s="269"/>
    </row>
    <row r="1542" spans="1:12" x14ac:dyDescent="0.2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269"/>
      <c r="K1542" s="269"/>
      <c r="L1542" s="269"/>
    </row>
    <row r="1543" spans="1:12" x14ac:dyDescent="0.2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269"/>
      <c r="K1543" s="269"/>
      <c r="L1543" s="269"/>
    </row>
    <row r="1544" spans="1:12" x14ac:dyDescent="0.2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269"/>
      <c r="K1544" s="269"/>
      <c r="L1544" s="269"/>
    </row>
    <row r="1545" spans="1:12" x14ac:dyDescent="0.2">
      <c r="A1545" s="269"/>
      <c r="B1545" s="269"/>
      <c r="C1545" s="269"/>
      <c r="D1545" s="269"/>
      <c r="E1545" s="269"/>
      <c r="F1545" s="269"/>
      <c r="G1545" s="269"/>
      <c r="H1545" s="269"/>
      <c r="I1545" s="269"/>
      <c r="J1545" s="269"/>
      <c r="K1545" s="269"/>
      <c r="L1545" s="269"/>
    </row>
    <row r="1546" spans="1:12" x14ac:dyDescent="0.2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269"/>
      <c r="K1546" s="269"/>
      <c r="L1546" s="269"/>
    </row>
    <row r="1547" spans="1:12" x14ac:dyDescent="0.2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269"/>
      <c r="K1547" s="269"/>
      <c r="L1547" s="269"/>
    </row>
    <row r="1548" spans="1:12" x14ac:dyDescent="0.2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269"/>
      <c r="K1548" s="269"/>
      <c r="L1548" s="269"/>
    </row>
    <row r="1549" spans="1:12" x14ac:dyDescent="0.2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269"/>
      <c r="K1549" s="269"/>
      <c r="L1549" s="269"/>
    </row>
    <row r="1550" spans="1:12" x14ac:dyDescent="0.2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269"/>
      <c r="K1550" s="269"/>
      <c r="L1550" s="269"/>
    </row>
    <row r="1551" spans="1:12" x14ac:dyDescent="0.2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269"/>
      <c r="K1551" s="269"/>
      <c r="L1551" s="269"/>
    </row>
    <row r="1552" spans="1:12" x14ac:dyDescent="0.2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269"/>
      <c r="K1552" s="269"/>
      <c r="L1552" s="269"/>
    </row>
    <row r="1553" spans="1:12" x14ac:dyDescent="0.2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269"/>
      <c r="K1553" s="269"/>
      <c r="L1553" s="269"/>
    </row>
    <row r="1554" spans="1:12" x14ac:dyDescent="0.2">
      <c r="A1554" s="269"/>
      <c r="B1554" s="269"/>
      <c r="C1554" s="269"/>
      <c r="D1554" s="269"/>
      <c r="E1554" s="269"/>
      <c r="F1554" s="269"/>
      <c r="G1554" s="269"/>
      <c r="H1554" s="269"/>
      <c r="I1554" s="269"/>
      <c r="J1554" s="269"/>
      <c r="K1554" s="269"/>
      <c r="L1554" s="269"/>
    </row>
    <row r="1555" spans="1:12" x14ac:dyDescent="0.2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269"/>
      <c r="K1555" s="269"/>
      <c r="L1555" s="269"/>
    </row>
    <row r="1556" spans="1:12" x14ac:dyDescent="0.2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269"/>
      <c r="K1556" s="269"/>
      <c r="L1556" s="269"/>
    </row>
    <row r="1557" spans="1:12" x14ac:dyDescent="0.2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269"/>
      <c r="K1557" s="269"/>
      <c r="L1557" s="269"/>
    </row>
    <row r="1558" spans="1:12" x14ac:dyDescent="0.2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269"/>
      <c r="K1558" s="269"/>
      <c r="L1558" s="269"/>
    </row>
    <row r="1559" spans="1:12" x14ac:dyDescent="0.2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269"/>
      <c r="K1559" s="269"/>
      <c r="L1559" s="269"/>
    </row>
    <row r="1560" spans="1:12" x14ac:dyDescent="0.2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269"/>
      <c r="K1560" s="269"/>
      <c r="L1560" s="269"/>
    </row>
    <row r="1561" spans="1:12" x14ac:dyDescent="0.2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269"/>
      <c r="K1561" s="269"/>
      <c r="L1561" s="269"/>
    </row>
    <row r="1562" spans="1:12" x14ac:dyDescent="0.2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269"/>
      <c r="K1562" s="269"/>
      <c r="L1562" s="269"/>
    </row>
    <row r="1563" spans="1:12" x14ac:dyDescent="0.2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269"/>
      <c r="K1563" s="269"/>
      <c r="L1563" s="269"/>
    </row>
    <row r="1564" spans="1:12" x14ac:dyDescent="0.2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269"/>
      <c r="K1564" s="269"/>
      <c r="L1564" s="269"/>
    </row>
    <row r="1565" spans="1:12" x14ac:dyDescent="0.2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269"/>
      <c r="K1565" s="269"/>
      <c r="L1565" s="269"/>
    </row>
    <row r="1566" spans="1:12" x14ac:dyDescent="0.2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269"/>
      <c r="K1566" s="269"/>
      <c r="L1566" s="269"/>
    </row>
    <row r="1567" spans="1:12" x14ac:dyDescent="0.2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269"/>
      <c r="K1567" s="269"/>
      <c r="L1567" s="269"/>
    </row>
    <row r="1568" spans="1:12" x14ac:dyDescent="0.2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269"/>
      <c r="K1568" s="269"/>
      <c r="L1568" s="269"/>
    </row>
    <row r="1569" spans="1:12" x14ac:dyDescent="0.2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269"/>
      <c r="K1569" s="269"/>
      <c r="L1569" s="269"/>
    </row>
    <row r="1570" spans="1:12" x14ac:dyDescent="0.2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269"/>
      <c r="K1570" s="269"/>
      <c r="L1570" s="269"/>
    </row>
    <row r="1571" spans="1:12" x14ac:dyDescent="0.2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269"/>
      <c r="K1571" s="269"/>
      <c r="L1571" s="269"/>
    </row>
    <row r="1572" spans="1:12" x14ac:dyDescent="0.2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269"/>
      <c r="K1572" s="269"/>
      <c r="L1572" s="269"/>
    </row>
    <row r="1573" spans="1:12" x14ac:dyDescent="0.2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269"/>
      <c r="K1573" s="269"/>
      <c r="L1573" s="269"/>
    </row>
    <row r="1574" spans="1:12" x14ac:dyDescent="0.2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269"/>
      <c r="K1574" s="269"/>
      <c r="L1574" s="269"/>
    </row>
    <row r="1575" spans="1:12" x14ac:dyDescent="0.2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269"/>
      <c r="K1575" s="269"/>
      <c r="L1575" s="269"/>
    </row>
    <row r="1576" spans="1:12" x14ac:dyDescent="0.2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269"/>
      <c r="K1576" s="269"/>
      <c r="L1576" s="269"/>
    </row>
    <row r="1577" spans="1:12" x14ac:dyDescent="0.2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269"/>
      <c r="K1577" s="269"/>
      <c r="L1577" s="269"/>
    </row>
    <row r="1578" spans="1:12" x14ac:dyDescent="0.2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269"/>
      <c r="K1578" s="269"/>
      <c r="L1578" s="269"/>
    </row>
    <row r="1579" spans="1:12" x14ac:dyDescent="0.2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269"/>
      <c r="K1579" s="269"/>
      <c r="L1579" s="269"/>
    </row>
    <row r="1580" spans="1:12" x14ac:dyDescent="0.2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269"/>
      <c r="K1580" s="269"/>
      <c r="L1580" s="269"/>
    </row>
    <row r="1581" spans="1:12" x14ac:dyDescent="0.2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269"/>
      <c r="K1581" s="269"/>
      <c r="L1581" s="269"/>
    </row>
    <row r="1582" spans="1:12" x14ac:dyDescent="0.2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269"/>
      <c r="K1582" s="269"/>
      <c r="L1582" s="269"/>
    </row>
    <row r="1583" spans="1:12" x14ac:dyDescent="0.2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269"/>
      <c r="K1583" s="269"/>
      <c r="L1583" s="269"/>
    </row>
    <row r="1584" spans="1:12" x14ac:dyDescent="0.2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269"/>
      <c r="K1584" s="269"/>
      <c r="L1584" s="269"/>
    </row>
    <row r="1585" spans="1:12" x14ac:dyDescent="0.2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269"/>
      <c r="K1585" s="269"/>
      <c r="L1585" s="269"/>
    </row>
    <row r="1586" spans="1:12" x14ac:dyDescent="0.2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269"/>
      <c r="K1586" s="269"/>
      <c r="L1586" s="269"/>
    </row>
    <row r="1587" spans="1:12" x14ac:dyDescent="0.2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269"/>
      <c r="K1587" s="269"/>
      <c r="L1587" s="269"/>
    </row>
    <row r="1588" spans="1:12" x14ac:dyDescent="0.2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269"/>
      <c r="K1588" s="269"/>
      <c r="L1588" s="269"/>
    </row>
    <row r="1589" spans="1:12" x14ac:dyDescent="0.2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269"/>
      <c r="K1589" s="269"/>
      <c r="L1589" s="269"/>
    </row>
    <row r="1590" spans="1:12" x14ac:dyDescent="0.2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269"/>
      <c r="K1590" s="269"/>
      <c r="L1590" s="269"/>
    </row>
    <row r="1591" spans="1:12" x14ac:dyDescent="0.2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269"/>
      <c r="K1591" s="269"/>
      <c r="L1591" s="269"/>
    </row>
    <row r="1592" spans="1:12" x14ac:dyDescent="0.2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269"/>
      <c r="K1592" s="269"/>
      <c r="L1592" s="269"/>
    </row>
    <row r="1593" spans="1:12" x14ac:dyDescent="0.2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269"/>
      <c r="K1593" s="269"/>
      <c r="L1593" s="269"/>
    </row>
    <row r="1594" spans="1:12" x14ac:dyDescent="0.2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269"/>
      <c r="K1594" s="269"/>
      <c r="L1594" s="269"/>
    </row>
    <row r="1595" spans="1:12" x14ac:dyDescent="0.2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269"/>
      <c r="K1595" s="269"/>
      <c r="L1595" s="269"/>
    </row>
    <row r="1596" spans="1:12" x14ac:dyDescent="0.2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269"/>
      <c r="K1596" s="269"/>
      <c r="L1596" s="269"/>
    </row>
    <row r="1597" spans="1:12" x14ac:dyDescent="0.2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269"/>
      <c r="K1597" s="269"/>
      <c r="L1597" s="269"/>
    </row>
    <row r="1598" spans="1:12" x14ac:dyDescent="0.2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269"/>
      <c r="K1598" s="269"/>
      <c r="L1598" s="269"/>
    </row>
    <row r="1599" spans="1:12" x14ac:dyDescent="0.2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269"/>
      <c r="K1599" s="269"/>
      <c r="L1599" s="269"/>
    </row>
    <row r="1600" spans="1:12" x14ac:dyDescent="0.2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269"/>
      <c r="K1600" s="269"/>
      <c r="L1600" s="269"/>
    </row>
    <row r="1601" spans="1:12" x14ac:dyDescent="0.2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269"/>
      <c r="K1601" s="269"/>
      <c r="L1601" s="269"/>
    </row>
    <row r="1602" spans="1:12" x14ac:dyDescent="0.2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269"/>
      <c r="K1602" s="269"/>
      <c r="L1602" s="269"/>
    </row>
    <row r="1603" spans="1:12" x14ac:dyDescent="0.2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269"/>
      <c r="K1603" s="269"/>
      <c r="L1603" s="269"/>
    </row>
    <row r="1604" spans="1:12" x14ac:dyDescent="0.2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269"/>
      <c r="K1604" s="269"/>
      <c r="L1604" s="269"/>
    </row>
    <row r="1605" spans="1:12" x14ac:dyDescent="0.2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269"/>
      <c r="K1605" s="269"/>
      <c r="L1605" s="269"/>
    </row>
    <row r="1606" spans="1:12" x14ac:dyDescent="0.2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269"/>
      <c r="K1606" s="269"/>
      <c r="L1606" s="269"/>
    </row>
    <row r="1607" spans="1:12" x14ac:dyDescent="0.2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269"/>
      <c r="K1607" s="269"/>
      <c r="L1607" s="269"/>
    </row>
    <row r="1608" spans="1:12" x14ac:dyDescent="0.2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269"/>
      <c r="K1608" s="269"/>
      <c r="L1608" s="269"/>
    </row>
    <row r="1609" spans="1:12" x14ac:dyDescent="0.2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269"/>
      <c r="K1609" s="269"/>
      <c r="L1609" s="269"/>
    </row>
    <row r="1610" spans="1:12" x14ac:dyDescent="0.2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269"/>
      <c r="K1610" s="269"/>
      <c r="L1610" s="269"/>
    </row>
    <row r="1611" spans="1:12" x14ac:dyDescent="0.2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269"/>
      <c r="K1611" s="269"/>
      <c r="L1611" s="269"/>
    </row>
    <row r="1612" spans="1:12" x14ac:dyDescent="0.2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269"/>
      <c r="K1612" s="269"/>
      <c r="L1612" s="269"/>
    </row>
    <row r="1613" spans="1:12" x14ac:dyDescent="0.2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269"/>
      <c r="K1613" s="269"/>
      <c r="L1613" s="269"/>
    </row>
    <row r="1614" spans="1:12" x14ac:dyDescent="0.2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269"/>
      <c r="K1614" s="269"/>
      <c r="L1614" s="269"/>
    </row>
    <row r="1615" spans="1:12" x14ac:dyDescent="0.2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269"/>
      <c r="K1615" s="269"/>
      <c r="L1615" s="269"/>
    </row>
    <row r="1616" spans="1:12" x14ac:dyDescent="0.2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269"/>
      <c r="K1616" s="269"/>
      <c r="L1616" s="269"/>
    </row>
    <row r="1617" spans="1:12" x14ac:dyDescent="0.2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269"/>
      <c r="K1617" s="269"/>
      <c r="L1617" s="269"/>
    </row>
    <row r="1618" spans="1:12" x14ac:dyDescent="0.2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269"/>
      <c r="K1618" s="269"/>
      <c r="L1618" s="269"/>
    </row>
    <row r="1619" spans="1:12" x14ac:dyDescent="0.2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269"/>
      <c r="K1619" s="269"/>
      <c r="L1619" s="269"/>
    </row>
    <row r="1620" spans="1:12" x14ac:dyDescent="0.2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269"/>
      <c r="K1620" s="269"/>
      <c r="L1620" s="269"/>
    </row>
    <row r="1621" spans="1:12" x14ac:dyDescent="0.2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269"/>
      <c r="K1621" s="269"/>
      <c r="L1621" s="269"/>
    </row>
    <row r="1622" spans="1:12" x14ac:dyDescent="0.2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269"/>
      <c r="K1622" s="269"/>
      <c r="L1622" s="269"/>
    </row>
    <row r="1623" spans="1:12" x14ac:dyDescent="0.2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269"/>
      <c r="K1623" s="269"/>
      <c r="L1623" s="269"/>
    </row>
    <row r="1624" spans="1:12" x14ac:dyDescent="0.2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269"/>
      <c r="K1624" s="269"/>
      <c r="L1624" s="269"/>
    </row>
    <row r="1625" spans="1:12" x14ac:dyDescent="0.2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269"/>
      <c r="K1625" s="269"/>
      <c r="L1625" s="269"/>
    </row>
    <row r="1626" spans="1:12" x14ac:dyDescent="0.2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269"/>
      <c r="K1626" s="269"/>
      <c r="L1626" s="269"/>
    </row>
    <row r="1627" spans="1:12" x14ac:dyDescent="0.2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269"/>
      <c r="K1627" s="269"/>
      <c r="L1627" s="269"/>
    </row>
    <row r="1628" spans="1:12" x14ac:dyDescent="0.2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269"/>
      <c r="K1628" s="269"/>
      <c r="L1628" s="269"/>
    </row>
    <row r="1629" spans="1:12" x14ac:dyDescent="0.2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269"/>
      <c r="K1629" s="269"/>
      <c r="L1629" s="269"/>
    </row>
    <row r="1630" spans="1:12" x14ac:dyDescent="0.2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269"/>
      <c r="K1630" s="269"/>
      <c r="L1630" s="269"/>
    </row>
    <row r="1631" spans="1:12" x14ac:dyDescent="0.2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269"/>
      <c r="K1631" s="269"/>
      <c r="L1631" s="269"/>
    </row>
    <row r="1632" spans="1:12" x14ac:dyDescent="0.2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269"/>
      <c r="K1632" s="269"/>
      <c r="L1632" s="269"/>
    </row>
    <row r="1633" spans="1:12" x14ac:dyDescent="0.2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269"/>
      <c r="K1633" s="269"/>
      <c r="L1633" s="269"/>
    </row>
    <row r="1634" spans="1:12" x14ac:dyDescent="0.2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269"/>
      <c r="K1634" s="269"/>
      <c r="L1634" s="269"/>
    </row>
    <row r="1635" spans="1:12" x14ac:dyDescent="0.2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269"/>
      <c r="K1635" s="269"/>
      <c r="L1635" s="269"/>
    </row>
    <row r="1636" spans="1:12" x14ac:dyDescent="0.2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269"/>
      <c r="K1636" s="269"/>
      <c r="L1636" s="269"/>
    </row>
    <row r="1637" spans="1:12" x14ac:dyDescent="0.2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269"/>
      <c r="K1637" s="269"/>
      <c r="L1637" s="269"/>
    </row>
    <row r="1638" spans="1:12" x14ac:dyDescent="0.2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269"/>
      <c r="K1638" s="269"/>
      <c r="L1638" s="269"/>
    </row>
    <row r="1639" spans="1:12" x14ac:dyDescent="0.2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269"/>
      <c r="K1639" s="269"/>
      <c r="L1639" s="269"/>
    </row>
    <row r="1640" spans="1:12" x14ac:dyDescent="0.2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269"/>
      <c r="K1640" s="269"/>
      <c r="L1640" s="269"/>
    </row>
    <row r="1641" spans="1:12" x14ac:dyDescent="0.2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269"/>
      <c r="K1641" s="269"/>
      <c r="L1641" s="269"/>
    </row>
    <row r="1642" spans="1:12" x14ac:dyDescent="0.2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269"/>
      <c r="K1642" s="269"/>
      <c r="L1642" s="269"/>
    </row>
    <row r="1643" spans="1:12" x14ac:dyDescent="0.2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269"/>
      <c r="K1643" s="269"/>
      <c r="L1643" s="269"/>
    </row>
    <row r="1644" spans="1:12" x14ac:dyDescent="0.2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269"/>
      <c r="K1644" s="269"/>
      <c r="L1644" s="269"/>
    </row>
    <row r="1645" spans="1:12" x14ac:dyDescent="0.2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269"/>
      <c r="K1645" s="269"/>
      <c r="L1645" s="269"/>
    </row>
    <row r="1646" spans="1:12" x14ac:dyDescent="0.2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269"/>
      <c r="K1646" s="269"/>
      <c r="L1646" s="269"/>
    </row>
    <row r="1647" spans="1:12" x14ac:dyDescent="0.2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269"/>
      <c r="K1647" s="269"/>
      <c r="L1647" s="269"/>
    </row>
    <row r="1648" spans="1:12" x14ac:dyDescent="0.2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269"/>
      <c r="K1648" s="269"/>
      <c r="L1648" s="269"/>
    </row>
    <row r="1649" spans="1:12" x14ac:dyDescent="0.2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269"/>
      <c r="K1649" s="269"/>
      <c r="L1649" s="269"/>
    </row>
    <row r="1650" spans="1:12" x14ac:dyDescent="0.2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269"/>
      <c r="K1650" s="269"/>
      <c r="L1650" s="269"/>
    </row>
    <row r="1651" spans="1:12" x14ac:dyDescent="0.2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269"/>
      <c r="K1651" s="269"/>
      <c r="L1651" s="269"/>
    </row>
    <row r="1652" spans="1:12" x14ac:dyDescent="0.2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269"/>
      <c r="K1652" s="269"/>
      <c r="L1652" s="269"/>
    </row>
    <row r="1653" spans="1:12" x14ac:dyDescent="0.2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269"/>
      <c r="K1653" s="269"/>
      <c r="L1653" s="269"/>
    </row>
    <row r="1654" spans="1:12" x14ac:dyDescent="0.2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269"/>
      <c r="K1654" s="269"/>
      <c r="L1654" s="269"/>
    </row>
    <row r="1655" spans="1:12" x14ac:dyDescent="0.2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269"/>
      <c r="K1655" s="269"/>
      <c r="L1655" s="269"/>
    </row>
    <row r="1656" spans="1:12" x14ac:dyDescent="0.2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269"/>
      <c r="K1656" s="269"/>
      <c r="L1656" s="269"/>
    </row>
    <row r="1657" spans="1:12" x14ac:dyDescent="0.2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269"/>
      <c r="K1657" s="269"/>
      <c r="L1657" s="269"/>
    </row>
    <row r="1658" spans="1:12" x14ac:dyDescent="0.2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269"/>
      <c r="K1658" s="269"/>
      <c r="L1658" s="269"/>
    </row>
    <row r="1659" spans="1:12" x14ac:dyDescent="0.2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269"/>
      <c r="K1659" s="269"/>
      <c r="L1659" s="269"/>
    </row>
    <row r="1660" spans="1:12" x14ac:dyDescent="0.2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269"/>
      <c r="K1660" s="269"/>
      <c r="L1660" s="269"/>
    </row>
    <row r="1661" spans="1:12" x14ac:dyDescent="0.2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269"/>
      <c r="K1661" s="269"/>
      <c r="L1661" s="269"/>
    </row>
    <row r="1662" spans="1:12" x14ac:dyDescent="0.2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269"/>
      <c r="K1662" s="269"/>
      <c r="L1662" s="269"/>
    </row>
    <row r="1663" spans="1:12" x14ac:dyDescent="0.2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269"/>
      <c r="K1663" s="269"/>
      <c r="L1663" s="269"/>
    </row>
    <row r="1664" spans="1:12" x14ac:dyDescent="0.2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269"/>
      <c r="K1664" s="269"/>
      <c r="L1664" s="269"/>
    </row>
    <row r="1665" spans="1:12" x14ac:dyDescent="0.2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269"/>
      <c r="K1665" s="269"/>
      <c r="L1665" s="269"/>
    </row>
    <row r="1666" spans="1:12" x14ac:dyDescent="0.2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269"/>
      <c r="K1666" s="269"/>
      <c r="L1666" s="269"/>
    </row>
    <row r="1667" spans="1:12" x14ac:dyDescent="0.2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269"/>
      <c r="K1667" s="269"/>
      <c r="L1667" s="269"/>
    </row>
    <row r="1668" spans="1:12" x14ac:dyDescent="0.2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269"/>
      <c r="K1668" s="269"/>
      <c r="L1668" s="269"/>
    </row>
    <row r="1669" spans="1:12" x14ac:dyDescent="0.2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269"/>
      <c r="K1669" s="269"/>
      <c r="L1669" s="269"/>
    </row>
    <row r="1670" spans="1:12" x14ac:dyDescent="0.2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269"/>
      <c r="K1670" s="269"/>
      <c r="L1670" s="269"/>
    </row>
    <row r="1671" spans="1:12" x14ac:dyDescent="0.2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269"/>
      <c r="K1671" s="269"/>
      <c r="L1671" s="269"/>
    </row>
    <row r="1672" spans="1:12" x14ac:dyDescent="0.2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269"/>
      <c r="K1672" s="269"/>
      <c r="L1672" s="269"/>
    </row>
    <row r="1673" spans="1:12" x14ac:dyDescent="0.2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269"/>
      <c r="K1673" s="269"/>
      <c r="L1673" s="269"/>
    </row>
    <row r="1674" spans="1:12" x14ac:dyDescent="0.2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269"/>
      <c r="K1674" s="269"/>
      <c r="L1674" s="269"/>
    </row>
    <row r="1675" spans="1:12" x14ac:dyDescent="0.2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269"/>
      <c r="K1675" s="269"/>
      <c r="L1675" s="269"/>
    </row>
    <row r="1676" spans="1:12" x14ac:dyDescent="0.2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269"/>
      <c r="K1676" s="269"/>
      <c r="L1676" s="269"/>
    </row>
    <row r="1677" spans="1:12" x14ac:dyDescent="0.2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269"/>
      <c r="K1677" s="269"/>
      <c r="L1677" s="269"/>
    </row>
    <row r="1678" spans="1:12" x14ac:dyDescent="0.2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269"/>
      <c r="K1678" s="269"/>
      <c r="L1678" s="269"/>
    </row>
    <row r="1679" spans="1:12" x14ac:dyDescent="0.2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269"/>
      <c r="K1679" s="269"/>
      <c r="L1679" s="269"/>
    </row>
    <row r="1680" spans="1:12" x14ac:dyDescent="0.2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269"/>
      <c r="K1680" s="269"/>
      <c r="L1680" s="269"/>
    </row>
    <row r="1681" spans="1:12" x14ac:dyDescent="0.2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269"/>
      <c r="K1681" s="269"/>
      <c r="L1681" s="269"/>
    </row>
    <row r="1682" spans="1:12" x14ac:dyDescent="0.2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269"/>
      <c r="K1682" s="269"/>
      <c r="L1682" s="269"/>
    </row>
    <row r="1683" spans="1:12" x14ac:dyDescent="0.2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269"/>
      <c r="K1683" s="269"/>
      <c r="L1683" s="269"/>
    </row>
    <row r="1684" spans="1:12" x14ac:dyDescent="0.2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269"/>
      <c r="K1684" s="269"/>
      <c r="L1684" s="269"/>
    </row>
    <row r="1685" spans="1:12" x14ac:dyDescent="0.2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269"/>
      <c r="K1685" s="269"/>
      <c r="L1685" s="269"/>
    </row>
    <row r="1686" spans="1:12" x14ac:dyDescent="0.2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269"/>
      <c r="K1686" s="269"/>
      <c r="L1686" s="269"/>
    </row>
    <row r="1687" spans="1:12" x14ac:dyDescent="0.2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269"/>
      <c r="K1687" s="269"/>
      <c r="L1687" s="269"/>
    </row>
    <row r="1688" spans="1:12" x14ac:dyDescent="0.2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269"/>
      <c r="K1688" s="269"/>
      <c r="L1688" s="269"/>
    </row>
    <row r="1689" spans="1:12" x14ac:dyDescent="0.2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269"/>
      <c r="K1689" s="269"/>
      <c r="L1689" s="269"/>
    </row>
    <row r="1690" spans="1:12" x14ac:dyDescent="0.2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269"/>
      <c r="K1690" s="269"/>
      <c r="L1690" s="269"/>
    </row>
    <row r="1691" spans="1:12" x14ac:dyDescent="0.2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269"/>
      <c r="K1691" s="269"/>
      <c r="L1691" s="269"/>
    </row>
    <row r="1692" spans="1:12" x14ac:dyDescent="0.2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269"/>
      <c r="K1692" s="269"/>
      <c r="L1692" s="269"/>
    </row>
    <row r="1693" spans="1:12" x14ac:dyDescent="0.2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269"/>
      <c r="K1693" s="269"/>
      <c r="L1693" s="269"/>
    </row>
    <row r="1694" spans="1:12" x14ac:dyDescent="0.2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269"/>
      <c r="K1694" s="269"/>
      <c r="L1694" s="269"/>
    </row>
    <row r="1695" spans="1:12" x14ac:dyDescent="0.2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269"/>
      <c r="K1695" s="269"/>
      <c r="L1695" s="269"/>
    </row>
    <row r="1696" spans="1:12" x14ac:dyDescent="0.2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269"/>
      <c r="K1696" s="269"/>
      <c r="L1696" s="269"/>
    </row>
    <row r="1697" spans="1:12" x14ac:dyDescent="0.2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269"/>
      <c r="K1697" s="269"/>
      <c r="L1697" s="269"/>
    </row>
    <row r="1698" spans="1:12" x14ac:dyDescent="0.2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269"/>
      <c r="K1698" s="269"/>
      <c r="L1698" s="269"/>
    </row>
    <row r="1699" spans="1:12" x14ac:dyDescent="0.2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269"/>
      <c r="K1699" s="269"/>
      <c r="L1699" s="269"/>
    </row>
    <row r="1700" spans="1:12" x14ac:dyDescent="0.2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269"/>
      <c r="K1700" s="269"/>
      <c r="L1700" s="269"/>
    </row>
    <row r="1701" spans="1:12" x14ac:dyDescent="0.2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269"/>
      <c r="K1701" s="269"/>
      <c r="L1701" s="269"/>
    </row>
    <row r="1702" spans="1:12" x14ac:dyDescent="0.2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269"/>
      <c r="K1702" s="269"/>
      <c r="L1702" s="269"/>
    </row>
    <row r="1703" spans="1:12" x14ac:dyDescent="0.2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269"/>
      <c r="K1703" s="269"/>
      <c r="L1703" s="269"/>
    </row>
    <row r="1704" spans="1:12" x14ac:dyDescent="0.2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269"/>
      <c r="K1704" s="269"/>
      <c r="L1704" s="269"/>
    </row>
    <row r="1705" spans="1:12" x14ac:dyDescent="0.2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269"/>
      <c r="K1705" s="269"/>
      <c r="L1705" s="269"/>
    </row>
    <row r="1706" spans="1:12" x14ac:dyDescent="0.2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269"/>
      <c r="K1706" s="269"/>
      <c r="L1706" s="269"/>
    </row>
    <row r="1707" spans="1:12" x14ac:dyDescent="0.2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269"/>
      <c r="K1707" s="269"/>
      <c r="L1707" s="269"/>
    </row>
    <row r="1708" spans="1:12" x14ac:dyDescent="0.2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269"/>
      <c r="K1708" s="269"/>
      <c r="L1708" s="269"/>
    </row>
    <row r="1709" spans="1:12" x14ac:dyDescent="0.2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269"/>
      <c r="K1709" s="269"/>
      <c r="L1709" s="269"/>
    </row>
    <row r="1710" spans="1:12" x14ac:dyDescent="0.2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269"/>
      <c r="K1710" s="269"/>
      <c r="L1710" s="269"/>
    </row>
    <row r="1711" spans="1:12" x14ac:dyDescent="0.2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269"/>
      <c r="K1711" s="269"/>
      <c r="L1711" s="269"/>
    </row>
    <row r="1712" spans="1:12" x14ac:dyDescent="0.2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269"/>
      <c r="K1712" s="269"/>
      <c r="L1712" s="269"/>
    </row>
    <row r="1713" spans="1:12" x14ac:dyDescent="0.2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269"/>
      <c r="K1713" s="269"/>
      <c r="L1713" s="269"/>
    </row>
    <row r="1714" spans="1:12" x14ac:dyDescent="0.2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269"/>
      <c r="K1714" s="269"/>
      <c r="L1714" s="269"/>
    </row>
    <row r="1715" spans="1:12" x14ac:dyDescent="0.2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269"/>
      <c r="K1715" s="269"/>
      <c r="L1715" s="269"/>
    </row>
    <row r="1716" spans="1:12" x14ac:dyDescent="0.2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269"/>
      <c r="K1716" s="269"/>
      <c r="L1716" s="269"/>
    </row>
    <row r="1717" spans="1:12" x14ac:dyDescent="0.2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269"/>
      <c r="K1717" s="269"/>
      <c r="L1717" s="269"/>
    </row>
    <row r="1718" spans="1:12" x14ac:dyDescent="0.2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269"/>
      <c r="K1718" s="269"/>
      <c r="L1718" s="269"/>
    </row>
    <row r="1719" spans="1:12" x14ac:dyDescent="0.2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269"/>
      <c r="K1719" s="269"/>
      <c r="L1719" s="269"/>
    </row>
    <row r="1720" spans="1:12" x14ac:dyDescent="0.2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269"/>
      <c r="K1720" s="269"/>
      <c r="L1720" s="269"/>
    </row>
    <row r="1721" spans="1:12" x14ac:dyDescent="0.2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269"/>
      <c r="K1721" s="269"/>
      <c r="L1721" s="269"/>
    </row>
    <row r="1722" spans="1:12" x14ac:dyDescent="0.2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269"/>
      <c r="K1722" s="269"/>
      <c r="L1722" s="269"/>
    </row>
    <row r="1723" spans="1:12" x14ac:dyDescent="0.2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269"/>
      <c r="K1723" s="269"/>
      <c r="L1723" s="269"/>
    </row>
    <row r="1724" spans="1:12" x14ac:dyDescent="0.2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269"/>
      <c r="K1724" s="269"/>
      <c r="L1724" s="269"/>
    </row>
    <row r="1725" spans="1:12" x14ac:dyDescent="0.2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269"/>
      <c r="K1725" s="269"/>
      <c r="L1725" s="269"/>
    </row>
    <row r="1726" spans="1:12" x14ac:dyDescent="0.2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269"/>
      <c r="K1726" s="269"/>
      <c r="L1726" s="269"/>
    </row>
    <row r="1727" spans="1:12" x14ac:dyDescent="0.2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269"/>
      <c r="K1727" s="269"/>
      <c r="L1727" s="269"/>
    </row>
    <row r="1728" spans="1:12" x14ac:dyDescent="0.2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269"/>
      <c r="K1728" s="269"/>
      <c r="L1728" s="269"/>
    </row>
    <row r="1729" spans="1:12" x14ac:dyDescent="0.2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269"/>
      <c r="K1729" s="269"/>
      <c r="L1729" s="269"/>
    </row>
    <row r="1730" spans="1:12" x14ac:dyDescent="0.2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269"/>
      <c r="K1730" s="269"/>
      <c r="L1730" s="269"/>
    </row>
    <row r="1731" spans="1:12" x14ac:dyDescent="0.2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269"/>
      <c r="K1731" s="269"/>
      <c r="L1731" s="269"/>
    </row>
    <row r="1732" spans="1:12" x14ac:dyDescent="0.2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269"/>
      <c r="K1732" s="269"/>
      <c r="L1732" s="269"/>
    </row>
    <row r="1733" spans="1:12" x14ac:dyDescent="0.2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269"/>
      <c r="K1733" s="269"/>
      <c r="L1733" s="269"/>
    </row>
    <row r="1734" spans="1:12" x14ac:dyDescent="0.2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269"/>
      <c r="K1734" s="269"/>
      <c r="L1734" s="269"/>
    </row>
    <row r="1735" spans="1:12" x14ac:dyDescent="0.2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269"/>
      <c r="K1735" s="269"/>
      <c r="L1735" s="269"/>
    </row>
    <row r="1736" spans="1:12" x14ac:dyDescent="0.2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269"/>
      <c r="K1736" s="269"/>
      <c r="L1736" s="269"/>
    </row>
    <row r="1737" spans="1:12" x14ac:dyDescent="0.2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269"/>
      <c r="K1737" s="269"/>
      <c r="L1737" s="269"/>
    </row>
    <row r="1738" spans="1:12" x14ac:dyDescent="0.2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269"/>
      <c r="K1738" s="269"/>
      <c r="L1738" s="269"/>
    </row>
    <row r="1739" spans="1:12" x14ac:dyDescent="0.2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269"/>
      <c r="K1739" s="269"/>
      <c r="L1739" s="269"/>
    </row>
    <row r="1740" spans="1:12" x14ac:dyDescent="0.2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269"/>
      <c r="K1740" s="269"/>
      <c r="L1740" s="269"/>
    </row>
    <row r="1741" spans="1:12" x14ac:dyDescent="0.2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269"/>
      <c r="K1741" s="269"/>
      <c r="L1741" s="269"/>
    </row>
    <row r="1742" spans="1:12" x14ac:dyDescent="0.2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269"/>
      <c r="K1742" s="269"/>
      <c r="L1742" s="269"/>
    </row>
    <row r="1743" spans="1:12" x14ac:dyDescent="0.2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269"/>
      <c r="K1743" s="269"/>
      <c r="L1743" s="269"/>
    </row>
    <row r="1744" spans="1:12" x14ac:dyDescent="0.2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269"/>
      <c r="K1744" s="269"/>
      <c r="L1744" s="269"/>
    </row>
    <row r="1745" spans="1:12" x14ac:dyDescent="0.2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269"/>
      <c r="K1745" s="269"/>
      <c r="L1745" s="269"/>
    </row>
    <row r="1746" spans="1:12" x14ac:dyDescent="0.2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269"/>
      <c r="K1746" s="269"/>
      <c r="L1746" s="269"/>
    </row>
    <row r="1747" spans="1:12" x14ac:dyDescent="0.2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269"/>
      <c r="K1747" s="269"/>
      <c r="L1747" s="269"/>
    </row>
    <row r="1748" spans="1:12" x14ac:dyDescent="0.2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269"/>
      <c r="K1748" s="269"/>
      <c r="L1748" s="269"/>
    </row>
    <row r="1749" spans="1:12" x14ac:dyDescent="0.2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269"/>
      <c r="K1749" s="269"/>
      <c r="L1749" s="269"/>
    </row>
    <row r="1750" spans="1:12" x14ac:dyDescent="0.2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269"/>
      <c r="K1750" s="269"/>
      <c r="L1750" s="269"/>
    </row>
    <row r="1751" spans="1:12" x14ac:dyDescent="0.2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269"/>
      <c r="K1751" s="269"/>
      <c r="L1751" s="269"/>
    </row>
    <row r="1752" spans="1:12" x14ac:dyDescent="0.2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269"/>
      <c r="K1752" s="269"/>
      <c r="L1752" s="269"/>
    </row>
    <row r="1753" spans="1:12" x14ac:dyDescent="0.2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269"/>
      <c r="K1753" s="269"/>
      <c r="L1753" s="269"/>
    </row>
    <row r="1754" spans="1:12" x14ac:dyDescent="0.2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269"/>
      <c r="K1754" s="269"/>
      <c r="L1754" s="269"/>
    </row>
    <row r="1755" spans="1:12" x14ac:dyDescent="0.2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269"/>
      <c r="K1755" s="269"/>
      <c r="L1755" s="269"/>
    </row>
    <row r="1756" spans="1:12" x14ac:dyDescent="0.2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269"/>
      <c r="K1756" s="269"/>
      <c r="L1756" s="269"/>
    </row>
    <row r="1757" spans="1:12" x14ac:dyDescent="0.2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269"/>
      <c r="K1757" s="269"/>
      <c r="L1757" s="269"/>
    </row>
    <row r="1758" spans="1:12" x14ac:dyDescent="0.2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269"/>
      <c r="K1758" s="269"/>
      <c r="L1758" s="269"/>
    </row>
    <row r="1759" spans="1:12" x14ac:dyDescent="0.2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269"/>
      <c r="K1759" s="269"/>
      <c r="L1759" s="269"/>
    </row>
    <row r="1760" spans="1:12" x14ac:dyDescent="0.2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269"/>
      <c r="K1760" s="269"/>
      <c r="L1760" s="269"/>
    </row>
    <row r="1761" spans="1:12" x14ac:dyDescent="0.2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269"/>
      <c r="K1761" s="269"/>
      <c r="L1761" s="269"/>
    </row>
    <row r="1762" spans="1:12" x14ac:dyDescent="0.2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269"/>
      <c r="K1762" s="269"/>
      <c r="L1762" s="269"/>
    </row>
    <row r="1763" spans="1:12" x14ac:dyDescent="0.2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269"/>
      <c r="K1763" s="269"/>
      <c r="L1763" s="269"/>
    </row>
    <row r="1764" spans="1:12" x14ac:dyDescent="0.2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269"/>
      <c r="K1764" s="269"/>
      <c r="L1764" s="269"/>
    </row>
    <row r="1765" spans="1:12" x14ac:dyDescent="0.2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269"/>
      <c r="K1765" s="269"/>
      <c r="L1765" s="269"/>
    </row>
    <row r="1766" spans="1:12" x14ac:dyDescent="0.2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269"/>
      <c r="K1766" s="269"/>
      <c r="L1766" s="269"/>
    </row>
    <row r="1767" spans="1:12" x14ac:dyDescent="0.2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269"/>
      <c r="K1767" s="269"/>
      <c r="L1767" s="269"/>
    </row>
    <row r="1768" spans="1:12" x14ac:dyDescent="0.2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269"/>
      <c r="K1768" s="269"/>
      <c r="L1768" s="269"/>
    </row>
    <row r="1769" spans="1:12" x14ac:dyDescent="0.2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269"/>
      <c r="K1769" s="269"/>
      <c r="L1769" s="269"/>
    </row>
    <row r="1770" spans="1:12" x14ac:dyDescent="0.2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269"/>
      <c r="K1770" s="269"/>
      <c r="L1770" s="269"/>
    </row>
    <row r="1771" spans="1:12" x14ac:dyDescent="0.2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269"/>
      <c r="K1771" s="269"/>
      <c r="L1771" s="269"/>
    </row>
    <row r="1772" spans="1:12" x14ac:dyDescent="0.2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269"/>
      <c r="K1772" s="269"/>
      <c r="L1772" s="269"/>
    </row>
    <row r="1773" spans="1:12" x14ac:dyDescent="0.2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269"/>
      <c r="K1773" s="269"/>
      <c r="L1773" s="269"/>
    </row>
    <row r="1774" spans="1:12" x14ac:dyDescent="0.2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269"/>
      <c r="K1774" s="269"/>
      <c r="L1774" s="269"/>
    </row>
    <row r="1775" spans="1:12" x14ac:dyDescent="0.2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269"/>
      <c r="K1775" s="269"/>
      <c r="L1775" s="269"/>
    </row>
    <row r="1776" spans="1:12" x14ac:dyDescent="0.2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269"/>
      <c r="K1776" s="269"/>
      <c r="L1776" s="269"/>
    </row>
    <row r="1777" spans="1:12" x14ac:dyDescent="0.2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269"/>
      <c r="K1777" s="269"/>
      <c r="L1777" s="269"/>
    </row>
    <row r="1778" spans="1:12" x14ac:dyDescent="0.2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269"/>
      <c r="K1778" s="269"/>
      <c r="L1778" s="269"/>
    </row>
    <row r="1779" spans="1:12" x14ac:dyDescent="0.2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269"/>
      <c r="K1779" s="269"/>
      <c r="L1779" s="269"/>
    </row>
    <row r="1780" spans="1:12" x14ac:dyDescent="0.2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269"/>
      <c r="K1780" s="269"/>
      <c r="L1780" s="269"/>
    </row>
    <row r="1781" spans="1:12" x14ac:dyDescent="0.2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269"/>
      <c r="K1781" s="269"/>
      <c r="L1781" s="269"/>
    </row>
    <row r="1782" spans="1:12" x14ac:dyDescent="0.2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269"/>
      <c r="K1782" s="269"/>
      <c r="L1782" s="269"/>
    </row>
    <row r="1783" spans="1:12" x14ac:dyDescent="0.2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269"/>
      <c r="K1783" s="269"/>
      <c r="L1783" s="269"/>
    </row>
    <row r="1784" spans="1:12" x14ac:dyDescent="0.2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269"/>
      <c r="K1784" s="269"/>
      <c r="L1784" s="269"/>
    </row>
    <row r="1785" spans="1:12" x14ac:dyDescent="0.2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269"/>
      <c r="K1785" s="269"/>
      <c r="L1785" s="269"/>
    </row>
    <row r="1786" spans="1:12" x14ac:dyDescent="0.2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269"/>
      <c r="K1786" s="269"/>
      <c r="L1786" s="269"/>
    </row>
    <row r="1787" spans="1:12" x14ac:dyDescent="0.2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269"/>
      <c r="K1787" s="269"/>
      <c r="L1787" s="269"/>
    </row>
    <row r="1788" spans="1:12" x14ac:dyDescent="0.2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269"/>
      <c r="K1788" s="269"/>
      <c r="L1788" s="269"/>
    </row>
    <row r="1789" spans="1:12" x14ac:dyDescent="0.2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269"/>
      <c r="K1789" s="269"/>
      <c r="L1789" s="269"/>
    </row>
    <row r="1790" spans="1:12" x14ac:dyDescent="0.2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269"/>
      <c r="K1790" s="269"/>
      <c r="L1790" s="269"/>
    </row>
    <row r="1791" spans="1:12" x14ac:dyDescent="0.2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269"/>
      <c r="K1791" s="269"/>
      <c r="L1791" s="269"/>
    </row>
    <row r="1792" spans="1:12" x14ac:dyDescent="0.2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269"/>
      <c r="K1792" s="269"/>
      <c r="L1792" s="269"/>
    </row>
    <row r="1793" spans="1:12" x14ac:dyDescent="0.2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269"/>
      <c r="K1793" s="269"/>
      <c r="L1793" s="269"/>
    </row>
    <row r="1794" spans="1:12" x14ac:dyDescent="0.2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269"/>
      <c r="K1794" s="269"/>
      <c r="L1794" s="269"/>
    </row>
    <row r="1795" spans="1:12" x14ac:dyDescent="0.2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269"/>
      <c r="K1795" s="269"/>
      <c r="L1795" s="269"/>
    </row>
    <row r="1796" spans="1:12" x14ac:dyDescent="0.2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269"/>
      <c r="K1796" s="269"/>
      <c r="L1796" s="269"/>
    </row>
    <row r="1797" spans="1:12" x14ac:dyDescent="0.2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269"/>
      <c r="K1797" s="269"/>
      <c r="L1797" s="269"/>
    </row>
    <row r="1798" spans="1:12" x14ac:dyDescent="0.2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269"/>
      <c r="K1798" s="269"/>
      <c r="L1798" s="269"/>
    </row>
    <row r="1799" spans="1:12" x14ac:dyDescent="0.2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269"/>
      <c r="K1799" s="269"/>
      <c r="L1799" s="269"/>
    </row>
    <row r="1800" spans="1:12" x14ac:dyDescent="0.2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269"/>
      <c r="K1800" s="269"/>
      <c r="L1800" s="269"/>
    </row>
    <row r="1801" spans="1:12" x14ac:dyDescent="0.2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269"/>
      <c r="K1801" s="269"/>
      <c r="L1801" s="269"/>
    </row>
    <row r="1802" spans="1:12" x14ac:dyDescent="0.2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269"/>
      <c r="K1802" s="269"/>
      <c r="L1802" s="269"/>
    </row>
    <row r="1803" spans="1:12" x14ac:dyDescent="0.2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269"/>
      <c r="K1803" s="269"/>
      <c r="L1803" s="269"/>
    </row>
    <row r="1804" spans="1:12" x14ac:dyDescent="0.2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269"/>
      <c r="K1804" s="269"/>
      <c r="L1804" s="269"/>
    </row>
    <row r="1805" spans="1:12" x14ac:dyDescent="0.2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269"/>
      <c r="K1805" s="269"/>
      <c r="L1805" s="269"/>
    </row>
    <row r="1806" spans="1:12" x14ac:dyDescent="0.2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269"/>
      <c r="K1806" s="269"/>
      <c r="L1806" s="269"/>
    </row>
    <row r="1807" spans="1:12" x14ac:dyDescent="0.2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269"/>
      <c r="K1807" s="269"/>
      <c r="L1807" s="269"/>
    </row>
    <row r="1808" spans="1:12" x14ac:dyDescent="0.2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269"/>
      <c r="K1808" s="269"/>
      <c r="L1808" s="269"/>
    </row>
    <row r="1809" spans="1:12" x14ac:dyDescent="0.2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269"/>
      <c r="K1809" s="269"/>
      <c r="L1809" s="269"/>
    </row>
    <row r="1810" spans="1:12" x14ac:dyDescent="0.2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269"/>
      <c r="K1810" s="269"/>
      <c r="L1810" s="269"/>
    </row>
    <row r="1811" spans="1:12" x14ac:dyDescent="0.2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269"/>
      <c r="K1811" s="269"/>
      <c r="L1811" s="269"/>
    </row>
    <row r="1812" spans="1:12" x14ac:dyDescent="0.2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269"/>
      <c r="K1812" s="269"/>
      <c r="L1812" s="269"/>
    </row>
    <row r="1813" spans="1:12" x14ac:dyDescent="0.2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269"/>
      <c r="K1813" s="269"/>
      <c r="L1813" s="269"/>
    </row>
    <row r="1814" spans="1:12" x14ac:dyDescent="0.2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269"/>
      <c r="K1814" s="269"/>
      <c r="L1814" s="269"/>
    </row>
    <row r="1815" spans="1:12" x14ac:dyDescent="0.2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269"/>
      <c r="K1815" s="269"/>
      <c r="L1815" s="269"/>
    </row>
    <row r="1816" spans="1:12" x14ac:dyDescent="0.2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269"/>
      <c r="K1816" s="269"/>
      <c r="L1816" s="269"/>
    </row>
    <row r="1817" spans="1:12" x14ac:dyDescent="0.2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269"/>
      <c r="K1817" s="269"/>
      <c r="L1817" s="269"/>
    </row>
    <row r="1818" spans="1:12" x14ac:dyDescent="0.2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269"/>
      <c r="K1818" s="269"/>
      <c r="L1818" s="269"/>
    </row>
    <row r="1819" spans="1:12" x14ac:dyDescent="0.2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269"/>
      <c r="K1819" s="269"/>
      <c r="L1819" s="269"/>
    </row>
    <row r="1820" spans="1:12" x14ac:dyDescent="0.2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269"/>
      <c r="K1820" s="269"/>
      <c r="L1820" s="269"/>
    </row>
    <row r="1821" spans="1:12" x14ac:dyDescent="0.2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269"/>
      <c r="K1821" s="269"/>
      <c r="L1821" s="269"/>
    </row>
    <row r="1822" spans="1:12" x14ac:dyDescent="0.2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269"/>
      <c r="K1822" s="269"/>
      <c r="L1822" s="269"/>
    </row>
    <row r="1823" spans="1:12" x14ac:dyDescent="0.2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269"/>
      <c r="K1823" s="269"/>
      <c r="L1823" s="269"/>
    </row>
    <row r="1824" spans="1:12" x14ac:dyDescent="0.2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269"/>
      <c r="K1824" s="269"/>
      <c r="L1824" s="269"/>
    </row>
    <row r="1825" spans="1:12" x14ac:dyDescent="0.2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269"/>
      <c r="K1825" s="269"/>
      <c r="L1825" s="269"/>
    </row>
    <row r="1826" spans="1:12" x14ac:dyDescent="0.2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269"/>
      <c r="K1826" s="269"/>
      <c r="L1826" s="269"/>
    </row>
    <row r="1827" spans="1:12" x14ac:dyDescent="0.2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269"/>
      <c r="K1827" s="269"/>
      <c r="L1827" s="269"/>
    </row>
    <row r="1828" spans="1:12" x14ac:dyDescent="0.2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269"/>
      <c r="K1828" s="269"/>
      <c r="L1828" s="269"/>
    </row>
    <row r="1829" spans="1:12" x14ac:dyDescent="0.2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269"/>
      <c r="K1829" s="269"/>
      <c r="L1829" s="269"/>
    </row>
    <row r="1830" spans="1:12" x14ac:dyDescent="0.2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269"/>
      <c r="K1830" s="269"/>
      <c r="L1830" s="269"/>
    </row>
    <row r="1831" spans="1:12" x14ac:dyDescent="0.2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269"/>
      <c r="K1831" s="269"/>
      <c r="L1831" s="269"/>
    </row>
    <row r="1832" spans="1:12" x14ac:dyDescent="0.2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269"/>
      <c r="K1832" s="269"/>
      <c r="L1832" s="269"/>
    </row>
    <row r="1833" spans="1:12" x14ac:dyDescent="0.2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269"/>
      <c r="K1833" s="269"/>
      <c r="L1833" s="269"/>
    </row>
    <row r="1834" spans="1:12" x14ac:dyDescent="0.2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269"/>
      <c r="K1834" s="269"/>
      <c r="L1834" s="269"/>
    </row>
    <row r="1835" spans="1:12" x14ac:dyDescent="0.2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269"/>
      <c r="K1835" s="269"/>
      <c r="L1835" s="269"/>
    </row>
    <row r="1836" spans="1:12" x14ac:dyDescent="0.2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269"/>
      <c r="K1836" s="269"/>
      <c r="L1836" s="269"/>
    </row>
    <row r="1837" spans="1:12" x14ac:dyDescent="0.2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269"/>
      <c r="K1837" s="269"/>
      <c r="L1837" s="269"/>
    </row>
    <row r="1838" spans="1:12" x14ac:dyDescent="0.2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269"/>
      <c r="K1838" s="269"/>
      <c r="L1838" s="269"/>
    </row>
    <row r="1839" spans="1:12" x14ac:dyDescent="0.2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269"/>
      <c r="K1839" s="269"/>
      <c r="L1839" s="269"/>
    </row>
    <row r="1840" spans="1:12" x14ac:dyDescent="0.2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269"/>
      <c r="K1840" s="269"/>
      <c r="L1840" s="269"/>
    </row>
    <row r="1841" spans="1:12" x14ac:dyDescent="0.2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269"/>
      <c r="K1841" s="269"/>
      <c r="L1841" s="269"/>
    </row>
    <row r="1842" spans="1:12" x14ac:dyDescent="0.2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269"/>
      <c r="K1842" s="269"/>
      <c r="L1842" s="269"/>
    </row>
    <row r="1843" spans="1:12" x14ac:dyDescent="0.2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269"/>
      <c r="K1843" s="269"/>
      <c r="L1843" s="269"/>
    </row>
    <row r="1844" spans="1:12" x14ac:dyDescent="0.2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269"/>
      <c r="K1844" s="269"/>
      <c r="L1844" s="269"/>
    </row>
    <row r="1845" spans="1:12" x14ac:dyDescent="0.2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269"/>
      <c r="K1845" s="269"/>
      <c r="L1845" s="269"/>
    </row>
    <row r="1846" spans="1:12" x14ac:dyDescent="0.2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269"/>
      <c r="K1846" s="269"/>
      <c r="L1846" s="269"/>
    </row>
    <row r="1847" spans="1:12" x14ac:dyDescent="0.2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269"/>
      <c r="K1847" s="269"/>
      <c r="L1847" s="269"/>
    </row>
    <row r="1848" spans="1:12" x14ac:dyDescent="0.2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269"/>
      <c r="K1848" s="269"/>
      <c r="L1848" s="269"/>
    </row>
    <row r="1849" spans="1:12" x14ac:dyDescent="0.2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269"/>
      <c r="K1849" s="269"/>
      <c r="L1849" s="269"/>
    </row>
    <row r="1850" spans="1:12" x14ac:dyDescent="0.2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269"/>
      <c r="K1850" s="269"/>
      <c r="L1850" s="269"/>
    </row>
    <row r="1851" spans="1:12" x14ac:dyDescent="0.2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269"/>
      <c r="K1851" s="269"/>
      <c r="L1851" s="269"/>
    </row>
    <row r="1852" spans="1:12" x14ac:dyDescent="0.2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269"/>
      <c r="K1852" s="269"/>
      <c r="L1852" s="269"/>
    </row>
    <row r="1853" spans="1:12" x14ac:dyDescent="0.2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269"/>
      <c r="K1853" s="269"/>
      <c r="L1853" s="269"/>
    </row>
    <row r="1854" spans="1:12" x14ac:dyDescent="0.2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269"/>
      <c r="K1854" s="269"/>
      <c r="L1854" s="269"/>
    </row>
    <row r="1855" spans="1:12" x14ac:dyDescent="0.2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269"/>
      <c r="K1855" s="269"/>
      <c r="L1855" s="269"/>
    </row>
    <row r="1856" spans="1:12" x14ac:dyDescent="0.2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269"/>
      <c r="K1856" s="269"/>
      <c r="L1856" s="269"/>
    </row>
    <row r="1857" spans="1:12" x14ac:dyDescent="0.2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269"/>
      <c r="K1857" s="269"/>
      <c r="L1857" s="269"/>
    </row>
    <row r="1858" spans="1:12" x14ac:dyDescent="0.2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269"/>
      <c r="K1858" s="269"/>
      <c r="L1858" s="269"/>
    </row>
    <row r="1859" spans="1:12" x14ac:dyDescent="0.2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269"/>
      <c r="K1859" s="269"/>
      <c r="L1859" s="269"/>
    </row>
    <row r="1860" spans="1:12" x14ac:dyDescent="0.2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269"/>
      <c r="K1860" s="269"/>
      <c r="L1860" s="269"/>
    </row>
    <row r="1861" spans="1:12" x14ac:dyDescent="0.2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269"/>
      <c r="K1861" s="269"/>
      <c r="L1861" s="269"/>
    </row>
    <row r="1862" spans="1:12" x14ac:dyDescent="0.2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269"/>
      <c r="K1862" s="269"/>
      <c r="L1862" s="269"/>
    </row>
    <row r="1863" spans="1:12" x14ac:dyDescent="0.2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269"/>
      <c r="K1863" s="269"/>
      <c r="L1863" s="269"/>
    </row>
    <row r="1864" spans="1:12" x14ac:dyDescent="0.2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269"/>
      <c r="K1864" s="269"/>
      <c r="L1864" s="269"/>
    </row>
    <row r="1865" spans="1:12" x14ac:dyDescent="0.2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269"/>
      <c r="K1865" s="269"/>
      <c r="L1865" s="269"/>
    </row>
    <row r="1866" spans="1:12" x14ac:dyDescent="0.2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269"/>
      <c r="K1866" s="269"/>
      <c r="L1866" s="269"/>
    </row>
    <row r="1867" spans="1:12" x14ac:dyDescent="0.2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269"/>
      <c r="K1867" s="269"/>
      <c r="L1867" s="269"/>
    </row>
    <row r="1868" spans="1:12" x14ac:dyDescent="0.2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269"/>
      <c r="K1868" s="269"/>
      <c r="L1868" s="269"/>
    </row>
    <row r="1869" spans="1:12" x14ac:dyDescent="0.2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269"/>
      <c r="K1869" s="269"/>
      <c r="L1869" s="269"/>
    </row>
    <row r="1870" spans="1:12" x14ac:dyDescent="0.2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269"/>
      <c r="K1870" s="269"/>
      <c r="L1870" s="269"/>
    </row>
    <row r="1871" spans="1:12" x14ac:dyDescent="0.2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269"/>
      <c r="K1871" s="269"/>
      <c r="L1871" s="269"/>
    </row>
    <row r="1872" spans="1:12" x14ac:dyDescent="0.2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269"/>
      <c r="K1872" s="269"/>
      <c r="L1872" s="269"/>
    </row>
    <row r="1873" spans="1:12" x14ac:dyDescent="0.2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269"/>
      <c r="K1873" s="269"/>
      <c r="L1873" s="269"/>
    </row>
    <row r="1874" spans="1:12" x14ac:dyDescent="0.2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269"/>
      <c r="K1874" s="269"/>
      <c r="L1874" s="269"/>
    </row>
    <row r="1875" spans="1:12" x14ac:dyDescent="0.2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269"/>
      <c r="K1875" s="269"/>
      <c r="L1875" s="269"/>
    </row>
    <row r="1876" spans="1:12" x14ac:dyDescent="0.2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269"/>
      <c r="K1876" s="269"/>
      <c r="L1876" s="269"/>
    </row>
    <row r="1877" spans="1:12" x14ac:dyDescent="0.2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269"/>
      <c r="K1877" s="269"/>
      <c r="L1877" s="269"/>
    </row>
    <row r="1878" spans="1:12" x14ac:dyDescent="0.2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269"/>
      <c r="K1878" s="269"/>
      <c r="L1878" s="269"/>
    </row>
    <row r="1879" spans="1:12" x14ac:dyDescent="0.2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269"/>
      <c r="K1879" s="269"/>
      <c r="L1879" s="269"/>
    </row>
    <row r="1880" spans="1:12" x14ac:dyDescent="0.2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269"/>
      <c r="K1880" s="269"/>
      <c r="L1880" s="269"/>
    </row>
    <row r="1881" spans="1:12" x14ac:dyDescent="0.2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269"/>
      <c r="K1881" s="269"/>
      <c r="L1881" s="269"/>
    </row>
    <row r="1882" spans="1:12" x14ac:dyDescent="0.2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269"/>
      <c r="K1882" s="269"/>
      <c r="L1882" s="269"/>
    </row>
    <row r="1883" spans="1:12" x14ac:dyDescent="0.2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269"/>
      <c r="K1883" s="269"/>
      <c r="L1883" s="269"/>
    </row>
    <row r="1884" spans="1:12" x14ac:dyDescent="0.2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269"/>
      <c r="K1884" s="269"/>
      <c r="L1884" s="269"/>
    </row>
    <row r="1885" spans="1:12" x14ac:dyDescent="0.2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269"/>
      <c r="K1885" s="269"/>
      <c r="L1885" s="269"/>
    </row>
    <row r="1886" spans="1:12" x14ac:dyDescent="0.2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269"/>
      <c r="K1886" s="269"/>
      <c r="L1886" s="269"/>
    </row>
    <row r="1887" spans="1:12" x14ac:dyDescent="0.2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269"/>
      <c r="K1887" s="269"/>
      <c r="L1887" s="269"/>
    </row>
    <row r="1888" spans="1:12" x14ac:dyDescent="0.2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269"/>
      <c r="K1888" s="269"/>
      <c r="L1888" s="269"/>
    </row>
    <row r="1889" spans="1:12" x14ac:dyDescent="0.2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269"/>
      <c r="K1889" s="269"/>
      <c r="L1889" s="269"/>
    </row>
    <row r="1890" spans="1:12" x14ac:dyDescent="0.2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269"/>
      <c r="K1890" s="269"/>
      <c r="L1890" s="269"/>
    </row>
    <row r="1891" spans="1:12" x14ac:dyDescent="0.2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269"/>
      <c r="K1891" s="269"/>
      <c r="L1891" s="269"/>
    </row>
    <row r="1892" spans="1:12" x14ac:dyDescent="0.2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269"/>
      <c r="K1892" s="269"/>
      <c r="L1892" s="269"/>
    </row>
    <row r="1893" spans="1:12" x14ac:dyDescent="0.2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269"/>
      <c r="K1893" s="269"/>
      <c r="L1893" s="269"/>
    </row>
    <row r="1894" spans="1:12" x14ac:dyDescent="0.2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269"/>
      <c r="K1894" s="269"/>
      <c r="L1894" s="269"/>
    </row>
    <row r="1895" spans="1:12" x14ac:dyDescent="0.2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269"/>
      <c r="K1895" s="269"/>
      <c r="L1895" s="269"/>
    </row>
    <row r="1896" spans="1:12" x14ac:dyDescent="0.2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269"/>
      <c r="K1896" s="269"/>
      <c r="L1896" s="269"/>
    </row>
    <row r="1897" spans="1:12" x14ac:dyDescent="0.2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269"/>
      <c r="K1897" s="269"/>
      <c r="L1897" s="269"/>
    </row>
    <row r="1898" spans="1:12" x14ac:dyDescent="0.2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269"/>
      <c r="K1898" s="269"/>
      <c r="L1898" s="269"/>
    </row>
    <row r="1899" spans="1:12" x14ac:dyDescent="0.2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269"/>
      <c r="K1899" s="269"/>
      <c r="L1899" s="269"/>
    </row>
    <row r="1900" spans="1:12" x14ac:dyDescent="0.2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269"/>
      <c r="K1900" s="269"/>
      <c r="L1900" s="269"/>
    </row>
    <row r="1901" spans="1:12" x14ac:dyDescent="0.2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269"/>
      <c r="K1901" s="269"/>
      <c r="L1901" s="269"/>
    </row>
    <row r="1902" spans="1:12" x14ac:dyDescent="0.2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269"/>
      <c r="K1902" s="269"/>
      <c r="L1902" s="269"/>
    </row>
    <row r="1903" spans="1:12" x14ac:dyDescent="0.2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269"/>
      <c r="K1903" s="269"/>
      <c r="L1903" s="269"/>
    </row>
    <row r="1904" spans="1:12" x14ac:dyDescent="0.2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269"/>
      <c r="K1904" s="269"/>
      <c r="L1904" s="269"/>
    </row>
    <row r="1905" spans="1:12" x14ac:dyDescent="0.2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269"/>
      <c r="K1905" s="269"/>
      <c r="L1905" s="269"/>
    </row>
    <row r="1906" spans="1:12" x14ac:dyDescent="0.2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269"/>
      <c r="K1906" s="269"/>
      <c r="L1906" s="269"/>
    </row>
    <row r="1907" spans="1:12" x14ac:dyDescent="0.2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269"/>
      <c r="K1907" s="269"/>
      <c r="L1907" s="269"/>
    </row>
    <row r="1908" spans="1:12" x14ac:dyDescent="0.2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269"/>
      <c r="K1908" s="269"/>
      <c r="L1908" s="269"/>
    </row>
    <row r="1909" spans="1:12" x14ac:dyDescent="0.2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269"/>
      <c r="K1909" s="269"/>
      <c r="L1909" s="269"/>
    </row>
    <row r="1910" spans="1:12" x14ac:dyDescent="0.2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269"/>
      <c r="K1910" s="269"/>
      <c r="L1910" s="269"/>
    </row>
    <row r="1911" spans="1:12" x14ac:dyDescent="0.2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269"/>
      <c r="K1911" s="269"/>
      <c r="L1911" s="269"/>
    </row>
    <row r="1912" spans="1:12" x14ac:dyDescent="0.2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269"/>
      <c r="K1912" s="269"/>
      <c r="L1912" s="269"/>
    </row>
    <row r="1913" spans="1:12" x14ac:dyDescent="0.2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269"/>
      <c r="K1913" s="269"/>
      <c r="L1913" s="269"/>
    </row>
    <row r="1914" spans="1:12" x14ac:dyDescent="0.2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269"/>
      <c r="K1914" s="269"/>
      <c r="L1914" s="269"/>
    </row>
    <row r="1915" spans="1:12" x14ac:dyDescent="0.2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269"/>
      <c r="K1915" s="269"/>
      <c r="L1915" s="269"/>
    </row>
    <row r="1916" spans="1:12" x14ac:dyDescent="0.2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269"/>
      <c r="K1916" s="269"/>
      <c r="L1916" s="269"/>
    </row>
    <row r="1917" spans="1:12" x14ac:dyDescent="0.2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269"/>
      <c r="K1917" s="269"/>
      <c r="L1917" s="269"/>
    </row>
    <row r="1918" spans="1:12" x14ac:dyDescent="0.2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269"/>
      <c r="K1918" s="269"/>
      <c r="L1918" s="269"/>
    </row>
    <row r="1919" spans="1:12" x14ac:dyDescent="0.2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269"/>
      <c r="K1919" s="269"/>
      <c r="L1919" s="269"/>
    </row>
    <row r="1920" spans="1:12" x14ac:dyDescent="0.2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269"/>
      <c r="K1920" s="269"/>
      <c r="L1920" s="269"/>
    </row>
    <row r="1921" spans="1:12" x14ac:dyDescent="0.2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269"/>
      <c r="K1921" s="269"/>
      <c r="L1921" s="269"/>
    </row>
    <row r="1922" spans="1:12" x14ac:dyDescent="0.2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269"/>
      <c r="K1922" s="269"/>
      <c r="L1922" s="269"/>
    </row>
    <row r="1923" spans="1:12" x14ac:dyDescent="0.2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269"/>
      <c r="K1923" s="269"/>
      <c r="L1923" s="269"/>
    </row>
    <row r="1924" spans="1:12" x14ac:dyDescent="0.2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269"/>
      <c r="K1924" s="269"/>
      <c r="L1924" s="269"/>
    </row>
    <row r="1925" spans="1:12" x14ac:dyDescent="0.2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269"/>
      <c r="K1925" s="269"/>
      <c r="L1925" s="269"/>
    </row>
    <row r="1926" spans="1:12" x14ac:dyDescent="0.2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269"/>
      <c r="K1926" s="269"/>
      <c r="L1926" s="269"/>
    </row>
    <row r="1927" spans="1:12" x14ac:dyDescent="0.2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269"/>
      <c r="K1927" s="269"/>
      <c r="L1927" s="269"/>
    </row>
    <row r="1928" spans="1:12" x14ac:dyDescent="0.2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269"/>
      <c r="K1928" s="269"/>
      <c r="L1928" s="269"/>
    </row>
    <row r="1929" spans="1:12" x14ac:dyDescent="0.2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269"/>
      <c r="K1929" s="269"/>
      <c r="L1929" s="269"/>
    </row>
    <row r="1930" spans="1:12" x14ac:dyDescent="0.2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269"/>
      <c r="K1930" s="269"/>
      <c r="L1930" s="269"/>
    </row>
    <row r="1931" spans="1:12" x14ac:dyDescent="0.2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269"/>
      <c r="K1931" s="269"/>
      <c r="L1931" s="269"/>
    </row>
    <row r="1932" spans="1:12" x14ac:dyDescent="0.2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269"/>
      <c r="K1932" s="269"/>
      <c r="L1932" s="269"/>
    </row>
    <row r="1933" spans="1:12" x14ac:dyDescent="0.2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269"/>
      <c r="K1933" s="269"/>
      <c r="L1933" s="269"/>
    </row>
    <row r="1934" spans="1:12" x14ac:dyDescent="0.2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269"/>
      <c r="K1934" s="269"/>
      <c r="L1934" s="269"/>
    </row>
    <row r="1935" spans="1:12" x14ac:dyDescent="0.2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269"/>
      <c r="K1935" s="269"/>
      <c r="L1935" s="269"/>
    </row>
    <row r="1936" spans="1:12" x14ac:dyDescent="0.2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269"/>
      <c r="K1936" s="269"/>
      <c r="L1936" s="269"/>
    </row>
    <row r="1937" spans="1:12" x14ac:dyDescent="0.2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269"/>
      <c r="K1937" s="269"/>
      <c r="L1937" s="269"/>
    </row>
    <row r="1938" spans="1:12" x14ac:dyDescent="0.2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269"/>
      <c r="K1938" s="269"/>
      <c r="L1938" s="269"/>
    </row>
    <row r="1939" spans="1:12" x14ac:dyDescent="0.2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269"/>
      <c r="K1939" s="269"/>
      <c r="L1939" s="269"/>
    </row>
    <row r="1940" spans="1:12" x14ac:dyDescent="0.2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269"/>
      <c r="K1940" s="269"/>
      <c r="L1940" s="269"/>
    </row>
    <row r="1941" spans="1:12" x14ac:dyDescent="0.2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269"/>
      <c r="K1941" s="269"/>
      <c r="L1941" s="269"/>
    </row>
    <row r="1942" spans="1:12" x14ac:dyDescent="0.2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269"/>
      <c r="K1942" s="269"/>
      <c r="L1942" s="269"/>
    </row>
    <row r="1943" spans="1:12" x14ac:dyDescent="0.2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269"/>
      <c r="K1943" s="269"/>
      <c r="L1943" s="269"/>
    </row>
    <row r="1944" spans="1:12" x14ac:dyDescent="0.2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269"/>
      <c r="K1944" s="269"/>
      <c r="L1944" s="269"/>
    </row>
    <row r="1945" spans="1:12" x14ac:dyDescent="0.2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269"/>
      <c r="K1945" s="269"/>
      <c r="L1945" s="269"/>
    </row>
    <row r="1946" spans="1:12" x14ac:dyDescent="0.2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269"/>
      <c r="K1946" s="269"/>
      <c r="L1946" s="269"/>
    </row>
    <row r="1947" spans="1:12" x14ac:dyDescent="0.2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269"/>
      <c r="K1947" s="269"/>
      <c r="L1947" s="269"/>
    </row>
    <row r="1948" spans="1:12" x14ac:dyDescent="0.2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269"/>
      <c r="K1948" s="269"/>
      <c r="L1948" s="269"/>
    </row>
    <row r="1949" spans="1:12" x14ac:dyDescent="0.2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269"/>
      <c r="K1949" s="269"/>
      <c r="L1949" s="269"/>
    </row>
    <row r="1950" spans="1:12" x14ac:dyDescent="0.2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269"/>
      <c r="K1950" s="269"/>
      <c r="L1950" s="269"/>
    </row>
    <row r="1951" spans="1:12" x14ac:dyDescent="0.2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269"/>
      <c r="K1951" s="269"/>
      <c r="L1951" s="269"/>
    </row>
    <row r="1952" spans="1:12" x14ac:dyDescent="0.2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269"/>
      <c r="K1952" s="269"/>
      <c r="L1952" s="269"/>
    </row>
    <row r="1953" spans="1:12" x14ac:dyDescent="0.2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269"/>
      <c r="K1953" s="269"/>
      <c r="L1953" s="269"/>
    </row>
    <row r="1954" spans="1:12" x14ac:dyDescent="0.2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269"/>
      <c r="K1954" s="269"/>
      <c r="L1954" s="269"/>
    </row>
    <row r="1955" spans="1:12" x14ac:dyDescent="0.2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269"/>
      <c r="K1955" s="269"/>
      <c r="L1955" s="269"/>
    </row>
    <row r="1956" spans="1:12" x14ac:dyDescent="0.2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269"/>
      <c r="K1956" s="269"/>
      <c r="L1956" s="269"/>
    </row>
    <row r="1957" spans="1:12" x14ac:dyDescent="0.2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269"/>
      <c r="K1957" s="269"/>
      <c r="L1957" s="269"/>
    </row>
    <row r="1958" spans="1:12" x14ac:dyDescent="0.2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269"/>
      <c r="K1958" s="269"/>
      <c r="L1958" s="269"/>
    </row>
    <row r="1959" spans="1:12" x14ac:dyDescent="0.2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269"/>
      <c r="K1959" s="269"/>
      <c r="L1959" s="269"/>
    </row>
    <row r="1960" spans="1:12" x14ac:dyDescent="0.2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269"/>
      <c r="K1960" s="269"/>
      <c r="L1960" s="269"/>
    </row>
    <row r="1961" spans="1:12" x14ac:dyDescent="0.2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269"/>
      <c r="K1961" s="269"/>
      <c r="L1961" s="269"/>
    </row>
    <row r="1962" spans="1:12" x14ac:dyDescent="0.2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269"/>
      <c r="K1962" s="269"/>
      <c r="L1962" s="269"/>
    </row>
    <row r="1963" spans="1:12" x14ac:dyDescent="0.2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269"/>
      <c r="K1963" s="269"/>
      <c r="L1963" s="269"/>
    </row>
    <row r="1964" spans="1:12" x14ac:dyDescent="0.2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269"/>
      <c r="K1964" s="269"/>
      <c r="L1964" s="269"/>
    </row>
    <row r="1965" spans="1:12" x14ac:dyDescent="0.2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269"/>
      <c r="K1965" s="269"/>
      <c r="L1965" s="269"/>
    </row>
    <row r="1966" spans="1:12" x14ac:dyDescent="0.2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269"/>
      <c r="K1966" s="269"/>
      <c r="L1966" s="269"/>
    </row>
    <row r="1967" spans="1:12" x14ac:dyDescent="0.2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269"/>
      <c r="K1967" s="269"/>
      <c r="L1967" s="269"/>
    </row>
    <row r="1968" spans="1:12" x14ac:dyDescent="0.2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269"/>
      <c r="K1968" s="269"/>
      <c r="L1968" s="269"/>
    </row>
    <row r="1969" spans="1:12" x14ac:dyDescent="0.2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269"/>
      <c r="K1969" s="269"/>
      <c r="L1969" s="269"/>
    </row>
    <row r="1970" spans="1:12" x14ac:dyDescent="0.2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269"/>
      <c r="K1970" s="269"/>
      <c r="L1970" s="269"/>
    </row>
    <row r="1971" spans="1:12" x14ac:dyDescent="0.2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269"/>
      <c r="K1971" s="269"/>
      <c r="L1971" s="269"/>
    </row>
    <row r="1972" spans="1:12" x14ac:dyDescent="0.2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269"/>
      <c r="K1972" s="269"/>
      <c r="L1972" s="269"/>
    </row>
    <row r="1973" spans="1:12" x14ac:dyDescent="0.2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269"/>
      <c r="K1973" s="269"/>
      <c r="L1973" s="269"/>
    </row>
    <row r="1974" spans="1:12" x14ac:dyDescent="0.2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269"/>
      <c r="K1974" s="269"/>
      <c r="L1974" s="269"/>
    </row>
    <row r="1975" spans="1:12" x14ac:dyDescent="0.2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269"/>
      <c r="K1975" s="269"/>
      <c r="L1975" s="269"/>
    </row>
    <row r="1976" spans="1:12" x14ac:dyDescent="0.2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269"/>
      <c r="K1976" s="269"/>
      <c r="L1976" s="269"/>
    </row>
    <row r="1977" spans="1:12" x14ac:dyDescent="0.2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269"/>
      <c r="K1977" s="269"/>
      <c r="L1977" s="269"/>
    </row>
    <row r="1978" spans="1:12" x14ac:dyDescent="0.2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269"/>
      <c r="K1978" s="269"/>
      <c r="L1978" s="269"/>
    </row>
    <row r="1979" spans="1:12" x14ac:dyDescent="0.2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269"/>
      <c r="K1979" s="269"/>
      <c r="L1979" s="269"/>
    </row>
    <row r="1980" spans="1:12" x14ac:dyDescent="0.2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269"/>
      <c r="K1980" s="269"/>
      <c r="L1980" s="269"/>
    </row>
    <row r="1981" spans="1:12" x14ac:dyDescent="0.2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269"/>
      <c r="K1981" s="269"/>
      <c r="L1981" s="269"/>
    </row>
    <row r="1982" spans="1:12" x14ac:dyDescent="0.2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269"/>
      <c r="K1982" s="269"/>
      <c r="L1982" s="269"/>
    </row>
    <row r="1983" spans="1:12" x14ac:dyDescent="0.2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269"/>
      <c r="K1983" s="269"/>
      <c r="L1983" s="269"/>
    </row>
    <row r="1984" spans="1:12" x14ac:dyDescent="0.2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269"/>
      <c r="K1984" s="269"/>
      <c r="L1984" s="269"/>
    </row>
    <row r="1985" spans="1:12" x14ac:dyDescent="0.2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269"/>
      <c r="K1985" s="269"/>
      <c r="L1985" s="269"/>
    </row>
    <row r="1986" spans="1:12" x14ac:dyDescent="0.2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269"/>
      <c r="K1986" s="269"/>
      <c r="L1986" s="269"/>
    </row>
    <row r="1987" spans="1:12" x14ac:dyDescent="0.2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269"/>
      <c r="K1987" s="269"/>
      <c r="L1987" s="269"/>
    </row>
    <row r="1988" spans="1:12" x14ac:dyDescent="0.2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269"/>
      <c r="K1988" s="269"/>
      <c r="L1988" s="269"/>
    </row>
    <row r="1989" spans="1:12" x14ac:dyDescent="0.2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269"/>
      <c r="K1989" s="269"/>
      <c r="L1989" s="269"/>
    </row>
    <row r="1990" spans="1:12" x14ac:dyDescent="0.2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269"/>
      <c r="K1990" s="269"/>
      <c r="L1990" s="269"/>
    </row>
    <row r="1991" spans="1:12" x14ac:dyDescent="0.2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269"/>
      <c r="K1991" s="269"/>
      <c r="L1991" s="269"/>
    </row>
    <row r="1992" spans="1:12" x14ac:dyDescent="0.2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269"/>
      <c r="K1992" s="269"/>
      <c r="L1992" s="269"/>
    </row>
    <row r="1993" spans="1:12" x14ac:dyDescent="0.2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269"/>
      <c r="K1993" s="269"/>
      <c r="L1993" s="269"/>
    </row>
    <row r="1994" spans="1:12" x14ac:dyDescent="0.2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269"/>
      <c r="K1994" s="269"/>
      <c r="L1994" s="269"/>
    </row>
    <row r="1995" spans="1:12" x14ac:dyDescent="0.2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269"/>
      <c r="K1995" s="269"/>
      <c r="L1995" s="269"/>
    </row>
    <row r="1996" spans="1:12" x14ac:dyDescent="0.2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269"/>
      <c r="K1996" s="269"/>
      <c r="L1996" s="269"/>
    </row>
    <row r="1997" spans="1:12" x14ac:dyDescent="0.2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269"/>
      <c r="K1997" s="269"/>
      <c r="L1997" s="269"/>
    </row>
    <row r="1998" spans="1:12" x14ac:dyDescent="0.2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269"/>
      <c r="K1998" s="269"/>
      <c r="L1998" s="269"/>
    </row>
    <row r="1999" spans="1:12" x14ac:dyDescent="0.2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269"/>
      <c r="K1999" s="269"/>
      <c r="L1999" s="269"/>
    </row>
    <row r="2000" spans="1:12" x14ac:dyDescent="0.2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269"/>
      <c r="K2000" s="269"/>
      <c r="L2000" s="269"/>
    </row>
    <row r="2001" spans="1:12" x14ac:dyDescent="0.2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269"/>
      <c r="K2001" s="269"/>
      <c r="L2001" s="269"/>
    </row>
    <row r="2002" spans="1:12" x14ac:dyDescent="0.2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269"/>
      <c r="K2002" s="269"/>
      <c r="L2002" s="269"/>
    </row>
    <row r="2003" spans="1:12" x14ac:dyDescent="0.2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269"/>
      <c r="K2003" s="269"/>
      <c r="L2003" s="269"/>
    </row>
    <row r="2004" spans="1:12" x14ac:dyDescent="0.2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269"/>
      <c r="K2004" s="269"/>
      <c r="L2004" s="269"/>
    </row>
    <row r="2005" spans="1:12" x14ac:dyDescent="0.2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269"/>
      <c r="K2005" s="269"/>
      <c r="L2005" s="269"/>
    </row>
    <row r="2006" spans="1:12" x14ac:dyDescent="0.2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269"/>
      <c r="K2006" s="269"/>
      <c r="L2006" s="269"/>
    </row>
    <row r="2007" spans="1:12" x14ac:dyDescent="0.2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269"/>
      <c r="K2007" s="269"/>
      <c r="L2007" s="269"/>
    </row>
    <row r="2008" spans="1:12" x14ac:dyDescent="0.2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269"/>
      <c r="K2008" s="269"/>
      <c r="L2008" s="269"/>
    </row>
    <row r="2009" spans="1:12" x14ac:dyDescent="0.2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269"/>
      <c r="K2009" s="269"/>
      <c r="L2009" s="269"/>
    </row>
    <row r="2010" spans="1:12" x14ac:dyDescent="0.2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269"/>
      <c r="K2010" s="269"/>
      <c r="L2010" s="269"/>
    </row>
    <row r="2011" spans="1:12" x14ac:dyDescent="0.2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269"/>
      <c r="K2011" s="269"/>
      <c r="L2011" s="269"/>
    </row>
    <row r="2012" spans="1:12" x14ac:dyDescent="0.2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269"/>
      <c r="K2012" s="269"/>
      <c r="L2012" s="269"/>
    </row>
    <row r="2013" spans="1:12" x14ac:dyDescent="0.2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269"/>
      <c r="K2013" s="269"/>
      <c r="L2013" s="269"/>
    </row>
    <row r="2014" spans="1:12" x14ac:dyDescent="0.2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269"/>
      <c r="K2014" s="269"/>
      <c r="L2014" s="269"/>
    </row>
    <row r="2015" spans="1:12" x14ac:dyDescent="0.2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269"/>
      <c r="K2015" s="269"/>
      <c r="L2015" s="269"/>
    </row>
    <row r="2016" spans="1:12" x14ac:dyDescent="0.2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269"/>
      <c r="K2016" s="269"/>
      <c r="L2016" s="269"/>
    </row>
    <row r="2017" spans="1:12" x14ac:dyDescent="0.2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269"/>
      <c r="K2017" s="269"/>
      <c r="L2017" s="269"/>
    </row>
    <row r="2018" spans="1:12" x14ac:dyDescent="0.2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269"/>
      <c r="K2018" s="269"/>
      <c r="L2018" s="269"/>
    </row>
    <row r="2019" spans="1:12" x14ac:dyDescent="0.2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269"/>
      <c r="K2019" s="269"/>
      <c r="L2019" s="269"/>
    </row>
    <row r="2020" spans="1:12" x14ac:dyDescent="0.2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269"/>
      <c r="K2020" s="269"/>
      <c r="L2020" s="269"/>
    </row>
    <row r="2021" spans="1:12" x14ac:dyDescent="0.2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269"/>
      <c r="K2021" s="269"/>
      <c r="L2021" s="269"/>
    </row>
    <row r="2022" spans="1:12" x14ac:dyDescent="0.2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269"/>
      <c r="K2022" s="269"/>
      <c r="L2022" s="269"/>
    </row>
    <row r="2023" spans="1:12" x14ac:dyDescent="0.2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269"/>
      <c r="K2023" s="269"/>
      <c r="L2023" s="269"/>
    </row>
    <row r="2024" spans="1:12" x14ac:dyDescent="0.2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269"/>
      <c r="K2024" s="269"/>
      <c r="L2024" s="269"/>
    </row>
    <row r="2025" spans="1:12" x14ac:dyDescent="0.2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269"/>
      <c r="K2025" s="269"/>
      <c r="L2025" s="269"/>
    </row>
    <row r="2026" spans="1:12" x14ac:dyDescent="0.2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269"/>
      <c r="K2026" s="269"/>
      <c r="L2026" s="269"/>
    </row>
    <row r="2027" spans="1:12" x14ac:dyDescent="0.2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269"/>
      <c r="K2027" s="269"/>
      <c r="L2027" s="269"/>
    </row>
    <row r="2028" spans="1:12" x14ac:dyDescent="0.2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269"/>
      <c r="K2028" s="269"/>
      <c r="L2028" s="269"/>
    </row>
    <row r="2029" spans="1:12" x14ac:dyDescent="0.2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269"/>
      <c r="K2029" s="269"/>
      <c r="L2029" s="269"/>
    </row>
    <row r="2030" spans="1:12" x14ac:dyDescent="0.2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269"/>
      <c r="K2030" s="269"/>
      <c r="L2030" s="269"/>
    </row>
    <row r="2031" spans="1:12" x14ac:dyDescent="0.2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269"/>
      <c r="K2031" s="269"/>
      <c r="L2031" s="269"/>
    </row>
    <row r="2032" spans="1:12" x14ac:dyDescent="0.2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269"/>
      <c r="K2032" s="269"/>
      <c r="L2032" s="269"/>
    </row>
    <row r="2033" spans="1:12" x14ac:dyDescent="0.2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269"/>
      <c r="K2033" s="269"/>
      <c r="L2033" s="269"/>
    </row>
    <row r="2034" spans="1:12" x14ac:dyDescent="0.2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269"/>
      <c r="K2034" s="269"/>
      <c r="L2034" s="269"/>
    </row>
    <row r="2035" spans="1:12" x14ac:dyDescent="0.2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269"/>
      <c r="K2035" s="269"/>
      <c r="L2035" s="269"/>
    </row>
    <row r="2036" spans="1:12" x14ac:dyDescent="0.2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269"/>
      <c r="K2036" s="269"/>
      <c r="L2036" s="269"/>
    </row>
    <row r="2037" spans="1:12" x14ac:dyDescent="0.2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269"/>
      <c r="K2037" s="269"/>
      <c r="L2037" s="269"/>
    </row>
    <row r="2038" spans="1:12" x14ac:dyDescent="0.2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269"/>
      <c r="K2038" s="269"/>
      <c r="L2038" s="269"/>
    </row>
    <row r="2039" spans="1:12" x14ac:dyDescent="0.2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269"/>
      <c r="K2039" s="269"/>
      <c r="L2039" s="269"/>
    </row>
    <row r="2040" spans="1:12" x14ac:dyDescent="0.2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269"/>
      <c r="K2040" s="269"/>
      <c r="L2040" s="269"/>
    </row>
    <row r="2041" spans="1:12" x14ac:dyDescent="0.2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269"/>
      <c r="K2041" s="269"/>
      <c r="L2041" s="269"/>
    </row>
    <row r="2042" spans="1:12" x14ac:dyDescent="0.2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269"/>
      <c r="K2042" s="269"/>
      <c r="L2042" s="269"/>
    </row>
    <row r="2043" spans="1:12" x14ac:dyDescent="0.2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269"/>
      <c r="K2043" s="269"/>
      <c r="L2043" s="269"/>
    </row>
    <row r="2044" spans="1:12" x14ac:dyDescent="0.2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269"/>
      <c r="K2044" s="269"/>
      <c r="L2044" s="269"/>
    </row>
    <row r="2045" spans="1:12" x14ac:dyDescent="0.2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269"/>
      <c r="K2045" s="269"/>
      <c r="L2045" s="269"/>
    </row>
    <row r="2046" spans="1:12" x14ac:dyDescent="0.2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269"/>
      <c r="K2046" s="269"/>
      <c r="L2046" s="269"/>
    </row>
    <row r="2047" spans="1:12" x14ac:dyDescent="0.2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269"/>
      <c r="K2047" s="269"/>
      <c r="L2047" s="269"/>
    </row>
    <row r="2048" spans="1:12" x14ac:dyDescent="0.2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269"/>
      <c r="K2048" s="269"/>
      <c r="L2048" s="269"/>
    </row>
    <row r="2049" spans="1:12" x14ac:dyDescent="0.2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269"/>
      <c r="K2049" s="269"/>
      <c r="L2049" s="269"/>
    </row>
    <row r="2050" spans="1:12" x14ac:dyDescent="0.2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269"/>
      <c r="K2050" s="269"/>
      <c r="L2050" s="269"/>
    </row>
    <row r="2051" spans="1:12" x14ac:dyDescent="0.2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269"/>
      <c r="K2051" s="269"/>
      <c r="L2051" s="269"/>
    </row>
    <row r="2052" spans="1:12" x14ac:dyDescent="0.2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269"/>
      <c r="K2052" s="269"/>
      <c r="L2052" s="269"/>
    </row>
    <row r="2053" spans="1:12" x14ac:dyDescent="0.2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269"/>
      <c r="K2053" s="269"/>
      <c r="L2053" s="269"/>
    </row>
    <row r="2054" spans="1:12" x14ac:dyDescent="0.2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269"/>
      <c r="K2054" s="269"/>
      <c r="L2054" s="269"/>
    </row>
    <row r="2055" spans="1:12" x14ac:dyDescent="0.2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269"/>
      <c r="K2055" s="269"/>
      <c r="L2055" s="269"/>
    </row>
    <row r="2056" spans="1:12" x14ac:dyDescent="0.2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269"/>
      <c r="K2056" s="269"/>
      <c r="L2056" s="269"/>
    </row>
    <row r="2057" spans="1:12" x14ac:dyDescent="0.2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269"/>
      <c r="K2057" s="269"/>
      <c r="L2057" s="269"/>
    </row>
    <row r="2058" spans="1:12" x14ac:dyDescent="0.2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269"/>
      <c r="K2058" s="269"/>
      <c r="L2058" s="269"/>
    </row>
    <row r="2059" spans="1:12" x14ac:dyDescent="0.2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269"/>
      <c r="K2059" s="269"/>
      <c r="L2059" s="269"/>
    </row>
    <row r="2060" spans="1:12" x14ac:dyDescent="0.2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269"/>
      <c r="K2060" s="269"/>
      <c r="L2060" s="269"/>
    </row>
    <row r="2061" spans="1:12" x14ac:dyDescent="0.2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269"/>
      <c r="K2061" s="269"/>
      <c r="L2061" s="269"/>
    </row>
    <row r="2062" spans="1:12" x14ac:dyDescent="0.2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269"/>
      <c r="K2062" s="269"/>
      <c r="L2062" s="269"/>
    </row>
    <row r="2063" spans="1:12" x14ac:dyDescent="0.2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269"/>
      <c r="K2063" s="269"/>
      <c r="L2063" s="269"/>
    </row>
    <row r="2064" spans="1:12" x14ac:dyDescent="0.2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269"/>
      <c r="K2064" s="269"/>
      <c r="L2064" s="269"/>
    </row>
    <row r="2065" spans="1:12" x14ac:dyDescent="0.2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269"/>
      <c r="K2065" s="269"/>
      <c r="L2065" s="269"/>
    </row>
    <row r="2066" spans="1:12" x14ac:dyDescent="0.2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269"/>
      <c r="K2066" s="269"/>
      <c r="L2066" s="269"/>
    </row>
    <row r="2067" spans="1:12" x14ac:dyDescent="0.2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269"/>
      <c r="K2067" s="269"/>
      <c r="L2067" s="269"/>
    </row>
    <row r="2068" spans="1:12" x14ac:dyDescent="0.2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269"/>
      <c r="K2068" s="269"/>
      <c r="L2068" s="269"/>
    </row>
    <row r="2069" spans="1:12" x14ac:dyDescent="0.2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269"/>
      <c r="K2069" s="269"/>
      <c r="L2069" s="269"/>
    </row>
    <row r="2070" spans="1:12" x14ac:dyDescent="0.2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269"/>
      <c r="K2070" s="269"/>
      <c r="L2070" s="269"/>
    </row>
    <row r="2071" spans="1:12" x14ac:dyDescent="0.2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269"/>
      <c r="K2071" s="269"/>
      <c r="L2071" s="269"/>
    </row>
    <row r="2072" spans="1:12" x14ac:dyDescent="0.2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269"/>
      <c r="K2072" s="269"/>
      <c r="L2072" s="269"/>
    </row>
    <row r="2073" spans="1:12" x14ac:dyDescent="0.2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269"/>
      <c r="K2073" s="269"/>
      <c r="L2073" s="269"/>
    </row>
    <row r="2074" spans="1:12" x14ac:dyDescent="0.2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269"/>
      <c r="K2074" s="269"/>
      <c r="L2074" s="269"/>
    </row>
    <row r="2075" spans="1:12" x14ac:dyDescent="0.2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269"/>
      <c r="K2075" s="269"/>
      <c r="L2075" s="269"/>
    </row>
    <row r="2076" spans="1:12" x14ac:dyDescent="0.2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269"/>
      <c r="K2076" s="269"/>
      <c r="L2076" s="269"/>
    </row>
    <row r="2077" spans="1:12" x14ac:dyDescent="0.2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269"/>
      <c r="K2077" s="269"/>
      <c r="L2077" s="269"/>
    </row>
    <row r="2078" spans="1:12" x14ac:dyDescent="0.2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269"/>
      <c r="K2078" s="269"/>
      <c r="L2078" s="269"/>
    </row>
    <row r="2079" spans="1:12" x14ac:dyDescent="0.2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269"/>
      <c r="K2079" s="269"/>
      <c r="L2079" s="269"/>
    </row>
    <row r="2080" spans="1:12" x14ac:dyDescent="0.2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269"/>
      <c r="K2080" s="269"/>
      <c r="L2080" s="269"/>
    </row>
    <row r="2081" spans="1:12" x14ac:dyDescent="0.2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269"/>
      <c r="K2081" s="269"/>
      <c r="L2081" s="269"/>
    </row>
    <row r="2082" spans="1:12" x14ac:dyDescent="0.2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269"/>
      <c r="K2082" s="269"/>
      <c r="L2082" s="269"/>
    </row>
    <row r="2083" spans="1:12" x14ac:dyDescent="0.2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269"/>
      <c r="K2083" s="269"/>
      <c r="L2083" s="269"/>
    </row>
    <row r="2084" spans="1:12" x14ac:dyDescent="0.2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269"/>
      <c r="K2084" s="269"/>
      <c r="L2084" s="269"/>
    </row>
    <row r="2085" spans="1:12" x14ac:dyDescent="0.2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269"/>
      <c r="K2085" s="269"/>
      <c r="L2085" s="269"/>
    </row>
    <row r="2086" spans="1:12" x14ac:dyDescent="0.2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269"/>
      <c r="K2086" s="269"/>
      <c r="L2086" s="269"/>
    </row>
    <row r="2087" spans="1:12" x14ac:dyDescent="0.2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269"/>
      <c r="K2087" s="269"/>
      <c r="L2087" s="269"/>
    </row>
    <row r="2088" spans="1:12" x14ac:dyDescent="0.2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269"/>
      <c r="K2088" s="269"/>
      <c r="L2088" s="269"/>
    </row>
    <row r="2089" spans="1:12" x14ac:dyDescent="0.2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269"/>
      <c r="K2089" s="269"/>
      <c r="L2089" s="269"/>
    </row>
    <row r="2090" spans="1:12" x14ac:dyDescent="0.2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269"/>
      <c r="K2090" s="269"/>
      <c r="L2090" s="269"/>
    </row>
    <row r="2091" spans="1:12" x14ac:dyDescent="0.2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269"/>
      <c r="K2091" s="269"/>
      <c r="L2091" s="269"/>
    </row>
    <row r="2092" spans="1:12" x14ac:dyDescent="0.2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269"/>
      <c r="K2092" s="269"/>
      <c r="L2092" s="269"/>
    </row>
    <row r="2093" spans="1:12" x14ac:dyDescent="0.2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269"/>
      <c r="K2093" s="269"/>
      <c r="L2093" s="269"/>
    </row>
    <row r="2094" spans="1:12" x14ac:dyDescent="0.2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269"/>
      <c r="K2094" s="269"/>
      <c r="L2094" s="269"/>
    </row>
    <row r="2095" spans="1:12" x14ac:dyDescent="0.2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269"/>
      <c r="K2095" s="269"/>
      <c r="L2095" s="269"/>
    </row>
    <row r="2096" spans="1:12" x14ac:dyDescent="0.2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269"/>
      <c r="K2096" s="269"/>
      <c r="L2096" s="269"/>
    </row>
    <row r="2097" spans="1:12" x14ac:dyDescent="0.2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269"/>
      <c r="K2097" s="269"/>
      <c r="L2097" s="269"/>
    </row>
    <row r="2098" spans="1:12" x14ac:dyDescent="0.2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269"/>
      <c r="K2098" s="269"/>
      <c r="L2098" s="269"/>
    </row>
    <row r="2099" spans="1:12" x14ac:dyDescent="0.2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269"/>
      <c r="K2099" s="269"/>
      <c r="L2099" s="269"/>
    </row>
    <row r="2100" spans="1:12" x14ac:dyDescent="0.2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269"/>
      <c r="K2100" s="269"/>
      <c r="L2100" s="269"/>
    </row>
    <row r="2101" spans="1:12" x14ac:dyDescent="0.2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269"/>
      <c r="K2101" s="269"/>
      <c r="L2101" s="269"/>
    </row>
    <row r="2102" spans="1:12" x14ac:dyDescent="0.2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269"/>
      <c r="K2102" s="269"/>
      <c r="L2102" s="269"/>
    </row>
    <row r="2103" spans="1:12" x14ac:dyDescent="0.2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269"/>
      <c r="K2103" s="269"/>
      <c r="L2103" s="269"/>
    </row>
    <row r="2104" spans="1:12" x14ac:dyDescent="0.2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269"/>
      <c r="K2104" s="269"/>
      <c r="L2104" s="269"/>
    </row>
    <row r="2105" spans="1:12" x14ac:dyDescent="0.2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269"/>
      <c r="K2105" s="269"/>
      <c r="L2105" s="269"/>
    </row>
    <row r="2106" spans="1:12" x14ac:dyDescent="0.2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269"/>
      <c r="K2106" s="269"/>
      <c r="L2106" s="269"/>
    </row>
    <row r="2107" spans="1:12" x14ac:dyDescent="0.2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269"/>
      <c r="K2107" s="269"/>
      <c r="L2107" s="269"/>
    </row>
    <row r="2108" spans="1:12" x14ac:dyDescent="0.2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269"/>
      <c r="K2108" s="269"/>
      <c r="L2108" s="269"/>
    </row>
    <row r="2109" spans="1:12" x14ac:dyDescent="0.2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269"/>
      <c r="K2109" s="269"/>
      <c r="L2109" s="269"/>
    </row>
    <row r="2110" spans="1:12" x14ac:dyDescent="0.2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269"/>
      <c r="K2110" s="269"/>
      <c r="L2110" s="269"/>
    </row>
    <row r="2111" spans="1:12" x14ac:dyDescent="0.2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269"/>
      <c r="K2111" s="269"/>
      <c r="L2111" s="269"/>
    </row>
    <row r="2112" spans="1:12" x14ac:dyDescent="0.2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269"/>
      <c r="K2112" s="269"/>
      <c r="L2112" s="269"/>
    </row>
    <row r="2113" spans="1:12" x14ac:dyDescent="0.2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269"/>
      <c r="K2113" s="269"/>
      <c r="L2113" s="269"/>
    </row>
    <row r="2114" spans="1:12" x14ac:dyDescent="0.2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269"/>
      <c r="K2114" s="269"/>
      <c r="L2114" s="269"/>
    </row>
    <row r="2115" spans="1:12" x14ac:dyDescent="0.2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269"/>
      <c r="K2115" s="269"/>
      <c r="L2115" s="269"/>
    </row>
    <row r="2116" spans="1:12" x14ac:dyDescent="0.2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269"/>
      <c r="K2116" s="269"/>
      <c r="L2116" s="269"/>
    </row>
    <row r="2117" spans="1:12" x14ac:dyDescent="0.2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269"/>
      <c r="K2117" s="269"/>
      <c r="L2117" s="269"/>
    </row>
    <row r="2118" spans="1:12" x14ac:dyDescent="0.2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269"/>
      <c r="K2118" s="269"/>
      <c r="L2118" s="269"/>
    </row>
    <row r="2119" spans="1:12" x14ac:dyDescent="0.2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269"/>
      <c r="K2119" s="269"/>
      <c r="L2119" s="269"/>
    </row>
    <row r="2120" spans="1:12" x14ac:dyDescent="0.2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269"/>
      <c r="K2120" s="269"/>
      <c r="L2120" s="269"/>
    </row>
    <row r="2121" spans="1:12" x14ac:dyDescent="0.2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269"/>
      <c r="K2121" s="269"/>
      <c r="L2121" s="269"/>
    </row>
    <row r="2122" spans="1:12" x14ac:dyDescent="0.2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269"/>
      <c r="K2122" s="269"/>
      <c r="L2122" s="269"/>
    </row>
    <row r="2123" spans="1:12" x14ac:dyDescent="0.2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269"/>
      <c r="K2123" s="269"/>
      <c r="L2123" s="269"/>
    </row>
    <row r="2124" spans="1:12" x14ac:dyDescent="0.2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269"/>
      <c r="K2124" s="269"/>
      <c r="L2124" s="269"/>
    </row>
    <row r="2125" spans="1:12" x14ac:dyDescent="0.2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269"/>
      <c r="K2125" s="269"/>
      <c r="L2125" s="269"/>
    </row>
    <row r="2126" spans="1:12" x14ac:dyDescent="0.2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269"/>
      <c r="K2126" s="269"/>
      <c r="L2126" s="269"/>
    </row>
    <row r="2127" spans="1:12" x14ac:dyDescent="0.2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269"/>
      <c r="K2127" s="269"/>
      <c r="L2127" s="269"/>
    </row>
    <row r="2128" spans="1:12" x14ac:dyDescent="0.2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269"/>
      <c r="K2128" s="269"/>
      <c r="L2128" s="269"/>
    </row>
    <row r="2129" spans="1:12" x14ac:dyDescent="0.2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269"/>
      <c r="K2129" s="269"/>
      <c r="L2129" s="269"/>
    </row>
    <row r="2130" spans="1:12" x14ac:dyDescent="0.2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269"/>
      <c r="K2130" s="269"/>
      <c r="L2130" s="269"/>
    </row>
    <row r="2131" spans="1:12" x14ac:dyDescent="0.2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269"/>
      <c r="K2131" s="269"/>
      <c r="L2131" s="269"/>
    </row>
    <row r="2132" spans="1:12" x14ac:dyDescent="0.2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269"/>
      <c r="K2132" s="269"/>
      <c r="L2132" s="269"/>
    </row>
    <row r="2133" spans="1:12" x14ac:dyDescent="0.2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269"/>
      <c r="K2133" s="269"/>
      <c r="L2133" s="269"/>
    </row>
    <row r="2134" spans="1:12" x14ac:dyDescent="0.2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269"/>
      <c r="K2134" s="269"/>
      <c r="L2134" s="269"/>
    </row>
    <row r="2135" spans="1:12" x14ac:dyDescent="0.2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269"/>
      <c r="K2135" s="269"/>
      <c r="L2135" s="269"/>
    </row>
    <row r="2136" spans="1:12" x14ac:dyDescent="0.2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269"/>
      <c r="K2136" s="269"/>
      <c r="L2136" s="269"/>
    </row>
    <row r="2137" spans="1:12" x14ac:dyDescent="0.2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269"/>
      <c r="K2137" s="269"/>
      <c r="L2137" s="269"/>
    </row>
    <row r="2138" spans="1:12" x14ac:dyDescent="0.2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269"/>
      <c r="K2138" s="269"/>
      <c r="L2138" s="269"/>
    </row>
    <row r="2139" spans="1:12" x14ac:dyDescent="0.2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269"/>
      <c r="K2139" s="269"/>
      <c r="L2139" s="269"/>
    </row>
    <row r="2140" spans="1:12" x14ac:dyDescent="0.2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269"/>
      <c r="K2140" s="269"/>
      <c r="L2140" s="269"/>
    </row>
    <row r="2141" spans="1:12" x14ac:dyDescent="0.2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269"/>
      <c r="K2141" s="269"/>
      <c r="L2141" s="269"/>
    </row>
    <row r="2142" spans="1:12" x14ac:dyDescent="0.2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269"/>
      <c r="K2142" s="269"/>
      <c r="L2142" s="269"/>
    </row>
    <row r="2143" spans="1:12" x14ac:dyDescent="0.2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269"/>
      <c r="K2143" s="269"/>
      <c r="L2143" s="269"/>
    </row>
    <row r="2144" spans="1:12" x14ac:dyDescent="0.2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269"/>
      <c r="K2144" s="269"/>
      <c r="L2144" s="269"/>
    </row>
    <row r="2145" spans="1:12" x14ac:dyDescent="0.2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269"/>
      <c r="K2145" s="269"/>
      <c r="L2145" s="269"/>
    </row>
    <row r="2146" spans="1:12" x14ac:dyDescent="0.2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269"/>
      <c r="K2146" s="269"/>
      <c r="L2146" s="269"/>
    </row>
    <row r="2147" spans="1:12" x14ac:dyDescent="0.2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269"/>
      <c r="K2147" s="269"/>
      <c r="L2147" s="269"/>
    </row>
    <row r="2148" spans="1:12" x14ac:dyDescent="0.2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269"/>
      <c r="K2148" s="269"/>
      <c r="L2148" s="269"/>
    </row>
    <row r="2149" spans="1:12" x14ac:dyDescent="0.2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269"/>
      <c r="K2149" s="269"/>
      <c r="L2149" s="269"/>
    </row>
    <row r="2150" spans="1:12" x14ac:dyDescent="0.2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269"/>
      <c r="K2150" s="269"/>
      <c r="L2150" s="269"/>
    </row>
    <row r="2151" spans="1:12" x14ac:dyDescent="0.2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269"/>
      <c r="K2151" s="269"/>
      <c r="L2151" s="269"/>
    </row>
    <row r="2152" spans="1:12" x14ac:dyDescent="0.2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269"/>
      <c r="K2152" s="269"/>
      <c r="L2152" s="269"/>
    </row>
    <row r="2153" spans="1:12" x14ac:dyDescent="0.2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269"/>
      <c r="K2153" s="269"/>
      <c r="L2153" s="269"/>
    </row>
    <row r="2154" spans="1:12" x14ac:dyDescent="0.2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269"/>
      <c r="K2154" s="269"/>
      <c r="L2154" s="269"/>
    </row>
    <row r="2155" spans="1:12" x14ac:dyDescent="0.2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269"/>
      <c r="K2155" s="269"/>
      <c r="L2155" s="269"/>
    </row>
    <row r="2156" spans="1:12" x14ac:dyDescent="0.2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269"/>
      <c r="K2156" s="269"/>
      <c r="L2156" s="269"/>
    </row>
    <row r="2157" spans="1:12" x14ac:dyDescent="0.2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269"/>
      <c r="K2157" s="269"/>
      <c r="L2157" s="269"/>
    </row>
    <row r="2158" spans="1:12" x14ac:dyDescent="0.2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269"/>
      <c r="K2158" s="269"/>
      <c r="L2158" s="269"/>
    </row>
    <row r="2159" spans="1:12" x14ac:dyDescent="0.2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269"/>
      <c r="K2159" s="269"/>
      <c r="L2159" s="269"/>
    </row>
    <row r="2160" spans="1:12" x14ac:dyDescent="0.2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269"/>
      <c r="K2160" s="269"/>
      <c r="L2160" s="269"/>
    </row>
    <row r="2161" spans="1:12" x14ac:dyDescent="0.2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269"/>
      <c r="K2161" s="269"/>
      <c r="L2161" s="269"/>
    </row>
    <row r="2162" spans="1:12" x14ac:dyDescent="0.2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269"/>
      <c r="K2162" s="269"/>
      <c r="L2162" s="269"/>
    </row>
    <row r="2163" spans="1:12" x14ac:dyDescent="0.2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269"/>
      <c r="K2163" s="269"/>
      <c r="L2163" s="269"/>
    </row>
    <row r="2164" spans="1:12" x14ac:dyDescent="0.2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269"/>
      <c r="K2164" s="269"/>
      <c r="L2164" s="269"/>
    </row>
    <row r="2165" spans="1:12" x14ac:dyDescent="0.2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269"/>
      <c r="K2165" s="269"/>
      <c r="L2165" s="269"/>
    </row>
    <row r="2166" spans="1:12" x14ac:dyDescent="0.2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269"/>
      <c r="K2166" s="269"/>
      <c r="L2166" s="269"/>
    </row>
    <row r="2167" spans="1:12" x14ac:dyDescent="0.2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269"/>
      <c r="K2167" s="269"/>
      <c r="L2167" s="269"/>
    </row>
    <row r="2168" spans="1:12" x14ac:dyDescent="0.2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269"/>
      <c r="K2168" s="269"/>
      <c r="L2168" s="269"/>
    </row>
    <row r="2169" spans="1:12" x14ac:dyDescent="0.2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269"/>
      <c r="K2169" s="269"/>
      <c r="L2169" s="269"/>
    </row>
    <row r="2170" spans="1:12" x14ac:dyDescent="0.2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269"/>
      <c r="K2170" s="269"/>
      <c r="L2170" s="269"/>
    </row>
    <row r="2171" spans="1:12" x14ac:dyDescent="0.2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269"/>
      <c r="K2171" s="269"/>
      <c r="L2171" s="269"/>
    </row>
    <row r="2172" spans="1:12" x14ac:dyDescent="0.2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269"/>
      <c r="K2172" s="269"/>
      <c r="L2172" s="269"/>
    </row>
    <row r="2173" spans="1:12" x14ac:dyDescent="0.2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269"/>
      <c r="K2173" s="269"/>
      <c r="L2173" s="269"/>
    </row>
    <row r="2174" spans="1:12" x14ac:dyDescent="0.2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269"/>
      <c r="K2174" s="269"/>
      <c r="L2174" s="269"/>
    </row>
    <row r="2175" spans="1:12" x14ac:dyDescent="0.2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269"/>
      <c r="K2175" s="269"/>
      <c r="L2175" s="269"/>
    </row>
    <row r="2176" spans="1:12" x14ac:dyDescent="0.2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269"/>
      <c r="K2176" s="269"/>
      <c r="L2176" s="269"/>
    </row>
    <row r="2177" spans="1:12" x14ac:dyDescent="0.2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269"/>
      <c r="K2177" s="269"/>
      <c r="L2177" s="269"/>
    </row>
    <row r="2178" spans="1:12" x14ac:dyDescent="0.2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269"/>
      <c r="K2178" s="269"/>
      <c r="L2178" s="269"/>
    </row>
    <row r="2179" spans="1:12" x14ac:dyDescent="0.2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269"/>
      <c r="K2179" s="269"/>
      <c r="L2179" s="269"/>
    </row>
    <row r="2180" spans="1:12" x14ac:dyDescent="0.2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269"/>
      <c r="K2180" s="269"/>
      <c r="L2180" s="269"/>
    </row>
    <row r="2181" spans="1:12" x14ac:dyDescent="0.2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269"/>
      <c r="K2181" s="269"/>
      <c r="L2181" s="269"/>
    </row>
    <row r="2182" spans="1:12" x14ac:dyDescent="0.2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269"/>
      <c r="K2182" s="269"/>
      <c r="L2182" s="269"/>
    </row>
    <row r="2183" spans="1:12" x14ac:dyDescent="0.2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269"/>
      <c r="K2183" s="269"/>
      <c r="L2183" s="269"/>
    </row>
    <row r="2184" spans="1:12" x14ac:dyDescent="0.2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269"/>
      <c r="K2184" s="269"/>
      <c r="L2184" s="269"/>
    </row>
    <row r="2185" spans="1:12" x14ac:dyDescent="0.2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269"/>
      <c r="K2185" s="269"/>
      <c r="L2185" s="269"/>
    </row>
    <row r="2186" spans="1:12" x14ac:dyDescent="0.2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269"/>
      <c r="K2186" s="269"/>
      <c r="L2186" s="269"/>
    </row>
    <row r="2187" spans="1:12" x14ac:dyDescent="0.2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269"/>
      <c r="K2187" s="269"/>
      <c r="L2187" s="269"/>
    </row>
    <row r="2188" spans="1:12" x14ac:dyDescent="0.2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269"/>
      <c r="K2188" s="269"/>
      <c r="L2188" s="269"/>
    </row>
    <row r="2189" spans="1:12" x14ac:dyDescent="0.2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269"/>
      <c r="K2189" s="269"/>
      <c r="L2189" s="269"/>
    </row>
    <row r="2190" spans="1:12" x14ac:dyDescent="0.2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269"/>
      <c r="K2190" s="269"/>
      <c r="L2190" s="269"/>
    </row>
    <row r="2191" spans="1:12" x14ac:dyDescent="0.2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269"/>
      <c r="K2191" s="269"/>
      <c r="L2191" s="269"/>
    </row>
    <row r="2192" spans="1:12" x14ac:dyDescent="0.2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269"/>
      <c r="K2192" s="269"/>
      <c r="L2192" s="269"/>
    </row>
    <row r="2193" spans="1:12" x14ac:dyDescent="0.2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269"/>
      <c r="K2193" s="269"/>
      <c r="L2193" s="269"/>
    </row>
    <row r="2194" spans="1:12" x14ac:dyDescent="0.2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269"/>
      <c r="K2194" s="269"/>
      <c r="L2194" s="269"/>
    </row>
    <row r="2195" spans="1:12" x14ac:dyDescent="0.2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269"/>
      <c r="K2195" s="269"/>
      <c r="L2195" s="269"/>
    </row>
    <row r="2196" spans="1:12" x14ac:dyDescent="0.2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269"/>
      <c r="K2196" s="269"/>
      <c r="L2196" s="269"/>
    </row>
    <row r="2197" spans="1:12" x14ac:dyDescent="0.2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269"/>
      <c r="K2197" s="269"/>
      <c r="L2197" s="269"/>
    </row>
    <row r="2198" spans="1:12" x14ac:dyDescent="0.2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269"/>
      <c r="K2198" s="269"/>
      <c r="L2198" s="269"/>
    </row>
    <row r="2199" spans="1:12" x14ac:dyDescent="0.2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269"/>
      <c r="K2199" s="269"/>
      <c r="L2199" s="269"/>
    </row>
    <row r="2200" spans="1:12" x14ac:dyDescent="0.2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269"/>
      <c r="K2200" s="269"/>
      <c r="L2200" s="269"/>
    </row>
    <row r="2201" spans="1:12" x14ac:dyDescent="0.2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269"/>
      <c r="K2201" s="269"/>
      <c r="L2201" s="269"/>
    </row>
    <row r="2202" spans="1:12" x14ac:dyDescent="0.2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269"/>
      <c r="K2202" s="269"/>
      <c r="L2202" s="269"/>
    </row>
    <row r="2203" spans="1:12" x14ac:dyDescent="0.2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269"/>
      <c r="K2203" s="269"/>
      <c r="L2203" s="269"/>
    </row>
    <row r="2204" spans="1:12" x14ac:dyDescent="0.2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269"/>
      <c r="K2204" s="269"/>
      <c r="L2204" s="269"/>
    </row>
    <row r="2205" spans="1:12" x14ac:dyDescent="0.2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269"/>
      <c r="K2205" s="269"/>
      <c r="L2205" s="269"/>
    </row>
    <row r="2206" spans="1:12" x14ac:dyDescent="0.2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269"/>
      <c r="K2206" s="269"/>
      <c r="L2206" s="269"/>
    </row>
    <row r="2207" spans="1:12" x14ac:dyDescent="0.2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269"/>
      <c r="K2207" s="269"/>
      <c r="L2207" s="269"/>
    </row>
    <row r="2208" spans="1:12" x14ac:dyDescent="0.2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269"/>
      <c r="K2208" s="269"/>
      <c r="L2208" s="269"/>
    </row>
    <row r="2209" spans="1:12" x14ac:dyDescent="0.2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269"/>
      <c r="K2209" s="269"/>
      <c r="L2209" s="269"/>
    </row>
    <row r="2210" spans="1:12" x14ac:dyDescent="0.2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269"/>
      <c r="K2210" s="269"/>
      <c r="L2210" s="269"/>
    </row>
    <row r="2211" spans="1:12" x14ac:dyDescent="0.2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269"/>
      <c r="K2211" s="269"/>
      <c r="L2211" s="269"/>
    </row>
    <row r="2212" spans="1:12" x14ac:dyDescent="0.2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269"/>
      <c r="K2212" s="269"/>
      <c r="L2212" s="269"/>
    </row>
    <row r="2213" spans="1:12" x14ac:dyDescent="0.2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269"/>
      <c r="K2213" s="269"/>
      <c r="L2213" s="269"/>
    </row>
    <row r="2214" spans="1:12" x14ac:dyDescent="0.2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269"/>
      <c r="K2214" s="269"/>
      <c r="L2214" s="269"/>
    </row>
    <row r="2215" spans="1:12" x14ac:dyDescent="0.2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269"/>
      <c r="K2215" s="269"/>
      <c r="L2215" s="269"/>
    </row>
    <row r="2216" spans="1:12" x14ac:dyDescent="0.2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269"/>
      <c r="K2216" s="269"/>
      <c r="L2216" s="269"/>
    </row>
    <row r="2217" spans="1:12" x14ac:dyDescent="0.2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269"/>
      <c r="K2217" s="269"/>
      <c r="L2217" s="269"/>
    </row>
    <row r="2218" spans="1:12" x14ac:dyDescent="0.2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269"/>
      <c r="K2218" s="269"/>
      <c r="L2218" s="269"/>
    </row>
    <row r="2219" spans="1:12" x14ac:dyDescent="0.2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269"/>
      <c r="K2219" s="269"/>
      <c r="L2219" s="269"/>
    </row>
    <row r="2220" spans="1:12" x14ac:dyDescent="0.2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269"/>
      <c r="K2220" s="269"/>
      <c r="L2220" s="269"/>
    </row>
    <row r="2221" spans="1:12" x14ac:dyDescent="0.2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269"/>
      <c r="K2221" s="269"/>
      <c r="L2221" s="269"/>
    </row>
    <row r="2222" spans="1:12" x14ac:dyDescent="0.2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269"/>
      <c r="K2222" s="269"/>
      <c r="L2222" s="269"/>
    </row>
    <row r="2223" spans="1:12" x14ac:dyDescent="0.2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269"/>
      <c r="K2223" s="269"/>
      <c r="L2223" s="269"/>
    </row>
    <row r="2224" spans="1:12" x14ac:dyDescent="0.2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269"/>
      <c r="K2224" s="269"/>
      <c r="L2224" s="269"/>
    </row>
    <row r="2225" spans="1:12" x14ac:dyDescent="0.2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269"/>
      <c r="K2225" s="269"/>
      <c r="L2225" s="269"/>
    </row>
    <row r="2226" spans="1:12" x14ac:dyDescent="0.2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269"/>
      <c r="K2226" s="269"/>
      <c r="L2226" s="269"/>
    </row>
    <row r="2227" spans="1:12" x14ac:dyDescent="0.2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269"/>
      <c r="K2227" s="269"/>
      <c r="L2227" s="269"/>
    </row>
    <row r="2228" spans="1:12" x14ac:dyDescent="0.2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269"/>
      <c r="K2228" s="269"/>
      <c r="L2228" s="269"/>
    </row>
    <row r="2229" spans="1:12" x14ac:dyDescent="0.2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269"/>
      <c r="K2229" s="269"/>
      <c r="L2229" s="269"/>
    </row>
    <row r="2230" spans="1:12" x14ac:dyDescent="0.2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269"/>
      <c r="K2230" s="269"/>
      <c r="L2230" s="269"/>
    </row>
    <row r="2231" spans="1:12" x14ac:dyDescent="0.2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269"/>
      <c r="K2231" s="269"/>
      <c r="L2231" s="269"/>
    </row>
    <row r="2232" spans="1:12" x14ac:dyDescent="0.2">
      <c r="A2232" s="269"/>
      <c r="B2232" s="269"/>
      <c r="C2232" s="269"/>
      <c r="D2232" s="269"/>
      <c r="E2232" s="269"/>
      <c r="F2232" s="269"/>
      <c r="G2232" s="269"/>
      <c r="H2232" s="269"/>
      <c r="I2232" s="269"/>
      <c r="J2232" s="269"/>
      <c r="K2232" s="269"/>
      <c r="L2232" s="269"/>
    </row>
    <row r="2233" spans="1:12" x14ac:dyDescent="0.2">
      <c r="A2233" s="269"/>
      <c r="B2233" s="269"/>
      <c r="C2233" s="269"/>
      <c r="D2233" s="269"/>
      <c r="E2233" s="269"/>
      <c r="F2233" s="269"/>
      <c r="G2233" s="269"/>
      <c r="H2233" s="269"/>
      <c r="I2233" s="269"/>
      <c r="J2233" s="269"/>
      <c r="K2233" s="269"/>
      <c r="L2233" s="269"/>
    </row>
    <row r="2234" spans="1:12" x14ac:dyDescent="0.2">
      <c r="A2234" s="269"/>
      <c r="B2234" s="269"/>
      <c r="C2234" s="269"/>
      <c r="D2234" s="269"/>
      <c r="E2234" s="269"/>
      <c r="F2234" s="269"/>
      <c r="G2234" s="269"/>
      <c r="H2234" s="269"/>
      <c r="I2234" s="269"/>
      <c r="J2234" s="269"/>
      <c r="K2234" s="269"/>
      <c r="L2234" s="269"/>
    </row>
    <row r="2235" spans="1:12" x14ac:dyDescent="0.2">
      <c r="A2235" s="269"/>
      <c r="B2235" s="269"/>
      <c r="C2235" s="269"/>
      <c r="D2235" s="269"/>
      <c r="E2235" s="269"/>
      <c r="F2235" s="269"/>
      <c r="G2235" s="269"/>
      <c r="H2235" s="269"/>
      <c r="I2235" s="269"/>
      <c r="J2235" s="269"/>
      <c r="K2235" s="269"/>
      <c r="L2235" s="269"/>
    </row>
    <row r="2236" spans="1:12" x14ac:dyDescent="0.2">
      <c r="A2236" s="269"/>
      <c r="B2236" s="269"/>
      <c r="C2236" s="269"/>
      <c r="D2236" s="269"/>
      <c r="E2236" s="269"/>
      <c r="F2236" s="269"/>
      <c r="G2236" s="269"/>
      <c r="H2236" s="269"/>
      <c r="I2236" s="269"/>
      <c r="J2236" s="269"/>
      <c r="K2236" s="269"/>
      <c r="L2236" s="269"/>
    </row>
    <row r="2237" spans="1:12" x14ac:dyDescent="0.2">
      <c r="A2237" s="269"/>
      <c r="B2237" s="269"/>
      <c r="C2237" s="269"/>
      <c r="D2237" s="269"/>
      <c r="E2237" s="269"/>
      <c r="F2237" s="269"/>
      <c r="G2237" s="269"/>
      <c r="H2237" s="269"/>
      <c r="I2237" s="269"/>
      <c r="J2237" s="269"/>
      <c r="K2237" s="269"/>
      <c r="L2237" s="269"/>
    </row>
    <row r="2238" spans="1:12" x14ac:dyDescent="0.2">
      <c r="A2238" s="269"/>
      <c r="B2238" s="269"/>
      <c r="C2238" s="269"/>
      <c r="D2238" s="269"/>
      <c r="E2238" s="269"/>
      <c r="F2238" s="269"/>
      <c r="G2238" s="269"/>
      <c r="H2238" s="269"/>
      <c r="I2238" s="269"/>
      <c r="J2238" s="269"/>
      <c r="K2238" s="269"/>
      <c r="L2238" s="269"/>
    </row>
    <row r="2239" spans="1:12" x14ac:dyDescent="0.2">
      <c r="A2239" s="269"/>
      <c r="B2239" s="269"/>
      <c r="C2239" s="269"/>
      <c r="D2239" s="269"/>
      <c r="E2239" s="269"/>
      <c r="F2239" s="269"/>
      <c r="G2239" s="269"/>
      <c r="H2239" s="269"/>
      <c r="I2239" s="269"/>
      <c r="J2239" s="269"/>
      <c r="K2239" s="269"/>
      <c r="L2239" s="269"/>
    </row>
    <row r="2240" spans="1:12" x14ac:dyDescent="0.2">
      <c r="A2240" s="269"/>
      <c r="B2240" s="269"/>
      <c r="C2240" s="269"/>
      <c r="D2240" s="269"/>
      <c r="E2240" s="269"/>
      <c r="F2240" s="269"/>
      <c r="G2240" s="269"/>
      <c r="H2240" s="269"/>
      <c r="I2240" s="269"/>
      <c r="J2240" s="269"/>
      <c r="K2240" s="269"/>
      <c r="L2240" s="269"/>
    </row>
    <row r="2241" spans="1:12" x14ac:dyDescent="0.2">
      <c r="A2241" s="269"/>
      <c r="B2241" s="269"/>
      <c r="C2241" s="269"/>
      <c r="D2241" s="269"/>
      <c r="E2241" s="269"/>
      <c r="F2241" s="269"/>
      <c r="G2241" s="269"/>
      <c r="H2241" s="269"/>
      <c r="I2241" s="269"/>
      <c r="J2241" s="269"/>
      <c r="K2241" s="269"/>
      <c r="L2241" s="269"/>
    </row>
    <row r="2242" spans="1:12" x14ac:dyDescent="0.2">
      <c r="A2242" s="269"/>
      <c r="B2242" s="269"/>
      <c r="C2242" s="269"/>
      <c r="D2242" s="269"/>
      <c r="E2242" s="269"/>
      <c r="F2242" s="269"/>
      <c r="G2242" s="269"/>
      <c r="H2242" s="269"/>
      <c r="I2242" s="269"/>
      <c r="J2242" s="269"/>
      <c r="K2242" s="269"/>
      <c r="L2242" s="269"/>
    </row>
    <row r="2243" spans="1:12" x14ac:dyDescent="0.2">
      <c r="A2243" s="269"/>
      <c r="B2243" s="269"/>
      <c r="C2243" s="269"/>
      <c r="D2243" s="269"/>
      <c r="E2243" s="269"/>
      <c r="F2243" s="269"/>
      <c r="G2243" s="269"/>
      <c r="H2243" s="269"/>
      <c r="I2243" s="269"/>
      <c r="J2243" s="269"/>
      <c r="K2243" s="269"/>
      <c r="L2243" s="269"/>
    </row>
    <row r="2244" spans="1:12" x14ac:dyDescent="0.2">
      <c r="A2244" s="269"/>
      <c r="B2244" s="269"/>
      <c r="C2244" s="269"/>
      <c r="D2244" s="269"/>
      <c r="E2244" s="269"/>
      <c r="F2244" s="269"/>
      <c r="G2244" s="269"/>
      <c r="H2244" s="269"/>
      <c r="I2244" s="269"/>
      <c r="J2244" s="269"/>
      <c r="K2244" s="269"/>
      <c r="L2244" s="269"/>
    </row>
    <row r="2245" spans="1:12" x14ac:dyDescent="0.2">
      <c r="A2245" s="269"/>
      <c r="B2245" s="269"/>
      <c r="C2245" s="269"/>
      <c r="D2245" s="269"/>
      <c r="E2245" s="269"/>
      <c r="F2245" s="269"/>
      <c r="G2245" s="269"/>
      <c r="H2245" s="269"/>
      <c r="I2245" s="269"/>
      <c r="J2245" s="269"/>
      <c r="K2245" s="269"/>
      <c r="L2245" s="269"/>
    </row>
    <row r="2246" spans="1:12" x14ac:dyDescent="0.2">
      <c r="A2246" s="269"/>
      <c r="B2246" s="269"/>
      <c r="C2246" s="269"/>
      <c r="D2246" s="269"/>
      <c r="E2246" s="269"/>
      <c r="F2246" s="269"/>
      <c r="G2246" s="269"/>
      <c r="H2246" s="269"/>
      <c r="I2246" s="269"/>
      <c r="J2246" s="269"/>
      <c r="K2246" s="269"/>
      <c r="L2246" s="269"/>
    </row>
    <row r="2247" spans="1:12" x14ac:dyDescent="0.2">
      <c r="A2247" s="269"/>
      <c r="B2247" s="269"/>
      <c r="C2247" s="269"/>
      <c r="D2247" s="269"/>
      <c r="E2247" s="269"/>
      <c r="F2247" s="269"/>
      <c r="G2247" s="269"/>
      <c r="H2247" s="269"/>
      <c r="I2247" s="269"/>
      <c r="J2247" s="269"/>
      <c r="K2247" s="269"/>
      <c r="L2247" s="269"/>
    </row>
    <row r="2248" spans="1:12" x14ac:dyDescent="0.2">
      <c r="A2248" s="269"/>
      <c r="B2248" s="269"/>
      <c r="C2248" s="269"/>
      <c r="D2248" s="269"/>
      <c r="E2248" s="269"/>
      <c r="F2248" s="269"/>
      <c r="G2248" s="269"/>
      <c r="H2248" s="269"/>
      <c r="I2248" s="269"/>
      <c r="J2248" s="269"/>
      <c r="K2248" s="269"/>
      <c r="L2248" s="269"/>
    </row>
    <row r="2249" spans="1:12" x14ac:dyDescent="0.2">
      <c r="A2249" s="269"/>
      <c r="B2249" s="269"/>
      <c r="C2249" s="269"/>
      <c r="D2249" s="269"/>
      <c r="E2249" s="269"/>
      <c r="F2249" s="269"/>
      <c r="G2249" s="269"/>
      <c r="H2249" s="269"/>
      <c r="I2249" s="269"/>
      <c r="J2249" s="269"/>
      <c r="K2249" s="269"/>
      <c r="L2249" s="269"/>
    </row>
    <row r="2250" spans="1:12" x14ac:dyDescent="0.2">
      <c r="A2250" s="269"/>
      <c r="B2250" s="269"/>
      <c r="C2250" s="269"/>
      <c r="D2250" s="269"/>
      <c r="E2250" s="269"/>
      <c r="F2250" s="269"/>
      <c r="G2250" s="269"/>
      <c r="H2250" s="269"/>
      <c r="I2250" s="269"/>
      <c r="J2250" s="269"/>
      <c r="K2250" s="269"/>
      <c r="L2250" s="269"/>
    </row>
    <row r="2251" spans="1:12" x14ac:dyDescent="0.2">
      <c r="A2251" s="269"/>
      <c r="B2251" s="269"/>
      <c r="C2251" s="269"/>
      <c r="D2251" s="269"/>
      <c r="E2251" s="269"/>
      <c r="F2251" s="269"/>
      <c r="G2251" s="269"/>
      <c r="H2251" s="269"/>
      <c r="I2251" s="269"/>
      <c r="J2251" s="269"/>
      <c r="K2251" s="269"/>
      <c r="L2251" s="269"/>
    </row>
    <row r="2252" spans="1:12" x14ac:dyDescent="0.2">
      <c r="A2252" s="269"/>
      <c r="B2252" s="269"/>
      <c r="C2252" s="269"/>
      <c r="D2252" s="269"/>
      <c r="E2252" s="269"/>
      <c r="F2252" s="269"/>
      <c r="G2252" s="269"/>
      <c r="H2252" s="269"/>
      <c r="I2252" s="269"/>
      <c r="J2252" s="269"/>
      <c r="K2252" s="269"/>
      <c r="L2252" s="269"/>
    </row>
    <row r="2253" spans="1:12" x14ac:dyDescent="0.2">
      <c r="A2253" s="269"/>
      <c r="B2253" s="269"/>
      <c r="C2253" s="269"/>
      <c r="D2253" s="269"/>
      <c r="E2253" s="269"/>
      <c r="F2253" s="269"/>
      <c r="G2253" s="269"/>
      <c r="H2253" s="269"/>
      <c r="I2253" s="269"/>
      <c r="J2253" s="269"/>
      <c r="K2253" s="269"/>
      <c r="L2253" s="269"/>
    </row>
    <row r="2254" spans="1:12" x14ac:dyDescent="0.2">
      <c r="A2254" s="269"/>
      <c r="B2254" s="269"/>
      <c r="C2254" s="269"/>
      <c r="D2254" s="269"/>
      <c r="E2254" s="269"/>
      <c r="F2254" s="269"/>
      <c r="G2254" s="269"/>
      <c r="H2254" s="269"/>
      <c r="I2254" s="269"/>
      <c r="J2254" s="269"/>
      <c r="K2254" s="269"/>
      <c r="L2254" s="269"/>
    </row>
    <row r="2255" spans="1:12" x14ac:dyDescent="0.2">
      <c r="A2255" s="269"/>
      <c r="B2255" s="269"/>
      <c r="C2255" s="269"/>
      <c r="D2255" s="269"/>
      <c r="E2255" s="269"/>
      <c r="F2255" s="269"/>
      <c r="G2255" s="269"/>
      <c r="H2255" s="269"/>
      <c r="I2255" s="269"/>
      <c r="J2255" s="269"/>
      <c r="K2255" s="269"/>
      <c r="L2255" s="269"/>
    </row>
    <row r="2256" spans="1:12" x14ac:dyDescent="0.2">
      <c r="A2256" s="269"/>
      <c r="B2256" s="269"/>
      <c r="C2256" s="269"/>
      <c r="D2256" s="269"/>
      <c r="E2256" s="269"/>
      <c r="F2256" s="269"/>
      <c r="G2256" s="269"/>
      <c r="H2256" s="269"/>
      <c r="I2256" s="269"/>
      <c r="J2256" s="269"/>
      <c r="K2256" s="269"/>
      <c r="L2256" s="269"/>
    </row>
    <row r="2257" spans="1:12" x14ac:dyDescent="0.2">
      <c r="A2257" s="269"/>
      <c r="B2257" s="269"/>
      <c r="C2257" s="269"/>
      <c r="D2257" s="269"/>
      <c r="E2257" s="269"/>
      <c r="F2257" s="269"/>
      <c r="G2257" s="269"/>
      <c r="H2257" s="269"/>
      <c r="I2257" s="269"/>
      <c r="J2257" s="269"/>
      <c r="K2257" s="269"/>
      <c r="L2257" s="269"/>
    </row>
    <row r="2258" spans="1:12" x14ac:dyDescent="0.2">
      <c r="A2258" s="269"/>
      <c r="B2258" s="269"/>
      <c r="C2258" s="269"/>
      <c r="D2258" s="269"/>
      <c r="E2258" s="269"/>
      <c r="F2258" s="269"/>
      <c r="G2258" s="269"/>
      <c r="H2258" s="269"/>
      <c r="I2258" s="269"/>
      <c r="J2258" s="269"/>
      <c r="K2258" s="269"/>
      <c r="L2258" s="269"/>
    </row>
    <row r="2259" spans="1:12" x14ac:dyDescent="0.2">
      <c r="A2259" s="269"/>
      <c r="B2259" s="269"/>
      <c r="C2259" s="269"/>
      <c r="D2259" s="269"/>
      <c r="E2259" s="269"/>
      <c r="F2259" s="269"/>
      <c r="G2259" s="269"/>
      <c r="H2259" s="269"/>
      <c r="I2259" s="269"/>
      <c r="J2259" s="269"/>
      <c r="K2259" s="269"/>
      <c r="L2259" s="269"/>
    </row>
    <row r="2260" spans="1:12" x14ac:dyDescent="0.2">
      <c r="A2260" s="269"/>
      <c r="B2260" s="269"/>
      <c r="C2260" s="269"/>
      <c r="D2260" s="269"/>
      <c r="E2260" s="269"/>
      <c r="F2260" s="269"/>
      <c r="G2260" s="269"/>
      <c r="H2260" s="269"/>
      <c r="I2260" s="269"/>
      <c r="J2260" s="269"/>
      <c r="K2260" s="269"/>
      <c r="L2260" s="269"/>
    </row>
    <row r="2261" spans="1:12" x14ac:dyDescent="0.2">
      <c r="A2261" s="269"/>
      <c r="B2261" s="269"/>
      <c r="C2261" s="269"/>
      <c r="D2261" s="269"/>
      <c r="E2261" s="269"/>
      <c r="F2261" s="269"/>
      <c r="G2261" s="269"/>
      <c r="H2261" s="269"/>
      <c r="I2261" s="269"/>
      <c r="J2261" s="269"/>
      <c r="K2261" s="269"/>
      <c r="L2261" s="269"/>
    </row>
    <row r="2262" spans="1:12" x14ac:dyDescent="0.2">
      <c r="A2262" s="269"/>
      <c r="B2262" s="269"/>
      <c r="C2262" s="269"/>
      <c r="D2262" s="269"/>
      <c r="E2262" s="269"/>
      <c r="F2262" s="269"/>
      <c r="G2262" s="269"/>
      <c r="H2262" s="269"/>
      <c r="I2262" s="269"/>
      <c r="J2262" s="269"/>
      <c r="K2262" s="269"/>
      <c r="L2262" s="269"/>
    </row>
    <row r="2263" spans="1:12" x14ac:dyDescent="0.2">
      <c r="A2263" s="269"/>
      <c r="B2263" s="269"/>
      <c r="C2263" s="269"/>
      <c r="D2263" s="269"/>
      <c r="E2263" s="269"/>
      <c r="F2263" s="269"/>
      <c r="G2263" s="269"/>
      <c r="H2263" s="269"/>
      <c r="I2263" s="269"/>
      <c r="J2263" s="269"/>
      <c r="K2263" s="269"/>
      <c r="L2263" s="269"/>
    </row>
    <row r="2264" spans="1:12" x14ac:dyDescent="0.2">
      <c r="A2264" s="269"/>
      <c r="B2264" s="269"/>
      <c r="C2264" s="269"/>
      <c r="D2264" s="269"/>
      <c r="E2264" s="269"/>
      <c r="F2264" s="269"/>
      <c r="G2264" s="269"/>
      <c r="H2264" s="269"/>
      <c r="I2264" s="269"/>
      <c r="J2264" s="269"/>
      <c r="K2264" s="269"/>
      <c r="L2264" s="269"/>
    </row>
    <row r="2265" spans="1:12" x14ac:dyDescent="0.2">
      <c r="A2265" s="269"/>
      <c r="B2265" s="269"/>
      <c r="C2265" s="269"/>
      <c r="D2265" s="269"/>
      <c r="E2265" s="269"/>
      <c r="F2265" s="269"/>
      <c r="G2265" s="269"/>
      <c r="H2265" s="269"/>
      <c r="I2265" s="269"/>
      <c r="J2265" s="269"/>
      <c r="K2265" s="269"/>
      <c r="L2265" s="269"/>
    </row>
    <row r="2266" spans="1:12" x14ac:dyDescent="0.2">
      <c r="A2266" s="269"/>
      <c r="B2266" s="269"/>
      <c r="C2266" s="269"/>
      <c r="D2266" s="269"/>
      <c r="E2266" s="269"/>
      <c r="F2266" s="269"/>
      <c r="G2266" s="269"/>
      <c r="H2266" s="269"/>
      <c r="I2266" s="269"/>
      <c r="J2266" s="269"/>
      <c r="K2266" s="269"/>
      <c r="L2266" s="269"/>
    </row>
    <row r="2267" spans="1:12" x14ac:dyDescent="0.2">
      <c r="A2267" s="269"/>
      <c r="B2267" s="269"/>
      <c r="C2267" s="269"/>
      <c r="D2267" s="269"/>
      <c r="E2267" s="269"/>
      <c r="F2267" s="269"/>
      <c r="G2267" s="269"/>
      <c r="H2267" s="269"/>
      <c r="I2267" s="269"/>
      <c r="J2267" s="269"/>
      <c r="K2267" s="269"/>
      <c r="L2267" s="269"/>
    </row>
    <row r="2268" spans="1:12" x14ac:dyDescent="0.2">
      <c r="A2268" s="269"/>
      <c r="B2268" s="269"/>
      <c r="C2268" s="269"/>
      <c r="D2268" s="269"/>
      <c r="E2268" s="269"/>
      <c r="F2268" s="269"/>
      <c r="G2268" s="269"/>
      <c r="H2268" s="269"/>
      <c r="I2268" s="269"/>
      <c r="J2268" s="269"/>
      <c r="K2268" s="269"/>
      <c r="L2268" s="269"/>
    </row>
    <row r="2269" spans="1:12" x14ac:dyDescent="0.2">
      <c r="A2269" s="269"/>
      <c r="B2269" s="269"/>
      <c r="C2269" s="269"/>
      <c r="D2269" s="269"/>
      <c r="E2269" s="269"/>
      <c r="F2269" s="269"/>
      <c r="G2269" s="269"/>
      <c r="H2269" s="269"/>
      <c r="I2269" s="269"/>
      <c r="J2269" s="269"/>
      <c r="K2269" s="269"/>
      <c r="L2269" s="269"/>
    </row>
    <row r="2270" spans="1:12" x14ac:dyDescent="0.2">
      <c r="A2270" s="269"/>
      <c r="B2270" s="269"/>
      <c r="C2270" s="269"/>
      <c r="D2270" s="269"/>
      <c r="E2270" s="269"/>
      <c r="F2270" s="269"/>
      <c r="G2270" s="269"/>
      <c r="H2270" s="269"/>
      <c r="I2270" s="269"/>
      <c r="J2270" s="269"/>
      <c r="K2270" s="269"/>
      <c r="L2270" s="269"/>
    </row>
    <row r="2271" spans="1:12" x14ac:dyDescent="0.2">
      <c r="A2271" s="269"/>
      <c r="B2271" s="269"/>
      <c r="C2271" s="269"/>
      <c r="D2271" s="269"/>
      <c r="E2271" s="269"/>
      <c r="F2271" s="269"/>
      <c r="G2271" s="269"/>
      <c r="H2271" s="269"/>
      <c r="I2271" s="269"/>
      <c r="J2271" s="269"/>
      <c r="K2271" s="269"/>
      <c r="L2271" s="269"/>
    </row>
    <row r="2272" spans="1:12" x14ac:dyDescent="0.2">
      <c r="A2272" s="269"/>
      <c r="B2272" s="269"/>
      <c r="C2272" s="269"/>
      <c r="D2272" s="269"/>
      <c r="E2272" s="269"/>
      <c r="F2272" s="269"/>
      <c r="G2272" s="269"/>
      <c r="H2272" s="269"/>
      <c r="I2272" s="269"/>
      <c r="J2272" s="269"/>
      <c r="K2272" s="269"/>
      <c r="L2272" s="269"/>
    </row>
    <row r="2273" spans="1:12" x14ac:dyDescent="0.2">
      <c r="A2273" s="269"/>
      <c r="B2273" s="269"/>
      <c r="C2273" s="269"/>
      <c r="D2273" s="269"/>
      <c r="E2273" s="269"/>
      <c r="F2273" s="269"/>
      <c r="G2273" s="269"/>
      <c r="H2273" s="269"/>
      <c r="I2273" s="269"/>
      <c r="J2273" s="269"/>
      <c r="K2273" s="269"/>
      <c r="L2273" s="269"/>
    </row>
    <row r="2274" spans="1:12" x14ac:dyDescent="0.2">
      <c r="A2274" s="269"/>
      <c r="B2274" s="269"/>
      <c r="C2274" s="269"/>
      <c r="D2274" s="269"/>
      <c r="E2274" s="269"/>
      <c r="F2274" s="269"/>
      <c r="G2274" s="269"/>
      <c r="H2274" s="269"/>
      <c r="I2274" s="269"/>
      <c r="J2274" s="269"/>
      <c r="K2274" s="269"/>
      <c r="L2274" s="269"/>
    </row>
    <row r="2275" spans="1:12" x14ac:dyDescent="0.2">
      <c r="A2275" s="269"/>
      <c r="B2275" s="269"/>
      <c r="C2275" s="269"/>
      <c r="D2275" s="269"/>
      <c r="E2275" s="269"/>
      <c r="F2275" s="269"/>
      <c r="G2275" s="269"/>
      <c r="H2275" s="269"/>
      <c r="I2275" s="269"/>
      <c r="J2275" s="269"/>
      <c r="K2275" s="269"/>
      <c r="L2275" s="269"/>
    </row>
    <row r="2276" spans="1:12" x14ac:dyDescent="0.2">
      <c r="A2276" s="269"/>
      <c r="B2276" s="269"/>
      <c r="C2276" s="269"/>
      <c r="D2276" s="269"/>
      <c r="E2276" s="269"/>
      <c r="F2276" s="269"/>
      <c r="G2276" s="269"/>
      <c r="H2276" s="269"/>
      <c r="I2276" s="269"/>
      <c r="J2276" s="269"/>
      <c r="K2276" s="269"/>
      <c r="L2276" s="269"/>
    </row>
    <row r="2277" spans="1:12" x14ac:dyDescent="0.2">
      <c r="A2277" s="269"/>
      <c r="B2277" s="269"/>
      <c r="C2277" s="269"/>
      <c r="D2277" s="269"/>
      <c r="E2277" s="269"/>
      <c r="F2277" s="269"/>
      <c r="G2277" s="269"/>
      <c r="H2277" s="269"/>
      <c r="I2277" s="269"/>
      <c r="J2277" s="269"/>
      <c r="K2277" s="269"/>
      <c r="L2277" s="269"/>
    </row>
    <row r="2278" spans="1:12" x14ac:dyDescent="0.2">
      <c r="A2278" s="269"/>
      <c r="B2278" s="269"/>
      <c r="C2278" s="269"/>
      <c r="D2278" s="269"/>
      <c r="E2278" s="269"/>
      <c r="F2278" s="269"/>
      <c r="G2278" s="269"/>
      <c r="H2278" s="269"/>
      <c r="I2278" s="269"/>
      <c r="J2278" s="269"/>
      <c r="K2278" s="269"/>
      <c r="L2278" s="269"/>
    </row>
    <row r="2279" spans="1:12" x14ac:dyDescent="0.2">
      <c r="A2279" s="269"/>
      <c r="B2279" s="269"/>
      <c r="C2279" s="269"/>
      <c r="D2279" s="269"/>
      <c r="E2279" s="269"/>
      <c r="F2279" s="269"/>
      <c r="G2279" s="269"/>
      <c r="H2279" s="269"/>
      <c r="I2279" s="269"/>
      <c r="J2279" s="269"/>
      <c r="K2279" s="269"/>
      <c r="L2279" s="269"/>
    </row>
    <row r="2280" spans="1:12" x14ac:dyDescent="0.2">
      <c r="A2280" s="269"/>
      <c r="B2280" s="269"/>
      <c r="C2280" s="269"/>
      <c r="D2280" s="269"/>
      <c r="E2280" s="269"/>
      <c r="F2280" s="269"/>
      <c r="G2280" s="269"/>
      <c r="H2280" s="269"/>
      <c r="I2280" s="269"/>
      <c r="J2280" s="269"/>
      <c r="K2280" s="269"/>
      <c r="L2280" s="269"/>
    </row>
    <row r="2281" spans="1:12" x14ac:dyDescent="0.2">
      <c r="A2281" s="269"/>
      <c r="B2281" s="269"/>
      <c r="C2281" s="269"/>
      <c r="D2281" s="269"/>
      <c r="E2281" s="269"/>
      <c r="F2281" s="269"/>
      <c r="G2281" s="269"/>
      <c r="H2281" s="269"/>
      <c r="I2281" s="269"/>
      <c r="J2281" s="269"/>
      <c r="K2281" s="269"/>
      <c r="L2281" s="269"/>
    </row>
    <row r="2282" spans="1:12" x14ac:dyDescent="0.2">
      <c r="A2282" s="269"/>
      <c r="B2282" s="269"/>
      <c r="C2282" s="269"/>
      <c r="D2282" s="269"/>
      <c r="E2282" s="269"/>
      <c r="F2282" s="269"/>
      <c r="G2282" s="269"/>
      <c r="H2282" s="269"/>
      <c r="I2282" s="269"/>
      <c r="J2282" s="269"/>
      <c r="K2282" s="269"/>
      <c r="L2282" s="269"/>
    </row>
    <row r="2283" spans="1:12" x14ac:dyDescent="0.2">
      <c r="A2283" s="269"/>
      <c r="B2283" s="269"/>
      <c r="C2283" s="269"/>
      <c r="D2283" s="269"/>
      <c r="E2283" s="269"/>
      <c r="F2283" s="269"/>
      <c r="G2283" s="269"/>
      <c r="H2283" s="269"/>
      <c r="I2283" s="269"/>
      <c r="J2283" s="269"/>
      <c r="K2283" s="269"/>
      <c r="L2283" s="269"/>
    </row>
    <row r="2284" spans="1:12" x14ac:dyDescent="0.2">
      <c r="A2284" s="269"/>
      <c r="B2284" s="269"/>
      <c r="C2284" s="269"/>
      <c r="D2284" s="269"/>
      <c r="E2284" s="269"/>
      <c r="F2284" s="269"/>
      <c r="G2284" s="269"/>
      <c r="H2284" s="269"/>
      <c r="I2284" s="269"/>
      <c r="J2284" s="269"/>
      <c r="K2284" s="269"/>
      <c r="L2284" s="269"/>
    </row>
    <row r="2285" spans="1:12" x14ac:dyDescent="0.2">
      <c r="A2285" s="269"/>
      <c r="B2285" s="269"/>
      <c r="C2285" s="269"/>
      <c r="D2285" s="269"/>
      <c r="E2285" s="269"/>
      <c r="F2285" s="269"/>
      <c r="G2285" s="269"/>
      <c r="H2285" s="269"/>
      <c r="I2285" s="269"/>
      <c r="J2285" s="269"/>
      <c r="K2285" s="269"/>
      <c r="L2285" s="269"/>
    </row>
    <row r="2286" spans="1:12" x14ac:dyDescent="0.2">
      <c r="A2286" s="269"/>
      <c r="B2286" s="269"/>
      <c r="C2286" s="269"/>
      <c r="D2286" s="269"/>
      <c r="E2286" s="269"/>
      <c r="F2286" s="269"/>
      <c r="G2286" s="269"/>
      <c r="H2286" s="269"/>
      <c r="I2286" s="269"/>
      <c r="J2286" s="269"/>
      <c r="K2286" s="269"/>
      <c r="L2286" s="269"/>
    </row>
    <row r="2287" spans="1:12" x14ac:dyDescent="0.2">
      <c r="A2287" s="269"/>
      <c r="B2287" s="269"/>
      <c r="C2287" s="269"/>
      <c r="D2287" s="269"/>
      <c r="E2287" s="269"/>
      <c r="F2287" s="269"/>
      <c r="G2287" s="269"/>
      <c r="H2287" s="269"/>
      <c r="I2287" s="269"/>
      <c r="J2287" s="269"/>
      <c r="K2287" s="269"/>
      <c r="L2287" s="269"/>
    </row>
    <row r="2288" spans="1:12" x14ac:dyDescent="0.2">
      <c r="A2288" s="269"/>
      <c r="B2288" s="269"/>
      <c r="C2288" s="269"/>
      <c r="D2288" s="269"/>
      <c r="E2288" s="269"/>
      <c r="F2288" s="269"/>
      <c r="G2288" s="269"/>
      <c r="H2288" s="269"/>
      <c r="I2288" s="269"/>
      <c r="J2288" s="269"/>
      <c r="K2288" s="269"/>
      <c r="L2288" s="269"/>
    </row>
    <row r="2289" spans="1:12" x14ac:dyDescent="0.2">
      <c r="A2289" s="269"/>
      <c r="B2289" s="269"/>
      <c r="C2289" s="269"/>
      <c r="D2289" s="269"/>
      <c r="E2289" s="269"/>
      <c r="F2289" s="269"/>
      <c r="G2289" s="269"/>
      <c r="H2289" s="269"/>
      <c r="I2289" s="269"/>
      <c r="J2289" s="269"/>
      <c r="K2289" s="269"/>
      <c r="L2289" s="269"/>
    </row>
    <row r="2290" spans="1:12" x14ac:dyDescent="0.2">
      <c r="A2290" s="269"/>
      <c r="B2290" s="269"/>
      <c r="C2290" s="269"/>
      <c r="D2290" s="269"/>
      <c r="E2290" s="269"/>
      <c r="F2290" s="269"/>
      <c r="G2290" s="269"/>
      <c r="H2290" s="269"/>
      <c r="I2290" s="269"/>
      <c r="J2290" s="269"/>
      <c r="K2290" s="269"/>
      <c r="L2290" s="269"/>
    </row>
    <row r="2291" spans="1:12" x14ac:dyDescent="0.2">
      <c r="A2291" s="269"/>
      <c r="B2291" s="269"/>
      <c r="C2291" s="269"/>
      <c r="D2291" s="269"/>
      <c r="E2291" s="269"/>
      <c r="F2291" s="269"/>
      <c r="G2291" s="269"/>
      <c r="H2291" s="269"/>
      <c r="I2291" s="269"/>
      <c r="J2291" s="269"/>
      <c r="K2291" s="269"/>
      <c r="L2291" s="269"/>
    </row>
    <row r="2292" spans="1:12" x14ac:dyDescent="0.2">
      <c r="A2292" s="269"/>
      <c r="B2292" s="269"/>
      <c r="C2292" s="269"/>
      <c r="D2292" s="269"/>
      <c r="E2292" s="269"/>
      <c r="F2292" s="269"/>
      <c r="G2292" s="269"/>
      <c r="H2292" s="269"/>
      <c r="I2292" s="269"/>
      <c r="J2292" s="269"/>
      <c r="K2292" s="269"/>
      <c r="L2292" s="269"/>
    </row>
    <row r="2293" spans="1:12" x14ac:dyDescent="0.2">
      <c r="A2293" s="269"/>
      <c r="B2293" s="269"/>
      <c r="C2293" s="269"/>
      <c r="D2293" s="269"/>
      <c r="E2293" s="269"/>
      <c r="F2293" s="269"/>
      <c r="G2293" s="269"/>
      <c r="H2293" s="269"/>
      <c r="I2293" s="269"/>
      <c r="J2293" s="269"/>
      <c r="K2293" s="269"/>
      <c r="L2293" s="269"/>
    </row>
    <row r="2294" spans="1:12" x14ac:dyDescent="0.2">
      <c r="A2294" s="269"/>
      <c r="B2294" s="269"/>
      <c r="C2294" s="269"/>
      <c r="D2294" s="269"/>
      <c r="E2294" s="269"/>
      <c r="F2294" s="269"/>
      <c r="G2294" s="269"/>
      <c r="H2294" s="269"/>
      <c r="I2294" s="269"/>
      <c r="J2294" s="269"/>
      <c r="K2294" s="269"/>
      <c r="L2294" s="269"/>
    </row>
    <row r="2295" spans="1:12" x14ac:dyDescent="0.2">
      <c r="A2295" s="269"/>
      <c r="B2295" s="269"/>
      <c r="C2295" s="269"/>
      <c r="D2295" s="269"/>
      <c r="E2295" s="269"/>
      <c r="F2295" s="269"/>
      <c r="G2295" s="269"/>
      <c r="H2295" s="269"/>
      <c r="I2295" s="269"/>
      <c r="J2295" s="269"/>
      <c r="K2295" s="269"/>
      <c r="L2295" s="269"/>
    </row>
    <row r="2296" spans="1:12" x14ac:dyDescent="0.2">
      <c r="A2296" s="269"/>
      <c r="B2296" s="269"/>
      <c r="C2296" s="269"/>
      <c r="D2296" s="269"/>
      <c r="E2296" s="269"/>
      <c r="F2296" s="269"/>
      <c r="G2296" s="269"/>
      <c r="H2296" s="269"/>
      <c r="I2296" s="269"/>
      <c r="J2296" s="269"/>
      <c r="K2296" s="269"/>
      <c r="L2296" s="269"/>
    </row>
    <row r="2297" spans="1:12" x14ac:dyDescent="0.2">
      <c r="A2297" s="269"/>
      <c r="B2297" s="269"/>
      <c r="C2297" s="269"/>
      <c r="D2297" s="269"/>
      <c r="E2297" s="269"/>
      <c r="F2297" s="269"/>
      <c r="G2297" s="269"/>
      <c r="H2297" s="269"/>
      <c r="I2297" s="269"/>
      <c r="J2297" s="269"/>
      <c r="K2297" s="269"/>
      <c r="L2297" s="269"/>
    </row>
    <row r="2298" spans="1:12" x14ac:dyDescent="0.2">
      <c r="A2298" s="269"/>
      <c r="B2298" s="269"/>
      <c r="C2298" s="269"/>
      <c r="D2298" s="269"/>
      <c r="E2298" s="269"/>
      <c r="F2298" s="269"/>
      <c r="G2298" s="269"/>
      <c r="H2298" s="269"/>
      <c r="I2298" s="269"/>
      <c r="J2298" s="269"/>
      <c r="K2298" s="269"/>
      <c r="L2298" s="269"/>
    </row>
    <row r="2299" spans="1:12" x14ac:dyDescent="0.2">
      <c r="A2299" s="269"/>
      <c r="B2299" s="269"/>
      <c r="C2299" s="269"/>
      <c r="D2299" s="269"/>
      <c r="E2299" s="269"/>
      <c r="F2299" s="269"/>
      <c r="G2299" s="269"/>
      <c r="H2299" s="269"/>
      <c r="I2299" s="269"/>
      <c r="J2299" s="269"/>
      <c r="K2299" s="269"/>
      <c r="L2299" s="269"/>
    </row>
    <row r="2300" spans="1:12" x14ac:dyDescent="0.2">
      <c r="A2300" s="269"/>
      <c r="B2300" s="269"/>
      <c r="C2300" s="269"/>
      <c r="D2300" s="269"/>
      <c r="E2300" s="269"/>
      <c r="F2300" s="269"/>
      <c r="G2300" s="269"/>
      <c r="H2300" s="269"/>
      <c r="I2300" s="269"/>
      <c r="J2300" s="269"/>
      <c r="K2300" s="269"/>
      <c r="L2300" s="269"/>
    </row>
    <row r="2301" spans="1:12" x14ac:dyDescent="0.2">
      <c r="A2301" s="269"/>
      <c r="B2301" s="269"/>
      <c r="C2301" s="269"/>
      <c r="D2301" s="269"/>
      <c r="E2301" s="269"/>
      <c r="F2301" s="269"/>
      <c r="G2301" s="269"/>
      <c r="H2301" s="269"/>
      <c r="I2301" s="269"/>
      <c r="J2301" s="269"/>
      <c r="K2301" s="269"/>
      <c r="L2301" s="269"/>
    </row>
    <row r="2302" spans="1:12" x14ac:dyDescent="0.2">
      <c r="A2302" s="269"/>
      <c r="B2302" s="269"/>
      <c r="C2302" s="269"/>
      <c r="D2302" s="269"/>
      <c r="E2302" s="269"/>
      <c r="F2302" s="269"/>
      <c r="G2302" s="269"/>
      <c r="H2302" s="269"/>
      <c r="I2302" s="269"/>
      <c r="J2302" s="269"/>
      <c r="K2302" s="269"/>
      <c r="L2302" s="269"/>
    </row>
    <row r="2303" spans="1:12" x14ac:dyDescent="0.2">
      <c r="A2303" s="269"/>
      <c r="B2303" s="269"/>
      <c r="C2303" s="269"/>
      <c r="D2303" s="269"/>
      <c r="E2303" s="269"/>
      <c r="F2303" s="269"/>
      <c r="G2303" s="269"/>
      <c r="H2303" s="269"/>
      <c r="I2303" s="269"/>
      <c r="J2303" s="269"/>
      <c r="K2303" s="269"/>
      <c r="L2303" s="269"/>
    </row>
    <row r="2304" spans="1:12" x14ac:dyDescent="0.2">
      <c r="A2304" s="269"/>
      <c r="B2304" s="269"/>
      <c r="C2304" s="269"/>
      <c r="D2304" s="269"/>
      <c r="E2304" s="269"/>
      <c r="F2304" s="269"/>
      <c r="G2304" s="269"/>
      <c r="H2304" s="269"/>
      <c r="I2304" s="269"/>
      <c r="J2304" s="269"/>
      <c r="K2304" s="269"/>
      <c r="L2304" s="269"/>
    </row>
    <row r="2305" spans="1:12" x14ac:dyDescent="0.2">
      <c r="A2305" s="269"/>
      <c r="B2305" s="269"/>
      <c r="C2305" s="269"/>
      <c r="D2305" s="269"/>
      <c r="E2305" s="269"/>
      <c r="F2305" s="269"/>
      <c r="G2305" s="269"/>
      <c r="H2305" s="269"/>
      <c r="I2305" s="269"/>
      <c r="J2305" s="269"/>
      <c r="K2305" s="269"/>
      <c r="L2305" s="269"/>
    </row>
    <row r="2306" spans="1:12" x14ac:dyDescent="0.2">
      <c r="A2306" s="269"/>
      <c r="B2306" s="269"/>
      <c r="C2306" s="269"/>
      <c r="D2306" s="269"/>
      <c r="E2306" s="269"/>
      <c r="F2306" s="269"/>
      <c r="G2306" s="269"/>
      <c r="H2306" s="269"/>
      <c r="I2306" s="269"/>
      <c r="J2306" s="269"/>
      <c r="K2306" s="269"/>
      <c r="L2306" s="269"/>
    </row>
    <row r="2307" spans="1:12" x14ac:dyDescent="0.2">
      <c r="A2307" s="269"/>
      <c r="B2307" s="269"/>
      <c r="C2307" s="269"/>
      <c r="D2307" s="269"/>
      <c r="E2307" s="269"/>
      <c r="F2307" s="269"/>
      <c r="G2307" s="269"/>
      <c r="H2307" s="269"/>
      <c r="I2307" s="269"/>
      <c r="J2307" s="269"/>
      <c r="K2307" s="269"/>
      <c r="L2307" s="269"/>
    </row>
    <row r="2308" spans="1:12" x14ac:dyDescent="0.2">
      <c r="A2308" s="269"/>
      <c r="B2308" s="269"/>
      <c r="C2308" s="269"/>
      <c r="D2308" s="269"/>
      <c r="E2308" s="269"/>
      <c r="F2308" s="269"/>
      <c r="G2308" s="269"/>
      <c r="H2308" s="269"/>
      <c r="I2308" s="269"/>
      <c r="J2308" s="269"/>
      <c r="K2308" s="269"/>
      <c r="L2308" s="269"/>
    </row>
    <row r="2309" spans="1:12" x14ac:dyDescent="0.2">
      <c r="A2309" s="269"/>
      <c r="B2309" s="269"/>
      <c r="C2309" s="269"/>
      <c r="D2309" s="269"/>
      <c r="E2309" s="269"/>
      <c r="F2309" s="269"/>
      <c r="G2309" s="269"/>
      <c r="H2309" s="269"/>
      <c r="I2309" s="269"/>
      <c r="J2309" s="269"/>
      <c r="K2309" s="269"/>
      <c r="L2309" s="269"/>
    </row>
    <row r="2310" spans="1:12" x14ac:dyDescent="0.2">
      <c r="A2310" s="269"/>
      <c r="B2310" s="269"/>
      <c r="C2310" s="269"/>
      <c r="D2310" s="269"/>
      <c r="E2310" s="269"/>
      <c r="F2310" s="269"/>
      <c r="G2310" s="269"/>
      <c r="H2310" s="269"/>
      <c r="I2310" s="269"/>
      <c r="J2310" s="269"/>
      <c r="K2310" s="269"/>
      <c r="L2310" s="269"/>
    </row>
    <row r="2311" spans="1:12" x14ac:dyDescent="0.2">
      <c r="A2311" s="269"/>
      <c r="B2311" s="269"/>
      <c r="C2311" s="269"/>
      <c r="D2311" s="269"/>
      <c r="E2311" s="269"/>
      <c r="F2311" s="269"/>
      <c r="G2311" s="269"/>
      <c r="H2311" s="269"/>
      <c r="I2311" s="269"/>
      <c r="J2311" s="269"/>
      <c r="K2311" s="269"/>
      <c r="L2311" s="269"/>
    </row>
    <row r="2312" spans="1:12" x14ac:dyDescent="0.2">
      <c r="A2312" s="269"/>
      <c r="B2312" s="269"/>
      <c r="C2312" s="269"/>
      <c r="D2312" s="269"/>
      <c r="E2312" s="269"/>
      <c r="F2312" s="269"/>
      <c r="G2312" s="269"/>
      <c r="H2312" s="269"/>
      <c r="I2312" s="269"/>
      <c r="J2312" s="269"/>
      <c r="K2312" s="269"/>
      <c r="L2312" s="269"/>
    </row>
    <row r="2313" spans="1:12" x14ac:dyDescent="0.2">
      <c r="A2313" s="269"/>
      <c r="B2313" s="269"/>
      <c r="C2313" s="269"/>
      <c r="D2313" s="269"/>
      <c r="E2313" s="269"/>
      <c r="F2313" s="269"/>
      <c r="G2313" s="269"/>
      <c r="H2313" s="269"/>
      <c r="I2313" s="269"/>
      <c r="J2313" s="269"/>
      <c r="K2313" s="269"/>
      <c r="L2313" s="269"/>
    </row>
    <row r="2314" spans="1:12" x14ac:dyDescent="0.2">
      <c r="A2314" s="269"/>
      <c r="B2314" s="269"/>
      <c r="C2314" s="269"/>
      <c r="D2314" s="269"/>
      <c r="E2314" s="269"/>
      <c r="F2314" s="269"/>
      <c r="G2314" s="269"/>
      <c r="H2314" s="269"/>
      <c r="I2314" s="269"/>
      <c r="J2314" s="269"/>
      <c r="K2314" s="269"/>
      <c r="L2314" s="269"/>
    </row>
    <row r="2315" spans="1:12" x14ac:dyDescent="0.2">
      <c r="A2315" s="269"/>
      <c r="B2315" s="269"/>
      <c r="C2315" s="269"/>
      <c r="D2315" s="269"/>
      <c r="E2315" s="269"/>
      <c r="F2315" s="269"/>
      <c r="G2315" s="269"/>
      <c r="H2315" s="269"/>
      <c r="I2315" s="269"/>
      <c r="J2315" s="269"/>
      <c r="K2315" s="269"/>
      <c r="L2315" s="269"/>
    </row>
    <row r="2316" spans="1:12" x14ac:dyDescent="0.2">
      <c r="A2316" s="269"/>
      <c r="B2316" s="269"/>
      <c r="C2316" s="269"/>
      <c r="D2316" s="269"/>
      <c r="E2316" s="269"/>
      <c r="F2316" s="269"/>
      <c r="G2316" s="269"/>
      <c r="H2316" s="269"/>
      <c r="I2316" s="269"/>
      <c r="J2316" s="269"/>
      <c r="K2316" s="269"/>
      <c r="L2316" s="269"/>
    </row>
    <row r="2317" spans="1:12" x14ac:dyDescent="0.2">
      <c r="A2317" s="269"/>
      <c r="B2317" s="269"/>
      <c r="C2317" s="269"/>
      <c r="D2317" s="269"/>
      <c r="E2317" s="269"/>
      <c r="F2317" s="269"/>
      <c r="G2317" s="269"/>
      <c r="H2317" s="269"/>
      <c r="I2317" s="269"/>
      <c r="J2317" s="269"/>
      <c r="K2317" s="269"/>
      <c r="L2317" s="269"/>
    </row>
    <row r="2318" spans="1:12" x14ac:dyDescent="0.2">
      <c r="A2318" s="269"/>
      <c r="B2318" s="269"/>
      <c r="C2318" s="269"/>
      <c r="D2318" s="269"/>
      <c r="E2318" s="269"/>
      <c r="F2318" s="269"/>
      <c r="G2318" s="269"/>
      <c r="H2318" s="269"/>
      <c r="I2318" s="269"/>
      <c r="J2318" s="269"/>
      <c r="K2318" s="269"/>
      <c r="L2318" s="269"/>
    </row>
    <row r="2319" spans="1:12" x14ac:dyDescent="0.2">
      <c r="A2319" s="269"/>
      <c r="B2319" s="269"/>
      <c r="C2319" s="269"/>
      <c r="D2319" s="269"/>
      <c r="E2319" s="269"/>
      <c r="F2319" s="269"/>
      <c r="G2319" s="269"/>
      <c r="H2319" s="269"/>
      <c r="I2319" s="269"/>
      <c r="J2319" s="269"/>
      <c r="K2319" s="269"/>
      <c r="L2319" s="269"/>
    </row>
    <row r="2320" spans="1:12" x14ac:dyDescent="0.2">
      <c r="A2320" s="269"/>
      <c r="B2320" s="269"/>
      <c r="C2320" s="269"/>
      <c r="D2320" s="269"/>
      <c r="E2320" s="269"/>
      <c r="F2320" s="269"/>
      <c r="G2320" s="269"/>
      <c r="H2320" s="269"/>
      <c r="I2320" s="269"/>
      <c r="J2320" s="269"/>
      <c r="K2320" s="269"/>
      <c r="L2320" s="269"/>
    </row>
    <row r="2321" spans="1:12" x14ac:dyDescent="0.2">
      <c r="A2321" s="269"/>
      <c r="B2321" s="269"/>
      <c r="C2321" s="269"/>
      <c r="D2321" s="269"/>
      <c r="E2321" s="269"/>
      <c r="F2321" s="269"/>
      <c r="G2321" s="269"/>
      <c r="H2321" s="269"/>
      <c r="I2321" s="269"/>
      <c r="J2321" s="269"/>
      <c r="K2321" s="269"/>
      <c r="L2321" s="269"/>
    </row>
    <row r="2322" spans="1:12" x14ac:dyDescent="0.2">
      <c r="A2322" s="269"/>
      <c r="B2322" s="269"/>
      <c r="C2322" s="269"/>
      <c r="D2322" s="269"/>
      <c r="E2322" s="269"/>
      <c r="F2322" s="269"/>
      <c r="G2322" s="269"/>
      <c r="H2322" s="269"/>
      <c r="I2322" s="269"/>
      <c r="J2322" s="269"/>
      <c r="K2322" s="269"/>
      <c r="L2322" s="269"/>
    </row>
    <row r="2323" spans="1:12" x14ac:dyDescent="0.2">
      <c r="A2323" s="269"/>
      <c r="B2323" s="269"/>
      <c r="C2323" s="269"/>
      <c r="D2323" s="269"/>
      <c r="E2323" s="269"/>
      <c r="F2323" s="269"/>
      <c r="G2323" s="269"/>
      <c r="H2323" s="269"/>
      <c r="I2323" s="269"/>
      <c r="J2323" s="269"/>
      <c r="K2323" s="269"/>
      <c r="L2323" s="269"/>
    </row>
    <row r="2324" spans="1:12" x14ac:dyDescent="0.2">
      <c r="A2324" s="269"/>
      <c r="B2324" s="269"/>
      <c r="C2324" s="269"/>
      <c r="D2324" s="269"/>
      <c r="E2324" s="269"/>
      <c r="F2324" s="269"/>
      <c r="G2324" s="269"/>
      <c r="H2324" s="269"/>
      <c r="I2324" s="269"/>
      <c r="J2324" s="269"/>
      <c r="K2324" s="269"/>
      <c r="L2324" s="269"/>
    </row>
    <row r="2325" spans="1:12" x14ac:dyDescent="0.2">
      <c r="A2325" s="269"/>
      <c r="B2325" s="269"/>
      <c r="C2325" s="269"/>
      <c r="D2325" s="269"/>
      <c r="E2325" s="269"/>
      <c r="F2325" s="269"/>
      <c r="G2325" s="269"/>
      <c r="H2325" s="269"/>
      <c r="I2325" s="269"/>
      <c r="J2325" s="269"/>
      <c r="K2325" s="269"/>
      <c r="L2325" s="269"/>
    </row>
    <row r="2326" spans="1:12" x14ac:dyDescent="0.2">
      <c r="A2326" s="269"/>
      <c r="B2326" s="269"/>
      <c r="C2326" s="269"/>
      <c r="D2326" s="269"/>
      <c r="E2326" s="269"/>
      <c r="F2326" s="269"/>
      <c r="G2326" s="269"/>
      <c r="H2326" s="269"/>
      <c r="I2326" s="269"/>
      <c r="J2326" s="269"/>
      <c r="K2326" s="269"/>
      <c r="L2326" s="269"/>
    </row>
    <row r="2327" spans="1:12" x14ac:dyDescent="0.2">
      <c r="A2327" s="269"/>
      <c r="B2327" s="269"/>
      <c r="C2327" s="269"/>
      <c r="D2327" s="269"/>
      <c r="E2327" s="269"/>
      <c r="F2327" s="269"/>
      <c r="G2327" s="269"/>
      <c r="H2327" s="269"/>
      <c r="I2327" s="269"/>
      <c r="J2327" s="269"/>
      <c r="K2327" s="269"/>
      <c r="L2327" s="269"/>
    </row>
    <row r="2328" spans="1:12" x14ac:dyDescent="0.2">
      <c r="A2328" s="269"/>
      <c r="B2328" s="269"/>
      <c r="C2328" s="269"/>
      <c r="D2328" s="269"/>
      <c r="E2328" s="269"/>
      <c r="F2328" s="269"/>
      <c r="G2328" s="269"/>
      <c r="H2328" s="269"/>
      <c r="I2328" s="269"/>
      <c r="J2328" s="269"/>
      <c r="K2328" s="269"/>
      <c r="L2328" s="269"/>
    </row>
    <row r="2329" spans="1:12" x14ac:dyDescent="0.2">
      <c r="A2329" s="269"/>
      <c r="B2329" s="269"/>
      <c r="C2329" s="269"/>
      <c r="D2329" s="269"/>
      <c r="E2329" s="269"/>
      <c r="F2329" s="269"/>
      <c r="G2329" s="269"/>
      <c r="H2329" s="269"/>
      <c r="I2329" s="269"/>
      <c r="J2329" s="269"/>
      <c r="K2329" s="269"/>
      <c r="L2329" s="269"/>
    </row>
    <row r="2330" spans="1:12" x14ac:dyDescent="0.2">
      <c r="A2330" s="269"/>
      <c r="B2330" s="269"/>
      <c r="C2330" s="269"/>
      <c r="D2330" s="269"/>
      <c r="E2330" s="269"/>
      <c r="F2330" s="269"/>
      <c r="G2330" s="269"/>
      <c r="H2330" s="269"/>
      <c r="I2330" s="269"/>
      <c r="J2330" s="269"/>
      <c r="K2330" s="269"/>
      <c r="L2330" s="269"/>
    </row>
    <row r="2331" spans="1:12" x14ac:dyDescent="0.2">
      <c r="A2331" s="269"/>
      <c r="B2331" s="269"/>
      <c r="C2331" s="269"/>
      <c r="D2331" s="269"/>
      <c r="E2331" s="269"/>
      <c r="F2331" s="269"/>
      <c r="G2331" s="269"/>
      <c r="H2331" s="269"/>
      <c r="I2331" s="269"/>
      <c r="J2331" s="269"/>
      <c r="K2331" s="269"/>
      <c r="L2331" s="269"/>
    </row>
    <row r="2332" spans="1:12" x14ac:dyDescent="0.2">
      <c r="A2332" s="269"/>
      <c r="B2332" s="269"/>
      <c r="C2332" s="269"/>
      <c r="D2332" s="269"/>
      <c r="E2332" s="269"/>
      <c r="F2332" s="269"/>
      <c r="G2332" s="269"/>
      <c r="H2332" s="269"/>
      <c r="I2332" s="269"/>
      <c r="J2332" s="269"/>
      <c r="K2332" s="269"/>
      <c r="L2332" s="269"/>
    </row>
    <row r="2333" spans="1:12" x14ac:dyDescent="0.2">
      <c r="A2333" s="269"/>
      <c r="B2333" s="269"/>
      <c r="C2333" s="269"/>
      <c r="D2333" s="269"/>
      <c r="E2333" s="269"/>
      <c r="F2333" s="269"/>
      <c r="G2333" s="269"/>
      <c r="H2333" s="269"/>
      <c r="I2333" s="269"/>
      <c r="J2333" s="269"/>
      <c r="K2333" s="269"/>
      <c r="L2333" s="269"/>
    </row>
    <row r="2334" spans="1:12" x14ac:dyDescent="0.2">
      <c r="A2334" s="269"/>
      <c r="B2334" s="269"/>
      <c r="C2334" s="269"/>
      <c r="D2334" s="269"/>
      <c r="E2334" s="269"/>
      <c r="F2334" s="269"/>
      <c r="G2334" s="269"/>
      <c r="H2334" s="269"/>
      <c r="I2334" s="269"/>
      <c r="J2334" s="269"/>
      <c r="K2334" s="269"/>
      <c r="L2334" s="269"/>
    </row>
    <row r="2335" spans="1:12" x14ac:dyDescent="0.2">
      <c r="A2335" s="269"/>
      <c r="B2335" s="269"/>
      <c r="C2335" s="269"/>
      <c r="D2335" s="269"/>
      <c r="E2335" s="269"/>
      <c r="F2335" s="269"/>
      <c r="G2335" s="269"/>
      <c r="H2335" s="269"/>
      <c r="I2335" s="269"/>
      <c r="J2335" s="269"/>
      <c r="K2335" s="269"/>
      <c r="L2335" s="269"/>
    </row>
    <row r="2336" spans="1:12" x14ac:dyDescent="0.2">
      <c r="A2336" s="269"/>
      <c r="B2336" s="269"/>
      <c r="C2336" s="269"/>
      <c r="D2336" s="269"/>
      <c r="E2336" s="269"/>
      <c r="F2336" s="269"/>
      <c r="G2336" s="269"/>
      <c r="H2336" s="269"/>
      <c r="I2336" s="269"/>
      <c r="J2336" s="269"/>
      <c r="K2336" s="269"/>
      <c r="L2336" s="269"/>
    </row>
    <row r="2337" spans="1:12" x14ac:dyDescent="0.2">
      <c r="A2337" s="269"/>
      <c r="B2337" s="269"/>
      <c r="C2337" s="269"/>
      <c r="D2337" s="269"/>
      <c r="E2337" s="269"/>
      <c r="F2337" s="269"/>
      <c r="G2337" s="269"/>
      <c r="H2337" s="269"/>
      <c r="I2337" s="269"/>
      <c r="J2337" s="269"/>
      <c r="K2337" s="269"/>
      <c r="L2337" s="269"/>
    </row>
    <row r="2338" spans="1:12" x14ac:dyDescent="0.2">
      <c r="A2338" s="269"/>
      <c r="B2338" s="269"/>
      <c r="C2338" s="269"/>
      <c r="D2338" s="269"/>
      <c r="E2338" s="269"/>
      <c r="F2338" s="269"/>
      <c r="G2338" s="269"/>
      <c r="H2338" s="269"/>
      <c r="I2338" s="269"/>
      <c r="J2338" s="269"/>
      <c r="K2338" s="269"/>
      <c r="L2338" s="269"/>
    </row>
    <row r="2339" spans="1:12" x14ac:dyDescent="0.2">
      <c r="A2339" s="269"/>
      <c r="B2339" s="269"/>
      <c r="C2339" s="269"/>
      <c r="D2339" s="269"/>
      <c r="E2339" s="269"/>
      <c r="F2339" s="269"/>
      <c r="G2339" s="269"/>
      <c r="H2339" s="269"/>
      <c r="I2339" s="269"/>
      <c r="J2339" s="269"/>
      <c r="K2339" s="269"/>
      <c r="L2339" s="269"/>
    </row>
    <row r="2340" spans="1:12" x14ac:dyDescent="0.2">
      <c r="A2340" s="269"/>
      <c r="B2340" s="269"/>
      <c r="C2340" s="269"/>
      <c r="D2340" s="269"/>
      <c r="E2340" s="269"/>
      <c r="F2340" s="269"/>
      <c r="G2340" s="269"/>
      <c r="H2340" s="269"/>
      <c r="I2340" s="269"/>
      <c r="J2340" s="269"/>
      <c r="K2340" s="269"/>
      <c r="L2340" s="269"/>
    </row>
    <row r="2341" spans="1:12" x14ac:dyDescent="0.2">
      <c r="A2341" s="269"/>
      <c r="B2341" s="269"/>
      <c r="C2341" s="269"/>
      <c r="D2341" s="269"/>
      <c r="E2341" s="269"/>
      <c r="F2341" s="269"/>
      <c r="G2341" s="269"/>
      <c r="H2341" s="269"/>
      <c r="I2341" s="269"/>
      <c r="J2341" s="269"/>
      <c r="K2341" s="269"/>
      <c r="L2341" s="269"/>
    </row>
    <row r="2342" spans="1:12" x14ac:dyDescent="0.2">
      <c r="A2342" s="269"/>
      <c r="B2342" s="269"/>
      <c r="C2342" s="269"/>
      <c r="D2342" s="269"/>
      <c r="E2342" s="269"/>
      <c r="F2342" s="269"/>
      <c r="G2342" s="269"/>
      <c r="H2342" s="269"/>
      <c r="I2342" s="269"/>
      <c r="J2342" s="269"/>
      <c r="K2342" s="269"/>
      <c r="L2342" s="269"/>
    </row>
    <row r="2343" spans="1:12" x14ac:dyDescent="0.2">
      <c r="A2343" s="269"/>
      <c r="B2343" s="269"/>
      <c r="C2343" s="269"/>
      <c r="D2343" s="269"/>
      <c r="E2343" s="269"/>
      <c r="F2343" s="269"/>
      <c r="G2343" s="269"/>
      <c r="H2343" s="269"/>
      <c r="I2343" s="269"/>
      <c r="J2343" s="269"/>
      <c r="K2343" s="269"/>
      <c r="L2343" s="269"/>
    </row>
    <row r="2344" spans="1:12" x14ac:dyDescent="0.2">
      <c r="A2344" s="269"/>
      <c r="B2344" s="269"/>
      <c r="C2344" s="269"/>
      <c r="D2344" s="269"/>
      <c r="E2344" s="269"/>
      <c r="F2344" s="269"/>
      <c r="G2344" s="269"/>
      <c r="H2344" s="269"/>
      <c r="I2344" s="269"/>
      <c r="J2344" s="269"/>
      <c r="K2344" s="269"/>
      <c r="L2344" s="269"/>
    </row>
    <row r="2345" spans="1:12" x14ac:dyDescent="0.2">
      <c r="A2345" s="269"/>
      <c r="B2345" s="269"/>
      <c r="C2345" s="269"/>
      <c r="D2345" s="269"/>
      <c r="E2345" s="269"/>
      <c r="F2345" s="269"/>
      <c r="G2345" s="269"/>
      <c r="H2345" s="269"/>
      <c r="I2345" s="269"/>
      <c r="J2345" s="269"/>
      <c r="K2345" s="269"/>
      <c r="L2345" s="269"/>
    </row>
    <row r="2346" spans="1:12" x14ac:dyDescent="0.2">
      <c r="A2346" s="269"/>
      <c r="B2346" s="269"/>
      <c r="C2346" s="269"/>
      <c r="D2346" s="269"/>
      <c r="E2346" s="269"/>
      <c r="F2346" s="269"/>
      <c r="G2346" s="269"/>
      <c r="H2346" s="269"/>
      <c r="I2346" s="269"/>
      <c r="J2346" s="269"/>
      <c r="K2346" s="269"/>
      <c r="L2346" s="269"/>
    </row>
    <row r="2347" spans="1:12" x14ac:dyDescent="0.2">
      <c r="A2347" s="269"/>
      <c r="B2347" s="269"/>
      <c r="C2347" s="269"/>
      <c r="D2347" s="269"/>
      <c r="E2347" s="269"/>
      <c r="F2347" s="269"/>
      <c r="G2347" s="269"/>
      <c r="H2347" s="269"/>
      <c r="I2347" s="269"/>
      <c r="J2347" s="269"/>
      <c r="K2347" s="269"/>
      <c r="L2347" s="269"/>
    </row>
    <row r="2348" spans="1:12" x14ac:dyDescent="0.2">
      <c r="A2348" s="269"/>
      <c r="B2348" s="269"/>
      <c r="C2348" s="269"/>
      <c r="D2348" s="269"/>
      <c r="E2348" s="269"/>
      <c r="F2348" s="269"/>
      <c r="G2348" s="269"/>
      <c r="H2348" s="269"/>
      <c r="I2348" s="269"/>
      <c r="J2348" s="269"/>
      <c r="K2348" s="269"/>
      <c r="L2348" s="269"/>
    </row>
    <row r="2349" spans="1:12" x14ac:dyDescent="0.2">
      <c r="A2349" s="269"/>
      <c r="B2349" s="269"/>
      <c r="C2349" s="269"/>
      <c r="D2349" s="269"/>
      <c r="E2349" s="269"/>
      <c r="F2349" s="269"/>
      <c r="G2349" s="269"/>
      <c r="H2349" s="269"/>
      <c r="I2349" s="269"/>
      <c r="J2349" s="269"/>
      <c r="K2349" s="269"/>
      <c r="L2349" s="269"/>
    </row>
    <row r="2350" spans="1:12" x14ac:dyDescent="0.2">
      <c r="A2350" s="269"/>
      <c r="B2350" s="269"/>
      <c r="C2350" s="269"/>
      <c r="D2350" s="269"/>
      <c r="E2350" s="269"/>
      <c r="F2350" s="269"/>
      <c r="G2350" s="269"/>
      <c r="H2350" s="269"/>
      <c r="I2350" s="269"/>
      <c r="J2350" s="269"/>
      <c r="K2350" s="269"/>
      <c r="L2350" s="269"/>
    </row>
    <row r="2351" spans="1:12" x14ac:dyDescent="0.2">
      <c r="A2351" s="269"/>
      <c r="B2351" s="269"/>
      <c r="C2351" s="269"/>
      <c r="D2351" s="269"/>
      <c r="E2351" s="269"/>
      <c r="F2351" s="269"/>
      <c r="G2351" s="269"/>
      <c r="H2351" s="269"/>
      <c r="I2351" s="269"/>
      <c r="J2351" s="269"/>
      <c r="K2351" s="269"/>
      <c r="L2351" s="269"/>
    </row>
    <row r="2352" spans="1:12" x14ac:dyDescent="0.2">
      <c r="A2352" s="269"/>
      <c r="B2352" s="269"/>
      <c r="C2352" s="269"/>
      <c r="D2352" s="269"/>
      <c r="E2352" s="269"/>
      <c r="F2352" s="269"/>
      <c r="G2352" s="269"/>
      <c r="H2352" s="269"/>
      <c r="I2352" s="269"/>
      <c r="J2352" s="269"/>
      <c r="K2352" s="269"/>
      <c r="L2352" s="269"/>
    </row>
    <row r="2353" spans="1:12" x14ac:dyDescent="0.2">
      <c r="A2353" s="269"/>
      <c r="B2353" s="269"/>
      <c r="C2353" s="269"/>
      <c r="D2353" s="269"/>
      <c r="E2353" s="269"/>
      <c r="F2353" s="269"/>
      <c r="G2353" s="269"/>
      <c r="H2353" s="269"/>
      <c r="I2353" s="269"/>
      <c r="J2353" s="269"/>
      <c r="K2353" s="269"/>
      <c r="L2353" s="269"/>
    </row>
    <row r="2354" spans="1:12" x14ac:dyDescent="0.2">
      <c r="A2354" s="269"/>
      <c r="B2354" s="269"/>
      <c r="C2354" s="269"/>
      <c r="D2354" s="269"/>
      <c r="E2354" s="269"/>
      <c r="F2354" s="269"/>
      <c r="G2354" s="269"/>
      <c r="H2354" s="269"/>
      <c r="I2354" s="269"/>
      <c r="J2354" s="269"/>
      <c r="K2354" s="269"/>
      <c r="L2354" s="269"/>
    </row>
    <row r="2355" spans="1:12" x14ac:dyDescent="0.2">
      <c r="A2355" s="269"/>
      <c r="B2355" s="269"/>
      <c r="C2355" s="269"/>
      <c r="D2355" s="269"/>
      <c r="E2355" s="269"/>
      <c r="F2355" s="269"/>
      <c r="G2355" s="269"/>
      <c r="H2355" s="269"/>
      <c r="I2355" s="269"/>
      <c r="J2355" s="269"/>
      <c r="K2355" s="269"/>
      <c r="L2355" s="269"/>
    </row>
    <row r="2356" spans="1:12" x14ac:dyDescent="0.2">
      <c r="A2356" s="269"/>
      <c r="B2356" s="269"/>
      <c r="C2356" s="269"/>
      <c r="D2356" s="269"/>
      <c r="E2356" s="269"/>
      <c r="F2356" s="269"/>
      <c r="G2356" s="269"/>
      <c r="H2356" s="269"/>
      <c r="I2356" s="269"/>
      <c r="J2356" s="269"/>
      <c r="K2356" s="269"/>
      <c r="L2356" s="269"/>
    </row>
    <row r="2357" spans="1:12" x14ac:dyDescent="0.2">
      <c r="A2357" s="269"/>
      <c r="B2357" s="269"/>
      <c r="C2357" s="269"/>
      <c r="D2357" s="269"/>
      <c r="E2357" s="269"/>
      <c r="F2357" s="269"/>
      <c r="G2357" s="269"/>
      <c r="H2357" s="269"/>
      <c r="I2357" s="269"/>
      <c r="J2357" s="269"/>
      <c r="K2357" s="269"/>
      <c r="L2357" s="269"/>
    </row>
    <row r="2358" spans="1:12" x14ac:dyDescent="0.2">
      <c r="A2358" s="269"/>
      <c r="B2358" s="269"/>
      <c r="C2358" s="269"/>
      <c r="D2358" s="269"/>
      <c r="E2358" s="269"/>
      <c r="F2358" s="269"/>
      <c r="G2358" s="269"/>
      <c r="H2358" s="269"/>
      <c r="I2358" s="269"/>
      <c r="J2358" s="269"/>
      <c r="K2358" s="269"/>
      <c r="L2358" s="269"/>
    </row>
    <row r="2359" spans="1:12" x14ac:dyDescent="0.2">
      <c r="A2359" s="269"/>
      <c r="B2359" s="269"/>
      <c r="C2359" s="269"/>
      <c r="D2359" s="269"/>
      <c r="E2359" s="269"/>
      <c r="F2359" s="269"/>
      <c r="G2359" s="269"/>
      <c r="H2359" s="269"/>
      <c r="I2359" s="269"/>
      <c r="J2359" s="269"/>
      <c r="K2359" s="269"/>
      <c r="L2359" s="269"/>
    </row>
    <row r="2360" spans="1:12" x14ac:dyDescent="0.2">
      <c r="A2360" s="269"/>
      <c r="B2360" s="269"/>
      <c r="C2360" s="269"/>
      <c r="D2360" s="269"/>
      <c r="E2360" s="269"/>
      <c r="F2360" s="269"/>
      <c r="G2360" s="269"/>
      <c r="H2360" s="269"/>
      <c r="I2360" s="269"/>
      <c r="J2360" s="269"/>
      <c r="K2360" s="269"/>
      <c r="L2360" s="269"/>
    </row>
    <row r="2361" spans="1:12" x14ac:dyDescent="0.2">
      <c r="A2361" s="269"/>
      <c r="B2361" s="269"/>
      <c r="C2361" s="269"/>
      <c r="D2361" s="269"/>
      <c r="E2361" s="269"/>
      <c r="F2361" s="269"/>
      <c r="G2361" s="269"/>
      <c r="H2361" s="269"/>
      <c r="I2361" s="269"/>
      <c r="J2361" s="269"/>
      <c r="K2361" s="269"/>
      <c r="L2361" s="269"/>
    </row>
    <row r="2362" spans="1:12" x14ac:dyDescent="0.2">
      <c r="A2362" s="269"/>
      <c r="B2362" s="269"/>
      <c r="C2362" s="269"/>
      <c r="D2362" s="269"/>
      <c r="E2362" s="269"/>
      <c r="F2362" s="269"/>
      <c r="G2362" s="269"/>
      <c r="H2362" s="269"/>
      <c r="I2362" s="269"/>
      <c r="J2362" s="269"/>
      <c r="K2362" s="269"/>
      <c r="L2362" s="269"/>
    </row>
    <row r="2363" spans="1:12" x14ac:dyDescent="0.2">
      <c r="A2363" s="269"/>
      <c r="B2363" s="269"/>
      <c r="C2363" s="269"/>
      <c r="D2363" s="269"/>
      <c r="E2363" s="269"/>
      <c r="F2363" s="269"/>
      <c r="G2363" s="269"/>
      <c r="H2363" s="269"/>
      <c r="I2363" s="269"/>
      <c r="J2363" s="269"/>
      <c r="K2363" s="269"/>
      <c r="L2363" s="269"/>
    </row>
    <row r="2364" spans="1:12" x14ac:dyDescent="0.2">
      <c r="A2364" s="269"/>
      <c r="B2364" s="269"/>
      <c r="C2364" s="269"/>
      <c r="D2364" s="269"/>
      <c r="E2364" s="269"/>
      <c r="F2364" s="269"/>
      <c r="G2364" s="269"/>
      <c r="H2364" s="269"/>
      <c r="I2364" s="269"/>
      <c r="J2364" s="269"/>
      <c r="K2364" s="269"/>
      <c r="L2364" s="269"/>
    </row>
    <row r="2365" spans="1:12" x14ac:dyDescent="0.2">
      <c r="A2365" s="269"/>
      <c r="B2365" s="269"/>
      <c r="C2365" s="269"/>
      <c r="D2365" s="269"/>
      <c r="E2365" s="269"/>
      <c r="F2365" s="269"/>
      <c r="G2365" s="269"/>
      <c r="H2365" s="269"/>
      <c r="I2365" s="269"/>
      <c r="J2365" s="269"/>
      <c r="K2365" s="269"/>
      <c r="L2365" s="269"/>
    </row>
    <row r="2366" spans="1:12" x14ac:dyDescent="0.2">
      <c r="A2366" s="269"/>
      <c r="B2366" s="269"/>
      <c r="C2366" s="269"/>
      <c r="D2366" s="269"/>
      <c r="E2366" s="269"/>
      <c r="F2366" s="269"/>
      <c r="G2366" s="269"/>
      <c r="H2366" s="269"/>
      <c r="I2366" s="269"/>
      <c r="J2366" s="269"/>
      <c r="K2366" s="269"/>
      <c r="L2366" s="269"/>
    </row>
    <row r="2367" spans="1:12" x14ac:dyDescent="0.2">
      <c r="A2367" s="269"/>
      <c r="B2367" s="269"/>
      <c r="C2367" s="269"/>
      <c r="D2367" s="269"/>
      <c r="E2367" s="269"/>
      <c r="F2367" s="269"/>
      <c r="G2367" s="269"/>
      <c r="H2367" s="269"/>
      <c r="I2367" s="269"/>
      <c r="J2367" s="269"/>
      <c r="K2367" s="269"/>
      <c r="L2367" s="269"/>
    </row>
    <row r="2368" spans="1:12" x14ac:dyDescent="0.2">
      <c r="A2368" s="269"/>
      <c r="B2368" s="269"/>
      <c r="C2368" s="269"/>
      <c r="D2368" s="269"/>
      <c r="E2368" s="269"/>
      <c r="F2368" s="269"/>
      <c r="G2368" s="269"/>
      <c r="H2368" s="269"/>
      <c r="I2368" s="269"/>
      <c r="J2368" s="269"/>
      <c r="K2368" s="269"/>
      <c r="L2368" s="269"/>
    </row>
    <row r="2369" spans="1:12" x14ac:dyDescent="0.2">
      <c r="A2369" s="269"/>
      <c r="B2369" s="269"/>
      <c r="C2369" s="269"/>
      <c r="D2369" s="269"/>
      <c r="E2369" s="269"/>
      <c r="F2369" s="269"/>
      <c r="G2369" s="269"/>
      <c r="H2369" s="269"/>
      <c r="I2369" s="269"/>
      <c r="J2369" s="269"/>
      <c r="K2369" s="269"/>
      <c r="L2369" s="269"/>
    </row>
    <row r="2370" spans="1:12" x14ac:dyDescent="0.2">
      <c r="A2370" s="269"/>
      <c r="B2370" s="269"/>
      <c r="C2370" s="269"/>
      <c r="D2370" s="269"/>
      <c r="E2370" s="269"/>
      <c r="F2370" s="269"/>
      <c r="G2370" s="269"/>
      <c r="H2370" s="269"/>
      <c r="I2370" s="269"/>
      <c r="J2370" s="269"/>
      <c r="K2370" s="269"/>
      <c r="L2370" s="269"/>
    </row>
    <row r="2371" spans="1:12" x14ac:dyDescent="0.2">
      <c r="A2371" s="269"/>
      <c r="B2371" s="269"/>
      <c r="C2371" s="269"/>
      <c r="D2371" s="269"/>
      <c r="E2371" s="269"/>
      <c r="F2371" s="269"/>
      <c r="G2371" s="269"/>
      <c r="H2371" s="269"/>
      <c r="I2371" s="269"/>
      <c r="J2371" s="269"/>
      <c r="K2371" s="269"/>
      <c r="L2371" s="269"/>
    </row>
    <row r="2372" spans="1:12" x14ac:dyDescent="0.2">
      <c r="A2372" s="269"/>
      <c r="B2372" s="269"/>
      <c r="C2372" s="269"/>
      <c r="D2372" s="269"/>
      <c r="E2372" s="269"/>
      <c r="F2372" s="269"/>
      <c r="G2372" s="269"/>
      <c r="H2372" s="269"/>
      <c r="I2372" s="269"/>
      <c r="J2372" s="269"/>
      <c r="K2372" s="269"/>
      <c r="L2372" s="269"/>
    </row>
    <row r="2373" spans="1:12" x14ac:dyDescent="0.2">
      <c r="A2373" s="269"/>
      <c r="B2373" s="269"/>
      <c r="C2373" s="269"/>
      <c r="D2373" s="269"/>
      <c r="E2373" s="269"/>
      <c r="F2373" s="269"/>
      <c r="G2373" s="269"/>
      <c r="H2373" s="269"/>
      <c r="I2373" s="269"/>
      <c r="J2373" s="269"/>
      <c r="K2373" s="269"/>
      <c r="L2373" s="269"/>
    </row>
    <row r="2374" spans="1:12" x14ac:dyDescent="0.2">
      <c r="A2374" s="269"/>
      <c r="B2374" s="269"/>
      <c r="C2374" s="269"/>
      <c r="D2374" s="269"/>
      <c r="E2374" s="269"/>
      <c r="F2374" s="269"/>
      <c r="G2374" s="269"/>
      <c r="H2374" s="269"/>
      <c r="I2374" s="269"/>
      <c r="J2374" s="269"/>
      <c r="K2374" s="269"/>
      <c r="L2374" s="269"/>
    </row>
    <row r="2375" spans="1:12" x14ac:dyDescent="0.2">
      <c r="A2375" s="269"/>
      <c r="B2375" s="269"/>
      <c r="C2375" s="269"/>
      <c r="D2375" s="269"/>
      <c r="E2375" s="269"/>
      <c r="F2375" s="269"/>
      <c r="G2375" s="269"/>
      <c r="H2375" s="269"/>
      <c r="I2375" s="269"/>
      <c r="J2375" s="269"/>
      <c r="K2375" s="269"/>
      <c r="L2375" s="269"/>
    </row>
    <row r="2376" spans="1:12" x14ac:dyDescent="0.2">
      <c r="A2376" s="269"/>
      <c r="B2376" s="269"/>
      <c r="C2376" s="269"/>
      <c r="D2376" s="269"/>
      <c r="E2376" s="269"/>
      <c r="F2376" s="269"/>
      <c r="G2376" s="269"/>
      <c r="H2376" s="269"/>
      <c r="I2376" s="269"/>
      <c r="J2376" s="269"/>
      <c r="K2376" s="269"/>
      <c r="L2376" s="269"/>
    </row>
    <row r="2377" spans="1:12" x14ac:dyDescent="0.2">
      <c r="A2377" s="269"/>
      <c r="B2377" s="269"/>
      <c r="C2377" s="269"/>
      <c r="D2377" s="269"/>
      <c r="E2377" s="269"/>
      <c r="F2377" s="269"/>
      <c r="G2377" s="269"/>
      <c r="H2377" s="269"/>
      <c r="I2377" s="269"/>
      <c r="J2377" s="269"/>
      <c r="K2377" s="269"/>
      <c r="L2377" s="269"/>
    </row>
    <row r="2378" spans="1:12" x14ac:dyDescent="0.2">
      <c r="A2378" s="269"/>
      <c r="B2378" s="269"/>
      <c r="C2378" s="269"/>
      <c r="D2378" s="269"/>
      <c r="E2378" s="269"/>
      <c r="F2378" s="269"/>
      <c r="G2378" s="269"/>
      <c r="H2378" s="269"/>
      <c r="I2378" s="269"/>
      <c r="J2378" s="269"/>
      <c r="K2378" s="269"/>
      <c r="L2378" s="269"/>
    </row>
    <row r="2379" spans="1:12" x14ac:dyDescent="0.2">
      <c r="A2379" s="269"/>
      <c r="B2379" s="269"/>
      <c r="C2379" s="269"/>
      <c r="D2379" s="269"/>
      <c r="E2379" s="269"/>
      <c r="F2379" s="269"/>
      <c r="G2379" s="269"/>
      <c r="H2379" s="269"/>
      <c r="I2379" s="269"/>
      <c r="J2379" s="269"/>
      <c r="K2379" s="269"/>
      <c r="L2379" s="269"/>
    </row>
    <row r="2380" spans="1:12" x14ac:dyDescent="0.2">
      <c r="A2380" s="269"/>
      <c r="B2380" s="269"/>
      <c r="C2380" s="269"/>
      <c r="D2380" s="269"/>
      <c r="E2380" s="269"/>
      <c r="F2380" s="269"/>
      <c r="G2380" s="269"/>
      <c r="H2380" s="269"/>
      <c r="I2380" s="269"/>
      <c r="J2380" s="269"/>
      <c r="K2380" s="269"/>
      <c r="L2380" s="269"/>
    </row>
    <row r="2381" spans="1:12" x14ac:dyDescent="0.2">
      <c r="A2381" s="269"/>
      <c r="B2381" s="269"/>
      <c r="C2381" s="269"/>
      <c r="D2381" s="269"/>
      <c r="E2381" s="269"/>
      <c r="F2381" s="269"/>
      <c r="G2381" s="269"/>
      <c r="H2381" s="269"/>
      <c r="I2381" s="269"/>
      <c r="J2381" s="269"/>
      <c r="K2381" s="269"/>
      <c r="L2381" s="269"/>
    </row>
    <row r="2382" spans="1:12" x14ac:dyDescent="0.2">
      <c r="A2382" s="269"/>
      <c r="B2382" s="269"/>
      <c r="C2382" s="269"/>
      <c r="D2382" s="269"/>
      <c r="E2382" s="269"/>
      <c r="F2382" s="269"/>
      <c r="G2382" s="269"/>
      <c r="H2382" s="269"/>
      <c r="I2382" s="269"/>
      <c r="J2382" s="269"/>
      <c r="K2382" s="269"/>
      <c r="L2382" s="269"/>
    </row>
    <row r="2383" spans="1:12" x14ac:dyDescent="0.2">
      <c r="A2383" s="269"/>
      <c r="B2383" s="269"/>
      <c r="C2383" s="269"/>
      <c r="D2383" s="269"/>
      <c r="E2383" s="269"/>
      <c r="F2383" s="269"/>
      <c r="G2383" s="269"/>
      <c r="H2383" s="269"/>
      <c r="I2383" s="269"/>
      <c r="J2383" s="269"/>
      <c r="K2383" s="269"/>
      <c r="L2383" s="269"/>
    </row>
    <row r="2384" spans="1:12" x14ac:dyDescent="0.2">
      <c r="A2384" s="269"/>
      <c r="B2384" s="269"/>
      <c r="C2384" s="269"/>
      <c r="D2384" s="269"/>
      <c r="E2384" s="269"/>
      <c r="F2384" s="269"/>
      <c r="G2384" s="269"/>
      <c r="H2384" s="269"/>
      <c r="I2384" s="269"/>
      <c r="J2384" s="269"/>
      <c r="K2384" s="269"/>
      <c r="L2384" s="269"/>
    </row>
    <row r="2385" spans="1:12" x14ac:dyDescent="0.2">
      <c r="A2385" s="269"/>
      <c r="B2385" s="269"/>
      <c r="C2385" s="269"/>
      <c r="D2385" s="269"/>
      <c r="E2385" s="269"/>
      <c r="F2385" s="269"/>
      <c r="G2385" s="269"/>
      <c r="H2385" s="269"/>
      <c r="I2385" s="269"/>
      <c r="J2385" s="269"/>
      <c r="K2385" s="269"/>
      <c r="L2385" s="269"/>
    </row>
    <row r="2386" spans="1:12" x14ac:dyDescent="0.2">
      <c r="A2386" s="269"/>
      <c r="B2386" s="269"/>
      <c r="C2386" s="269"/>
      <c r="D2386" s="269"/>
      <c r="E2386" s="269"/>
      <c r="F2386" s="269"/>
      <c r="G2386" s="269"/>
      <c r="H2386" s="269"/>
      <c r="I2386" s="269"/>
      <c r="J2386" s="269"/>
      <c r="K2386" s="269"/>
      <c r="L2386" s="269"/>
    </row>
    <row r="2387" spans="1:12" x14ac:dyDescent="0.2">
      <c r="A2387" s="269"/>
      <c r="B2387" s="269"/>
      <c r="C2387" s="269"/>
      <c r="D2387" s="269"/>
      <c r="E2387" s="269"/>
      <c r="F2387" s="269"/>
      <c r="G2387" s="269"/>
      <c r="H2387" s="269"/>
      <c r="I2387" s="269"/>
      <c r="J2387" s="269"/>
      <c r="K2387" s="269"/>
      <c r="L2387" s="269"/>
    </row>
    <row r="2388" spans="1:12" x14ac:dyDescent="0.2">
      <c r="A2388" s="269"/>
      <c r="B2388" s="269"/>
      <c r="C2388" s="269"/>
      <c r="D2388" s="269"/>
      <c r="E2388" s="269"/>
      <c r="F2388" s="269"/>
      <c r="G2388" s="269"/>
      <c r="H2388" s="269"/>
      <c r="I2388" s="269"/>
      <c r="J2388" s="269"/>
      <c r="K2388" s="269"/>
      <c r="L2388" s="269"/>
    </row>
    <row r="2389" spans="1:12" x14ac:dyDescent="0.2">
      <c r="A2389" s="269"/>
      <c r="B2389" s="269"/>
      <c r="C2389" s="269"/>
      <c r="D2389" s="269"/>
      <c r="E2389" s="269"/>
      <c r="F2389" s="269"/>
      <c r="G2389" s="269"/>
      <c r="H2389" s="269"/>
      <c r="I2389" s="269"/>
      <c r="J2389" s="269"/>
      <c r="K2389" s="269"/>
      <c r="L2389" s="269"/>
    </row>
    <row r="2390" spans="1:12" x14ac:dyDescent="0.2">
      <c r="A2390" s="269"/>
      <c r="B2390" s="269"/>
      <c r="C2390" s="269"/>
      <c r="D2390" s="269"/>
      <c r="E2390" s="269"/>
      <c r="F2390" s="269"/>
      <c r="G2390" s="269"/>
      <c r="H2390" s="269"/>
      <c r="I2390" s="269"/>
      <c r="J2390" s="269"/>
      <c r="K2390" s="269"/>
      <c r="L2390" s="269"/>
    </row>
    <row r="2391" spans="1:12" x14ac:dyDescent="0.2">
      <c r="A2391" s="269"/>
      <c r="B2391" s="269"/>
      <c r="C2391" s="269"/>
      <c r="D2391" s="269"/>
      <c r="E2391" s="269"/>
      <c r="F2391" s="269"/>
      <c r="G2391" s="269"/>
      <c r="H2391" s="269"/>
      <c r="I2391" s="269"/>
      <c r="J2391" s="269"/>
      <c r="K2391" s="269"/>
      <c r="L2391" s="269"/>
    </row>
    <row r="2392" spans="1:12" x14ac:dyDescent="0.2">
      <c r="A2392" s="269"/>
      <c r="B2392" s="269"/>
      <c r="C2392" s="269"/>
      <c r="D2392" s="269"/>
      <c r="E2392" s="269"/>
      <c r="F2392" s="269"/>
      <c r="G2392" s="269"/>
      <c r="H2392" s="269"/>
      <c r="I2392" s="269"/>
      <c r="J2392" s="269"/>
      <c r="K2392" s="269"/>
      <c r="L2392" s="269"/>
    </row>
    <row r="2393" spans="1:12" x14ac:dyDescent="0.2">
      <c r="A2393" s="269"/>
      <c r="B2393" s="269"/>
      <c r="C2393" s="269"/>
      <c r="D2393" s="269"/>
      <c r="E2393" s="269"/>
      <c r="F2393" s="269"/>
      <c r="G2393" s="269"/>
      <c r="H2393" s="269"/>
      <c r="I2393" s="269"/>
      <c r="J2393" s="269"/>
      <c r="K2393" s="269"/>
      <c r="L2393" s="269"/>
    </row>
    <row r="2394" spans="1:12" x14ac:dyDescent="0.2">
      <c r="A2394" s="269"/>
      <c r="B2394" s="269"/>
      <c r="C2394" s="269"/>
      <c r="D2394" s="269"/>
      <c r="E2394" s="269"/>
      <c r="F2394" s="269"/>
      <c r="G2394" s="269"/>
      <c r="H2394" s="269"/>
      <c r="I2394" s="269"/>
      <c r="J2394" s="269"/>
      <c r="K2394" s="269"/>
      <c r="L2394" s="269"/>
    </row>
    <row r="2395" spans="1:12" x14ac:dyDescent="0.2">
      <c r="A2395" s="269"/>
      <c r="B2395" s="269"/>
      <c r="C2395" s="269"/>
      <c r="D2395" s="269"/>
      <c r="E2395" s="269"/>
      <c r="F2395" s="269"/>
      <c r="G2395" s="269"/>
      <c r="H2395" s="269"/>
      <c r="I2395" s="269"/>
      <c r="J2395" s="269"/>
      <c r="K2395" s="269"/>
      <c r="L2395" s="269"/>
    </row>
    <row r="2396" spans="1:12" x14ac:dyDescent="0.2">
      <c r="A2396" s="269"/>
      <c r="B2396" s="269"/>
      <c r="C2396" s="269"/>
      <c r="D2396" s="269"/>
      <c r="E2396" s="269"/>
      <c r="F2396" s="269"/>
      <c r="G2396" s="269"/>
      <c r="H2396" s="269"/>
      <c r="I2396" s="269"/>
      <c r="J2396" s="269"/>
      <c r="K2396" s="269"/>
      <c r="L2396" s="269"/>
    </row>
    <row r="2397" spans="1:12" x14ac:dyDescent="0.2">
      <c r="A2397" s="269"/>
      <c r="B2397" s="269"/>
      <c r="C2397" s="269"/>
      <c r="D2397" s="269"/>
      <c r="E2397" s="269"/>
      <c r="F2397" s="269"/>
      <c r="G2397" s="269"/>
      <c r="H2397" s="269"/>
      <c r="I2397" s="269"/>
      <c r="J2397" s="269"/>
      <c r="K2397" s="269"/>
      <c r="L2397" s="269"/>
    </row>
    <row r="2398" spans="1:12" x14ac:dyDescent="0.2">
      <c r="A2398" s="269"/>
      <c r="B2398" s="269"/>
      <c r="C2398" s="269"/>
      <c r="D2398" s="269"/>
      <c r="E2398" s="269"/>
      <c r="F2398" s="269"/>
      <c r="G2398" s="269"/>
      <c r="H2398" s="269"/>
      <c r="I2398" s="269"/>
      <c r="J2398" s="269"/>
      <c r="K2398" s="269"/>
      <c r="L2398" s="269"/>
    </row>
    <row r="2399" spans="1:12" x14ac:dyDescent="0.2">
      <c r="A2399" s="269"/>
      <c r="B2399" s="269"/>
      <c r="C2399" s="269"/>
      <c r="D2399" s="269"/>
      <c r="E2399" s="269"/>
      <c r="F2399" s="269"/>
      <c r="G2399" s="269"/>
      <c r="H2399" s="269"/>
      <c r="I2399" s="269"/>
      <c r="J2399" s="269"/>
      <c r="K2399" s="269"/>
      <c r="L2399" s="269"/>
    </row>
    <row r="2400" spans="1:12" x14ac:dyDescent="0.2">
      <c r="A2400" s="269"/>
      <c r="B2400" s="269"/>
      <c r="C2400" s="269"/>
      <c r="D2400" s="269"/>
      <c r="E2400" s="269"/>
      <c r="F2400" s="269"/>
      <c r="G2400" s="269"/>
      <c r="H2400" s="269"/>
      <c r="I2400" s="269"/>
      <c r="J2400" s="269"/>
      <c r="K2400" s="269"/>
      <c r="L2400" s="269"/>
    </row>
    <row r="2401" spans="1:12" x14ac:dyDescent="0.2">
      <c r="A2401" s="269"/>
      <c r="B2401" s="269"/>
      <c r="C2401" s="269"/>
      <c r="D2401" s="269"/>
      <c r="E2401" s="269"/>
      <c r="F2401" s="269"/>
      <c r="G2401" s="269"/>
      <c r="H2401" s="269"/>
      <c r="I2401" s="269"/>
      <c r="J2401" s="269"/>
      <c r="K2401" s="269"/>
      <c r="L2401" s="269"/>
    </row>
    <row r="2402" spans="1:12" x14ac:dyDescent="0.2">
      <c r="A2402" s="269"/>
      <c r="B2402" s="269"/>
      <c r="C2402" s="269"/>
      <c r="D2402" s="269"/>
      <c r="E2402" s="269"/>
      <c r="F2402" s="269"/>
      <c r="G2402" s="269"/>
      <c r="H2402" s="269"/>
      <c r="I2402" s="269"/>
      <c r="J2402" s="269"/>
      <c r="K2402" s="269"/>
      <c r="L2402" s="269"/>
    </row>
    <row r="2403" spans="1:12" x14ac:dyDescent="0.2">
      <c r="A2403" s="269"/>
      <c r="B2403" s="269"/>
      <c r="C2403" s="269"/>
      <c r="D2403" s="269"/>
      <c r="E2403" s="269"/>
      <c r="F2403" s="269"/>
      <c r="G2403" s="269"/>
      <c r="H2403" s="269"/>
      <c r="I2403" s="269"/>
      <c r="J2403" s="269"/>
      <c r="K2403" s="269"/>
      <c r="L2403" s="269"/>
    </row>
    <row r="2404" spans="1:12" x14ac:dyDescent="0.2">
      <c r="A2404" s="269"/>
      <c r="B2404" s="269"/>
      <c r="C2404" s="269"/>
      <c r="D2404" s="269"/>
      <c r="E2404" s="269"/>
      <c r="F2404" s="269"/>
      <c r="G2404" s="269"/>
      <c r="H2404" s="269"/>
      <c r="I2404" s="269"/>
      <c r="J2404" s="269"/>
      <c r="K2404" s="269"/>
      <c r="L2404" s="269"/>
    </row>
    <row r="2405" spans="1:12" x14ac:dyDescent="0.2">
      <c r="A2405" s="269"/>
      <c r="B2405" s="269"/>
      <c r="C2405" s="269"/>
      <c r="D2405" s="269"/>
      <c r="E2405" s="269"/>
      <c r="F2405" s="269"/>
      <c r="G2405" s="269"/>
      <c r="H2405" s="269"/>
      <c r="I2405" s="269"/>
      <c r="J2405" s="269"/>
      <c r="K2405" s="269"/>
      <c r="L2405" s="269"/>
    </row>
    <row r="2406" spans="1:12" x14ac:dyDescent="0.2">
      <c r="A2406" s="269"/>
      <c r="B2406" s="269"/>
      <c r="C2406" s="269"/>
      <c r="D2406" s="269"/>
      <c r="E2406" s="269"/>
      <c r="F2406" s="269"/>
      <c r="G2406" s="269"/>
      <c r="H2406" s="269"/>
      <c r="I2406" s="269"/>
      <c r="J2406" s="269"/>
      <c r="K2406" s="269"/>
      <c r="L2406" s="269"/>
    </row>
    <row r="2407" spans="1:12" x14ac:dyDescent="0.2">
      <c r="A2407" s="269"/>
      <c r="B2407" s="269"/>
      <c r="C2407" s="269"/>
      <c r="D2407" s="269"/>
      <c r="E2407" s="269"/>
      <c r="F2407" s="269"/>
      <c r="G2407" s="269"/>
      <c r="H2407" s="269"/>
      <c r="I2407" s="269"/>
      <c r="J2407" s="269"/>
      <c r="K2407" s="269"/>
      <c r="L2407" s="269"/>
    </row>
    <row r="2408" spans="1:12" x14ac:dyDescent="0.2">
      <c r="A2408" s="269"/>
      <c r="B2408" s="269"/>
      <c r="C2408" s="269"/>
      <c r="D2408" s="269"/>
      <c r="E2408" s="269"/>
      <c r="F2408" s="269"/>
      <c r="G2408" s="269"/>
      <c r="H2408" s="269"/>
      <c r="I2408" s="269"/>
      <c r="J2408" s="269"/>
      <c r="K2408" s="269"/>
      <c r="L2408" s="269"/>
    </row>
    <row r="2409" spans="1:12" x14ac:dyDescent="0.2">
      <c r="A2409" s="269"/>
      <c r="B2409" s="269"/>
      <c r="C2409" s="269"/>
      <c r="D2409" s="269"/>
      <c r="E2409" s="269"/>
      <c r="F2409" s="269"/>
      <c r="G2409" s="269"/>
      <c r="H2409" s="269"/>
      <c r="I2409" s="269"/>
      <c r="J2409" s="269"/>
      <c r="K2409" s="269"/>
      <c r="L2409" s="269"/>
    </row>
    <row r="2410" spans="1:12" x14ac:dyDescent="0.2">
      <c r="A2410" s="269"/>
      <c r="B2410" s="269"/>
      <c r="C2410" s="269"/>
      <c r="D2410" s="269"/>
      <c r="E2410" s="269"/>
      <c r="F2410" s="269"/>
      <c r="G2410" s="269"/>
      <c r="H2410" s="269"/>
      <c r="I2410" s="269"/>
      <c r="J2410" s="269"/>
      <c r="K2410" s="269"/>
      <c r="L2410" s="269"/>
    </row>
    <row r="2411" spans="1:12" x14ac:dyDescent="0.2">
      <c r="A2411" s="269"/>
      <c r="B2411" s="269"/>
      <c r="C2411" s="269"/>
      <c r="D2411" s="269"/>
      <c r="E2411" s="269"/>
      <c r="F2411" s="269"/>
      <c r="G2411" s="269"/>
      <c r="H2411" s="269"/>
      <c r="I2411" s="269"/>
      <c r="J2411" s="269"/>
      <c r="K2411" s="269"/>
      <c r="L2411" s="269"/>
    </row>
    <row r="2412" spans="1:12" x14ac:dyDescent="0.2">
      <c r="A2412" s="269"/>
      <c r="B2412" s="269"/>
      <c r="C2412" s="269"/>
      <c r="D2412" s="269"/>
      <c r="E2412" s="269"/>
      <c r="F2412" s="269"/>
      <c r="G2412" s="269"/>
      <c r="H2412" s="269"/>
      <c r="I2412" s="269"/>
      <c r="J2412" s="269"/>
      <c r="K2412" s="269"/>
      <c r="L2412" s="269"/>
    </row>
    <row r="2413" spans="1:12" x14ac:dyDescent="0.2">
      <c r="A2413" s="269"/>
      <c r="B2413" s="269"/>
      <c r="C2413" s="269"/>
      <c r="D2413" s="269"/>
      <c r="E2413" s="269"/>
      <c r="F2413" s="269"/>
      <c r="G2413" s="269"/>
      <c r="H2413" s="269"/>
      <c r="I2413" s="269"/>
      <c r="J2413" s="269"/>
      <c r="K2413" s="269"/>
      <c r="L2413" s="269"/>
    </row>
    <row r="2414" spans="1:12" x14ac:dyDescent="0.2">
      <c r="A2414" s="269"/>
      <c r="B2414" s="269"/>
      <c r="C2414" s="269"/>
      <c r="D2414" s="269"/>
      <c r="E2414" s="269"/>
      <c r="F2414" s="269"/>
      <c r="G2414" s="269"/>
      <c r="H2414" s="269"/>
      <c r="I2414" s="269"/>
      <c r="J2414" s="269"/>
      <c r="K2414" s="269"/>
      <c r="L2414" s="269"/>
    </row>
    <row r="2415" spans="1:12" x14ac:dyDescent="0.2">
      <c r="A2415" s="269"/>
      <c r="B2415" s="269"/>
      <c r="C2415" s="269"/>
      <c r="D2415" s="269"/>
      <c r="E2415" s="269"/>
      <c r="F2415" s="269"/>
      <c r="G2415" s="269"/>
      <c r="H2415" s="269"/>
      <c r="I2415" s="269"/>
      <c r="J2415" s="269"/>
      <c r="K2415" s="269"/>
      <c r="L2415" s="269"/>
    </row>
    <row r="2416" spans="1:12" x14ac:dyDescent="0.2">
      <c r="A2416" s="269"/>
      <c r="B2416" s="269"/>
      <c r="C2416" s="269"/>
      <c r="D2416" s="269"/>
      <c r="E2416" s="269"/>
      <c r="F2416" s="269"/>
      <c r="G2416" s="269"/>
      <c r="H2416" s="269"/>
      <c r="I2416" s="269"/>
      <c r="J2416" s="269"/>
      <c r="K2416" s="269"/>
      <c r="L2416" s="269"/>
    </row>
    <row r="2417" spans="1:12" x14ac:dyDescent="0.2">
      <c r="A2417" s="269"/>
      <c r="B2417" s="269"/>
      <c r="C2417" s="269"/>
      <c r="D2417" s="269"/>
      <c r="E2417" s="269"/>
      <c r="F2417" s="269"/>
      <c r="G2417" s="269"/>
      <c r="H2417" s="269"/>
      <c r="I2417" s="269"/>
      <c r="J2417" s="269"/>
      <c r="K2417" s="269"/>
      <c r="L2417" s="269"/>
    </row>
    <row r="2418" spans="1:12" x14ac:dyDescent="0.2">
      <c r="A2418" s="269"/>
      <c r="B2418" s="269"/>
      <c r="C2418" s="269"/>
      <c r="D2418" s="269"/>
      <c r="E2418" s="269"/>
      <c r="F2418" s="269"/>
      <c r="G2418" s="269"/>
      <c r="H2418" s="269"/>
      <c r="I2418" s="269"/>
      <c r="J2418" s="269"/>
      <c r="K2418" s="269"/>
      <c r="L2418" s="269"/>
    </row>
    <row r="2419" spans="1:12" x14ac:dyDescent="0.2">
      <c r="A2419" s="269"/>
      <c r="B2419" s="269"/>
      <c r="C2419" s="269"/>
      <c r="D2419" s="269"/>
      <c r="E2419" s="269"/>
      <c r="F2419" s="269"/>
      <c r="G2419" s="269"/>
      <c r="H2419" s="269"/>
      <c r="I2419" s="269"/>
      <c r="J2419" s="269"/>
      <c r="K2419" s="269"/>
      <c r="L2419" s="269"/>
    </row>
    <row r="2420" spans="1:12" x14ac:dyDescent="0.2">
      <c r="A2420" s="269"/>
      <c r="B2420" s="269"/>
      <c r="C2420" s="269"/>
      <c r="D2420" s="269"/>
      <c r="E2420" s="269"/>
      <c r="F2420" s="269"/>
      <c r="G2420" s="269"/>
      <c r="H2420" s="269"/>
      <c r="I2420" s="269"/>
      <c r="J2420" s="269"/>
      <c r="K2420" s="269"/>
      <c r="L2420" s="269"/>
    </row>
    <row r="2421" spans="1:12" x14ac:dyDescent="0.2">
      <c r="A2421" s="269"/>
      <c r="B2421" s="269"/>
      <c r="C2421" s="269"/>
      <c r="D2421" s="269"/>
      <c r="E2421" s="269"/>
      <c r="F2421" s="269"/>
      <c r="G2421" s="269"/>
      <c r="H2421" s="269"/>
      <c r="I2421" s="269"/>
      <c r="J2421" s="269"/>
      <c r="K2421" s="269"/>
      <c r="L2421" s="269"/>
    </row>
    <row r="2422" spans="1:12" x14ac:dyDescent="0.2">
      <c r="A2422" s="269"/>
      <c r="B2422" s="269"/>
      <c r="C2422" s="269"/>
      <c r="D2422" s="269"/>
      <c r="E2422" s="269"/>
      <c r="F2422" s="269"/>
      <c r="G2422" s="269"/>
      <c r="H2422" s="269"/>
      <c r="I2422" s="269"/>
      <c r="J2422" s="269"/>
      <c r="K2422" s="269"/>
      <c r="L2422" s="269"/>
    </row>
    <row r="2423" spans="1:12" x14ac:dyDescent="0.2">
      <c r="A2423" s="269"/>
      <c r="B2423" s="269"/>
      <c r="C2423" s="269"/>
      <c r="D2423" s="269"/>
      <c r="E2423" s="269"/>
      <c r="F2423" s="269"/>
      <c r="G2423" s="269"/>
      <c r="H2423" s="269"/>
      <c r="I2423" s="269"/>
      <c r="J2423" s="269"/>
      <c r="K2423" s="269"/>
      <c r="L2423" s="269"/>
    </row>
    <row r="2424" spans="1:12" x14ac:dyDescent="0.2">
      <c r="A2424" s="269"/>
      <c r="B2424" s="269"/>
      <c r="C2424" s="269"/>
      <c r="D2424" s="269"/>
      <c r="E2424" s="269"/>
      <c r="F2424" s="269"/>
      <c r="G2424" s="269"/>
      <c r="H2424" s="269"/>
      <c r="I2424" s="269"/>
      <c r="J2424" s="269"/>
      <c r="K2424" s="269"/>
      <c r="L2424" s="269"/>
    </row>
    <row r="2425" spans="1:12" x14ac:dyDescent="0.2">
      <c r="A2425" s="269"/>
      <c r="B2425" s="269"/>
      <c r="C2425" s="269"/>
      <c r="D2425" s="269"/>
      <c r="E2425" s="269"/>
      <c r="F2425" s="269"/>
      <c r="G2425" s="269"/>
      <c r="H2425" s="269"/>
      <c r="I2425" s="269"/>
      <c r="J2425" s="269"/>
      <c r="K2425" s="269"/>
      <c r="L2425" s="269"/>
    </row>
    <row r="2426" spans="1:12" x14ac:dyDescent="0.2">
      <c r="A2426" s="269"/>
      <c r="B2426" s="269"/>
      <c r="C2426" s="269"/>
      <c r="D2426" s="269"/>
      <c r="E2426" s="269"/>
      <c r="F2426" s="269"/>
      <c r="G2426" s="269"/>
      <c r="H2426" s="269"/>
      <c r="I2426" s="269"/>
      <c r="J2426" s="269"/>
      <c r="K2426" s="269"/>
      <c r="L2426" s="269"/>
    </row>
    <row r="2427" spans="1:12" x14ac:dyDescent="0.2">
      <c r="A2427" s="269"/>
      <c r="B2427" s="269"/>
      <c r="C2427" s="269"/>
      <c r="D2427" s="269"/>
      <c r="E2427" s="269"/>
      <c r="F2427" s="269"/>
      <c r="G2427" s="269"/>
      <c r="H2427" s="269"/>
      <c r="I2427" s="269"/>
      <c r="J2427" s="269"/>
      <c r="K2427" s="269"/>
      <c r="L2427" s="269"/>
    </row>
    <row r="2428" spans="1:12" x14ac:dyDescent="0.2">
      <c r="A2428" s="269"/>
      <c r="B2428" s="269"/>
      <c r="C2428" s="269"/>
      <c r="D2428" s="269"/>
      <c r="E2428" s="269"/>
      <c r="F2428" s="269"/>
      <c r="G2428" s="269"/>
      <c r="H2428" s="269"/>
      <c r="I2428" s="269"/>
      <c r="J2428" s="269"/>
      <c r="K2428" s="269"/>
      <c r="L2428" s="269"/>
    </row>
    <row r="2429" spans="1:12" x14ac:dyDescent="0.2">
      <c r="A2429" s="269"/>
      <c r="B2429" s="269"/>
      <c r="C2429" s="269"/>
      <c r="D2429" s="269"/>
      <c r="E2429" s="269"/>
      <c r="F2429" s="269"/>
      <c r="G2429" s="269"/>
      <c r="H2429" s="269"/>
      <c r="I2429" s="269"/>
      <c r="J2429" s="269"/>
      <c r="K2429" s="269"/>
      <c r="L2429" s="269"/>
    </row>
    <row r="2430" spans="1:12" x14ac:dyDescent="0.2">
      <c r="A2430" s="269"/>
      <c r="B2430" s="269"/>
      <c r="C2430" s="269"/>
      <c r="D2430" s="269"/>
      <c r="E2430" s="269"/>
      <c r="F2430" s="269"/>
      <c r="G2430" s="269"/>
      <c r="H2430" s="269"/>
      <c r="I2430" s="269"/>
      <c r="J2430" s="269"/>
      <c r="K2430" s="269"/>
      <c r="L2430" s="269"/>
    </row>
    <row r="2431" spans="1:12" x14ac:dyDescent="0.2">
      <c r="A2431" s="269"/>
      <c r="B2431" s="269"/>
      <c r="C2431" s="269"/>
      <c r="D2431" s="269"/>
      <c r="E2431" s="269"/>
      <c r="F2431" s="269"/>
      <c r="G2431" s="269"/>
      <c r="H2431" s="269"/>
      <c r="I2431" s="269"/>
      <c r="J2431" s="269"/>
      <c r="K2431" s="269"/>
      <c r="L2431" s="269"/>
    </row>
    <row r="2432" spans="1:12" x14ac:dyDescent="0.2">
      <c r="A2432" s="269"/>
      <c r="B2432" s="269"/>
      <c r="C2432" s="269"/>
      <c r="D2432" s="269"/>
      <c r="E2432" s="269"/>
      <c r="F2432" s="269"/>
      <c r="G2432" s="269"/>
      <c r="H2432" s="269"/>
      <c r="I2432" s="269"/>
      <c r="J2432" s="269"/>
      <c r="K2432" s="269"/>
      <c r="L2432" s="269"/>
    </row>
    <row r="2433" spans="1:12" x14ac:dyDescent="0.2">
      <c r="A2433" s="269"/>
      <c r="B2433" s="269"/>
      <c r="C2433" s="269"/>
      <c r="D2433" s="269"/>
      <c r="E2433" s="269"/>
      <c r="F2433" s="269"/>
      <c r="G2433" s="269"/>
      <c r="H2433" s="269"/>
      <c r="I2433" s="269"/>
      <c r="J2433" s="269"/>
      <c r="K2433" s="269"/>
      <c r="L2433" s="269"/>
    </row>
    <row r="2434" spans="1:12" x14ac:dyDescent="0.2">
      <c r="A2434" s="269"/>
      <c r="B2434" s="269"/>
      <c r="C2434" s="269"/>
      <c r="D2434" s="269"/>
      <c r="E2434" s="269"/>
      <c r="F2434" s="269"/>
      <c r="G2434" s="269"/>
      <c r="H2434" s="269"/>
      <c r="I2434" s="269"/>
      <c r="J2434" s="269"/>
      <c r="K2434" s="269"/>
      <c r="L2434" s="269"/>
    </row>
    <row r="2435" spans="1:12" x14ac:dyDescent="0.2">
      <c r="A2435" s="269"/>
      <c r="B2435" s="269"/>
      <c r="C2435" s="269"/>
      <c r="D2435" s="269"/>
      <c r="E2435" s="269"/>
      <c r="F2435" s="269"/>
      <c r="G2435" s="269"/>
      <c r="H2435" s="269"/>
      <c r="I2435" s="269"/>
      <c r="J2435" s="269"/>
      <c r="K2435" s="269"/>
      <c r="L2435" s="269"/>
    </row>
    <row r="2436" spans="1:12" x14ac:dyDescent="0.2">
      <c r="A2436" s="269"/>
      <c r="B2436" s="269"/>
      <c r="C2436" s="269"/>
      <c r="D2436" s="269"/>
      <c r="E2436" s="269"/>
      <c r="F2436" s="269"/>
      <c r="G2436" s="269"/>
      <c r="H2436" s="269"/>
      <c r="I2436" s="269"/>
      <c r="J2436" s="269"/>
      <c r="K2436" s="269"/>
      <c r="L2436" s="269"/>
    </row>
    <row r="2437" spans="1:12" x14ac:dyDescent="0.2">
      <c r="A2437" s="269"/>
      <c r="B2437" s="269"/>
      <c r="C2437" s="269"/>
      <c r="D2437" s="269"/>
      <c r="E2437" s="269"/>
      <c r="F2437" s="269"/>
      <c r="G2437" s="269"/>
      <c r="H2437" s="269"/>
      <c r="I2437" s="269"/>
      <c r="J2437" s="269"/>
      <c r="K2437" s="269"/>
      <c r="L2437" s="269"/>
    </row>
    <row r="2438" spans="1:12" x14ac:dyDescent="0.2">
      <c r="A2438" s="269"/>
      <c r="B2438" s="269"/>
      <c r="C2438" s="269"/>
      <c r="D2438" s="269"/>
      <c r="E2438" s="269"/>
      <c r="F2438" s="269"/>
      <c r="G2438" s="269"/>
      <c r="H2438" s="269"/>
      <c r="I2438" s="269"/>
      <c r="J2438" s="269"/>
      <c r="K2438" s="269"/>
      <c r="L2438" s="269"/>
    </row>
    <row r="2439" spans="1:12" x14ac:dyDescent="0.2">
      <c r="A2439" s="269"/>
      <c r="B2439" s="269"/>
      <c r="C2439" s="269"/>
      <c r="D2439" s="269"/>
      <c r="E2439" s="269"/>
      <c r="F2439" s="269"/>
      <c r="G2439" s="269"/>
      <c r="H2439" s="269"/>
      <c r="I2439" s="269"/>
      <c r="J2439" s="269"/>
      <c r="K2439" s="269"/>
      <c r="L2439" s="269"/>
    </row>
    <row r="2440" spans="1:12" x14ac:dyDescent="0.2">
      <c r="A2440" s="269"/>
      <c r="B2440" s="269"/>
      <c r="C2440" s="269"/>
      <c r="D2440" s="269"/>
      <c r="E2440" s="269"/>
      <c r="F2440" s="269"/>
      <c r="G2440" s="269"/>
      <c r="H2440" s="269"/>
      <c r="I2440" s="269"/>
      <c r="J2440" s="269"/>
      <c r="K2440" s="269"/>
      <c r="L2440" s="269"/>
    </row>
    <row r="2441" spans="1:12" x14ac:dyDescent="0.2">
      <c r="A2441" s="269"/>
      <c r="B2441" s="269"/>
      <c r="C2441" s="269"/>
      <c r="D2441" s="269"/>
      <c r="E2441" s="269"/>
      <c r="F2441" s="269"/>
      <c r="G2441" s="269"/>
      <c r="H2441" s="269"/>
      <c r="I2441" s="269"/>
      <c r="J2441" s="269"/>
      <c r="K2441" s="269"/>
      <c r="L2441" s="269"/>
    </row>
    <row r="2442" spans="1:12" x14ac:dyDescent="0.2">
      <c r="A2442" s="269"/>
      <c r="B2442" s="269"/>
      <c r="C2442" s="269"/>
      <c r="D2442" s="269"/>
      <c r="E2442" s="269"/>
      <c r="F2442" s="269"/>
      <c r="G2442" s="269"/>
      <c r="H2442" s="269"/>
      <c r="I2442" s="269"/>
      <c r="J2442" s="269"/>
      <c r="K2442" s="269"/>
      <c r="L2442" s="269"/>
    </row>
    <row r="2443" spans="1:12" x14ac:dyDescent="0.2">
      <c r="A2443" s="269"/>
      <c r="B2443" s="269"/>
      <c r="C2443" s="269"/>
      <c r="D2443" s="269"/>
      <c r="E2443" s="269"/>
      <c r="F2443" s="269"/>
      <c r="G2443" s="269"/>
      <c r="H2443" s="269"/>
      <c r="I2443" s="269"/>
      <c r="J2443" s="269"/>
      <c r="K2443" s="269"/>
      <c r="L2443" s="269"/>
    </row>
    <row r="2444" spans="1:12" x14ac:dyDescent="0.2">
      <c r="A2444" s="269"/>
      <c r="B2444" s="269"/>
      <c r="C2444" s="269"/>
      <c r="D2444" s="269"/>
      <c r="E2444" s="269"/>
      <c r="F2444" s="269"/>
      <c r="G2444" s="269"/>
      <c r="H2444" s="269"/>
      <c r="I2444" s="269"/>
      <c r="J2444" s="269"/>
      <c r="K2444" s="269"/>
      <c r="L2444" s="269"/>
    </row>
    <row r="2445" spans="1:12" x14ac:dyDescent="0.2">
      <c r="A2445" s="269"/>
      <c r="B2445" s="269"/>
      <c r="C2445" s="269"/>
      <c r="D2445" s="269"/>
      <c r="E2445" s="269"/>
      <c r="F2445" s="269"/>
      <c r="G2445" s="269"/>
      <c r="H2445" s="269"/>
      <c r="I2445" s="269"/>
      <c r="J2445" s="269"/>
      <c r="K2445" s="269"/>
      <c r="L2445" s="269"/>
    </row>
    <row r="2446" spans="1:12" x14ac:dyDescent="0.2">
      <c r="A2446" s="269"/>
      <c r="B2446" s="269"/>
      <c r="C2446" s="269"/>
      <c r="D2446" s="269"/>
      <c r="E2446" s="269"/>
      <c r="F2446" s="269"/>
      <c r="G2446" s="269"/>
      <c r="H2446" s="269"/>
      <c r="I2446" s="269"/>
      <c r="J2446" s="269"/>
      <c r="K2446" s="269"/>
      <c r="L2446" s="269"/>
    </row>
    <row r="2447" spans="1:12" x14ac:dyDescent="0.2">
      <c r="A2447" s="269"/>
      <c r="B2447" s="269"/>
      <c r="C2447" s="269"/>
      <c r="D2447" s="269"/>
      <c r="E2447" s="269"/>
      <c r="F2447" s="269"/>
      <c r="G2447" s="269"/>
      <c r="H2447" s="269"/>
      <c r="I2447" s="269"/>
      <c r="J2447" s="269"/>
      <c r="K2447" s="269"/>
      <c r="L2447" s="269"/>
    </row>
    <row r="2448" spans="1:12" x14ac:dyDescent="0.2">
      <c r="A2448" s="269"/>
      <c r="B2448" s="269"/>
      <c r="C2448" s="269"/>
      <c r="D2448" s="269"/>
      <c r="E2448" s="269"/>
      <c r="F2448" s="269"/>
      <c r="G2448" s="269"/>
      <c r="H2448" s="269"/>
      <c r="I2448" s="269"/>
      <c r="J2448" s="269"/>
      <c r="K2448" s="269"/>
      <c r="L2448" s="269"/>
    </row>
    <row r="2449" spans="1:12" x14ac:dyDescent="0.2">
      <c r="A2449" s="269"/>
      <c r="B2449" s="269"/>
      <c r="C2449" s="269"/>
      <c r="D2449" s="269"/>
      <c r="E2449" s="269"/>
      <c r="F2449" s="269"/>
      <c r="G2449" s="269"/>
      <c r="H2449" s="269"/>
      <c r="I2449" s="269"/>
      <c r="J2449" s="269"/>
      <c r="K2449" s="269"/>
      <c r="L2449" s="269"/>
    </row>
    <row r="2450" spans="1:12" x14ac:dyDescent="0.2">
      <c r="A2450" s="269"/>
      <c r="B2450" s="269"/>
      <c r="C2450" s="269"/>
      <c r="D2450" s="269"/>
      <c r="E2450" s="269"/>
      <c r="F2450" s="269"/>
      <c r="G2450" s="269"/>
      <c r="H2450" s="269"/>
      <c r="I2450" s="269"/>
      <c r="J2450" s="269"/>
      <c r="K2450" s="269"/>
      <c r="L2450" s="269"/>
    </row>
    <row r="2451" spans="1:12" x14ac:dyDescent="0.2">
      <c r="A2451" s="269"/>
      <c r="B2451" s="269"/>
      <c r="C2451" s="269"/>
      <c r="D2451" s="269"/>
      <c r="E2451" s="269"/>
      <c r="F2451" s="269"/>
      <c r="G2451" s="269"/>
      <c r="H2451" s="269"/>
      <c r="I2451" s="269"/>
      <c r="J2451" s="269"/>
      <c r="K2451" s="269"/>
      <c r="L2451" s="269"/>
    </row>
    <row r="2452" spans="1:12" x14ac:dyDescent="0.2">
      <c r="A2452" s="269"/>
      <c r="B2452" s="269"/>
      <c r="C2452" s="269"/>
      <c r="D2452" s="269"/>
      <c r="E2452" s="269"/>
      <c r="F2452" s="269"/>
      <c r="G2452" s="269"/>
      <c r="H2452" s="269"/>
      <c r="I2452" s="269"/>
      <c r="J2452" s="269"/>
      <c r="K2452" s="269"/>
      <c r="L2452" s="269"/>
    </row>
    <row r="2453" spans="1:12" x14ac:dyDescent="0.2">
      <c r="A2453" s="269"/>
      <c r="B2453" s="269"/>
      <c r="C2453" s="269"/>
      <c r="D2453" s="269"/>
      <c r="E2453" s="269"/>
      <c r="F2453" s="269"/>
      <c r="G2453" s="269"/>
      <c r="H2453" s="269"/>
      <c r="I2453" s="269"/>
      <c r="J2453" s="269"/>
      <c r="K2453" s="269"/>
      <c r="L2453" s="269"/>
    </row>
    <row r="2454" spans="1:12" x14ac:dyDescent="0.2">
      <c r="A2454" s="269"/>
      <c r="B2454" s="269"/>
      <c r="C2454" s="269"/>
      <c r="D2454" s="269"/>
      <c r="E2454" s="269"/>
      <c r="F2454" s="269"/>
      <c r="G2454" s="269"/>
      <c r="H2454" s="269"/>
      <c r="I2454" s="269"/>
      <c r="J2454" s="269"/>
      <c r="K2454" s="269"/>
      <c r="L2454" s="269"/>
    </row>
    <row r="2455" spans="1:12" x14ac:dyDescent="0.2">
      <c r="A2455" s="269"/>
      <c r="B2455" s="269"/>
      <c r="C2455" s="269"/>
      <c r="D2455" s="269"/>
      <c r="E2455" s="269"/>
      <c r="F2455" s="269"/>
      <c r="G2455" s="269"/>
      <c r="H2455" s="269"/>
      <c r="I2455" s="269"/>
      <c r="J2455" s="269"/>
      <c r="K2455" s="269"/>
      <c r="L2455" s="269"/>
    </row>
    <row r="2456" spans="1:12" x14ac:dyDescent="0.2">
      <c r="A2456" s="269"/>
      <c r="B2456" s="269"/>
      <c r="C2456" s="269"/>
      <c r="D2456" s="269"/>
      <c r="E2456" s="269"/>
      <c r="F2456" s="269"/>
      <c r="G2456" s="269"/>
      <c r="H2456" s="269"/>
      <c r="I2456" s="269"/>
      <c r="J2456" s="269"/>
      <c r="K2456" s="269"/>
      <c r="L2456" s="269"/>
    </row>
    <row r="2457" spans="1:12" x14ac:dyDescent="0.2">
      <c r="A2457" s="269"/>
      <c r="B2457" s="269"/>
      <c r="C2457" s="269"/>
      <c r="D2457" s="269"/>
      <c r="E2457" s="269"/>
      <c r="F2457" s="269"/>
      <c r="G2457" s="269"/>
      <c r="H2457" s="269"/>
      <c r="I2457" s="269"/>
      <c r="J2457" s="269"/>
      <c r="K2457" s="269"/>
      <c r="L2457" s="269"/>
    </row>
    <row r="2458" spans="1:12" x14ac:dyDescent="0.2">
      <c r="A2458" s="269"/>
      <c r="B2458" s="269"/>
      <c r="C2458" s="269"/>
      <c r="D2458" s="269"/>
      <c r="E2458" s="269"/>
      <c r="F2458" s="269"/>
      <c r="G2458" s="269"/>
      <c r="H2458" s="269"/>
      <c r="I2458" s="269"/>
      <c r="J2458" s="269"/>
      <c r="K2458" s="269"/>
      <c r="L2458" s="269"/>
    </row>
    <row r="2459" spans="1:12" x14ac:dyDescent="0.2">
      <c r="A2459" s="269"/>
      <c r="B2459" s="269"/>
      <c r="C2459" s="269"/>
      <c r="D2459" s="269"/>
      <c r="E2459" s="269"/>
      <c r="F2459" s="269"/>
      <c r="G2459" s="269"/>
      <c r="H2459" s="269"/>
      <c r="I2459" s="269"/>
      <c r="J2459" s="269"/>
      <c r="K2459" s="269"/>
      <c r="L2459" s="269"/>
    </row>
    <row r="2460" spans="1:12" x14ac:dyDescent="0.2">
      <c r="A2460" s="269"/>
      <c r="B2460" s="269"/>
      <c r="C2460" s="269"/>
      <c r="D2460" s="269"/>
      <c r="E2460" s="269"/>
      <c r="F2460" s="269"/>
      <c r="G2460" s="269"/>
      <c r="H2460" s="269"/>
      <c r="I2460" s="269"/>
      <c r="J2460" s="269"/>
      <c r="K2460" s="269"/>
      <c r="L2460" s="269"/>
    </row>
    <row r="2461" spans="1:12" x14ac:dyDescent="0.2">
      <c r="A2461" s="269"/>
      <c r="B2461" s="269"/>
      <c r="C2461" s="269"/>
      <c r="D2461" s="269"/>
      <c r="E2461" s="269"/>
      <c r="F2461" s="269"/>
      <c r="G2461" s="269"/>
      <c r="H2461" s="269"/>
      <c r="I2461" s="269"/>
      <c r="J2461" s="269"/>
      <c r="K2461" s="269"/>
      <c r="L2461" s="269"/>
    </row>
    <row r="2462" spans="1:12" x14ac:dyDescent="0.2">
      <c r="A2462" s="269"/>
      <c r="B2462" s="269"/>
      <c r="C2462" s="269"/>
      <c r="D2462" s="269"/>
      <c r="E2462" s="269"/>
      <c r="F2462" s="269"/>
      <c r="G2462" s="269"/>
      <c r="H2462" s="269"/>
      <c r="I2462" s="269"/>
      <c r="J2462" s="269"/>
      <c r="K2462" s="269"/>
      <c r="L2462" s="269"/>
    </row>
    <row r="2463" spans="1:12" x14ac:dyDescent="0.2">
      <c r="A2463" s="269"/>
      <c r="B2463" s="269"/>
      <c r="C2463" s="269"/>
      <c r="D2463" s="269"/>
      <c r="E2463" s="269"/>
      <c r="F2463" s="269"/>
      <c r="G2463" s="269"/>
      <c r="H2463" s="269"/>
      <c r="I2463" s="269"/>
      <c r="J2463" s="269"/>
      <c r="K2463" s="269"/>
      <c r="L2463" s="269"/>
    </row>
    <row r="2464" spans="1:12" x14ac:dyDescent="0.2">
      <c r="A2464" s="269"/>
      <c r="B2464" s="269"/>
      <c r="C2464" s="269"/>
      <c r="D2464" s="269"/>
      <c r="E2464" s="269"/>
      <c r="F2464" s="269"/>
      <c r="G2464" s="269"/>
      <c r="H2464" s="269"/>
      <c r="I2464" s="269"/>
      <c r="J2464" s="269"/>
      <c r="K2464" s="269"/>
      <c r="L2464" s="269"/>
    </row>
    <row r="2465" spans="1:12" x14ac:dyDescent="0.2">
      <c r="A2465" s="269"/>
      <c r="B2465" s="269"/>
      <c r="C2465" s="269"/>
      <c r="D2465" s="269"/>
      <c r="E2465" s="269"/>
      <c r="F2465" s="269"/>
      <c r="G2465" s="269"/>
      <c r="H2465" s="269"/>
      <c r="I2465" s="269"/>
      <c r="J2465" s="269"/>
      <c r="K2465" s="269"/>
      <c r="L2465" s="269"/>
    </row>
    <row r="2466" spans="1:12" x14ac:dyDescent="0.2">
      <c r="A2466" s="269"/>
      <c r="B2466" s="269"/>
      <c r="C2466" s="269"/>
      <c r="D2466" s="269"/>
      <c r="E2466" s="269"/>
      <c r="F2466" s="269"/>
      <c r="G2466" s="269"/>
      <c r="H2466" s="269"/>
      <c r="I2466" s="269"/>
      <c r="J2466" s="269"/>
      <c r="K2466" s="269"/>
      <c r="L2466" s="269"/>
    </row>
    <row r="2467" spans="1:12" x14ac:dyDescent="0.2">
      <c r="A2467" s="269"/>
      <c r="B2467" s="269"/>
      <c r="C2467" s="269"/>
      <c r="D2467" s="269"/>
      <c r="E2467" s="269"/>
      <c r="F2467" s="269"/>
      <c r="G2467" s="269"/>
      <c r="H2467" s="269"/>
      <c r="I2467" s="269"/>
      <c r="J2467" s="269"/>
      <c r="K2467" s="269"/>
      <c r="L2467" s="269"/>
    </row>
    <row r="2468" spans="1:12" x14ac:dyDescent="0.2">
      <c r="A2468" s="269"/>
      <c r="B2468" s="269"/>
      <c r="C2468" s="269"/>
      <c r="D2468" s="269"/>
      <c r="E2468" s="269"/>
      <c r="F2468" s="269"/>
      <c r="G2468" s="269"/>
      <c r="H2468" s="269"/>
      <c r="I2468" s="269"/>
      <c r="J2468" s="269"/>
      <c r="K2468" s="269"/>
      <c r="L2468" s="269"/>
    </row>
    <row r="2469" spans="1:12" x14ac:dyDescent="0.2">
      <c r="A2469" s="269"/>
      <c r="B2469" s="269"/>
      <c r="C2469" s="269"/>
      <c r="D2469" s="269"/>
      <c r="E2469" s="269"/>
      <c r="F2469" s="269"/>
      <c r="G2469" s="269"/>
      <c r="H2469" s="269"/>
      <c r="I2469" s="269"/>
      <c r="J2469" s="269"/>
      <c r="K2469" s="269"/>
      <c r="L2469" s="269"/>
    </row>
    <row r="2470" spans="1:12" x14ac:dyDescent="0.2">
      <c r="A2470" s="269"/>
      <c r="B2470" s="269"/>
      <c r="C2470" s="269"/>
      <c r="D2470" s="269"/>
      <c r="E2470" s="269"/>
      <c r="F2470" s="269"/>
      <c r="G2470" s="269"/>
      <c r="H2470" s="269"/>
      <c r="I2470" s="269"/>
      <c r="J2470" s="269"/>
      <c r="K2470" s="269"/>
      <c r="L2470" s="269"/>
    </row>
    <row r="2471" spans="1:12" x14ac:dyDescent="0.2">
      <c r="A2471" s="269"/>
      <c r="B2471" s="269"/>
      <c r="C2471" s="269"/>
      <c r="D2471" s="269"/>
      <c r="E2471" s="269"/>
      <c r="F2471" s="269"/>
      <c r="G2471" s="269"/>
      <c r="H2471" s="269"/>
      <c r="I2471" s="269"/>
      <c r="J2471" s="269"/>
      <c r="K2471" s="269"/>
      <c r="L2471" s="269"/>
    </row>
    <row r="2472" spans="1:12" x14ac:dyDescent="0.2">
      <c r="A2472" s="269"/>
      <c r="B2472" s="269"/>
      <c r="C2472" s="269"/>
      <c r="D2472" s="269"/>
      <c r="E2472" s="269"/>
      <c r="F2472" s="269"/>
      <c r="G2472" s="269"/>
      <c r="H2472" s="269"/>
      <c r="I2472" s="269"/>
      <c r="J2472" s="269"/>
      <c r="K2472" s="269"/>
      <c r="L2472" s="269"/>
    </row>
    <row r="2473" spans="1:12" x14ac:dyDescent="0.2">
      <c r="A2473" s="269"/>
      <c r="B2473" s="269"/>
      <c r="C2473" s="269"/>
      <c r="D2473" s="269"/>
      <c r="E2473" s="269"/>
      <c r="F2473" s="269"/>
      <c r="G2473" s="269"/>
      <c r="H2473" s="269"/>
      <c r="I2473" s="269"/>
      <c r="J2473" s="269"/>
      <c r="K2473" s="269"/>
      <c r="L2473" s="269"/>
    </row>
    <row r="2474" spans="1:12" x14ac:dyDescent="0.2">
      <c r="A2474" s="269"/>
      <c r="B2474" s="269"/>
      <c r="C2474" s="269"/>
      <c r="D2474" s="269"/>
      <c r="E2474" s="269"/>
      <c r="F2474" s="269"/>
      <c r="G2474" s="269"/>
      <c r="H2474" s="269"/>
      <c r="I2474" s="269"/>
      <c r="J2474" s="269"/>
      <c r="K2474" s="269"/>
      <c r="L2474" s="269"/>
    </row>
    <row r="2475" spans="1:12" x14ac:dyDescent="0.2">
      <c r="A2475" s="269"/>
      <c r="B2475" s="269"/>
      <c r="C2475" s="269"/>
      <c r="D2475" s="269"/>
      <c r="E2475" s="269"/>
      <c r="F2475" s="269"/>
      <c r="G2475" s="269"/>
      <c r="H2475" s="269"/>
      <c r="I2475" s="269"/>
      <c r="J2475" s="269"/>
      <c r="K2475" s="269"/>
      <c r="L2475" s="269"/>
    </row>
    <row r="2476" spans="1:12" x14ac:dyDescent="0.2">
      <c r="A2476" s="269"/>
      <c r="B2476" s="269"/>
      <c r="C2476" s="269"/>
      <c r="D2476" s="269"/>
      <c r="E2476" s="269"/>
      <c r="F2476" s="269"/>
      <c r="G2476" s="269"/>
      <c r="H2476" s="269"/>
      <c r="I2476" s="269"/>
      <c r="J2476" s="269"/>
      <c r="K2476" s="269"/>
      <c r="L2476" s="269"/>
    </row>
    <row r="2477" spans="1:12" x14ac:dyDescent="0.2">
      <c r="A2477" s="269"/>
      <c r="B2477" s="269"/>
      <c r="C2477" s="269"/>
      <c r="D2477" s="269"/>
      <c r="E2477" s="269"/>
      <c r="F2477" s="269"/>
      <c r="G2477" s="269"/>
      <c r="H2477" s="269"/>
      <c r="I2477" s="269"/>
      <c r="J2477" s="269"/>
      <c r="K2477" s="269"/>
      <c r="L2477" s="269"/>
    </row>
    <row r="2478" spans="1:12" x14ac:dyDescent="0.2">
      <c r="A2478" s="269"/>
      <c r="B2478" s="269"/>
      <c r="C2478" s="269"/>
      <c r="D2478" s="269"/>
      <c r="E2478" s="269"/>
      <c r="F2478" s="269"/>
      <c r="G2478" s="269"/>
      <c r="H2478" s="269"/>
      <c r="I2478" s="269"/>
      <c r="J2478" s="269"/>
      <c r="K2478" s="269"/>
      <c r="L2478" s="269"/>
    </row>
    <row r="2479" spans="1:12" x14ac:dyDescent="0.2">
      <c r="A2479" s="269"/>
      <c r="B2479" s="269"/>
      <c r="C2479" s="269"/>
      <c r="D2479" s="269"/>
      <c r="E2479" s="269"/>
      <c r="F2479" s="269"/>
      <c r="G2479" s="269"/>
      <c r="H2479" s="269"/>
      <c r="I2479" s="269"/>
      <c r="J2479" s="269"/>
      <c r="K2479" s="269"/>
      <c r="L2479" s="269"/>
    </row>
    <row r="2480" spans="1:12" x14ac:dyDescent="0.2">
      <c r="A2480" s="269"/>
      <c r="B2480" s="269"/>
      <c r="C2480" s="269"/>
      <c r="D2480" s="269"/>
      <c r="E2480" s="269"/>
      <c r="F2480" s="269"/>
      <c r="G2480" s="269"/>
      <c r="H2480" s="269"/>
      <c r="I2480" s="269"/>
      <c r="J2480" s="269"/>
      <c r="K2480" s="269"/>
      <c r="L2480" s="269"/>
    </row>
    <row r="2481" spans="1:12" x14ac:dyDescent="0.2">
      <c r="A2481" s="269"/>
      <c r="B2481" s="269"/>
      <c r="C2481" s="269"/>
      <c r="D2481" s="269"/>
      <c r="E2481" s="269"/>
      <c r="F2481" s="269"/>
      <c r="G2481" s="269"/>
      <c r="H2481" s="269"/>
      <c r="I2481" s="269"/>
      <c r="J2481" s="269"/>
      <c r="K2481" s="269"/>
      <c r="L2481" s="269"/>
    </row>
    <row r="2482" spans="1:12" x14ac:dyDescent="0.2">
      <c r="A2482" s="269"/>
      <c r="B2482" s="269"/>
      <c r="C2482" s="269"/>
      <c r="D2482" s="269"/>
      <c r="E2482" s="269"/>
      <c r="F2482" s="269"/>
      <c r="G2482" s="269"/>
      <c r="H2482" s="269"/>
      <c r="I2482" s="269"/>
      <c r="J2482" s="269"/>
      <c r="K2482" s="269"/>
      <c r="L2482" s="269"/>
    </row>
    <row r="2483" spans="1:12" x14ac:dyDescent="0.2">
      <c r="A2483" s="269"/>
      <c r="B2483" s="269"/>
      <c r="C2483" s="269"/>
      <c r="D2483" s="269"/>
      <c r="E2483" s="269"/>
      <c r="F2483" s="269"/>
      <c r="G2483" s="269"/>
      <c r="H2483" s="269"/>
      <c r="I2483" s="269"/>
      <c r="J2483" s="269"/>
      <c r="K2483" s="269"/>
      <c r="L2483" s="269"/>
    </row>
    <row r="2484" spans="1:12" x14ac:dyDescent="0.2">
      <c r="A2484" s="269"/>
      <c r="B2484" s="269"/>
      <c r="C2484" s="269"/>
      <c r="D2484" s="269"/>
      <c r="E2484" s="269"/>
      <c r="F2484" s="269"/>
      <c r="G2484" s="269"/>
      <c r="H2484" s="269"/>
      <c r="I2484" s="269"/>
      <c r="J2484" s="269"/>
      <c r="K2484" s="269"/>
      <c r="L2484" s="269"/>
    </row>
    <row r="2485" spans="1:12" x14ac:dyDescent="0.2">
      <c r="A2485" s="269"/>
      <c r="B2485" s="269"/>
      <c r="C2485" s="269"/>
      <c r="D2485" s="269"/>
      <c r="E2485" s="269"/>
      <c r="F2485" s="269"/>
      <c r="G2485" s="269"/>
      <c r="H2485" s="269"/>
      <c r="I2485" s="269"/>
      <c r="J2485" s="269"/>
      <c r="K2485" s="269"/>
      <c r="L2485" s="269"/>
    </row>
    <row r="2486" spans="1:12" x14ac:dyDescent="0.2">
      <c r="A2486" s="269"/>
      <c r="B2486" s="269"/>
      <c r="C2486" s="269"/>
      <c r="D2486" s="269"/>
      <c r="E2486" s="269"/>
      <c r="F2486" s="269"/>
      <c r="G2486" s="269"/>
      <c r="H2486" s="269"/>
      <c r="I2486" s="269"/>
      <c r="J2486" s="269"/>
      <c r="K2486" s="269"/>
      <c r="L2486" s="269"/>
    </row>
    <row r="2487" spans="1:12" x14ac:dyDescent="0.2">
      <c r="A2487" s="269"/>
      <c r="B2487" s="269"/>
      <c r="C2487" s="269"/>
      <c r="D2487" s="269"/>
      <c r="E2487" s="269"/>
      <c r="F2487" s="269"/>
      <c r="G2487" s="269"/>
      <c r="H2487" s="269"/>
      <c r="I2487" s="269"/>
      <c r="J2487" s="269"/>
      <c r="K2487" s="269"/>
      <c r="L2487" s="269"/>
    </row>
    <row r="2488" spans="1:12" x14ac:dyDescent="0.2">
      <c r="A2488" s="269"/>
      <c r="B2488" s="269"/>
      <c r="C2488" s="269"/>
      <c r="D2488" s="269"/>
      <c r="E2488" s="269"/>
      <c r="F2488" s="269"/>
      <c r="G2488" s="269"/>
      <c r="H2488" s="269"/>
      <c r="I2488" s="269"/>
      <c r="J2488" s="269"/>
      <c r="K2488" s="269"/>
      <c r="L2488" s="269"/>
    </row>
    <row r="2489" spans="1:12" x14ac:dyDescent="0.2">
      <c r="A2489" s="269"/>
      <c r="B2489" s="269"/>
      <c r="C2489" s="269"/>
      <c r="D2489" s="269"/>
      <c r="E2489" s="269"/>
      <c r="F2489" s="269"/>
      <c r="G2489" s="269"/>
      <c r="H2489" s="269"/>
      <c r="I2489" s="269"/>
      <c r="J2489" s="269"/>
      <c r="K2489" s="269"/>
      <c r="L2489" s="269"/>
    </row>
    <row r="2490" spans="1:12" x14ac:dyDescent="0.2">
      <c r="A2490" s="269"/>
      <c r="B2490" s="269"/>
      <c r="C2490" s="269"/>
      <c r="D2490" s="269"/>
      <c r="E2490" s="269"/>
      <c r="F2490" s="269"/>
      <c r="G2490" s="269"/>
      <c r="H2490" s="269"/>
      <c r="I2490" s="269"/>
      <c r="J2490" s="269"/>
      <c r="K2490" s="269"/>
      <c r="L2490" s="269"/>
    </row>
    <row r="2491" spans="1:12" x14ac:dyDescent="0.2">
      <c r="A2491" s="269"/>
      <c r="B2491" s="269"/>
      <c r="C2491" s="269"/>
      <c r="D2491" s="269"/>
      <c r="E2491" s="269"/>
      <c r="F2491" s="269"/>
      <c r="G2491" s="269"/>
      <c r="H2491" s="269"/>
      <c r="I2491" s="269"/>
      <c r="J2491" s="269"/>
      <c r="K2491" s="269"/>
      <c r="L2491" s="269"/>
    </row>
    <row r="2492" spans="1:12" x14ac:dyDescent="0.2">
      <c r="A2492" s="269"/>
      <c r="B2492" s="269"/>
      <c r="C2492" s="269"/>
      <c r="D2492" s="269"/>
      <c r="E2492" s="269"/>
      <c r="F2492" s="269"/>
      <c r="G2492" s="269"/>
      <c r="H2492" s="269"/>
      <c r="I2492" s="269"/>
      <c r="J2492" s="269"/>
      <c r="K2492" s="269"/>
      <c r="L2492" s="269"/>
    </row>
    <row r="2493" spans="1:12" x14ac:dyDescent="0.2">
      <c r="A2493" s="269"/>
      <c r="B2493" s="269"/>
      <c r="C2493" s="269"/>
      <c r="D2493" s="269"/>
      <c r="E2493" s="269"/>
      <c r="F2493" s="269"/>
      <c r="G2493" s="269"/>
      <c r="H2493" s="269"/>
      <c r="I2493" s="269"/>
      <c r="J2493" s="269"/>
      <c r="K2493" s="269"/>
      <c r="L2493" s="269"/>
    </row>
    <row r="2494" spans="1:12" x14ac:dyDescent="0.2">
      <c r="A2494" s="269"/>
      <c r="B2494" s="269"/>
      <c r="C2494" s="269"/>
      <c r="D2494" s="269"/>
      <c r="E2494" s="269"/>
      <c r="F2494" s="269"/>
      <c r="G2494" s="269"/>
      <c r="H2494" s="269"/>
      <c r="I2494" s="269"/>
      <c r="J2494" s="269"/>
      <c r="K2494" s="269"/>
      <c r="L2494" s="269"/>
    </row>
    <row r="2495" spans="1:12" x14ac:dyDescent="0.2">
      <c r="A2495" s="269"/>
      <c r="B2495" s="269"/>
      <c r="C2495" s="269"/>
      <c r="D2495" s="269"/>
      <c r="E2495" s="269"/>
      <c r="F2495" s="269"/>
      <c r="G2495" s="269"/>
      <c r="H2495" s="269"/>
      <c r="I2495" s="269"/>
      <c r="J2495" s="269"/>
      <c r="K2495" s="269"/>
      <c r="L2495" s="269"/>
    </row>
    <row r="2496" spans="1:12" x14ac:dyDescent="0.2">
      <c r="A2496" s="269"/>
      <c r="B2496" s="269"/>
      <c r="C2496" s="269"/>
      <c r="D2496" s="269"/>
      <c r="E2496" s="269"/>
      <c r="F2496" s="269"/>
      <c r="G2496" s="269"/>
      <c r="H2496" s="269"/>
      <c r="I2496" s="269"/>
      <c r="J2496" s="269"/>
      <c r="K2496" s="269"/>
      <c r="L2496" s="269"/>
    </row>
    <row r="2497" spans="1:12" x14ac:dyDescent="0.2">
      <c r="A2497" s="269"/>
      <c r="B2497" s="269"/>
      <c r="C2497" s="269"/>
      <c r="D2497" s="269"/>
      <c r="E2497" s="269"/>
      <c r="F2497" s="269"/>
      <c r="G2497" s="269"/>
      <c r="H2497" s="269"/>
      <c r="I2497" s="269"/>
      <c r="J2497" s="269"/>
      <c r="K2497" s="269"/>
      <c r="L2497" s="269"/>
    </row>
    <row r="2498" spans="1:12" x14ac:dyDescent="0.2">
      <c r="A2498" s="269"/>
      <c r="B2498" s="269"/>
      <c r="C2498" s="269"/>
      <c r="D2498" s="269"/>
      <c r="E2498" s="269"/>
      <c r="F2498" s="269"/>
      <c r="G2498" s="269"/>
      <c r="H2498" s="269"/>
      <c r="I2498" s="269"/>
      <c r="J2498" s="269"/>
      <c r="K2498" s="269"/>
      <c r="L2498" s="269"/>
    </row>
    <row r="2499" spans="1:12" x14ac:dyDescent="0.2">
      <c r="A2499" s="269"/>
      <c r="B2499" s="269"/>
      <c r="C2499" s="269"/>
      <c r="D2499" s="269"/>
      <c r="E2499" s="269"/>
      <c r="F2499" s="269"/>
      <c r="G2499" s="269"/>
      <c r="H2499" s="269"/>
      <c r="I2499" s="269"/>
      <c r="J2499" s="269"/>
      <c r="K2499" s="269"/>
      <c r="L2499" s="269"/>
    </row>
    <row r="2500" spans="1:12" x14ac:dyDescent="0.2">
      <c r="A2500" s="269"/>
      <c r="B2500" s="269"/>
      <c r="C2500" s="269"/>
      <c r="D2500" s="269"/>
      <c r="E2500" s="269"/>
      <c r="F2500" s="269"/>
      <c r="G2500" s="269"/>
      <c r="H2500" s="269"/>
      <c r="I2500" s="269"/>
      <c r="J2500" s="269"/>
      <c r="K2500" s="269"/>
      <c r="L2500" s="269"/>
    </row>
    <row r="2501" spans="1:12" x14ac:dyDescent="0.2">
      <c r="A2501" s="269"/>
      <c r="B2501" s="269"/>
      <c r="C2501" s="269"/>
      <c r="D2501" s="269"/>
      <c r="E2501" s="269"/>
      <c r="F2501" s="269"/>
      <c r="G2501" s="269"/>
      <c r="H2501" s="269"/>
      <c r="I2501" s="269"/>
      <c r="J2501" s="269"/>
      <c r="K2501" s="269"/>
      <c r="L2501" s="269"/>
    </row>
    <row r="2502" spans="1:12" x14ac:dyDescent="0.2">
      <c r="A2502" s="269"/>
      <c r="B2502" s="269"/>
      <c r="C2502" s="269"/>
      <c r="D2502" s="269"/>
      <c r="E2502" s="269"/>
      <c r="F2502" s="269"/>
      <c r="G2502" s="269"/>
      <c r="H2502" s="269"/>
      <c r="I2502" s="269"/>
      <c r="J2502" s="269"/>
      <c r="K2502" s="269"/>
      <c r="L2502" s="269"/>
    </row>
    <row r="2503" spans="1:12" x14ac:dyDescent="0.2">
      <c r="A2503" s="269"/>
      <c r="B2503" s="269"/>
      <c r="C2503" s="269"/>
      <c r="D2503" s="269"/>
      <c r="E2503" s="269"/>
      <c r="F2503" s="269"/>
      <c r="G2503" s="269"/>
      <c r="H2503" s="269"/>
      <c r="I2503" s="269"/>
      <c r="J2503" s="269"/>
      <c r="K2503" s="269"/>
      <c r="L2503" s="269"/>
    </row>
    <row r="2504" spans="1:12" x14ac:dyDescent="0.2">
      <c r="A2504" s="269"/>
      <c r="B2504" s="269"/>
      <c r="C2504" s="269"/>
      <c r="D2504" s="269"/>
      <c r="E2504" s="269"/>
      <c r="F2504" s="269"/>
      <c r="G2504" s="269"/>
      <c r="H2504" s="269"/>
      <c r="I2504" s="269"/>
      <c r="J2504" s="269"/>
      <c r="K2504" s="269"/>
      <c r="L2504" s="269"/>
    </row>
    <row r="2505" spans="1:12" x14ac:dyDescent="0.2">
      <c r="A2505" s="269"/>
      <c r="B2505" s="269"/>
      <c r="C2505" s="269"/>
      <c r="D2505" s="269"/>
      <c r="E2505" s="269"/>
      <c r="F2505" s="269"/>
      <c r="G2505" s="269"/>
      <c r="H2505" s="269"/>
      <c r="I2505" s="269"/>
      <c r="J2505" s="269"/>
      <c r="K2505" s="269"/>
      <c r="L2505" s="269"/>
    </row>
    <row r="2506" spans="1:12" x14ac:dyDescent="0.2">
      <c r="A2506" s="269"/>
      <c r="B2506" s="269"/>
      <c r="C2506" s="269"/>
      <c r="D2506" s="269"/>
      <c r="E2506" s="269"/>
      <c r="F2506" s="269"/>
      <c r="G2506" s="269"/>
      <c r="H2506" s="269"/>
      <c r="I2506" s="269"/>
      <c r="J2506" s="269"/>
      <c r="K2506" s="269"/>
      <c r="L2506" s="269"/>
    </row>
    <row r="2507" spans="1:12" x14ac:dyDescent="0.2">
      <c r="A2507" s="269"/>
      <c r="B2507" s="269"/>
      <c r="C2507" s="269"/>
      <c r="D2507" s="269"/>
      <c r="E2507" s="269"/>
      <c r="F2507" s="269"/>
      <c r="G2507" s="269"/>
      <c r="H2507" s="269"/>
      <c r="I2507" s="269"/>
      <c r="J2507" s="269"/>
      <c r="K2507" s="269"/>
      <c r="L2507" s="269"/>
    </row>
    <row r="2508" spans="1:12" x14ac:dyDescent="0.2">
      <c r="A2508" s="269"/>
      <c r="B2508" s="269"/>
      <c r="C2508" s="269"/>
      <c r="D2508" s="269"/>
      <c r="E2508" s="269"/>
      <c r="F2508" s="269"/>
      <c r="G2508" s="269"/>
      <c r="H2508" s="269"/>
      <c r="I2508" s="269"/>
      <c r="J2508" s="269"/>
      <c r="K2508" s="269"/>
      <c r="L2508" s="269"/>
    </row>
    <row r="2509" spans="1:12" x14ac:dyDescent="0.2">
      <c r="A2509" s="269"/>
      <c r="B2509" s="269"/>
      <c r="C2509" s="269"/>
      <c r="D2509" s="269"/>
      <c r="E2509" s="269"/>
      <c r="F2509" s="269"/>
      <c r="G2509" s="269"/>
      <c r="H2509" s="269"/>
      <c r="I2509" s="269"/>
      <c r="J2509" s="269"/>
      <c r="K2509" s="269"/>
      <c r="L2509" s="269"/>
    </row>
    <row r="2510" spans="1:12" x14ac:dyDescent="0.2">
      <c r="A2510" s="269"/>
      <c r="B2510" s="269"/>
      <c r="C2510" s="269"/>
      <c r="D2510" s="269"/>
      <c r="E2510" s="269"/>
      <c r="F2510" s="269"/>
      <c r="G2510" s="269"/>
      <c r="H2510" s="269"/>
      <c r="I2510" s="269"/>
      <c r="J2510" s="269"/>
      <c r="K2510" s="269"/>
      <c r="L2510" s="269"/>
    </row>
    <row r="2511" spans="1:12" x14ac:dyDescent="0.2">
      <c r="A2511" s="269"/>
      <c r="B2511" s="269"/>
      <c r="C2511" s="269"/>
      <c r="D2511" s="269"/>
      <c r="E2511" s="269"/>
      <c r="F2511" s="269"/>
      <c r="G2511" s="269"/>
      <c r="H2511" s="269"/>
      <c r="I2511" s="269"/>
      <c r="J2511" s="269"/>
      <c r="K2511" s="269"/>
      <c r="L2511" s="269"/>
    </row>
    <row r="2512" spans="1:12" x14ac:dyDescent="0.2">
      <c r="A2512" s="269"/>
      <c r="B2512" s="269"/>
      <c r="C2512" s="269"/>
      <c r="D2512" s="269"/>
      <c r="E2512" s="269"/>
      <c r="F2512" s="269"/>
      <c r="G2512" s="269"/>
      <c r="H2512" s="269"/>
      <c r="I2512" s="269"/>
      <c r="J2512" s="269"/>
      <c r="K2512" s="269"/>
      <c r="L2512" s="269"/>
    </row>
    <row r="2513" spans="1:12" x14ac:dyDescent="0.2">
      <c r="A2513" s="269"/>
      <c r="B2513" s="269"/>
      <c r="C2513" s="269"/>
      <c r="D2513" s="269"/>
      <c r="E2513" s="269"/>
      <c r="F2513" s="269"/>
      <c r="G2513" s="269"/>
      <c r="H2513" s="269"/>
      <c r="I2513" s="269"/>
      <c r="J2513" s="269"/>
      <c r="K2513" s="269"/>
      <c r="L2513" s="269"/>
    </row>
    <row r="2514" spans="1:12" x14ac:dyDescent="0.2">
      <c r="A2514" s="269"/>
      <c r="B2514" s="269"/>
      <c r="C2514" s="269"/>
      <c r="D2514" s="269"/>
      <c r="E2514" s="269"/>
      <c r="F2514" s="269"/>
      <c r="G2514" s="269"/>
      <c r="H2514" s="269"/>
      <c r="I2514" s="269"/>
      <c r="J2514" s="269"/>
      <c r="K2514" s="269"/>
      <c r="L2514" s="269"/>
    </row>
    <row r="2515" spans="1:12" x14ac:dyDescent="0.2">
      <c r="A2515" s="269"/>
      <c r="B2515" s="269"/>
      <c r="C2515" s="269"/>
      <c r="D2515" s="269"/>
      <c r="E2515" s="269"/>
      <c r="F2515" s="269"/>
      <c r="G2515" s="269"/>
      <c r="H2515" s="269"/>
      <c r="I2515" s="269"/>
      <c r="J2515" s="269"/>
      <c r="K2515" s="269"/>
      <c r="L2515" s="269"/>
    </row>
    <row r="2516" spans="1:12" x14ac:dyDescent="0.2">
      <c r="A2516" s="269"/>
      <c r="B2516" s="269"/>
      <c r="C2516" s="269"/>
      <c r="D2516" s="269"/>
      <c r="E2516" s="269"/>
      <c r="F2516" s="269"/>
      <c r="G2516" s="269"/>
      <c r="H2516" s="269"/>
      <c r="I2516" s="269"/>
      <c r="J2516" s="269"/>
      <c r="K2516" s="269"/>
      <c r="L2516" s="269"/>
    </row>
    <row r="2517" spans="1:12" x14ac:dyDescent="0.2">
      <c r="A2517" s="269"/>
      <c r="B2517" s="269"/>
      <c r="C2517" s="269"/>
      <c r="D2517" s="269"/>
      <c r="E2517" s="269"/>
      <c r="F2517" s="269"/>
      <c r="G2517" s="269"/>
      <c r="H2517" s="269"/>
      <c r="I2517" s="269"/>
      <c r="J2517" s="269"/>
      <c r="K2517" s="269"/>
      <c r="L2517" s="269"/>
    </row>
    <row r="2518" spans="1:12" x14ac:dyDescent="0.2">
      <c r="A2518" s="269"/>
      <c r="B2518" s="269"/>
      <c r="C2518" s="269"/>
      <c r="D2518" s="269"/>
      <c r="E2518" s="269"/>
      <c r="F2518" s="269"/>
      <c r="G2518" s="269"/>
      <c r="H2518" s="269"/>
      <c r="I2518" s="269"/>
      <c r="J2518" s="269"/>
      <c r="K2518" s="269"/>
      <c r="L2518" s="269"/>
    </row>
    <row r="2519" spans="1:12" x14ac:dyDescent="0.2">
      <c r="A2519" s="269"/>
      <c r="B2519" s="269"/>
      <c r="C2519" s="269"/>
      <c r="D2519" s="269"/>
      <c r="E2519" s="269"/>
      <c r="F2519" s="269"/>
      <c r="G2519" s="269"/>
      <c r="H2519" s="269"/>
      <c r="I2519" s="269"/>
      <c r="J2519" s="269"/>
      <c r="K2519" s="269"/>
      <c r="L2519" s="269"/>
    </row>
    <row r="2520" spans="1:12" x14ac:dyDescent="0.2">
      <c r="A2520" s="269"/>
      <c r="B2520" s="269"/>
      <c r="C2520" s="269"/>
      <c r="D2520" s="269"/>
      <c r="E2520" s="269"/>
      <c r="F2520" s="269"/>
      <c r="G2520" s="269"/>
      <c r="H2520" s="269"/>
      <c r="I2520" s="269"/>
      <c r="J2520" s="269"/>
      <c r="K2520" s="269"/>
      <c r="L2520" s="269"/>
    </row>
    <row r="2521" spans="1:12" x14ac:dyDescent="0.2">
      <c r="A2521" s="269"/>
      <c r="B2521" s="269"/>
      <c r="C2521" s="269"/>
      <c r="D2521" s="269"/>
      <c r="E2521" s="269"/>
      <c r="F2521" s="269"/>
      <c r="G2521" s="269"/>
      <c r="H2521" s="269"/>
      <c r="I2521" s="269"/>
      <c r="J2521" s="269"/>
      <c r="K2521" s="269"/>
      <c r="L2521" s="269"/>
    </row>
    <row r="2522" spans="1:12" x14ac:dyDescent="0.2">
      <c r="A2522" s="269"/>
      <c r="B2522" s="269"/>
      <c r="C2522" s="269"/>
      <c r="D2522" s="269"/>
      <c r="E2522" s="269"/>
      <c r="F2522" s="269"/>
      <c r="G2522" s="269"/>
      <c r="H2522" s="269"/>
      <c r="I2522" s="269"/>
      <c r="J2522" s="269"/>
      <c r="K2522" s="269"/>
      <c r="L2522" s="269"/>
    </row>
    <row r="2523" spans="1:12" x14ac:dyDescent="0.2">
      <c r="A2523" s="269"/>
      <c r="B2523" s="269"/>
      <c r="C2523" s="269"/>
      <c r="D2523" s="269"/>
      <c r="E2523" s="269"/>
      <c r="F2523" s="269"/>
      <c r="G2523" s="269"/>
      <c r="H2523" s="269"/>
      <c r="I2523" s="269"/>
      <c r="J2523" s="269"/>
      <c r="K2523" s="269"/>
      <c r="L2523" s="269"/>
    </row>
    <row r="2524" spans="1:12" x14ac:dyDescent="0.2">
      <c r="A2524" s="269"/>
      <c r="B2524" s="269"/>
      <c r="C2524" s="269"/>
      <c r="D2524" s="269"/>
      <c r="E2524" s="269"/>
      <c r="F2524" s="269"/>
      <c r="G2524" s="269"/>
      <c r="H2524" s="269"/>
      <c r="I2524" s="269"/>
      <c r="J2524" s="269"/>
      <c r="K2524" s="269"/>
      <c r="L2524" s="269"/>
    </row>
    <row r="2525" spans="1:12" x14ac:dyDescent="0.2">
      <c r="A2525" s="269"/>
      <c r="B2525" s="269"/>
      <c r="C2525" s="269"/>
      <c r="D2525" s="269"/>
      <c r="E2525" s="269"/>
      <c r="F2525" s="269"/>
      <c r="G2525" s="269"/>
      <c r="H2525" s="269"/>
      <c r="I2525" s="269"/>
      <c r="J2525" s="269"/>
      <c r="K2525" s="269"/>
      <c r="L2525" s="269"/>
    </row>
    <row r="2526" spans="1:12" x14ac:dyDescent="0.2">
      <c r="A2526" s="269"/>
      <c r="B2526" s="269"/>
      <c r="C2526" s="269"/>
      <c r="D2526" s="269"/>
      <c r="E2526" s="269"/>
      <c r="F2526" s="269"/>
      <c r="G2526" s="269"/>
      <c r="H2526" s="269"/>
      <c r="I2526" s="269"/>
      <c r="J2526" s="269"/>
      <c r="K2526" s="269"/>
      <c r="L2526" s="269"/>
    </row>
    <row r="2527" spans="1:12" x14ac:dyDescent="0.2">
      <c r="A2527" s="269"/>
      <c r="B2527" s="269"/>
      <c r="C2527" s="269"/>
      <c r="D2527" s="269"/>
      <c r="E2527" s="269"/>
      <c r="F2527" s="269"/>
      <c r="G2527" s="269"/>
      <c r="H2527" s="269"/>
      <c r="I2527" s="269"/>
      <c r="J2527" s="269"/>
      <c r="K2527" s="269"/>
      <c r="L2527" s="269"/>
    </row>
    <row r="2528" spans="1:12" x14ac:dyDescent="0.2">
      <c r="A2528" s="269"/>
      <c r="B2528" s="269"/>
      <c r="C2528" s="269"/>
      <c r="D2528" s="269"/>
      <c r="E2528" s="269"/>
      <c r="F2528" s="269"/>
      <c r="G2528" s="269"/>
      <c r="H2528" s="269"/>
      <c r="I2528" s="269"/>
      <c r="J2528" s="269"/>
      <c r="K2528" s="269"/>
      <c r="L2528" s="269"/>
    </row>
    <row r="2529" spans="1:12" x14ac:dyDescent="0.2">
      <c r="A2529" s="269"/>
      <c r="B2529" s="269"/>
      <c r="C2529" s="269"/>
      <c r="D2529" s="269"/>
      <c r="E2529" s="269"/>
      <c r="F2529" s="269"/>
      <c r="G2529" s="269"/>
      <c r="H2529" s="269"/>
      <c r="I2529" s="269"/>
      <c r="J2529" s="269"/>
      <c r="K2529" s="269"/>
      <c r="L2529" s="269"/>
    </row>
    <row r="2530" spans="1:12" x14ac:dyDescent="0.2">
      <c r="A2530" s="269"/>
      <c r="B2530" s="269"/>
      <c r="C2530" s="269"/>
      <c r="D2530" s="269"/>
      <c r="E2530" s="269"/>
      <c r="F2530" s="269"/>
      <c r="G2530" s="269"/>
      <c r="H2530" s="269"/>
      <c r="I2530" s="269"/>
      <c r="J2530" s="269"/>
      <c r="K2530" s="269"/>
      <c r="L2530" s="269"/>
    </row>
    <row r="2531" spans="1:12" x14ac:dyDescent="0.2">
      <c r="A2531" s="269"/>
      <c r="B2531" s="269"/>
      <c r="C2531" s="269"/>
      <c r="D2531" s="269"/>
      <c r="E2531" s="269"/>
      <c r="F2531" s="269"/>
      <c r="G2531" s="269"/>
      <c r="H2531" s="269"/>
      <c r="I2531" s="269"/>
      <c r="J2531" s="269"/>
      <c r="K2531" s="269"/>
      <c r="L2531" s="269"/>
    </row>
    <row r="2532" spans="1:12" x14ac:dyDescent="0.2">
      <c r="A2532" s="269"/>
      <c r="B2532" s="269"/>
      <c r="C2532" s="269"/>
      <c r="D2532" s="269"/>
      <c r="E2532" s="269"/>
      <c r="F2532" s="269"/>
      <c r="G2532" s="269"/>
      <c r="H2532" s="269"/>
      <c r="I2532" s="269"/>
      <c r="J2532" s="269"/>
      <c r="K2532" s="269"/>
      <c r="L2532" s="269"/>
    </row>
    <row r="2533" spans="1:12" x14ac:dyDescent="0.2">
      <c r="A2533" s="269"/>
      <c r="B2533" s="269"/>
      <c r="C2533" s="269"/>
      <c r="D2533" s="269"/>
      <c r="E2533" s="269"/>
      <c r="F2533" s="269"/>
      <c r="G2533" s="269"/>
      <c r="H2533" s="269"/>
      <c r="I2533" s="269"/>
      <c r="J2533" s="269"/>
      <c r="K2533" s="269"/>
      <c r="L2533" s="269"/>
    </row>
    <row r="2534" spans="1:12" x14ac:dyDescent="0.2">
      <c r="A2534" s="269"/>
      <c r="B2534" s="269"/>
      <c r="C2534" s="269"/>
      <c r="D2534" s="269"/>
      <c r="E2534" s="269"/>
      <c r="F2534" s="269"/>
      <c r="G2534" s="269"/>
      <c r="H2534" s="269"/>
      <c r="I2534" s="269"/>
      <c r="J2534" s="269"/>
      <c r="K2534" s="269"/>
      <c r="L2534" s="269"/>
    </row>
    <row r="2535" spans="1:12" x14ac:dyDescent="0.2">
      <c r="A2535" s="269"/>
      <c r="B2535" s="269"/>
      <c r="C2535" s="269"/>
      <c r="D2535" s="269"/>
      <c r="E2535" s="269"/>
      <c r="F2535" s="269"/>
      <c r="G2535" s="269"/>
      <c r="H2535" s="269"/>
      <c r="I2535" s="269"/>
      <c r="J2535" s="269"/>
      <c r="K2535" s="269"/>
      <c r="L2535" s="269"/>
    </row>
    <row r="2536" spans="1:12" x14ac:dyDescent="0.2">
      <c r="A2536" s="269"/>
      <c r="B2536" s="269"/>
      <c r="C2536" s="269"/>
      <c r="D2536" s="269"/>
      <c r="E2536" s="269"/>
      <c r="F2536" s="269"/>
      <c r="G2536" s="269"/>
      <c r="H2536" s="269"/>
      <c r="I2536" s="269"/>
      <c r="J2536" s="269"/>
      <c r="K2536" s="269"/>
      <c r="L2536" s="269"/>
    </row>
    <row r="2537" spans="1:12" x14ac:dyDescent="0.2">
      <c r="A2537" s="269"/>
      <c r="B2537" s="269"/>
      <c r="C2537" s="269"/>
      <c r="D2537" s="269"/>
      <c r="E2537" s="269"/>
      <c r="F2537" s="269"/>
      <c r="G2537" s="269"/>
      <c r="H2537" s="269"/>
      <c r="I2537" s="269"/>
      <c r="J2537" s="269"/>
      <c r="K2537" s="269"/>
      <c r="L2537" s="269"/>
    </row>
    <row r="2538" spans="1:12" x14ac:dyDescent="0.2">
      <c r="A2538" s="269"/>
      <c r="B2538" s="269"/>
      <c r="C2538" s="269"/>
      <c r="D2538" s="269"/>
      <c r="E2538" s="269"/>
      <c r="F2538" s="269"/>
      <c r="G2538" s="269"/>
      <c r="H2538" s="269"/>
      <c r="I2538" s="269"/>
      <c r="J2538" s="269"/>
      <c r="K2538" s="269"/>
      <c r="L2538" s="269"/>
    </row>
    <row r="2539" spans="1:12" x14ac:dyDescent="0.2">
      <c r="A2539" s="269"/>
      <c r="B2539" s="269"/>
      <c r="C2539" s="269"/>
      <c r="D2539" s="269"/>
      <c r="E2539" s="269"/>
      <c r="F2539" s="269"/>
      <c r="G2539" s="269"/>
      <c r="H2539" s="269"/>
      <c r="I2539" s="269"/>
      <c r="J2539" s="269"/>
      <c r="K2539" s="269"/>
      <c r="L2539" s="269"/>
    </row>
    <row r="2540" spans="1:12" x14ac:dyDescent="0.2">
      <c r="A2540" s="269"/>
      <c r="B2540" s="269"/>
      <c r="C2540" s="269"/>
      <c r="D2540" s="269"/>
      <c r="E2540" s="269"/>
      <c r="F2540" s="269"/>
      <c r="G2540" s="269"/>
      <c r="H2540" s="269"/>
      <c r="I2540" s="269"/>
      <c r="J2540" s="269"/>
      <c r="K2540" s="269"/>
      <c r="L2540" s="269"/>
    </row>
    <row r="2541" spans="1:12" x14ac:dyDescent="0.2">
      <c r="A2541" s="269"/>
      <c r="B2541" s="269"/>
      <c r="C2541" s="269"/>
      <c r="D2541" s="269"/>
      <c r="E2541" s="269"/>
      <c r="F2541" s="269"/>
      <c r="G2541" s="269"/>
      <c r="H2541" s="269"/>
      <c r="I2541" s="269"/>
      <c r="J2541" s="269"/>
      <c r="K2541" s="269"/>
      <c r="L2541" s="269"/>
    </row>
    <row r="2542" spans="1:12" x14ac:dyDescent="0.2">
      <c r="A2542" s="269"/>
      <c r="B2542" s="269"/>
      <c r="C2542" s="269"/>
      <c r="D2542" s="269"/>
      <c r="E2542" s="269"/>
      <c r="F2542" s="269"/>
      <c r="G2542" s="269"/>
      <c r="H2542" s="269"/>
      <c r="I2542" s="269"/>
      <c r="J2542" s="269"/>
      <c r="K2542" s="269"/>
      <c r="L2542" s="269"/>
    </row>
    <row r="2543" spans="1:12" x14ac:dyDescent="0.2">
      <c r="A2543" s="269"/>
      <c r="B2543" s="269"/>
      <c r="C2543" s="269"/>
      <c r="D2543" s="269"/>
      <c r="E2543" s="269"/>
      <c r="F2543" s="269"/>
      <c r="G2543" s="269"/>
      <c r="H2543" s="269"/>
      <c r="I2543" s="269"/>
      <c r="J2543" s="269"/>
      <c r="K2543" s="269"/>
      <c r="L2543" s="269"/>
    </row>
    <row r="2544" spans="1:12" x14ac:dyDescent="0.2">
      <c r="A2544" s="269"/>
      <c r="B2544" s="269"/>
      <c r="C2544" s="269"/>
      <c r="D2544" s="269"/>
      <c r="E2544" s="269"/>
      <c r="F2544" s="269"/>
      <c r="G2544" s="269"/>
      <c r="H2544" s="269"/>
      <c r="I2544" s="269"/>
      <c r="J2544" s="269"/>
      <c r="K2544" s="269"/>
      <c r="L2544" s="269"/>
    </row>
    <row r="2545" spans="1:12" x14ac:dyDescent="0.2">
      <c r="A2545" s="269"/>
      <c r="B2545" s="269"/>
      <c r="C2545" s="269"/>
      <c r="D2545" s="269"/>
      <c r="E2545" s="269"/>
      <c r="F2545" s="269"/>
      <c r="G2545" s="269"/>
      <c r="H2545" s="269"/>
      <c r="I2545" s="269"/>
      <c r="J2545" s="269"/>
      <c r="K2545" s="269"/>
      <c r="L2545" s="269"/>
    </row>
    <row r="2546" spans="1:12" x14ac:dyDescent="0.2">
      <c r="A2546" s="269"/>
      <c r="L2546" s="269"/>
    </row>
  </sheetData>
  <sheetProtection selectLockedCells="1"/>
  <protectedRanges>
    <protectedRange sqref="B60:C61 E57:E58 D57:D61 F58:J58" name="Plage3"/>
    <protectedRange sqref="B54 A52:A54" name="Plage3_1"/>
    <protectedRange sqref="I14 I16:I17 I52 I32:I43 I45:I50 I19:I30" name="Plage2"/>
    <protectedRange sqref="B55:C55" name="Plage3_2_1_2_1"/>
    <protectedRange sqref="F55:K57" name="Plage3_2"/>
  </protectedRanges>
  <customSheetViews>
    <customSheetView guid="{5FB36879-52E5-4A28-A554-511D43C212A3}" showRuler="0">
      <selection activeCell="I13" sqref="I13:K52"/>
      <pageMargins left="0.39370078740157483" right="0" top="1.1399999999999999" bottom="0" header="0.51181102362204722" footer="0.17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ALY-C386PR3B du 02 Avril 2007</oddFooter>
      </headerFooter>
    </customSheetView>
  </customSheetViews>
  <mergeCells count="69">
    <mergeCell ref="A1:L1"/>
    <mergeCell ref="A2:L2"/>
    <mergeCell ref="B29:H29"/>
    <mergeCell ref="B26:H26"/>
    <mergeCell ref="A3:L3"/>
    <mergeCell ref="C5:D5"/>
    <mergeCell ref="B18:H18"/>
    <mergeCell ref="B13:H13"/>
    <mergeCell ref="B15:H15"/>
    <mergeCell ref="B23:H23"/>
    <mergeCell ref="B24:H24"/>
    <mergeCell ref="B25:H25"/>
    <mergeCell ref="B19:H19"/>
    <mergeCell ref="B20:H20"/>
    <mergeCell ref="B21:H21"/>
    <mergeCell ref="B22:H22"/>
    <mergeCell ref="C32:H32"/>
    <mergeCell ref="H5:K5"/>
    <mergeCell ref="H7:I7"/>
    <mergeCell ref="C10:D10"/>
    <mergeCell ref="C73:H73"/>
    <mergeCell ref="B71:H71"/>
    <mergeCell ref="B69:H69"/>
    <mergeCell ref="B70:H70"/>
    <mergeCell ref="C7:D7"/>
    <mergeCell ref="H10:J10"/>
    <mergeCell ref="B27:H27"/>
    <mergeCell ref="B28:H28"/>
    <mergeCell ref="I63:K63"/>
    <mergeCell ref="B54:C54"/>
    <mergeCell ref="B45:H45"/>
    <mergeCell ref="C62:K62"/>
    <mergeCell ref="B55:C55"/>
    <mergeCell ref="F54:K54"/>
    <mergeCell ref="B49:H49"/>
    <mergeCell ref="B68:H68"/>
    <mergeCell ref="B65:H65"/>
    <mergeCell ref="B67:H67"/>
    <mergeCell ref="B66:H66"/>
    <mergeCell ref="C43:H43"/>
    <mergeCell ref="B52:H52"/>
    <mergeCell ref="B51:H51"/>
    <mergeCell ref="B48:H48"/>
    <mergeCell ref="B50:H50"/>
    <mergeCell ref="B40:B43"/>
    <mergeCell ref="C40:H40"/>
    <mergeCell ref="C42:H42"/>
    <mergeCell ref="F5:G5"/>
    <mergeCell ref="B47:H47"/>
    <mergeCell ref="C38:H38"/>
    <mergeCell ref="C41:H41"/>
    <mergeCell ref="C34:H34"/>
    <mergeCell ref="C35:H35"/>
    <mergeCell ref="C39:H39"/>
    <mergeCell ref="C36:H36"/>
    <mergeCell ref="B44:H44"/>
    <mergeCell ref="B46:H46"/>
    <mergeCell ref="C37:H37"/>
    <mergeCell ref="B30:H30"/>
    <mergeCell ref="B36:B39"/>
    <mergeCell ref="B32:B35"/>
    <mergeCell ref="C33:H33"/>
    <mergeCell ref="B31:H31"/>
    <mergeCell ref="B16:H16"/>
    <mergeCell ref="B17:H17"/>
    <mergeCell ref="F9:H9"/>
    <mergeCell ref="F10:G10"/>
    <mergeCell ref="H11:J11"/>
    <mergeCell ref="B14:H14"/>
  </mergeCells>
  <phoneticPr fontId="2" type="noConversion"/>
  <printOptions horizontalCentered="1" verticalCentered="1"/>
  <pageMargins left="0.39370078740157483" right="0" top="1.1399999999999999" bottom="0" header="0.51181102362204722" footer="0.17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ALY-C386PR3B du 02 Avril 2007</oddFooter>
  </headerFooter>
  <legacyDrawingHF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8">
    <tabColor indexed="42"/>
  </sheetPr>
  <dimension ref="A1:O2546"/>
  <sheetViews>
    <sheetView zoomScaleNormal="100" workbookViewId="0">
      <selection activeCell="I14" sqref="I14"/>
    </sheetView>
  </sheetViews>
  <sheetFormatPr baseColWidth="10" defaultRowHeight="15.75" x14ac:dyDescent="0.2"/>
  <cols>
    <col min="1" max="1" width="5.85546875" style="268" customWidth="1"/>
    <col min="2" max="2" width="12.28515625" style="268" customWidth="1"/>
    <col min="3" max="3" width="14.5703125" style="268" bestFit="1" customWidth="1"/>
    <col min="4" max="5" width="11.42578125" style="268"/>
    <col min="6" max="6" width="8.5703125" style="268" customWidth="1"/>
    <col min="7" max="7" width="8.85546875" style="268" customWidth="1"/>
    <col min="8" max="8" width="5.42578125" style="268" customWidth="1"/>
    <col min="9" max="9" width="3.5703125" style="268" customWidth="1"/>
    <col min="10" max="10" width="2.42578125" style="268" customWidth="1"/>
    <col min="11" max="11" width="5.28515625" style="268" customWidth="1"/>
    <col min="12" max="12" width="5.85546875" style="268" customWidth="1"/>
    <col min="13" max="16384" width="11.42578125" style="268"/>
  </cols>
  <sheetData>
    <row r="1" spans="1:12" ht="16.5" customHeight="1" thickTop="1" x14ac:dyDescent="0.2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30" customHeight="1" thickBot="1" x14ac:dyDescent="0.25">
      <c r="A2" s="666" t="s">
        <v>166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2" ht="3" customHeight="1" x14ac:dyDescent="0.2">
      <c r="C4" s="189"/>
      <c r="D4" s="189"/>
      <c r="E4" s="189"/>
      <c r="F4" s="189"/>
      <c r="G4" s="189"/>
      <c r="H4" s="189"/>
      <c r="I4" s="167"/>
      <c r="J4" s="167"/>
    </row>
    <row r="5" spans="1:12" s="188" customFormat="1" ht="15" customHeight="1" x14ac:dyDescent="0.25">
      <c r="B5" s="191" t="s">
        <v>0</v>
      </c>
      <c r="C5" s="669" t="str">
        <f>IF('Page de garde'!B20="", "",'Page de garde'!B20)</f>
        <v/>
      </c>
      <c r="D5" s="671"/>
      <c r="E5" s="193"/>
      <c r="F5" s="682" t="s">
        <v>1</v>
      </c>
      <c r="G5" s="683"/>
      <c r="H5" s="669" t="str">
        <f>IF('Page de garde'!D20="", "", 'Page de garde'!D20)</f>
        <v/>
      </c>
      <c r="I5" s="670"/>
      <c r="J5" s="670"/>
      <c r="K5" s="671"/>
      <c r="L5" s="195"/>
    </row>
    <row r="6" spans="1:12" ht="7.5" customHeight="1" x14ac:dyDescent="0.2">
      <c r="A6" s="269"/>
      <c r="B6" s="210"/>
      <c r="C6" s="270"/>
      <c r="D6" s="270"/>
      <c r="E6" s="271"/>
      <c r="F6" s="244"/>
      <c r="G6" s="244"/>
      <c r="H6" s="272"/>
      <c r="I6" s="272"/>
      <c r="J6" s="200"/>
      <c r="K6" s="269"/>
      <c r="L6" s="269"/>
    </row>
    <row r="7" spans="1:12" x14ac:dyDescent="0.25">
      <c r="A7" s="269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238)",IF(AND('Page de garde'!$D$8="X",'Page de garde'!$D$9=""),"(min 238)",IF(AND('Page de garde'!$D$8="",'Page de garde'!$D$9="X"), "(min 12/20)",IF(AND('Page de garde'!$D$8="X",'Page de garde'!$D$9="X"),"(min 238)",""))))</f>
        <v>(min 238)</v>
      </c>
      <c r="H7" s="680" t="str">
        <f>IF(H5="","",SUM(I13,I15,I18,I31,I44,I51))</f>
        <v/>
      </c>
      <c r="I7" s="681"/>
      <c r="J7" s="204" t="s">
        <v>3</v>
      </c>
      <c r="K7" s="192" t="str">
        <f>IF(H7="", "340",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K30)+IF(I32="", 0, K32)+IF(I33="", 0, K33)+IF(I34="", 0, K34)+IF(I35="", 0, K35)+IF(I36="", 0, K36)+IF(I37="", 0, K37)+IF(I38="", 0, K38)+IF(I39="", 0, K39)+IF(I40="", 0, K40)+IF(I41="", 0, K41)++IF(I42="", 0, K42)+IF(I43="", 0, K43)+IF(I45="", 0, K45)+IF(I46="", 0, K46)+IF(I47="", 0, K47)+IF(I48="", 0, K48)+IF(I49="", 0, K49)+IF(I50="", 0, K50)+IF(I52="", 0, K52))</f>
        <v>340</v>
      </c>
      <c r="L7" s="269"/>
    </row>
    <row r="8" spans="1:12" x14ac:dyDescent="0.25">
      <c r="A8" s="269"/>
      <c r="B8" s="196"/>
      <c r="C8" s="205"/>
      <c r="D8" s="206"/>
      <c r="E8" s="193"/>
      <c r="F8" s="188"/>
      <c r="G8" s="188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269"/>
    </row>
    <row r="9" spans="1:12" ht="7.5" customHeight="1" x14ac:dyDescent="0.25">
      <c r="A9" s="269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69"/>
    </row>
    <row r="10" spans="1:12" x14ac:dyDescent="0.25">
      <c r="A10" s="269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IF(H7&gt;=238, "X", ""),IF(AND('Page de garde'!$D$8="",'Page de garde'!$D$9="X"), IF(H7/K7*20&gt;=12, "X", ""),IF(AND('Page de garde'!$D$8="X",'Page de garde'!$D$9="X"),IF(H7&gt;=238, "X", ""),"")))))</f>
        <v/>
      </c>
      <c r="L10" s="269"/>
    </row>
    <row r="11" spans="1:12" x14ac:dyDescent="0.25">
      <c r="A11" s="269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IF(H7&lt;238, "X", ""),IF(AND('Page de garde'!$D$8="",'Page de garde'!$D$9="X"), IF(H7/K7*20&lt;12, "X", ""),IF(AND('Page de garde'!$D$8="X",'Page de garde'!$D$9="X"), IF(H7&lt;238, "X", ""),"")))))</f>
        <v/>
      </c>
      <c r="L11" s="269"/>
    </row>
    <row r="12" spans="1:12" ht="16.5" thickBot="1" x14ac:dyDescent="0.3">
      <c r="A12" s="269"/>
      <c r="B12" s="136" t="str">
        <f>IF(AND('Page de garde'!$D$8="",'Page de garde'!$D$9=""), "Pour être reçu, le candidat doit obtenir un minimum de 238 points sur 340",IF(AND('Page de garde'!$D$8="X",'Page de garde'!$D$9=""),"Pour être reçu, le candidat doit obtenir un minimum de 238 points sur 340",IF(AND('Page de garde'!$D$8="",'Page de garde'!$D$9="X"), "Pour être reçu, le candidat doit obtenir un minimum de 12/20.",IF(AND('Page de garde'!$D$8="X",'Page de garde'!$D$9="X"),"Pour être reçu, le candidat doit obtenir un minimum de 238 points sur 340",""))))</f>
        <v>Pour être reçu, le candidat doit obtenir un minimum de 238 points sur 340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269"/>
    </row>
    <row r="13" spans="1:12" ht="16.5" thickBot="1" x14ac:dyDescent="0.3">
      <c r="A13" s="269"/>
      <c r="B13" s="736" t="s">
        <v>48</v>
      </c>
      <c r="C13" s="737"/>
      <c r="D13" s="737"/>
      <c r="E13" s="737"/>
      <c r="F13" s="737"/>
      <c r="G13" s="737"/>
      <c r="H13" s="738"/>
      <c r="I13" s="215" t="str">
        <f>IF(I14="", "", SUM(I14))</f>
        <v/>
      </c>
      <c r="J13" s="273" t="s">
        <v>3</v>
      </c>
      <c r="K13" s="274">
        <v>10</v>
      </c>
      <c r="L13" s="269"/>
    </row>
    <row r="14" spans="1:12" ht="12" customHeight="1" thickBot="1" x14ac:dyDescent="0.25">
      <c r="A14" s="269"/>
      <c r="B14" s="726" t="s">
        <v>49</v>
      </c>
      <c r="C14" s="727"/>
      <c r="D14" s="727"/>
      <c r="E14" s="727"/>
      <c r="F14" s="727"/>
      <c r="G14" s="727"/>
      <c r="H14" s="728"/>
      <c r="I14" s="294"/>
      <c r="J14" s="275" t="s">
        <v>3</v>
      </c>
      <c r="K14" s="276">
        <v>10</v>
      </c>
      <c r="L14" s="269"/>
    </row>
    <row r="15" spans="1:12" ht="16.5" thickBot="1" x14ac:dyDescent="0.3">
      <c r="A15" s="269"/>
      <c r="B15" s="733" t="s">
        <v>7</v>
      </c>
      <c r="C15" s="734"/>
      <c r="D15" s="734"/>
      <c r="E15" s="734"/>
      <c r="F15" s="734"/>
      <c r="G15" s="734"/>
      <c r="H15" s="735"/>
      <c r="I15" s="215" t="str">
        <f>IF(I16="", "", SUM(I16,I17))</f>
        <v/>
      </c>
      <c r="J15" s="273" t="s">
        <v>3</v>
      </c>
      <c r="K15" s="274">
        <v>20</v>
      </c>
      <c r="L15" s="269"/>
    </row>
    <row r="16" spans="1:12" ht="12" customHeight="1" x14ac:dyDescent="0.2">
      <c r="A16" s="269"/>
      <c r="B16" s="729" t="s">
        <v>50</v>
      </c>
      <c r="C16" s="730"/>
      <c r="D16" s="730"/>
      <c r="E16" s="730"/>
      <c r="F16" s="730"/>
      <c r="G16" s="731"/>
      <c r="H16" s="732"/>
      <c r="I16" s="295"/>
      <c r="J16" s="275" t="s">
        <v>3</v>
      </c>
      <c r="K16" s="276">
        <v>10</v>
      </c>
      <c r="L16" s="269"/>
    </row>
    <row r="17" spans="1:15" ht="12" customHeight="1" thickBot="1" x14ac:dyDescent="0.25">
      <c r="A17" s="269"/>
      <c r="B17" s="739" t="s">
        <v>51</v>
      </c>
      <c r="C17" s="740"/>
      <c r="D17" s="740"/>
      <c r="E17" s="740"/>
      <c r="F17" s="740"/>
      <c r="G17" s="741"/>
      <c r="H17" s="742"/>
      <c r="I17" s="296"/>
      <c r="J17" s="277" t="s">
        <v>3</v>
      </c>
      <c r="K17" s="278">
        <v>10</v>
      </c>
      <c r="L17" s="269"/>
    </row>
    <row r="18" spans="1:15" ht="16.5" thickBot="1" x14ac:dyDescent="0.3">
      <c r="A18" s="269"/>
      <c r="B18" s="733" t="s">
        <v>52</v>
      </c>
      <c r="C18" s="734"/>
      <c r="D18" s="734"/>
      <c r="E18" s="734"/>
      <c r="F18" s="734"/>
      <c r="G18" s="734"/>
      <c r="H18" s="735"/>
      <c r="I18" s="258" t="str">
        <f>IF(I19="", "", SUM(I19:I30))</f>
        <v/>
      </c>
      <c r="J18" s="279" t="s">
        <v>3</v>
      </c>
      <c r="K18" s="280">
        <v>120</v>
      </c>
      <c r="L18" s="269"/>
      <c r="O18" s="281"/>
    </row>
    <row r="19" spans="1:15" ht="12" customHeight="1" x14ac:dyDescent="0.2">
      <c r="A19" s="269"/>
      <c r="B19" s="729" t="s">
        <v>53</v>
      </c>
      <c r="C19" s="730"/>
      <c r="D19" s="730"/>
      <c r="E19" s="730"/>
      <c r="F19" s="730"/>
      <c r="G19" s="731"/>
      <c r="H19" s="732"/>
      <c r="I19" s="295"/>
      <c r="J19" s="275" t="s">
        <v>3</v>
      </c>
      <c r="K19" s="276">
        <v>10</v>
      </c>
      <c r="L19" s="269"/>
    </row>
    <row r="20" spans="1:15" ht="12" customHeight="1" x14ac:dyDescent="0.2">
      <c r="A20" s="269"/>
      <c r="B20" s="722" t="s">
        <v>57</v>
      </c>
      <c r="C20" s="723"/>
      <c r="D20" s="723"/>
      <c r="E20" s="723"/>
      <c r="F20" s="723"/>
      <c r="G20" s="724"/>
      <c r="H20" s="725"/>
      <c r="I20" s="296"/>
      <c r="J20" s="277" t="s">
        <v>3</v>
      </c>
      <c r="K20" s="278">
        <v>10</v>
      </c>
      <c r="L20" s="269"/>
    </row>
    <row r="21" spans="1:15" ht="12" customHeight="1" x14ac:dyDescent="0.2">
      <c r="A21" s="269"/>
      <c r="B21" s="722" t="s">
        <v>132</v>
      </c>
      <c r="C21" s="723"/>
      <c r="D21" s="723"/>
      <c r="E21" s="723"/>
      <c r="F21" s="723"/>
      <c r="G21" s="724"/>
      <c r="H21" s="725"/>
      <c r="I21" s="296"/>
      <c r="J21" s="277" t="s">
        <v>3</v>
      </c>
      <c r="K21" s="278">
        <v>10</v>
      </c>
      <c r="L21" s="269"/>
    </row>
    <row r="22" spans="1:15" ht="12" customHeight="1" x14ac:dyDescent="0.2">
      <c r="A22" s="269"/>
      <c r="B22" s="722" t="s">
        <v>135</v>
      </c>
      <c r="C22" s="723"/>
      <c r="D22" s="723"/>
      <c r="E22" s="723"/>
      <c r="F22" s="723"/>
      <c r="G22" s="724"/>
      <c r="H22" s="725"/>
      <c r="I22" s="296"/>
      <c r="J22" s="277" t="s">
        <v>3</v>
      </c>
      <c r="K22" s="278">
        <v>10</v>
      </c>
      <c r="L22" s="269"/>
    </row>
    <row r="23" spans="1:15" ht="12" customHeight="1" x14ac:dyDescent="0.2">
      <c r="A23" s="269"/>
      <c r="B23" s="722" t="s">
        <v>136</v>
      </c>
      <c r="C23" s="723"/>
      <c r="D23" s="723"/>
      <c r="E23" s="723"/>
      <c r="F23" s="723"/>
      <c r="G23" s="724"/>
      <c r="H23" s="725"/>
      <c r="I23" s="296"/>
      <c r="J23" s="277" t="s">
        <v>3</v>
      </c>
      <c r="K23" s="278">
        <v>10</v>
      </c>
      <c r="L23" s="269"/>
    </row>
    <row r="24" spans="1:15" ht="12" customHeight="1" x14ac:dyDescent="0.2">
      <c r="A24" s="269"/>
      <c r="B24" s="722" t="s">
        <v>144</v>
      </c>
      <c r="C24" s="723"/>
      <c r="D24" s="723"/>
      <c r="E24" s="723"/>
      <c r="F24" s="723"/>
      <c r="G24" s="724"/>
      <c r="H24" s="725"/>
      <c r="I24" s="296"/>
      <c r="J24" s="277" t="s">
        <v>3</v>
      </c>
      <c r="K24" s="278">
        <v>10</v>
      </c>
      <c r="L24" s="269"/>
    </row>
    <row r="25" spans="1:15" ht="12" customHeight="1" x14ac:dyDescent="0.2">
      <c r="A25" s="269"/>
      <c r="B25" s="722" t="s">
        <v>134</v>
      </c>
      <c r="C25" s="723"/>
      <c r="D25" s="723"/>
      <c r="E25" s="723"/>
      <c r="F25" s="723"/>
      <c r="G25" s="724"/>
      <c r="H25" s="725"/>
      <c r="I25" s="296"/>
      <c r="J25" s="277" t="s">
        <v>3</v>
      </c>
      <c r="K25" s="278">
        <v>10</v>
      </c>
      <c r="L25" s="269"/>
    </row>
    <row r="26" spans="1:15" ht="12" customHeight="1" x14ac:dyDescent="0.2">
      <c r="A26" s="269"/>
      <c r="B26" s="722" t="s">
        <v>145</v>
      </c>
      <c r="C26" s="723"/>
      <c r="D26" s="723"/>
      <c r="E26" s="723"/>
      <c r="F26" s="723"/>
      <c r="G26" s="724"/>
      <c r="H26" s="725"/>
      <c r="I26" s="296"/>
      <c r="J26" s="277" t="s">
        <v>3</v>
      </c>
      <c r="K26" s="278">
        <v>10</v>
      </c>
      <c r="L26" s="269"/>
    </row>
    <row r="27" spans="1:15" ht="12" customHeight="1" x14ac:dyDescent="0.2">
      <c r="A27" s="269"/>
      <c r="B27" s="722" t="s">
        <v>137</v>
      </c>
      <c r="C27" s="723"/>
      <c r="D27" s="723"/>
      <c r="E27" s="723"/>
      <c r="F27" s="723"/>
      <c r="G27" s="724"/>
      <c r="H27" s="725"/>
      <c r="I27" s="296"/>
      <c r="J27" s="277" t="s">
        <v>3</v>
      </c>
      <c r="K27" s="278">
        <v>10</v>
      </c>
      <c r="L27" s="269"/>
    </row>
    <row r="28" spans="1:15" ht="12" customHeight="1" x14ac:dyDescent="0.2">
      <c r="A28" s="269"/>
      <c r="B28" s="722" t="s">
        <v>58</v>
      </c>
      <c r="C28" s="723"/>
      <c r="D28" s="723"/>
      <c r="E28" s="723"/>
      <c r="F28" s="723"/>
      <c r="G28" s="724"/>
      <c r="H28" s="725"/>
      <c r="I28" s="296"/>
      <c r="J28" s="277" t="s">
        <v>3</v>
      </c>
      <c r="K28" s="278">
        <v>10</v>
      </c>
      <c r="L28" s="269"/>
    </row>
    <row r="29" spans="1:15" ht="12" customHeight="1" x14ac:dyDescent="0.2">
      <c r="A29" s="269"/>
      <c r="B29" s="722" t="s">
        <v>141</v>
      </c>
      <c r="C29" s="723"/>
      <c r="D29" s="723"/>
      <c r="E29" s="723"/>
      <c r="F29" s="723"/>
      <c r="G29" s="724"/>
      <c r="H29" s="725"/>
      <c r="I29" s="296"/>
      <c r="J29" s="277" t="s">
        <v>3</v>
      </c>
      <c r="K29" s="278">
        <v>10</v>
      </c>
      <c r="L29" s="269"/>
    </row>
    <row r="30" spans="1:15" ht="12" customHeight="1" thickBot="1" x14ac:dyDescent="0.25">
      <c r="A30" s="269"/>
      <c r="B30" s="739" t="s">
        <v>149</v>
      </c>
      <c r="C30" s="740"/>
      <c r="D30" s="740"/>
      <c r="E30" s="740"/>
      <c r="F30" s="740"/>
      <c r="G30" s="741"/>
      <c r="H30" s="742"/>
      <c r="I30" s="296"/>
      <c r="J30" s="277" t="s">
        <v>3</v>
      </c>
      <c r="K30" s="278">
        <v>10</v>
      </c>
      <c r="L30" s="269"/>
    </row>
    <row r="31" spans="1:15" ht="16.5" thickBot="1" x14ac:dyDescent="0.3">
      <c r="A31" s="269"/>
      <c r="B31" s="750" t="s">
        <v>139</v>
      </c>
      <c r="C31" s="751"/>
      <c r="D31" s="751"/>
      <c r="E31" s="751"/>
      <c r="F31" s="751"/>
      <c r="G31" s="751"/>
      <c r="H31" s="352"/>
      <c r="I31" s="258" t="str">
        <f>IF(I32="", "", SUM(I32:I43))</f>
        <v/>
      </c>
      <c r="J31" s="279" t="s">
        <v>3</v>
      </c>
      <c r="K31" s="280">
        <v>120</v>
      </c>
      <c r="L31" s="269"/>
    </row>
    <row r="32" spans="1:15" ht="12" customHeight="1" x14ac:dyDescent="0.2">
      <c r="A32" s="269"/>
      <c r="B32" s="743" t="s">
        <v>140</v>
      </c>
      <c r="C32" s="752" t="s">
        <v>60</v>
      </c>
      <c r="D32" s="752"/>
      <c r="E32" s="752"/>
      <c r="F32" s="752"/>
      <c r="G32" s="752"/>
      <c r="H32" s="753"/>
      <c r="I32" s="297"/>
      <c r="J32" s="282" t="s">
        <v>3</v>
      </c>
      <c r="K32" s="283">
        <v>10</v>
      </c>
      <c r="L32" s="269"/>
    </row>
    <row r="33" spans="1:12" ht="12" customHeight="1" x14ac:dyDescent="0.2">
      <c r="A33" s="269"/>
      <c r="B33" s="744"/>
      <c r="C33" s="748" t="s">
        <v>61</v>
      </c>
      <c r="D33" s="748"/>
      <c r="E33" s="748"/>
      <c r="F33" s="748"/>
      <c r="G33" s="748"/>
      <c r="H33" s="749"/>
      <c r="I33" s="296"/>
      <c r="J33" s="277" t="s">
        <v>3</v>
      </c>
      <c r="K33" s="278">
        <v>10</v>
      </c>
      <c r="L33" s="269"/>
    </row>
    <row r="34" spans="1:12" ht="12" customHeight="1" x14ac:dyDescent="0.2">
      <c r="A34" s="269"/>
      <c r="B34" s="744"/>
      <c r="C34" s="746" t="s">
        <v>62</v>
      </c>
      <c r="D34" s="746"/>
      <c r="E34" s="746"/>
      <c r="F34" s="746"/>
      <c r="G34" s="746"/>
      <c r="H34" s="747"/>
      <c r="I34" s="296"/>
      <c r="J34" s="277" t="s">
        <v>3</v>
      </c>
      <c r="K34" s="278">
        <v>10</v>
      </c>
      <c r="L34" s="269"/>
    </row>
    <row r="35" spans="1:12" ht="12" customHeight="1" thickBot="1" x14ac:dyDescent="0.25">
      <c r="A35" s="269"/>
      <c r="B35" s="745"/>
      <c r="C35" s="754" t="s">
        <v>63</v>
      </c>
      <c r="D35" s="754"/>
      <c r="E35" s="754"/>
      <c r="F35" s="754"/>
      <c r="G35" s="754"/>
      <c r="H35" s="755"/>
      <c r="I35" s="298"/>
      <c r="J35" s="284" t="s">
        <v>3</v>
      </c>
      <c r="K35" s="285">
        <v>10</v>
      </c>
      <c r="L35" s="269"/>
    </row>
    <row r="36" spans="1:12" ht="12" customHeight="1" x14ac:dyDescent="0.2">
      <c r="A36" s="269"/>
      <c r="B36" s="743" t="s">
        <v>142</v>
      </c>
      <c r="C36" s="752" t="s">
        <v>60</v>
      </c>
      <c r="D36" s="752"/>
      <c r="E36" s="752"/>
      <c r="F36" s="752"/>
      <c r="G36" s="752"/>
      <c r="H36" s="753"/>
      <c r="I36" s="294"/>
      <c r="J36" s="275" t="s">
        <v>3</v>
      </c>
      <c r="K36" s="276">
        <v>10</v>
      </c>
      <c r="L36" s="269"/>
    </row>
    <row r="37" spans="1:12" ht="12" customHeight="1" x14ac:dyDescent="0.2">
      <c r="A37" s="269"/>
      <c r="B37" s="744"/>
      <c r="C37" s="748" t="s">
        <v>61</v>
      </c>
      <c r="D37" s="748"/>
      <c r="E37" s="748"/>
      <c r="F37" s="748"/>
      <c r="G37" s="748"/>
      <c r="H37" s="749"/>
      <c r="I37" s="299"/>
      <c r="J37" s="277" t="s">
        <v>3</v>
      </c>
      <c r="K37" s="278">
        <v>10</v>
      </c>
      <c r="L37" s="269"/>
    </row>
    <row r="38" spans="1:12" ht="12" customHeight="1" x14ac:dyDescent="0.2">
      <c r="A38" s="269"/>
      <c r="B38" s="744"/>
      <c r="C38" s="746" t="s">
        <v>62</v>
      </c>
      <c r="D38" s="746"/>
      <c r="E38" s="746"/>
      <c r="F38" s="746"/>
      <c r="G38" s="746"/>
      <c r="H38" s="747"/>
      <c r="I38" s="299"/>
      <c r="J38" s="277" t="s">
        <v>3</v>
      </c>
      <c r="K38" s="278">
        <v>10</v>
      </c>
      <c r="L38" s="269"/>
    </row>
    <row r="39" spans="1:12" ht="12" customHeight="1" thickBot="1" x14ac:dyDescent="0.25">
      <c r="A39" s="269"/>
      <c r="B39" s="745"/>
      <c r="C39" s="754" t="s">
        <v>63</v>
      </c>
      <c r="D39" s="754"/>
      <c r="E39" s="754"/>
      <c r="F39" s="754"/>
      <c r="G39" s="754"/>
      <c r="H39" s="755"/>
      <c r="I39" s="300"/>
      <c r="J39" s="286" t="s">
        <v>3</v>
      </c>
      <c r="K39" s="287">
        <v>10</v>
      </c>
      <c r="L39" s="269"/>
    </row>
    <row r="40" spans="1:12" ht="12" customHeight="1" x14ac:dyDescent="0.2">
      <c r="A40" s="269"/>
      <c r="B40" s="743" t="s">
        <v>143</v>
      </c>
      <c r="C40" s="752" t="s">
        <v>60</v>
      </c>
      <c r="D40" s="752"/>
      <c r="E40" s="752"/>
      <c r="F40" s="752"/>
      <c r="G40" s="752"/>
      <c r="H40" s="753"/>
      <c r="I40" s="297"/>
      <c r="J40" s="282" t="s">
        <v>3</v>
      </c>
      <c r="K40" s="283">
        <v>10</v>
      </c>
      <c r="L40" s="269"/>
    </row>
    <row r="41" spans="1:12" ht="12" customHeight="1" x14ac:dyDescent="0.2">
      <c r="A41" s="269"/>
      <c r="B41" s="744"/>
      <c r="C41" s="748" t="s">
        <v>61</v>
      </c>
      <c r="D41" s="748"/>
      <c r="E41" s="748"/>
      <c r="F41" s="748"/>
      <c r="G41" s="748"/>
      <c r="H41" s="749"/>
      <c r="I41" s="296"/>
      <c r="J41" s="277" t="s">
        <v>3</v>
      </c>
      <c r="K41" s="278">
        <v>10</v>
      </c>
      <c r="L41" s="269"/>
    </row>
    <row r="42" spans="1:12" ht="12" customHeight="1" x14ac:dyDescent="0.2">
      <c r="A42" s="269"/>
      <c r="B42" s="744"/>
      <c r="C42" s="746" t="s">
        <v>62</v>
      </c>
      <c r="D42" s="746"/>
      <c r="E42" s="746"/>
      <c r="F42" s="746"/>
      <c r="G42" s="746"/>
      <c r="H42" s="747"/>
      <c r="I42" s="296"/>
      <c r="J42" s="277" t="s">
        <v>3</v>
      </c>
      <c r="K42" s="278">
        <v>10</v>
      </c>
      <c r="L42" s="269"/>
    </row>
    <row r="43" spans="1:12" ht="12" customHeight="1" thickBot="1" x14ac:dyDescent="0.25">
      <c r="A43" s="269"/>
      <c r="B43" s="745"/>
      <c r="C43" s="754" t="s">
        <v>63</v>
      </c>
      <c r="D43" s="754"/>
      <c r="E43" s="754"/>
      <c r="F43" s="754"/>
      <c r="G43" s="754"/>
      <c r="H43" s="755"/>
      <c r="I43" s="296"/>
      <c r="J43" s="277" t="s">
        <v>3</v>
      </c>
      <c r="K43" s="278">
        <v>10</v>
      </c>
      <c r="L43" s="269"/>
    </row>
    <row r="44" spans="1:12" ht="16.5" thickBot="1" x14ac:dyDescent="0.3">
      <c r="A44" s="269"/>
      <c r="B44" s="766" t="s">
        <v>64</v>
      </c>
      <c r="C44" s="734"/>
      <c r="D44" s="734"/>
      <c r="E44" s="734"/>
      <c r="F44" s="734"/>
      <c r="G44" s="734"/>
      <c r="H44" s="735"/>
      <c r="I44" s="258" t="str">
        <f>IF(I45="", "", SUM(I45:I50))</f>
        <v/>
      </c>
      <c r="J44" s="279" t="s">
        <v>3</v>
      </c>
      <c r="K44" s="280">
        <v>60</v>
      </c>
      <c r="L44" s="269"/>
    </row>
    <row r="45" spans="1:12" ht="12" customHeight="1" x14ac:dyDescent="0.2">
      <c r="A45" s="269"/>
      <c r="B45" s="729" t="s">
        <v>65</v>
      </c>
      <c r="C45" s="730"/>
      <c r="D45" s="730"/>
      <c r="E45" s="730"/>
      <c r="F45" s="730"/>
      <c r="G45" s="731"/>
      <c r="H45" s="732"/>
      <c r="I45" s="297"/>
      <c r="J45" s="282" t="s">
        <v>3</v>
      </c>
      <c r="K45" s="283">
        <v>10</v>
      </c>
      <c r="L45" s="269"/>
    </row>
    <row r="46" spans="1:12" ht="12" customHeight="1" x14ac:dyDescent="0.2">
      <c r="A46" s="269"/>
      <c r="B46" s="722" t="s">
        <v>66</v>
      </c>
      <c r="C46" s="723"/>
      <c r="D46" s="723"/>
      <c r="E46" s="723"/>
      <c r="F46" s="723"/>
      <c r="G46" s="724"/>
      <c r="H46" s="725"/>
      <c r="I46" s="296"/>
      <c r="J46" s="277" t="s">
        <v>3</v>
      </c>
      <c r="K46" s="278">
        <v>10</v>
      </c>
      <c r="L46" s="269"/>
    </row>
    <row r="47" spans="1:12" ht="12" customHeight="1" x14ac:dyDescent="0.2">
      <c r="A47" s="269"/>
      <c r="B47" s="722" t="s">
        <v>67</v>
      </c>
      <c r="C47" s="723"/>
      <c r="D47" s="723"/>
      <c r="E47" s="723"/>
      <c r="F47" s="723"/>
      <c r="G47" s="724"/>
      <c r="H47" s="725"/>
      <c r="I47" s="296"/>
      <c r="J47" s="277" t="s">
        <v>3</v>
      </c>
      <c r="K47" s="278">
        <v>10</v>
      </c>
      <c r="L47" s="269"/>
    </row>
    <row r="48" spans="1:12" ht="12" customHeight="1" x14ac:dyDescent="0.2">
      <c r="A48" s="269"/>
      <c r="B48" s="722" t="s">
        <v>68</v>
      </c>
      <c r="C48" s="723"/>
      <c r="D48" s="723"/>
      <c r="E48" s="723"/>
      <c r="F48" s="723"/>
      <c r="G48" s="724"/>
      <c r="H48" s="725"/>
      <c r="I48" s="296"/>
      <c r="J48" s="277" t="s">
        <v>3</v>
      </c>
      <c r="K48" s="278">
        <v>10</v>
      </c>
      <c r="L48" s="269"/>
    </row>
    <row r="49" spans="1:12" ht="12" customHeight="1" x14ac:dyDescent="0.2">
      <c r="A49" s="269"/>
      <c r="B49" s="760" t="s">
        <v>69</v>
      </c>
      <c r="C49" s="761"/>
      <c r="D49" s="761"/>
      <c r="E49" s="761"/>
      <c r="F49" s="761"/>
      <c r="G49" s="762"/>
      <c r="H49" s="763"/>
      <c r="I49" s="296"/>
      <c r="J49" s="277" t="s">
        <v>3</v>
      </c>
      <c r="K49" s="278">
        <v>10</v>
      </c>
      <c r="L49" s="269"/>
    </row>
    <row r="50" spans="1:12" ht="12" customHeight="1" thickBot="1" x14ac:dyDescent="0.25">
      <c r="A50" s="269"/>
      <c r="B50" s="739" t="s">
        <v>54</v>
      </c>
      <c r="C50" s="740"/>
      <c r="D50" s="740"/>
      <c r="E50" s="740"/>
      <c r="F50" s="740"/>
      <c r="G50" s="741"/>
      <c r="H50" s="742"/>
      <c r="I50" s="296"/>
      <c r="J50" s="277" t="s">
        <v>3</v>
      </c>
      <c r="K50" s="278">
        <v>10</v>
      </c>
      <c r="L50" s="269"/>
    </row>
    <row r="51" spans="1:12" ht="16.5" thickBot="1" x14ac:dyDescent="0.3">
      <c r="A51" s="269"/>
      <c r="B51" s="758" t="s">
        <v>70</v>
      </c>
      <c r="C51" s="759"/>
      <c r="D51" s="759"/>
      <c r="E51" s="759"/>
      <c r="F51" s="759"/>
      <c r="G51" s="759"/>
      <c r="H51" s="759"/>
      <c r="I51" s="215" t="str">
        <f>IF(I52="", "", SUM(I52))</f>
        <v/>
      </c>
      <c r="J51" s="279" t="s">
        <v>3</v>
      </c>
      <c r="K51" s="280">
        <v>10</v>
      </c>
      <c r="L51" s="269"/>
    </row>
    <row r="52" spans="1:12" ht="12" customHeight="1" thickBot="1" x14ac:dyDescent="0.25">
      <c r="A52" s="288"/>
      <c r="B52" s="726" t="s">
        <v>55</v>
      </c>
      <c r="C52" s="727"/>
      <c r="D52" s="727"/>
      <c r="E52" s="727"/>
      <c r="F52" s="727"/>
      <c r="G52" s="727"/>
      <c r="H52" s="727"/>
      <c r="I52" s="301"/>
      <c r="J52" s="289" t="s">
        <v>3</v>
      </c>
      <c r="K52" s="290">
        <v>10</v>
      </c>
      <c r="L52" s="269"/>
    </row>
    <row r="53" spans="1:12" ht="10.5" customHeight="1" thickBot="1" x14ac:dyDescent="0.25">
      <c r="A53" s="291"/>
      <c r="L53" s="269"/>
    </row>
    <row r="54" spans="1:12" ht="16.5" thickBot="1" x14ac:dyDescent="0.3">
      <c r="A54" s="291"/>
      <c r="B54" s="756" t="s">
        <v>8</v>
      </c>
      <c r="C54" s="757"/>
      <c r="F54" s="628"/>
      <c r="G54" s="628"/>
      <c r="H54" s="628"/>
      <c r="I54" s="628"/>
      <c r="J54" s="628"/>
      <c r="K54" s="628"/>
      <c r="L54" s="269"/>
    </row>
    <row r="55" spans="1:12" ht="16.5" thickBot="1" x14ac:dyDescent="0.3">
      <c r="A55" s="269"/>
      <c r="B55" s="650" t="str">
        <f>IF('Page de garde'!$C$27="", "", 'Page de garde'!$C$27)</f>
        <v>Serge</v>
      </c>
      <c r="C55" s="651"/>
      <c r="F55" s="198"/>
      <c r="G55" s="198"/>
      <c r="H55" s="198"/>
      <c r="I55" s="198"/>
      <c r="J55" s="198"/>
      <c r="K55" s="230"/>
      <c r="L55" s="269"/>
    </row>
    <row r="56" spans="1:12" ht="31.5" customHeight="1" x14ac:dyDescent="0.25">
      <c r="A56" s="269"/>
      <c r="D56" s="269"/>
      <c r="F56" s="198"/>
      <c r="G56" s="198"/>
      <c r="H56" s="198"/>
      <c r="I56" s="198"/>
      <c r="J56" s="198"/>
      <c r="K56" s="230"/>
      <c r="L56" s="269"/>
    </row>
    <row r="57" spans="1:12" x14ac:dyDescent="0.25">
      <c r="A57" s="269"/>
      <c r="D57" s="288"/>
      <c r="E57" s="291"/>
      <c r="F57" s="198"/>
      <c r="G57" s="198"/>
      <c r="H57" s="198"/>
      <c r="I57" s="198"/>
      <c r="J57" s="198"/>
      <c r="K57" s="230"/>
      <c r="L57" s="244"/>
    </row>
    <row r="58" spans="1:12" x14ac:dyDescent="0.2">
      <c r="A58" s="269"/>
      <c r="B58" s="269"/>
      <c r="C58" s="269"/>
      <c r="D58" s="288"/>
      <c r="E58" s="291"/>
      <c r="F58" s="292"/>
      <c r="G58" s="292"/>
      <c r="H58" s="288"/>
      <c r="I58" s="288"/>
      <c r="J58" s="288"/>
      <c r="K58" s="234"/>
      <c r="L58" s="242"/>
    </row>
    <row r="59" spans="1:12" x14ac:dyDescent="0.2">
      <c r="A59" s="269"/>
      <c r="B59" s="269"/>
      <c r="C59" s="269"/>
      <c r="D59" s="288"/>
      <c r="E59" s="281"/>
      <c r="F59" s="281"/>
      <c r="G59" s="281"/>
      <c r="H59" s="281"/>
      <c r="I59" s="281"/>
      <c r="J59" s="281"/>
      <c r="K59" s="272"/>
      <c r="L59" s="242"/>
    </row>
    <row r="60" spans="1:12" x14ac:dyDescent="0.2">
      <c r="A60" s="269"/>
      <c r="B60" s="291"/>
      <c r="C60" s="291"/>
      <c r="D60" s="291"/>
      <c r="K60" s="234"/>
      <c r="L60" s="242"/>
    </row>
    <row r="61" spans="1:12" x14ac:dyDescent="0.2">
      <c r="A61" s="269"/>
      <c r="B61" s="291"/>
      <c r="C61" s="291"/>
      <c r="D61" s="291"/>
      <c r="K61" s="234"/>
      <c r="L61" s="242"/>
    </row>
    <row r="62" spans="1:12" x14ac:dyDescent="0.2">
      <c r="A62" s="269"/>
      <c r="B62" s="269"/>
      <c r="C62" s="764"/>
      <c r="D62" s="764"/>
      <c r="E62" s="764"/>
      <c r="F62" s="764"/>
      <c r="G62" s="764"/>
      <c r="H62" s="764"/>
      <c r="I62" s="764"/>
      <c r="J62" s="764"/>
      <c r="K62" s="764"/>
      <c r="L62" s="242"/>
    </row>
    <row r="63" spans="1:12" x14ac:dyDescent="0.2">
      <c r="A63" s="269"/>
      <c r="B63" s="269"/>
      <c r="C63" s="288"/>
      <c r="D63" s="288"/>
      <c r="E63" s="288"/>
      <c r="F63" s="288"/>
      <c r="G63" s="288"/>
      <c r="H63" s="288"/>
      <c r="I63" s="638"/>
      <c r="J63" s="638"/>
      <c r="K63" s="638"/>
      <c r="L63" s="242"/>
    </row>
    <row r="64" spans="1:12" x14ac:dyDescent="0.2">
      <c r="A64" s="269"/>
      <c r="B64" s="293"/>
      <c r="C64" s="244"/>
      <c r="D64" s="244"/>
      <c r="E64" s="244"/>
      <c r="F64" s="244"/>
      <c r="G64" s="244"/>
      <c r="H64" s="244"/>
      <c r="I64" s="244"/>
      <c r="J64" s="244"/>
      <c r="K64" s="244"/>
      <c r="L64" s="242"/>
    </row>
    <row r="65" spans="1:12" x14ac:dyDescent="0.2">
      <c r="A65" s="269"/>
      <c r="B65" s="765"/>
      <c r="C65" s="765"/>
      <c r="D65" s="765"/>
      <c r="E65" s="765"/>
      <c r="F65" s="765"/>
      <c r="G65" s="765"/>
      <c r="H65" s="765"/>
      <c r="I65" s="242"/>
      <c r="J65" s="242"/>
      <c r="K65" s="242"/>
      <c r="L65" s="242"/>
    </row>
    <row r="66" spans="1:12" x14ac:dyDescent="0.2">
      <c r="A66" s="269"/>
      <c r="B66" s="765"/>
      <c r="C66" s="765"/>
      <c r="D66" s="765"/>
      <c r="E66" s="765"/>
      <c r="F66" s="765"/>
      <c r="G66" s="765"/>
      <c r="H66" s="765"/>
      <c r="I66" s="242"/>
      <c r="J66" s="242"/>
      <c r="K66" s="242"/>
      <c r="L66" s="242"/>
    </row>
    <row r="67" spans="1:12" x14ac:dyDescent="0.2">
      <c r="A67" s="269"/>
      <c r="B67" s="765"/>
      <c r="C67" s="765"/>
      <c r="D67" s="765"/>
      <c r="E67" s="765"/>
      <c r="F67" s="765"/>
      <c r="G67" s="765"/>
      <c r="H67" s="765"/>
      <c r="I67" s="242"/>
      <c r="J67" s="242"/>
      <c r="K67" s="242"/>
      <c r="L67" s="242"/>
    </row>
    <row r="68" spans="1:12" x14ac:dyDescent="0.2">
      <c r="A68" s="269"/>
      <c r="B68" s="765"/>
      <c r="C68" s="765"/>
      <c r="D68" s="765"/>
      <c r="E68" s="765"/>
      <c r="F68" s="765"/>
      <c r="G68" s="765"/>
      <c r="H68" s="765"/>
      <c r="I68" s="242"/>
      <c r="J68" s="242"/>
      <c r="K68" s="242"/>
      <c r="L68" s="242"/>
    </row>
    <row r="69" spans="1:12" x14ac:dyDescent="0.2">
      <c r="A69" s="269"/>
      <c r="B69" s="765"/>
      <c r="C69" s="765"/>
      <c r="D69" s="765"/>
      <c r="E69" s="765"/>
      <c r="F69" s="765"/>
      <c r="G69" s="765"/>
      <c r="H69" s="765"/>
      <c r="I69" s="242"/>
      <c r="J69" s="242"/>
      <c r="K69" s="242"/>
      <c r="L69" s="242"/>
    </row>
    <row r="70" spans="1:12" x14ac:dyDescent="0.2">
      <c r="A70" s="269"/>
      <c r="B70" s="765"/>
      <c r="C70" s="765"/>
      <c r="D70" s="765"/>
      <c r="E70" s="765"/>
      <c r="F70" s="765"/>
      <c r="G70" s="765"/>
      <c r="H70" s="765"/>
      <c r="I70" s="242"/>
      <c r="J70" s="242"/>
      <c r="K70" s="242"/>
      <c r="L70" s="242"/>
    </row>
    <row r="71" spans="1:12" x14ac:dyDescent="0.2">
      <c r="A71" s="269"/>
      <c r="B71" s="765"/>
      <c r="C71" s="765"/>
      <c r="D71" s="765"/>
      <c r="E71" s="765"/>
      <c r="F71" s="765"/>
      <c r="G71" s="765"/>
      <c r="H71" s="765"/>
      <c r="I71" s="242"/>
      <c r="J71" s="242"/>
      <c r="K71" s="242"/>
      <c r="L71" s="242"/>
    </row>
    <row r="72" spans="1:12" x14ac:dyDescent="0.2">
      <c r="A72" s="269"/>
      <c r="B72" s="293"/>
      <c r="C72" s="244"/>
      <c r="D72" s="244"/>
      <c r="E72" s="244"/>
      <c r="F72" s="244"/>
      <c r="G72" s="244"/>
      <c r="H72" s="244"/>
      <c r="I72" s="244"/>
      <c r="J72" s="244"/>
      <c r="K72" s="244"/>
      <c r="L72" s="242"/>
    </row>
    <row r="73" spans="1:12" x14ac:dyDescent="0.2">
      <c r="A73" s="269"/>
      <c r="B73" s="293"/>
      <c r="C73" s="765"/>
      <c r="D73" s="765"/>
      <c r="E73" s="765"/>
      <c r="F73" s="765"/>
      <c r="G73" s="765"/>
      <c r="H73" s="765"/>
      <c r="I73" s="242"/>
      <c r="J73" s="242"/>
      <c r="K73" s="242"/>
      <c r="L73" s="244"/>
    </row>
    <row r="74" spans="1:12" x14ac:dyDescent="0.2">
      <c r="A74" s="269"/>
      <c r="B74" s="293"/>
      <c r="C74" s="293"/>
      <c r="D74" s="293"/>
      <c r="E74" s="293"/>
      <c r="F74" s="293"/>
      <c r="G74" s="293"/>
      <c r="H74" s="293"/>
      <c r="I74" s="244"/>
      <c r="J74" s="244"/>
      <c r="K74" s="244"/>
      <c r="L74" s="242"/>
    </row>
    <row r="75" spans="1:12" x14ac:dyDescent="0.2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44"/>
    </row>
    <row r="76" spans="1:12" x14ac:dyDescent="0.2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</row>
    <row r="77" spans="1:12" x14ac:dyDescent="0.2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</row>
    <row r="78" spans="1:12" x14ac:dyDescent="0.2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</row>
    <row r="79" spans="1:12" x14ac:dyDescent="0.2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</row>
    <row r="80" spans="1:12" x14ac:dyDescent="0.2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</row>
    <row r="81" spans="1:12" x14ac:dyDescent="0.2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</row>
    <row r="82" spans="1:12" x14ac:dyDescent="0.2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</row>
    <row r="83" spans="1:12" x14ac:dyDescent="0.2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</row>
    <row r="84" spans="1:12" x14ac:dyDescent="0.2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</row>
    <row r="85" spans="1:12" x14ac:dyDescent="0.2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</row>
    <row r="86" spans="1:12" x14ac:dyDescent="0.2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</row>
    <row r="87" spans="1:12" x14ac:dyDescent="0.2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</row>
    <row r="88" spans="1:12" x14ac:dyDescent="0.2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</row>
    <row r="89" spans="1:12" x14ac:dyDescent="0.2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</row>
    <row r="90" spans="1:12" x14ac:dyDescent="0.2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</row>
    <row r="91" spans="1:12" x14ac:dyDescent="0.2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</row>
    <row r="92" spans="1:12" x14ac:dyDescent="0.2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</row>
    <row r="93" spans="1:12" x14ac:dyDescent="0.2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</row>
    <row r="94" spans="1:12" x14ac:dyDescent="0.2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</row>
    <row r="95" spans="1:12" x14ac:dyDescent="0.2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</row>
    <row r="96" spans="1:12" x14ac:dyDescent="0.2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</row>
    <row r="97" spans="1:12" x14ac:dyDescent="0.2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</row>
    <row r="98" spans="1:12" x14ac:dyDescent="0.2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</row>
    <row r="99" spans="1:12" x14ac:dyDescent="0.2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</row>
    <row r="100" spans="1:12" x14ac:dyDescent="0.2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</row>
    <row r="101" spans="1:12" x14ac:dyDescent="0.2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</row>
    <row r="102" spans="1:12" x14ac:dyDescent="0.2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</row>
    <row r="103" spans="1:12" x14ac:dyDescent="0.2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</row>
    <row r="104" spans="1:12" x14ac:dyDescent="0.2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</row>
    <row r="105" spans="1:12" x14ac:dyDescent="0.2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</row>
    <row r="106" spans="1:12" x14ac:dyDescent="0.2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</row>
    <row r="107" spans="1:12" x14ac:dyDescent="0.2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</row>
    <row r="108" spans="1:12" x14ac:dyDescent="0.2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</row>
    <row r="109" spans="1:12" x14ac:dyDescent="0.2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</row>
    <row r="110" spans="1:12" x14ac:dyDescent="0.2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</row>
    <row r="111" spans="1:12" x14ac:dyDescent="0.2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</row>
    <row r="112" spans="1:12" x14ac:dyDescent="0.2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</row>
    <row r="113" spans="1:12" x14ac:dyDescent="0.2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</row>
    <row r="114" spans="1:12" x14ac:dyDescent="0.2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</row>
    <row r="115" spans="1:12" x14ac:dyDescent="0.2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</row>
    <row r="116" spans="1:12" x14ac:dyDescent="0.2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</row>
    <row r="117" spans="1:12" x14ac:dyDescent="0.2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</row>
    <row r="118" spans="1:12" x14ac:dyDescent="0.2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</row>
    <row r="119" spans="1:12" x14ac:dyDescent="0.2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</row>
    <row r="120" spans="1:12" x14ac:dyDescent="0.2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</row>
    <row r="121" spans="1:12" x14ac:dyDescent="0.2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</row>
    <row r="122" spans="1:12" x14ac:dyDescent="0.2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</row>
    <row r="123" spans="1:12" x14ac:dyDescent="0.2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</row>
    <row r="124" spans="1:12" x14ac:dyDescent="0.2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</row>
    <row r="125" spans="1:12" x14ac:dyDescent="0.2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</row>
    <row r="126" spans="1:12" x14ac:dyDescent="0.2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</row>
    <row r="127" spans="1:12" x14ac:dyDescent="0.2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</row>
    <row r="128" spans="1:12" x14ac:dyDescent="0.2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</row>
    <row r="129" spans="1:12" x14ac:dyDescent="0.2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</row>
    <row r="130" spans="1:12" x14ac:dyDescent="0.2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</row>
    <row r="131" spans="1:12" x14ac:dyDescent="0.2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</row>
    <row r="132" spans="1:12" x14ac:dyDescent="0.2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</row>
    <row r="133" spans="1:12" x14ac:dyDescent="0.2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</row>
    <row r="134" spans="1:12" x14ac:dyDescent="0.2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</row>
    <row r="135" spans="1:12" x14ac:dyDescent="0.2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</row>
    <row r="136" spans="1:12" x14ac:dyDescent="0.2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</row>
    <row r="137" spans="1:12" x14ac:dyDescent="0.2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</row>
    <row r="138" spans="1:12" x14ac:dyDescent="0.2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</row>
    <row r="139" spans="1:12" x14ac:dyDescent="0.2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</row>
    <row r="140" spans="1:12" x14ac:dyDescent="0.2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</row>
    <row r="141" spans="1:12" x14ac:dyDescent="0.2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</row>
    <row r="142" spans="1:12" x14ac:dyDescent="0.2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</row>
    <row r="143" spans="1:12" x14ac:dyDescent="0.2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</row>
    <row r="144" spans="1:12" x14ac:dyDescent="0.2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</row>
    <row r="145" spans="1:12" x14ac:dyDescent="0.2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</row>
    <row r="146" spans="1:12" x14ac:dyDescent="0.2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</row>
    <row r="147" spans="1:12" x14ac:dyDescent="0.2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</row>
    <row r="148" spans="1:12" x14ac:dyDescent="0.2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</row>
    <row r="149" spans="1:12" x14ac:dyDescent="0.2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</row>
    <row r="150" spans="1:12" x14ac:dyDescent="0.2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</row>
    <row r="151" spans="1:12" x14ac:dyDescent="0.2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</row>
    <row r="152" spans="1:12" x14ac:dyDescent="0.2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</row>
    <row r="153" spans="1:12" x14ac:dyDescent="0.2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</row>
    <row r="154" spans="1:12" x14ac:dyDescent="0.2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</row>
    <row r="155" spans="1:12" x14ac:dyDescent="0.2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</row>
    <row r="156" spans="1:12" x14ac:dyDescent="0.2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</row>
    <row r="157" spans="1:12" x14ac:dyDescent="0.2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</row>
    <row r="158" spans="1:12" x14ac:dyDescent="0.2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</row>
    <row r="159" spans="1:12" x14ac:dyDescent="0.2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</row>
    <row r="160" spans="1:12" x14ac:dyDescent="0.2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</row>
    <row r="161" spans="1:12" x14ac:dyDescent="0.2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</row>
    <row r="162" spans="1:12" x14ac:dyDescent="0.2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</row>
    <row r="163" spans="1:12" x14ac:dyDescent="0.2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</row>
    <row r="164" spans="1:12" x14ac:dyDescent="0.2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</row>
    <row r="165" spans="1:12" x14ac:dyDescent="0.2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</row>
    <row r="166" spans="1:12" x14ac:dyDescent="0.2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</row>
    <row r="167" spans="1:12" x14ac:dyDescent="0.2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</row>
    <row r="168" spans="1:12" x14ac:dyDescent="0.2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</row>
    <row r="169" spans="1:12" x14ac:dyDescent="0.2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</row>
    <row r="170" spans="1:12" x14ac:dyDescent="0.2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</row>
    <row r="171" spans="1:12" x14ac:dyDescent="0.2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</row>
    <row r="172" spans="1:12" x14ac:dyDescent="0.2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</row>
    <row r="173" spans="1:12" x14ac:dyDescent="0.2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</row>
    <row r="174" spans="1:12" x14ac:dyDescent="0.2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</row>
    <row r="175" spans="1:12" x14ac:dyDescent="0.2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</row>
    <row r="176" spans="1:12" x14ac:dyDescent="0.2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</row>
    <row r="177" spans="1:12" x14ac:dyDescent="0.2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</row>
    <row r="178" spans="1:12" x14ac:dyDescent="0.2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</row>
    <row r="179" spans="1:12" x14ac:dyDescent="0.2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</row>
    <row r="180" spans="1:12" x14ac:dyDescent="0.2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</row>
    <row r="181" spans="1:12" x14ac:dyDescent="0.2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</row>
    <row r="182" spans="1:12" x14ac:dyDescent="0.2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</row>
    <row r="183" spans="1:12" x14ac:dyDescent="0.2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</row>
    <row r="184" spans="1:12" x14ac:dyDescent="0.2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</row>
    <row r="185" spans="1:12" x14ac:dyDescent="0.2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</row>
    <row r="186" spans="1:12" x14ac:dyDescent="0.2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</row>
    <row r="187" spans="1:12" x14ac:dyDescent="0.2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</row>
    <row r="188" spans="1:12" x14ac:dyDescent="0.2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</row>
    <row r="189" spans="1:12" x14ac:dyDescent="0.2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</row>
    <row r="190" spans="1:12" x14ac:dyDescent="0.2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</row>
    <row r="191" spans="1:12" x14ac:dyDescent="0.2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</row>
    <row r="192" spans="1:12" x14ac:dyDescent="0.2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</row>
    <row r="193" spans="1:12" x14ac:dyDescent="0.2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</row>
    <row r="194" spans="1:12" x14ac:dyDescent="0.2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</row>
    <row r="195" spans="1:12" x14ac:dyDescent="0.2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</row>
    <row r="196" spans="1:12" x14ac:dyDescent="0.2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</row>
    <row r="197" spans="1:12" x14ac:dyDescent="0.2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</row>
    <row r="198" spans="1:12" x14ac:dyDescent="0.2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</row>
    <row r="199" spans="1:12" x14ac:dyDescent="0.2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</row>
    <row r="200" spans="1:12" x14ac:dyDescent="0.2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</row>
    <row r="201" spans="1:12" x14ac:dyDescent="0.2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</row>
    <row r="202" spans="1:12" x14ac:dyDescent="0.2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</row>
    <row r="203" spans="1:12" x14ac:dyDescent="0.2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</row>
    <row r="204" spans="1:12" x14ac:dyDescent="0.2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</row>
    <row r="205" spans="1:12" x14ac:dyDescent="0.2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</row>
    <row r="206" spans="1:12" x14ac:dyDescent="0.2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</row>
    <row r="207" spans="1:12" x14ac:dyDescent="0.2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</row>
    <row r="208" spans="1:12" x14ac:dyDescent="0.2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</row>
    <row r="209" spans="1:12" x14ac:dyDescent="0.2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</row>
    <row r="210" spans="1:12" x14ac:dyDescent="0.2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</row>
    <row r="211" spans="1:12" x14ac:dyDescent="0.2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</row>
    <row r="212" spans="1:12" x14ac:dyDescent="0.2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</row>
    <row r="213" spans="1:12" x14ac:dyDescent="0.2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</row>
    <row r="214" spans="1:12" x14ac:dyDescent="0.2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</row>
    <row r="215" spans="1:12" x14ac:dyDescent="0.2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</row>
    <row r="216" spans="1:12" x14ac:dyDescent="0.2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</row>
    <row r="217" spans="1:12" x14ac:dyDescent="0.2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</row>
    <row r="218" spans="1:12" x14ac:dyDescent="0.2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</row>
    <row r="219" spans="1:12" x14ac:dyDescent="0.2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</row>
    <row r="220" spans="1:12" x14ac:dyDescent="0.2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</row>
    <row r="221" spans="1:12" x14ac:dyDescent="0.2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</row>
    <row r="222" spans="1:12" x14ac:dyDescent="0.2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</row>
    <row r="223" spans="1:12" x14ac:dyDescent="0.2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</row>
    <row r="224" spans="1:12" x14ac:dyDescent="0.2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</row>
    <row r="225" spans="1:12" x14ac:dyDescent="0.2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</row>
    <row r="226" spans="1:12" x14ac:dyDescent="0.2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</row>
    <row r="227" spans="1:12" x14ac:dyDescent="0.2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</row>
    <row r="228" spans="1:12" x14ac:dyDescent="0.2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</row>
    <row r="229" spans="1:12" x14ac:dyDescent="0.2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</row>
    <row r="230" spans="1:12" x14ac:dyDescent="0.2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</row>
    <row r="231" spans="1:12" x14ac:dyDescent="0.2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</row>
    <row r="232" spans="1:12" x14ac:dyDescent="0.2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</row>
    <row r="233" spans="1:12" x14ac:dyDescent="0.2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</row>
    <row r="234" spans="1:12" x14ac:dyDescent="0.2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</row>
    <row r="235" spans="1:12" x14ac:dyDescent="0.2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</row>
    <row r="236" spans="1:12" x14ac:dyDescent="0.2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</row>
    <row r="237" spans="1:12" x14ac:dyDescent="0.2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</row>
    <row r="238" spans="1:12" x14ac:dyDescent="0.2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</row>
    <row r="239" spans="1:12" x14ac:dyDescent="0.2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</row>
    <row r="240" spans="1:12" x14ac:dyDescent="0.2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</row>
    <row r="241" spans="1:12" x14ac:dyDescent="0.2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</row>
    <row r="242" spans="1:12" x14ac:dyDescent="0.2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</row>
    <row r="243" spans="1:12" x14ac:dyDescent="0.2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</row>
    <row r="244" spans="1:12" x14ac:dyDescent="0.2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</row>
    <row r="245" spans="1:12" x14ac:dyDescent="0.2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</row>
    <row r="246" spans="1:12" x14ac:dyDescent="0.2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</row>
    <row r="247" spans="1:12" x14ac:dyDescent="0.2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</row>
    <row r="248" spans="1:12" x14ac:dyDescent="0.2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</row>
    <row r="249" spans="1:12" x14ac:dyDescent="0.2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</row>
    <row r="250" spans="1:12" x14ac:dyDescent="0.2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</row>
    <row r="251" spans="1:12" x14ac:dyDescent="0.2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</row>
    <row r="252" spans="1:12" x14ac:dyDescent="0.2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</row>
    <row r="253" spans="1:12" x14ac:dyDescent="0.2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</row>
    <row r="254" spans="1:12" x14ac:dyDescent="0.2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</row>
    <row r="255" spans="1:12" x14ac:dyDescent="0.2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</row>
    <row r="256" spans="1:12" x14ac:dyDescent="0.2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</row>
    <row r="257" spans="1:12" x14ac:dyDescent="0.2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</row>
    <row r="258" spans="1:12" x14ac:dyDescent="0.2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</row>
    <row r="259" spans="1:12" x14ac:dyDescent="0.2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</row>
    <row r="260" spans="1:12" x14ac:dyDescent="0.2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</row>
    <row r="261" spans="1:12" x14ac:dyDescent="0.2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</row>
    <row r="262" spans="1:12" x14ac:dyDescent="0.2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</row>
    <row r="263" spans="1:12" x14ac:dyDescent="0.2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</row>
    <row r="264" spans="1:12" x14ac:dyDescent="0.2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</row>
    <row r="265" spans="1:12" x14ac:dyDescent="0.2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</row>
    <row r="266" spans="1:12" x14ac:dyDescent="0.2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</row>
    <row r="267" spans="1:12" x14ac:dyDescent="0.2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</row>
    <row r="268" spans="1:12" x14ac:dyDescent="0.2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</row>
    <row r="269" spans="1:12" x14ac:dyDescent="0.2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</row>
    <row r="270" spans="1:12" x14ac:dyDescent="0.2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</row>
    <row r="271" spans="1:12" x14ac:dyDescent="0.2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</row>
    <row r="272" spans="1:12" x14ac:dyDescent="0.2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</row>
    <row r="273" spans="1:12" x14ac:dyDescent="0.2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</row>
    <row r="274" spans="1:12" x14ac:dyDescent="0.2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</row>
    <row r="275" spans="1:12" x14ac:dyDescent="0.2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</row>
    <row r="276" spans="1:12" x14ac:dyDescent="0.2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</row>
    <row r="277" spans="1:12" x14ac:dyDescent="0.2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</row>
    <row r="278" spans="1:12" x14ac:dyDescent="0.2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</row>
    <row r="279" spans="1:12" x14ac:dyDescent="0.2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</row>
    <row r="280" spans="1:12" x14ac:dyDescent="0.2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</row>
    <row r="281" spans="1:12" x14ac:dyDescent="0.2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</row>
    <row r="282" spans="1:12" x14ac:dyDescent="0.2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</row>
    <row r="283" spans="1:12" x14ac:dyDescent="0.2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</row>
    <row r="284" spans="1:12" x14ac:dyDescent="0.2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</row>
    <row r="285" spans="1:12" x14ac:dyDescent="0.2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</row>
    <row r="286" spans="1:12" x14ac:dyDescent="0.2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</row>
    <row r="287" spans="1:12" x14ac:dyDescent="0.2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</row>
    <row r="288" spans="1:12" x14ac:dyDescent="0.2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</row>
    <row r="289" spans="1:12" x14ac:dyDescent="0.2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</row>
    <row r="290" spans="1:12" x14ac:dyDescent="0.2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</row>
    <row r="291" spans="1:12" x14ac:dyDescent="0.2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</row>
    <row r="292" spans="1:12" x14ac:dyDescent="0.2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</row>
    <row r="293" spans="1:12" x14ac:dyDescent="0.2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</row>
    <row r="294" spans="1:12" x14ac:dyDescent="0.2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</row>
    <row r="295" spans="1:12" x14ac:dyDescent="0.2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</row>
    <row r="296" spans="1:12" x14ac:dyDescent="0.2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</row>
    <row r="297" spans="1:12" x14ac:dyDescent="0.2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</row>
    <row r="298" spans="1:12" x14ac:dyDescent="0.2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</row>
    <row r="299" spans="1:12" x14ac:dyDescent="0.2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</row>
    <row r="300" spans="1:12" x14ac:dyDescent="0.2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</row>
    <row r="301" spans="1:12" x14ac:dyDescent="0.2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</row>
    <row r="302" spans="1:12" x14ac:dyDescent="0.2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</row>
    <row r="303" spans="1:12" x14ac:dyDescent="0.2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</row>
    <row r="304" spans="1:12" x14ac:dyDescent="0.2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</row>
    <row r="305" spans="1:12" x14ac:dyDescent="0.2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</row>
    <row r="306" spans="1:12" x14ac:dyDescent="0.2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</row>
    <row r="307" spans="1:12" x14ac:dyDescent="0.2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</row>
    <row r="308" spans="1:12" x14ac:dyDescent="0.2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</row>
    <row r="309" spans="1:12" x14ac:dyDescent="0.2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</row>
    <row r="310" spans="1:12" x14ac:dyDescent="0.2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</row>
    <row r="311" spans="1:12" x14ac:dyDescent="0.2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</row>
    <row r="312" spans="1:12" x14ac:dyDescent="0.2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</row>
    <row r="313" spans="1:12" x14ac:dyDescent="0.2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</row>
    <row r="314" spans="1:12" x14ac:dyDescent="0.2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</row>
    <row r="315" spans="1:12" x14ac:dyDescent="0.2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</row>
    <row r="316" spans="1:12" x14ac:dyDescent="0.2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</row>
    <row r="317" spans="1:12" x14ac:dyDescent="0.2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</row>
    <row r="318" spans="1:12" x14ac:dyDescent="0.2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</row>
    <row r="319" spans="1:12" x14ac:dyDescent="0.2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</row>
    <row r="320" spans="1:12" x14ac:dyDescent="0.2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</row>
    <row r="321" spans="1:12" x14ac:dyDescent="0.2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</row>
    <row r="322" spans="1:12" x14ac:dyDescent="0.2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</row>
    <row r="323" spans="1:12" x14ac:dyDescent="0.2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</row>
    <row r="324" spans="1:12" x14ac:dyDescent="0.2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</row>
    <row r="325" spans="1:12" x14ac:dyDescent="0.2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</row>
    <row r="326" spans="1:12" x14ac:dyDescent="0.2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</row>
    <row r="327" spans="1:12" x14ac:dyDescent="0.2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</row>
    <row r="328" spans="1:12" x14ac:dyDescent="0.2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</row>
    <row r="329" spans="1:12" x14ac:dyDescent="0.2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</row>
    <row r="330" spans="1:12" x14ac:dyDescent="0.2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</row>
    <row r="331" spans="1:12" x14ac:dyDescent="0.2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</row>
    <row r="332" spans="1:12" x14ac:dyDescent="0.2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</row>
    <row r="333" spans="1:12" x14ac:dyDescent="0.2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</row>
    <row r="334" spans="1:12" x14ac:dyDescent="0.2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</row>
    <row r="335" spans="1:12" x14ac:dyDescent="0.2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</row>
    <row r="336" spans="1:12" x14ac:dyDescent="0.2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</row>
    <row r="337" spans="1:12" x14ac:dyDescent="0.2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</row>
    <row r="338" spans="1:12" x14ac:dyDescent="0.2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</row>
    <row r="339" spans="1:12" x14ac:dyDescent="0.2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</row>
    <row r="340" spans="1:12" x14ac:dyDescent="0.2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</row>
    <row r="341" spans="1:12" x14ac:dyDescent="0.2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</row>
    <row r="342" spans="1:12" x14ac:dyDescent="0.2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</row>
    <row r="343" spans="1:12" x14ac:dyDescent="0.2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</row>
    <row r="344" spans="1:12" x14ac:dyDescent="0.2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</row>
    <row r="345" spans="1:12" x14ac:dyDescent="0.2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</row>
    <row r="346" spans="1:12" x14ac:dyDescent="0.2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</row>
    <row r="347" spans="1:12" x14ac:dyDescent="0.2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</row>
    <row r="348" spans="1:12" x14ac:dyDescent="0.2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</row>
    <row r="349" spans="1:12" x14ac:dyDescent="0.2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</row>
    <row r="350" spans="1:12" x14ac:dyDescent="0.2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</row>
    <row r="351" spans="1:12" x14ac:dyDescent="0.2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</row>
    <row r="352" spans="1:12" x14ac:dyDescent="0.2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</row>
    <row r="353" spans="1:12" x14ac:dyDescent="0.2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</row>
    <row r="354" spans="1:12" x14ac:dyDescent="0.2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</row>
    <row r="355" spans="1:12" x14ac:dyDescent="0.2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</row>
    <row r="356" spans="1:12" x14ac:dyDescent="0.2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</row>
    <row r="357" spans="1:12" x14ac:dyDescent="0.2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</row>
    <row r="358" spans="1:12" x14ac:dyDescent="0.2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</row>
    <row r="359" spans="1:12" x14ac:dyDescent="0.2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</row>
    <row r="360" spans="1:12" x14ac:dyDescent="0.2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</row>
    <row r="361" spans="1:12" x14ac:dyDescent="0.2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</row>
    <row r="362" spans="1:12" x14ac:dyDescent="0.2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</row>
    <row r="363" spans="1:12" x14ac:dyDescent="0.2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</row>
    <row r="364" spans="1:12" x14ac:dyDescent="0.2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</row>
    <row r="365" spans="1:12" x14ac:dyDescent="0.2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</row>
    <row r="366" spans="1:12" x14ac:dyDescent="0.2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</row>
    <row r="367" spans="1:12" x14ac:dyDescent="0.2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</row>
    <row r="368" spans="1:12" x14ac:dyDescent="0.2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</row>
    <row r="369" spans="1:12" x14ac:dyDescent="0.2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</row>
    <row r="370" spans="1:12" x14ac:dyDescent="0.2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</row>
    <row r="371" spans="1:12" x14ac:dyDescent="0.2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</row>
    <row r="372" spans="1:12" x14ac:dyDescent="0.2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</row>
    <row r="373" spans="1:12" x14ac:dyDescent="0.2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</row>
    <row r="374" spans="1:12" x14ac:dyDescent="0.2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</row>
    <row r="375" spans="1:12" x14ac:dyDescent="0.2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</row>
    <row r="376" spans="1:12" x14ac:dyDescent="0.2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</row>
    <row r="377" spans="1:12" x14ac:dyDescent="0.2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</row>
    <row r="378" spans="1:12" x14ac:dyDescent="0.2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</row>
    <row r="379" spans="1:12" x14ac:dyDescent="0.2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</row>
    <row r="380" spans="1:12" x14ac:dyDescent="0.2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</row>
    <row r="381" spans="1:12" x14ac:dyDescent="0.2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</row>
    <row r="382" spans="1:12" x14ac:dyDescent="0.2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</row>
    <row r="383" spans="1:12" x14ac:dyDescent="0.2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</row>
    <row r="384" spans="1:12" x14ac:dyDescent="0.2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</row>
    <row r="385" spans="1:12" x14ac:dyDescent="0.2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</row>
    <row r="386" spans="1:12" x14ac:dyDescent="0.2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</row>
    <row r="387" spans="1:12" x14ac:dyDescent="0.2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</row>
    <row r="388" spans="1:12" x14ac:dyDescent="0.2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</row>
    <row r="389" spans="1:12" x14ac:dyDescent="0.2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</row>
    <row r="390" spans="1:12" x14ac:dyDescent="0.2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</row>
    <row r="391" spans="1:12" x14ac:dyDescent="0.2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</row>
    <row r="392" spans="1:12" x14ac:dyDescent="0.2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</row>
    <row r="393" spans="1:12" x14ac:dyDescent="0.2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</row>
    <row r="394" spans="1:12" x14ac:dyDescent="0.2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</row>
    <row r="395" spans="1:12" x14ac:dyDescent="0.2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</row>
    <row r="396" spans="1:12" x14ac:dyDescent="0.2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</row>
    <row r="397" spans="1:12" x14ac:dyDescent="0.2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</row>
    <row r="398" spans="1:12" x14ac:dyDescent="0.2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</row>
    <row r="399" spans="1:12" x14ac:dyDescent="0.2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</row>
    <row r="400" spans="1:12" x14ac:dyDescent="0.2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</row>
    <row r="401" spans="1:12" x14ac:dyDescent="0.2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</row>
    <row r="402" spans="1:12" x14ac:dyDescent="0.2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</row>
    <row r="403" spans="1:12" x14ac:dyDescent="0.2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</row>
    <row r="404" spans="1:12" x14ac:dyDescent="0.2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</row>
    <row r="405" spans="1:12" x14ac:dyDescent="0.2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</row>
    <row r="406" spans="1:12" x14ac:dyDescent="0.2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</row>
    <row r="407" spans="1:12" x14ac:dyDescent="0.2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</row>
    <row r="408" spans="1:12" x14ac:dyDescent="0.2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</row>
    <row r="409" spans="1:12" x14ac:dyDescent="0.2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</row>
    <row r="410" spans="1:12" x14ac:dyDescent="0.2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</row>
    <row r="411" spans="1:12" x14ac:dyDescent="0.2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</row>
    <row r="412" spans="1:12" x14ac:dyDescent="0.2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</row>
    <row r="413" spans="1:12" x14ac:dyDescent="0.2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</row>
    <row r="414" spans="1:12" x14ac:dyDescent="0.2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</row>
    <row r="415" spans="1:12" x14ac:dyDescent="0.2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</row>
    <row r="416" spans="1:12" x14ac:dyDescent="0.2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</row>
    <row r="417" spans="1:12" x14ac:dyDescent="0.2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</row>
    <row r="418" spans="1:12" x14ac:dyDescent="0.2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</row>
    <row r="419" spans="1:12" x14ac:dyDescent="0.2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</row>
    <row r="420" spans="1:12" x14ac:dyDescent="0.2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</row>
    <row r="421" spans="1:12" x14ac:dyDescent="0.2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</row>
    <row r="422" spans="1:12" x14ac:dyDescent="0.2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</row>
    <row r="423" spans="1:12" x14ac:dyDescent="0.2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</row>
    <row r="424" spans="1:12" x14ac:dyDescent="0.2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</row>
    <row r="425" spans="1:12" x14ac:dyDescent="0.2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</row>
    <row r="426" spans="1:12" x14ac:dyDescent="0.2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</row>
    <row r="427" spans="1:12" x14ac:dyDescent="0.2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</row>
    <row r="428" spans="1:12" x14ac:dyDescent="0.2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</row>
    <row r="429" spans="1:12" x14ac:dyDescent="0.2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</row>
    <row r="430" spans="1:12" x14ac:dyDescent="0.2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</row>
    <row r="431" spans="1:12" x14ac:dyDescent="0.2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</row>
    <row r="432" spans="1:12" x14ac:dyDescent="0.2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</row>
    <row r="433" spans="1:12" x14ac:dyDescent="0.2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</row>
    <row r="434" spans="1:12" x14ac:dyDescent="0.2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</row>
    <row r="435" spans="1:12" x14ac:dyDescent="0.2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</row>
    <row r="436" spans="1:12" x14ac:dyDescent="0.2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</row>
    <row r="437" spans="1:12" x14ac:dyDescent="0.2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</row>
    <row r="438" spans="1:12" x14ac:dyDescent="0.2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</row>
    <row r="439" spans="1:12" x14ac:dyDescent="0.2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</row>
    <row r="440" spans="1:12" x14ac:dyDescent="0.2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</row>
    <row r="441" spans="1:12" x14ac:dyDescent="0.2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</row>
    <row r="442" spans="1:12" x14ac:dyDescent="0.2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</row>
    <row r="443" spans="1:12" x14ac:dyDescent="0.2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</row>
    <row r="444" spans="1:12" x14ac:dyDescent="0.2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</row>
    <row r="445" spans="1:12" x14ac:dyDescent="0.2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</row>
    <row r="446" spans="1:12" x14ac:dyDescent="0.2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</row>
    <row r="447" spans="1:12" x14ac:dyDescent="0.2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</row>
    <row r="448" spans="1:12" x14ac:dyDescent="0.2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</row>
    <row r="449" spans="1:12" x14ac:dyDescent="0.2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</row>
    <row r="450" spans="1:12" x14ac:dyDescent="0.2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</row>
    <row r="451" spans="1:12" x14ac:dyDescent="0.2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</row>
    <row r="452" spans="1:12" x14ac:dyDescent="0.2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</row>
    <row r="453" spans="1:12" x14ac:dyDescent="0.2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</row>
    <row r="454" spans="1:12" x14ac:dyDescent="0.2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</row>
    <row r="455" spans="1:12" x14ac:dyDescent="0.2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</row>
    <row r="456" spans="1:12" x14ac:dyDescent="0.2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</row>
    <row r="457" spans="1:12" x14ac:dyDescent="0.2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</row>
    <row r="458" spans="1:12" x14ac:dyDescent="0.2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</row>
    <row r="459" spans="1:12" x14ac:dyDescent="0.2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</row>
    <row r="460" spans="1:12" x14ac:dyDescent="0.2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</row>
    <row r="461" spans="1:12" x14ac:dyDescent="0.2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</row>
    <row r="462" spans="1:12" x14ac:dyDescent="0.2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</row>
    <row r="463" spans="1:12" x14ac:dyDescent="0.2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</row>
    <row r="464" spans="1:12" x14ac:dyDescent="0.2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</row>
    <row r="465" spans="1:12" x14ac:dyDescent="0.2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</row>
    <row r="466" spans="1:12" x14ac:dyDescent="0.2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</row>
    <row r="467" spans="1:12" x14ac:dyDescent="0.2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</row>
    <row r="468" spans="1:12" x14ac:dyDescent="0.2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</row>
    <row r="469" spans="1:12" x14ac:dyDescent="0.2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</row>
    <row r="470" spans="1:12" x14ac:dyDescent="0.2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</row>
    <row r="471" spans="1:12" x14ac:dyDescent="0.2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</row>
    <row r="472" spans="1:12" x14ac:dyDescent="0.2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</row>
    <row r="473" spans="1:12" x14ac:dyDescent="0.2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</row>
    <row r="474" spans="1:12" x14ac:dyDescent="0.2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</row>
    <row r="475" spans="1:12" x14ac:dyDescent="0.2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</row>
    <row r="476" spans="1:12" x14ac:dyDescent="0.2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</row>
    <row r="477" spans="1:12" x14ac:dyDescent="0.2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</row>
    <row r="478" spans="1:12" x14ac:dyDescent="0.2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</row>
    <row r="479" spans="1:12" x14ac:dyDescent="0.2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</row>
    <row r="480" spans="1:12" x14ac:dyDescent="0.2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</row>
    <row r="481" spans="1:12" x14ac:dyDescent="0.2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</row>
    <row r="482" spans="1:12" x14ac:dyDescent="0.2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</row>
    <row r="483" spans="1:12" x14ac:dyDescent="0.2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</row>
    <row r="484" spans="1:12" x14ac:dyDescent="0.2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</row>
    <row r="485" spans="1:12" x14ac:dyDescent="0.2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</row>
    <row r="486" spans="1:12" x14ac:dyDescent="0.2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</row>
    <row r="487" spans="1:12" x14ac:dyDescent="0.2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</row>
    <row r="488" spans="1:12" x14ac:dyDescent="0.2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</row>
    <row r="489" spans="1:12" x14ac:dyDescent="0.2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</row>
    <row r="490" spans="1:12" x14ac:dyDescent="0.2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</row>
    <row r="491" spans="1:12" x14ac:dyDescent="0.2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</row>
    <row r="492" spans="1:12" x14ac:dyDescent="0.2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</row>
    <row r="493" spans="1:12" x14ac:dyDescent="0.2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</row>
    <row r="494" spans="1:12" x14ac:dyDescent="0.2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</row>
    <row r="495" spans="1:12" x14ac:dyDescent="0.2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</row>
    <row r="496" spans="1:12" x14ac:dyDescent="0.2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</row>
    <row r="497" spans="1:12" x14ac:dyDescent="0.2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</row>
    <row r="498" spans="1:12" x14ac:dyDescent="0.2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</row>
    <row r="499" spans="1:12" x14ac:dyDescent="0.2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</row>
    <row r="500" spans="1:12" x14ac:dyDescent="0.2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</row>
    <row r="501" spans="1:12" x14ac:dyDescent="0.2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</row>
    <row r="502" spans="1:12" x14ac:dyDescent="0.2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</row>
    <row r="503" spans="1:12" x14ac:dyDescent="0.2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</row>
    <row r="504" spans="1:12" x14ac:dyDescent="0.2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</row>
    <row r="505" spans="1:12" x14ac:dyDescent="0.2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</row>
    <row r="506" spans="1:12" x14ac:dyDescent="0.2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</row>
    <row r="507" spans="1:12" x14ac:dyDescent="0.2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</row>
    <row r="508" spans="1:12" x14ac:dyDescent="0.2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</row>
    <row r="509" spans="1:12" x14ac:dyDescent="0.2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</row>
    <row r="510" spans="1:12" x14ac:dyDescent="0.2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</row>
    <row r="511" spans="1:12" x14ac:dyDescent="0.2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</row>
    <row r="512" spans="1:12" x14ac:dyDescent="0.2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</row>
    <row r="513" spans="1:12" x14ac:dyDescent="0.2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</row>
    <row r="514" spans="1:12" x14ac:dyDescent="0.2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</row>
    <row r="515" spans="1:12" x14ac:dyDescent="0.2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</row>
    <row r="516" spans="1:12" x14ac:dyDescent="0.2">
      <c r="A516" s="269"/>
      <c r="B516" s="269"/>
      <c r="C516" s="269"/>
      <c r="D516" s="269"/>
      <c r="E516" s="269"/>
      <c r="F516" s="269"/>
      <c r="G516" s="269"/>
      <c r="H516" s="269"/>
      <c r="I516" s="269"/>
      <c r="J516" s="269"/>
      <c r="K516" s="269"/>
      <c r="L516" s="269"/>
    </row>
    <row r="517" spans="1:12" x14ac:dyDescent="0.2">
      <c r="A517" s="269"/>
      <c r="B517" s="269"/>
      <c r="C517" s="269"/>
      <c r="D517" s="269"/>
      <c r="E517" s="269"/>
      <c r="F517" s="269"/>
      <c r="G517" s="269"/>
      <c r="H517" s="269"/>
      <c r="I517" s="269"/>
      <c r="J517" s="269"/>
      <c r="K517" s="269"/>
      <c r="L517" s="269"/>
    </row>
    <row r="518" spans="1:12" x14ac:dyDescent="0.2">
      <c r="A518" s="269"/>
      <c r="B518" s="269"/>
      <c r="C518" s="269"/>
      <c r="D518" s="269"/>
      <c r="E518" s="269"/>
      <c r="F518" s="269"/>
      <c r="G518" s="269"/>
      <c r="H518" s="269"/>
      <c r="I518" s="269"/>
      <c r="J518" s="269"/>
      <c r="K518" s="269"/>
      <c r="L518" s="269"/>
    </row>
    <row r="519" spans="1:12" x14ac:dyDescent="0.2">
      <c r="A519" s="269"/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</row>
    <row r="520" spans="1:12" x14ac:dyDescent="0.2">
      <c r="A520" s="269"/>
      <c r="B520" s="269"/>
      <c r="C520" s="269"/>
      <c r="D520" s="269"/>
      <c r="E520" s="269"/>
      <c r="F520" s="269"/>
      <c r="G520" s="269"/>
      <c r="H520" s="269"/>
      <c r="I520" s="269"/>
      <c r="J520" s="269"/>
      <c r="K520" s="269"/>
      <c r="L520" s="269"/>
    </row>
    <row r="521" spans="1:12" x14ac:dyDescent="0.2">
      <c r="A521" s="269"/>
      <c r="B521" s="269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</row>
    <row r="522" spans="1:12" x14ac:dyDescent="0.2">
      <c r="A522" s="269"/>
      <c r="B522" s="269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</row>
    <row r="523" spans="1:12" x14ac:dyDescent="0.2">
      <c r="A523" s="269"/>
      <c r="B523" s="269"/>
      <c r="C523" s="269"/>
      <c r="D523" s="269"/>
      <c r="E523" s="269"/>
      <c r="F523" s="269"/>
      <c r="G523" s="269"/>
      <c r="H523" s="269"/>
      <c r="I523" s="269"/>
      <c r="J523" s="269"/>
      <c r="K523" s="269"/>
      <c r="L523" s="269"/>
    </row>
    <row r="524" spans="1:12" x14ac:dyDescent="0.2">
      <c r="A524" s="269"/>
      <c r="B524" s="269"/>
      <c r="C524" s="269"/>
      <c r="D524" s="269"/>
      <c r="E524" s="269"/>
      <c r="F524" s="269"/>
      <c r="G524" s="269"/>
      <c r="H524" s="269"/>
      <c r="I524" s="269"/>
      <c r="J524" s="269"/>
      <c r="K524" s="269"/>
      <c r="L524" s="269"/>
    </row>
    <row r="525" spans="1:12" x14ac:dyDescent="0.2">
      <c r="A525" s="269"/>
      <c r="B525" s="269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</row>
    <row r="526" spans="1:12" x14ac:dyDescent="0.2">
      <c r="A526" s="269"/>
      <c r="B526" s="269"/>
      <c r="C526" s="269"/>
      <c r="D526" s="269"/>
      <c r="E526" s="269"/>
      <c r="F526" s="269"/>
      <c r="G526" s="269"/>
      <c r="H526" s="269"/>
      <c r="I526" s="269"/>
      <c r="J526" s="269"/>
      <c r="K526" s="269"/>
      <c r="L526" s="269"/>
    </row>
    <row r="527" spans="1:12" x14ac:dyDescent="0.2">
      <c r="A527" s="269"/>
      <c r="B527" s="269"/>
      <c r="C527" s="269"/>
      <c r="D527" s="269"/>
      <c r="E527" s="269"/>
      <c r="F527" s="269"/>
      <c r="G527" s="269"/>
      <c r="H527" s="269"/>
      <c r="I527" s="269"/>
      <c r="J527" s="269"/>
      <c r="K527" s="269"/>
      <c r="L527" s="269"/>
    </row>
    <row r="528" spans="1:12" x14ac:dyDescent="0.2">
      <c r="A528" s="269"/>
      <c r="B528" s="269"/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</row>
    <row r="529" spans="1:12" x14ac:dyDescent="0.2">
      <c r="A529" s="269"/>
      <c r="B529" s="269"/>
      <c r="C529" s="269"/>
      <c r="D529" s="269"/>
      <c r="E529" s="269"/>
      <c r="F529" s="269"/>
      <c r="G529" s="269"/>
      <c r="H529" s="269"/>
      <c r="I529" s="269"/>
      <c r="J529" s="269"/>
      <c r="K529" s="269"/>
      <c r="L529" s="269"/>
    </row>
    <row r="530" spans="1:12" x14ac:dyDescent="0.2">
      <c r="A530" s="269"/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</row>
    <row r="531" spans="1:12" x14ac:dyDescent="0.2">
      <c r="A531" s="269"/>
      <c r="B531" s="269"/>
      <c r="C531" s="269"/>
      <c r="D531" s="269"/>
      <c r="E531" s="269"/>
      <c r="F531" s="269"/>
      <c r="G531" s="269"/>
      <c r="H531" s="269"/>
      <c r="I531" s="269"/>
      <c r="J531" s="269"/>
      <c r="K531" s="269"/>
      <c r="L531" s="269"/>
    </row>
    <row r="532" spans="1:12" x14ac:dyDescent="0.2">
      <c r="A532" s="269"/>
      <c r="B532" s="269"/>
      <c r="C532" s="269"/>
      <c r="D532" s="269"/>
      <c r="E532" s="269"/>
      <c r="F532" s="269"/>
      <c r="G532" s="269"/>
      <c r="H532" s="269"/>
      <c r="I532" s="269"/>
      <c r="J532" s="269"/>
      <c r="K532" s="269"/>
      <c r="L532" s="269"/>
    </row>
    <row r="533" spans="1:12" x14ac:dyDescent="0.2">
      <c r="A533" s="269"/>
      <c r="B533" s="269"/>
      <c r="C533" s="269"/>
      <c r="D533" s="269"/>
      <c r="E533" s="269"/>
      <c r="F533" s="269"/>
      <c r="G533" s="269"/>
      <c r="H533" s="269"/>
      <c r="I533" s="269"/>
      <c r="J533" s="269"/>
      <c r="K533" s="269"/>
      <c r="L533" s="269"/>
    </row>
    <row r="534" spans="1:12" x14ac:dyDescent="0.2">
      <c r="A534" s="269"/>
      <c r="B534" s="269"/>
      <c r="C534" s="269"/>
      <c r="D534" s="269"/>
      <c r="E534" s="269"/>
      <c r="F534" s="269"/>
      <c r="G534" s="269"/>
      <c r="H534" s="269"/>
      <c r="I534" s="269"/>
      <c r="J534" s="269"/>
      <c r="K534" s="269"/>
      <c r="L534" s="269"/>
    </row>
    <row r="535" spans="1:12" x14ac:dyDescent="0.2">
      <c r="A535" s="269"/>
      <c r="B535" s="269"/>
      <c r="C535" s="269"/>
      <c r="D535" s="269"/>
      <c r="E535" s="269"/>
      <c r="F535" s="269"/>
      <c r="G535" s="269"/>
      <c r="H535" s="269"/>
      <c r="I535" s="269"/>
      <c r="J535" s="269"/>
      <c r="K535" s="269"/>
      <c r="L535" s="269"/>
    </row>
    <row r="536" spans="1:12" x14ac:dyDescent="0.2">
      <c r="A536" s="269"/>
      <c r="B536" s="269"/>
      <c r="C536" s="269"/>
      <c r="D536" s="269"/>
      <c r="E536" s="269"/>
      <c r="F536" s="269"/>
      <c r="G536" s="269"/>
      <c r="H536" s="269"/>
      <c r="I536" s="269"/>
      <c r="J536" s="269"/>
      <c r="K536" s="269"/>
      <c r="L536" s="269"/>
    </row>
    <row r="537" spans="1:12" x14ac:dyDescent="0.2">
      <c r="A537" s="269"/>
      <c r="B537" s="269"/>
      <c r="C537" s="269"/>
      <c r="D537" s="269"/>
      <c r="E537" s="269"/>
      <c r="F537" s="269"/>
      <c r="G537" s="269"/>
      <c r="H537" s="269"/>
      <c r="I537" s="269"/>
      <c r="J537" s="269"/>
      <c r="K537" s="269"/>
      <c r="L537" s="269"/>
    </row>
    <row r="538" spans="1:12" x14ac:dyDescent="0.2">
      <c r="A538" s="269"/>
      <c r="B538" s="269"/>
      <c r="C538" s="269"/>
      <c r="D538" s="269"/>
      <c r="E538" s="269"/>
      <c r="F538" s="269"/>
      <c r="G538" s="269"/>
      <c r="H538" s="269"/>
      <c r="I538" s="269"/>
      <c r="J538" s="269"/>
      <c r="K538" s="269"/>
      <c r="L538" s="269"/>
    </row>
    <row r="539" spans="1:12" x14ac:dyDescent="0.2">
      <c r="A539" s="269"/>
      <c r="B539" s="269"/>
      <c r="C539" s="269"/>
      <c r="D539" s="269"/>
      <c r="E539" s="269"/>
      <c r="F539" s="269"/>
      <c r="G539" s="269"/>
      <c r="H539" s="269"/>
      <c r="I539" s="269"/>
      <c r="J539" s="269"/>
      <c r="K539" s="269"/>
      <c r="L539" s="269"/>
    </row>
    <row r="540" spans="1:12" x14ac:dyDescent="0.2">
      <c r="A540" s="269"/>
      <c r="B540" s="269"/>
      <c r="C540" s="269"/>
      <c r="D540" s="269"/>
      <c r="E540" s="269"/>
      <c r="F540" s="269"/>
      <c r="G540" s="269"/>
      <c r="H540" s="269"/>
      <c r="I540" s="269"/>
      <c r="J540" s="269"/>
      <c r="K540" s="269"/>
      <c r="L540" s="269"/>
    </row>
    <row r="541" spans="1:12" x14ac:dyDescent="0.2">
      <c r="A541" s="269"/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</row>
    <row r="542" spans="1:12" x14ac:dyDescent="0.2">
      <c r="A542" s="269"/>
      <c r="B542" s="269"/>
      <c r="C542" s="269"/>
      <c r="D542" s="269"/>
      <c r="E542" s="269"/>
      <c r="F542" s="269"/>
      <c r="G542" s="269"/>
      <c r="H542" s="269"/>
      <c r="I542" s="269"/>
      <c r="J542" s="269"/>
      <c r="K542" s="269"/>
      <c r="L542" s="269"/>
    </row>
    <row r="543" spans="1:12" x14ac:dyDescent="0.2">
      <c r="A543" s="269"/>
      <c r="B543" s="269"/>
      <c r="C543" s="269"/>
      <c r="D543" s="269"/>
      <c r="E543" s="269"/>
      <c r="F543" s="269"/>
      <c r="G543" s="269"/>
      <c r="H543" s="269"/>
      <c r="I543" s="269"/>
      <c r="J543" s="269"/>
      <c r="K543" s="269"/>
      <c r="L543" s="269"/>
    </row>
    <row r="544" spans="1:12" x14ac:dyDescent="0.2">
      <c r="A544" s="269"/>
      <c r="B544" s="269"/>
      <c r="C544" s="269"/>
      <c r="D544" s="269"/>
      <c r="E544" s="269"/>
      <c r="F544" s="269"/>
      <c r="G544" s="269"/>
      <c r="H544" s="269"/>
      <c r="I544" s="269"/>
      <c r="J544" s="269"/>
      <c r="K544" s="269"/>
      <c r="L544" s="269"/>
    </row>
    <row r="545" spans="1:12" x14ac:dyDescent="0.2">
      <c r="A545" s="269"/>
      <c r="B545" s="269"/>
      <c r="C545" s="269"/>
      <c r="D545" s="269"/>
      <c r="E545" s="269"/>
      <c r="F545" s="269"/>
      <c r="G545" s="269"/>
      <c r="H545" s="269"/>
      <c r="I545" s="269"/>
      <c r="J545" s="269"/>
      <c r="K545" s="269"/>
      <c r="L545" s="269"/>
    </row>
    <row r="546" spans="1:12" x14ac:dyDescent="0.2">
      <c r="A546" s="269"/>
      <c r="B546" s="269"/>
      <c r="C546" s="269"/>
      <c r="D546" s="269"/>
      <c r="E546" s="269"/>
      <c r="F546" s="269"/>
      <c r="G546" s="269"/>
      <c r="H546" s="269"/>
      <c r="I546" s="269"/>
      <c r="J546" s="269"/>
      <c r="K546" s="269"/>
      <c r="L546" s="269"/>
    </row>
    <row r="547" spans="1:12" x14ac:dyDescent="0.2">
      <c r="A547" s="269"/>
      <c r="B547" s="269"/>
      <c r="C547" s="269"/>
      <c r="D547" s="269"/>
      <c r="E547" s="269"/>
      <c r="F547" s="269"/>
      <c r="G547" s="269"/>
      <c r="H547" s="269"/>
      <c r="I547" s="269"/>
      <c r="J547" s="269"/>
      <c r="K547" s="269"/>
      <c r="L547" s="269"/>
    </row>
    <row r="548" spans="1:12" x14ac:dyDescent="0.2">
      <c r="A548" s="269"/>
      <c r="B548" s="269"/>
      <c r="C548" s="269"/>
      <c r="D548" s="269"/>
      <c r="E548" s="269"/>
      <c r="F548" s="269"/>
      <c r="G548" s="269"/>
      <c r="H548" s="269"/>
      <c r="I548" s="269"/>
      <c r="J548" s="269"/>
      <c r="K548" s="269"/>
      <c r="L548" s="269"/>
    </row>
    <row r="549" spans="1:12" x14ac:dyDescent="0.2">
      <c r="A549" s="269"/>
      <c r="B549" s="269"/>
      <c r="C549" s="269"/>
      <c r="D549" s="269"/>
      <c r="E549" s="269"/>
      <c r="F549" s="269"/>
      <c r="G549" s="269"/>
      <c r="H549" s="269"/>
      <c r="I549" s="269"/>
      <c r="J549" s="269"/>
      <c r="K549" s="269"/>
      <c r="L549" s="269"/>
    </row>
    <row r="550" spans="1:12" x14ac:dyDescent="0.2">
      <c r="A550" s="269"/>
      <c r="B550" s="269"/>
      <c r="C550" s="269"/>
      <c r="D550" s="269"/>
      <c r="E550" s="269"/>
      <c r="F550" s="269"/>
      <c r="G550" s="269"/>
      <c r="H550" s="269"/>
      <c r="I550" s="269"/>
      <c r="J550" s="269"/>
      <c r="K550" s="269"/>
      <c r="L550" s="269"/>
    </row>
    <row r="551" spans="1:12" x14ac:dyDescent="0.2">
      <c r="A551" s="269"/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</row>
    <row r="552" spans="1:12" x14ac:dyDescent="0.2">
      <c r="A552" s="269"/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</row>
    <row r="553" spans="1:12" x14ac:dyDescent="0.2">
      <c r="A553" s="269"/>
      <c r="B553" s="269"/>
      <c r="C553" s="269"/>
      <c r="D553" s="269"/>
      <c r="E553" s="269"/>
      <c r="F553" s="269"/>
      <c r="G553" s="269"/>
      <c r="H553" s="269"/>
      <c r="I553" s="269"/>
      <c r="J553" s="269"/>
      <c r="K553" s="269"/>
      <c r="L553" s="269"/>
    </row>
    <row r="554" spans="1:12" x14ac:dyDescent="0.2">
      <c r="A554" s="269"/>
      <c r="B554" s="269"/>
      <c r="C554" s="269"/>
      <c r="D554" s="269"/>
      <c r="E554" s="269"/>
      <c r="F554" s="269"/>
      <c r="G554" s="269"/>
      <c r="H554" s="269"/>
      <c r="I554" s="269"/>
      <c r="J554" s="269"/>
      <c r="K554" s="269"/>
      <c r="L554" s="269"/>
    </row>
    <row r="555" spans="1:12" x14ac:dyDescent="0.2">
      <c r="A555" s="269"/>
      <c r="B555" s="269"/>
      <c r="C555" s="269"/>
      <c r="D555" s="269"/>
      <c r="E555" s="269"/>
      <c r="F555" s="269"/>
      <c r="G555" s="269"/>
      <c r="H555" s="269"/>
      <c r="I555" s="269"/>
      <c r="J555" s="269"/>
      <c r="K555" s="269"/>
      <c r="L555" s="269"/>
    </row>
    <row r="556" spans="1:12" x14ac:dyDescent="0.2">
      <c r="A556" s="269"/>
      <c r="B556" s="269"/>
      <c r="C556" s="269"/>
      <c r="D556" s="269"/>
      <c r="E556" s="269"/>
      <c r="F556" s="269"/>
      <c r="G556" s="269"/>
      <c r="H556" s="269"/>
      <c r="I556" s="269"/>
      <c r="J556" s="269"/>
      <c r="K556" s="269"/>
      <c r="L556" s="269"/>
    </row>
    <row r="557" spans="1:12" x14ac:dyDescent="0.2">
      <c r="A557" s="269"/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</row>
    <row r="558" spans="1:12" x14ac:dyDescent="0.2">
      <c r="A558" s="269"/>
      <c r="B558" s="269"/>
      <c r="C558" s="269"/>
      <c r="D558" s="269"/>
      <c r="E558" s="269"/>
      <c r="F558" s="269"/>
      <c r="G558" s="269"/>
      <c r="H558" s="269"/>
      <c r="I558" s="269"/>
      <c r="J558" s="269"/>
      <c r="K558" s="269"/>
      <c r="L558" s="269"/>
    </row>
    <row r="559" spans="1:12" x14ac:dyDescent="0.2">
      <c r="A559" s="269"/>
      <c r="B559" s="269"/>
      <c r="C559" s="269"/>
      <c r="D559" s="269"/>
      <c r="E559" s="269"/>
      <c r="F559" s="269"/>
      <c r="G559" s="269"/>
      <c r="H559" s="269"/>
      <c r="I559" s="269"/>
      <c r="J559" s="269"/>
      <c r="K559" s="269"/>
      <c r="L559" s="269"/>
    </row>
    <row r="560" spans="1:12" x14ac:dyDescent="0.2">
      <c r="A560" s="269"/>
      <c r="B560" s="269"/>
      <c r="C560" s="269"/>
      <c r="D560" s="269"/>
      <c r="E560" s="269"/>
      <c r="F560" s="269"/>
      <c r="G560" s="269"/>
      <c r="H560" s="269"/>
      <c r="I560" s="269"/>
      <c r="J560" s="269"/>
      <c r="K560" s="269"/>
      <c r="L560" s="269"/>
    </row>
    <row r="561" spans="1:12" x14ac:dyDescent="0.2">
      <c r="A561" s="269"/>
      <c r="B561" s="269"/>
      <c r="C561" s="269"/>
      <c r="D561" s="269"/>
      <c r="E561" s="269"/>
      <c r="F561" s="269"/>
      <c r="G561" s="269"/>
      <c r="H561" s="269"/>
      <c r="I561" s="269"/>
      <c r="J561" s="269"/>
      <c r="K561" s="269"/>
      <c r="L561" s="269"/>
    </row>
    <row r="562" spans="1:12" x14ac:dyDescent="0.2">
      <c r="A562" s="269"/>
      <c r="B562" s="269"/>
      <c r="C562" s="269"/>
      <c r="D562" s="269"/>
      <c r="E562" s="269"/>
      <c r="F562" s="269"/>
      <c r="G562" s="269"/>
      <c r="H562" s="269"/>
      <c r="I562" s="269"/>
      <c r="J562" s="269"/>
      <c r="K562" s="269"/>
      <c r="L562" s="269"/>
    </row>
    <row r="563" spans="1:12" x14ac:dyDescent="0.2">
      <c r="A563" s="269"/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</row>
    <row r="564" spans="1:12" x14ac:dyDescent="0.2">
      <c r="A564" s="269"/>
      <c r="B564" s="269"/>
      <c r="C564" s="269"/>
      <c r="D564" s="269"/>
      <c r="E564" s="269"/>
      <c r="F564" s="269"/>
      <c r="G564" s="269"/>
      <c r="H564" s="269"/>
      <c r="I564" s="269"/>
      <c r="J564" s="269"/>
      <c r="K564" s="269"/>
      <c r="L564" s="269"/>
    </row>
    <row r="565" spans="1:12" x14ac:dyDescent="0.2">
      <c r="A565" s="269"/>
      <c r="B565" s="269"/>
      <c r="C565" s="269"/>
      <c r="D565" s="269"/>
      <c r="E565" s="269"/>
      <c r="F565" s="269"/>
      <c r="G565" s="269"/>
      <c r="H565" s="269"/>
      <c r="I565" s="269"/>
      <c r="J565" s="269"/>
      <c r="K565" s="269"/>
      <c r="L565" s="269"/>
    </row>
    <row r="566" spans="1:12" x14ac:dyDescent="0.2">
      <c r="A566" s="269"/>
      <c r="B566" s="269"/>
      <c r="C566" s="269"/>
      <c r="D566" s="269"/>
      <c r="E566" s="269"/>
      <c r="F566" s="269"/>
      <c r="G566" s="269"/>
      <c r="H566" s="269"/>
      <c r="I566" s="269"/>
      <c r="J566" s="269"/>
      <c r="K566" s="269"/>
      <c r="L566" s="269"/>
    </row>
    <row r="567" spans="1:12" x14ac:dyDescent="0.2">
      <c r="A567" s="269"/>
      <c r="B567" s="269"/>
      <c r="C567" s="269"/>
      <c r="D567" s="269"/>
      <c r="E567" s="269"/>
      <c r="F567" s="269"/>
      <c r="G567" s="269"/>
      <c r="H567" s="269"/>
      <c r="I567" s="269"/>
      <c r="J567" s="269"/>
      <c r="K567" s="269"/>
      <c r="L567" s="269"/>
    </row>
    <row r="568" spans="1:12" x14ac:dyDescent="0.2">
      <c r="A568" s="269"/>
      <c r="B568" s="269"/>
      <c r="C568" s="269"/>
      <c r="D568" s="269"/>
      <c r="E568" s="269"/>
      <c r="F568" s="269"/>
      <c r="G568" s="269"/>
      <c r="H568" s="269"/>
      <c r="I568" s="269"/>
      <c r="J568" s="269"/>
      <c r="K568" s="269"/>
      <c r="L568" s="269"/>
    </row>
    <row r="569" spans="1:12" x14ac:dyDescent="0.2">
      <c r="A569" s="269"/>
      <c r="B569" s="269"/>
      <c r="C569" s="269"/>
      <c r="D569" s="269"/>
      <c r="E569" s="269"/>
      <c r="F569" s="269"/>
      <c r="G569" s="269"/>
      <c r="H569" s="269"/>
      <c r="I569" s="269"/>
      <c r="J569" s="269"/>
      <c r="K569" s="269"/>
      <c r="L569" s="269"/>
    </row>
    <row r="570" spans="1:12" x14ac:dyDescent="0.2">
      <c r="A570" s="269"/>
      <c r="B570" s="269"/>
      <c r="C570" s="269"/>
      <c r="D570" s="269"/>
      <c r="E570" s="269"/>
      <c r="F570" s="269"/>
      <c r="G570" s="269"/>
      <c r="H570" s="269"/>
      <c r="I570" s="269"/>
      <c r="J570" s="269"/>
      <c r="K570" s="269"/>
      <c r="L570" s="269"/>
    </row>
    <row r="571" spans="1:12" x14ac:dyDescent="0.2">
      <c r="A571" s="269"/>
      <c r="B571" s="269"/>
      <c r="C571" s="269"/>
      <c r="D571" s="269"/>
      <c r="E571" s="269"/>
      <c r="F571" s="269"/>
      <c r="G571" s="269"/>
      <c r="H571" s="269"/>
      <c r="I571" s="269"/>
      <c r="J571" s="269"/>
      <c r="K571" s="269"/>
      <c r="L571" s="269"/>
    </row>
    <row r="572" spans="1:12" x14ac:dyDescent="0.2">
      <c r="A572" s="269"/>
      <c r="B572" s="269"/>
      <c r="C572" s="269"/>
      <c r="D572" s="269"/>
      <c r="E572" s="269"/>
      <c r="F572" s="269"/>
      <c r="G572" s="269"/>
      <c r="H572" s="269"/>
      <c r="I572" s="269"/>
      <c r="J572" s="269"/>
      <c r="K572" s="269"/>
      <c r="L572" s="269"/>
    </row>
    <row r="573" spans="1:12" x14ac:dyDescent="0.2">
      <c r="A573" s="269"/>
      <c r="B573" s="269"/>
      <c r="C573" s="269"/>
      <c r="D573" s="269"/>
      <c r="E573" s="269"/>
      <c r="F573" s="269"/>
      <c r="G573" s="269"/>
      <c r="H573" s="269"/>
      <c r="I573" s="269"/>
      <c r="J573" s="269"/>
      <c r="K573" s="269"/>
      <c r="L573" s="269"/>
    </row>
    <row r="574" spans="1:12" x14ac:dyDescent="0.2">
      <c r="A574" s="269"/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</row>
    <row r="575" spans="1:12" x14ac:dyDescent="0.2">
      <c r="A575" s="269"/>
      <c r="B575" s="269"/>
      <c r="C575" s="269"/>
      <c r="D575" s="269"/>
      <c r="E575" s="269"/>
      <c r="F575" s="269"/>
      <c r="G575" s="269"/>
      <c r="H575" s="269"/>
      <c r="I575" s="269"/>
      <c r="J575" s="269"/>
      <c r="K575" s="269"/>
      <c r="L575" s="269"/>
    </row>
    <row r="576" spans="1:12" x14ac:dyDescent="0.2">
      <c r="A576" s="269"/>
      <c r="B576" s="269"/>
      <c r="C576" s="269"/>
      <c r="D576" s="269"/>
      <c r="E576" s="269"/>
      <c r="F576" s="269"/>
      <c r="G576" s="269"/>
      <c r="H576" s="269"/>
      <c r="I576" s="269"/>
      <c r="J576" s="269"/>
      <c r="K576" s="269"/>
      <c r="L576" s="269"/>
    </row>
    <row r="577" spans="1:12" x14ac:dyDescent="0.2">
      <c r="A577" s="269"/>
      <c r="B577" s="269"/>
      <c r="C577" s="269"/>
      <c r="D577" s="269"/>
      <c r="E577" s="269"/>
      <c r="F577" s="269"/>
      <c r="G577" s="269"/>
      <c r="H577" s="269"/>
      <c r="I577" s="269"/>
      <c r="J577" s="269"/>
      <c r="K577" s="269"/>
      <c r="L577" s="269"/>
    </row>
    <row r="578" spans="1:12" x14ac:dyDescent="0.2">
      <c r="A578" s="269"/>
      <c r="B578" s="269"/>
      <c r="C578" s="269"/>
      <c r="D578" s="269"/>
      <c r="E578" s="269"/>
      <c r="F578" s="269"/>
      <c r="G578" s="269"/>
      <c r="H578" s="269"/>
      <c r="I578" s="269"/>
      <c r="J578" s="269"/>
      <c r="K578" s="269"/>
      <c r="L578" s="269"/>
    </row>
    <row r="579" spans="1:12" x14ac:dyDescent="0.2">
      <c r="A579" s="269"/>
      <c r="B579" s="269"/>
      <c r="C579" s="269"/>
      <c r="D579" s="269"/>
      <c r="E579" s="269"/>
      <c r="F579" s="269"/>
      <c r="G579" s="269"/>
      <c r="H579" s="269"/>
      <c r="I579" s="269"/>
      <c r="J579" s="269"/>
      <c r="K579" s="269"/>
      <c r="L579" s="269"/>
    </row>
    <row r="580" spans="1:12" x14ac:dyDescent="0.2">
      <c r="A580" s="269"/>
      <c r="B580" s="269"/>
      <c r="C580" s="269"/>
      <c r="D580" s="269"/>
      <c r="E580" s="269"/>
      <c r="F580" s="269"/>
      <c r="G580" s="269"/>
      <c r="H580" s="269"/>
      <c r="I580" s="269"/>
      <c r="J580" s="269"/>
      <c r="K580" s="269"/>
      <c r="L580" s="269"/>
    </row>
    <row r="581" spans="1:12" x14ac:dyDescent="0.2">
      <c r="A581" s="269"/>
      <c r="B581" s="269"/>
      <c r="C581" s="269"/>
      <c r="D581" s="269"/>
      <c r="E581" s="269"/>
      <c r="F581" s="269"/>
      <c r="G581" s="269"/>
      <c r="H581" s="269"/>
      <c r="I581" s="269"/>
      <c r="J581" s="269"/>
      <c r="K581" s="269"/>
      <c r="L581" s="269"/>
    </row>
    <row r="582" spans="1:12" x14ac:dyDescent="0.2">
      <c r="A582" s="269"/>
      <c r="B582" s="269"/>
      <c r="C582" s="269"/>
      <c r="D582" s="269"/>
      <c r="E582" s="269"/>
      <c r="F582" s="269"/>
      <c r="G582" s="269"/>
      <c r="H582" s="269"/>
      <c r="I582" s="269"/>
      <c r="J582" s="269"/>
      <c r="K582" s="269"/>
      <c r="L582" s="269"/>
    </row>
    <row r="583" spans="1:12" x14ac:dyDescent="0.2">
      <c r="A583" s="269"/>
      <c r="B583" s="269"/>
      <c r="C583" s="269"/>
      <c r="D583" s="269"/>
      <c r="E583" s="269"/>
      <c r="F583" s="269"/>
      <c r="G583" s="269"/>
      <c r="H583" s="269"/>
      <c r="I583" s="269"/>
      <c r="J583" s="269"/>
      <c r="K583" s="269"/>
      <c r="L583" s="269"/>
    </row>
    <row r="584" spans="1:12" x14ac:dyDescent="0.2">
      <c r="A584" s="269"/>
      <c r="B584" s="269"/>
      <c r="C584" s="269"/>
      <c r="D584" s="269"/>
      <c r="E584" s="269"/>
      <c r="F584" s="269"/>
      <c r="G584" s="269"/>
      <c r="H584" s="269"/>
      <c r="I584" s="269"/>
      <c r="J584" s="269"/>
      <c r="K584" s="269"/>
      <c r="L584" s="269"/>
    </row>
    <row r="585" spans="1:12" x14ac:dyDescent="0.2">
      <c r="A585" s="269"/>
      <c r="B585" s="269"/>
      <c r="C585" s="269"/>
      <c r="D585" s="269"/>
      <c r="E585" s="269"/>
      <c r="F585" s="269"/>
      <c r="G585" s="269"/>
      <c r="H585" s="269"/>
      <c r="I585" s="269"/>
      <c r="J585" s="269"/>
      <c r="K585" s="269"/>
      <c r="L585" s="269"/>
    </row>
    <row r="586" spans="1:12" x14ac:dyDescent="0.2">
      <c r="A586" s="269"/>
      <c r="B586" s="269"/>
      <c r="C586" s="269"/>
      <c r="D586" s="269"/>
      <c r="E586" s="269"/>
      <c r="F586" s="269"/>
      <c r="G586" s="269"/>
      <c r="H586" s="269"/>
      <c r="I586" s="269"/>
      <c r="J586" s="269"/>
      <c r="K586" s="269"/>
      <c r="L586" s="269"/>
    </row>
    <row r="587" spans="1:12" x14ac:dyDescent="0.2">
      <c r="A587" s="269"/>
      <c r="B587" s="269"/>
      <c r="C587" s="269"/>
      <c r="D587" s="269"/>
      <c r="E587" s="269"/>
      <c r="F587" s="269"/>
      <c r="G587" s="269"/>
      <c r="H587" s="269"/>
      <c r="I587" s="269"/>
      <c r="J587" s="269"/>
      <c r="K587" s="269"/>
      <c r="L587" s="269"/>
    </row>
    <row r="588" spans="1:12" x14ac:dyDescent="0.2">
      <c r="A588" s="269"/>
      <c r="B588" s="269"/>
      <c r="C588" s="269"/>
      <c r="D588" s="269"/>
      <c r="E588" s="269"/>
      <c r="F588" s="269"/>
      <c r="G588" s="269"/>
      <c r="H588" s="269"/>
      <c r="I588" s="269"/>
      <c r="J588" s="269"/>
      <c r="K588" s="269"/>
      <c r="L588" s="269"/>
    </row>
    <row r="589" spans="1:12" x14ac:dyDescent="0.2">
      <c r="A589" s="269"/>
      <c r="B589" s="269"/>
      <c r="C589" s="269"/>
      <c r="D589" s="269"/>
      <c r="E589" s="269"/>
      <c r="F589" s="269"/>
      <c r="G589" s="269"/>
      <c r="H589" s="269"/>
      <c r="I589" s="269"/>
      <c r="J589" s="269"/>
      <c r="K589" s="269"/>
      <c r="L589" s="269"/>
    </row>
    <row r="590" spans="1:12" x14ac:dyDescent="0.2">
      <c r="A590" s="269"/>
      <c r="B590" s="269"/>
      <c r="C590" s="269"/>
      <c r="D590" s="269"/>
      <c r="E590" s="269"/>
      <c r="F590" s="269"/>
      <c r="G590" s="269"/>
      <c r="H590" s="269"/>
      <c r="I590" s="269"/>
      <c r="J590" s="269"/>
      <c r="K590" s="269"/>
      <c r="L590" s="269"/>
    </row>
    <row r="591" spans="1:12" x14ac:dyDescent="0.2">
      <c r="A591" s="269"/>
      <c r="B591" s="269"/>
      <c r="C591" s="269"/>
      <c r="D591" s="269"/>
      <c r="E591" s="269"/>
      <c r="F591" s="269"/>
      <c r="G591" s="269"/>
      <c r="H591" s="269"/>
      <c r="I591" s="269"/>
      <c r="J591" s="269"/>
      <c r="K591" s="269"/>
      <c r="L591" s="269"/>
    </row>
    <row r="592" spans="1:12" x14ac:dyDescent="0.2">
      <c r="A592" s="269"/>
      <c r="B592" s="269"/>
      <c r="C592" s="269"/>
      <c r="D592" s="269"/>
      <c r="E592" s="269"/>
      <c r="F592" s="269"/>
      <c r="G592" s="269"/>
      <c r="H592" s="269"/>
      <c r="I592" s="269"/>
      <c r="J592" s="269"/>
      <c r="K592" s="269"/>
      <c r="L592" s="269"/>
    </row>
    <row r="593" spans="1:12" x14ac:dyDescent="0.2">
      <c r="A593" s="269"/>
      <c r="B593" s="269"/>
      <c r="C593" s="269"/>
      <c r="D593" s="269"/>
      <c r="E593" s="269"/>
      <c r="F593" s="269"/>
      <c r="G593" s="269"/>
      <c r="H593" s="269"/>
      <c r="I593" s="269"/>
      <c r="J593" s="269"/>
      <c r="K593" s="269"/>
      <c r="L593" s="269"/>
    </row>
    <row r="594" spans="1:12" x14ac:dyDescent="0.2">
      <c r="A594" s="269"/>
      <c r="B594" s="269"/>
      <c r="C594" s="269"/>
      <c r="D594" s="269"/>
      <c r="E594" s="269"/>
      <c r="F594" s="269"/>
      <c r="G594" s="269"/>
      <c r="H594" s="269"/>
      <c r="I594" s="269"/>
      <c r="J594" s="269"/>
      <c r="K594" s="269"/>
      <c r="L594" s="269"/>
    </row>
    <row r="595" spans="1:12" x14ac:dyDescent="0.2">
      <c r="A595" s="269"/>
      <c r="B595" s="269"/>
      <c r="C595" s="269"/>
      <c r="D595" s="269"/>
      <c r="E595" s="269"/>
      <c r="F595" s="269"/>
      <c r="G595" s="269"/>
      <c r="H595" s="269"/>
      <c r="I595" s="269"/>
      <c r="J595" s="269"/>
      <c r="K595" s="269"/>
      <c r="L595" s="269"/>
    </row>
    <row r="596" spans="1:12" x14ac:dyDescent="0.2">
      <c r="A596" s="269"/>
      <c r="B596" s="269"/>
      <c r="C596" s="269"/>
      <c r="D596" s="269"/>
      <c r="E596" s="269"/>
      <c r="F596" s="269"/>
      <c r="G596" s="269"/>
      <c r="H596" s="269"/>
      <c r="I596" s="269"/>
      <c r="J596" s="269"/>
      <c r="K596" s="269"/>
      <c r="L596" s="269"/>
    </row>
    <row r="597" spans="1:12" x14ac:dyDescent="0.2">
      <c r="A597" s="269"/>
      <c r="B597" s="269"/>
      <c r="C597" s="269"/>
      <c r="D597" s="269"/>
      <c r="E597" s="269"/>
      <c r="F597" s="269"/>
      <c r="G597" s="269"/>
      <c r="H597" s="269"/>
      <c r="I597" s="269"/>
      <c r="J597" s="269"/>
      <c r="K597" s="269"/>
      <c r="L597" s="269"/>
    </row>
    <row r="598" spans="1:12" x14ac:dyDescent="0.2">
      <c r="A598" s="269"/>
      <c r="B598" s="269"/>
      <c r="C598" s="269"/>
      <c r="D598" s="269"/>
      <c r="E598" s="269"/>
      <c r="F598" s="269"/>
      <c r="G598" s="269"/>
      <c r="H598" s="269"/>
      <c r="I598" s="269"/>
      <c r="J598" s="269"/>
      <c r="K598" s="269"/>
      <c r="L598" s="269"/>
    </row>
    <row r="599" spans="1:12" x14ac:dyDescent="0.2">
      <c r="A599" s="269"/>
      <c r="B599" s="269"/>
      <c r="C599" s="269"/>
      <c r="D599" s="269"/>
      <c r="E599" s="269"/>
      <c r="F599" s="269"/>
      <c r="G599" s="269"/>
      <c r="H599" s="269"/>
      <c r="I599" s="269"/>
      <c r="J599" s="269"/>
      <c r="K599" s="269"/>
      <c r="L599" s="269"/>
    </row>
    <row r="600" spans="1:12" x14ac:dyDescent="0.2">
      <c r="A600" s="269"/>
      <c r="B600" s="269"/>
      <c r="C600" s="269"/>
      <c r="D600" s="269"/>
      <c r="E600" s="269"/>
      <c r="F600" s="269"/>
      <c r="G600" s="269"/>
      <c r="H600" s="269"/>
      <c r="I600" s="269"/>
      <c r="J600" s="269"/>
      <c r="K600" s="269"/>
      <c r="L600" s="269"/>
    </row>
    <row r="601" spans="1:12" x14ac:dyDescent="0.2">
      <c r="A601" s="269"/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</row>
    <row r="602" spans="1:12" x14ac:dyDescent="0.2">
      <c r="A602" s="269"/>
      <c r="B602" s="269"/>
      <c r="C602" s="269"/>
      <c r="D602" s="269"/>
      <c r="E602" s="269"/>
      <c r="F602" s="269"/>
      <c r="G602" s="269"/>
      <c r="H602" s="269"/>
      <c r="I602" s="269"/>
      <c r="J602" s="269"/>
      <c r="K602" s="269"/>
      <c r="L602" s="269"/>
    </row>
    <row r="603" spans="1:12" x14ac:dyDescent="0.2">
      <c r="A603" s="269"/>
      <c r="B603" s="269"/>
      <c r="C603" s="269"/>
      <c r="D603" s="269"/>
      <c r="E603" s="269"/>
      <c r="F603" s="269"/>
      <c r="G603" s="269"/>
      <c r="H603" s="269"/>
      <c r="I603" s="269"/>
      <c r="J603" s="269"/>
      <c r="K603" s="269"/>
      <c r="L603" s="269"/>
    </row>
    <row r="604" spans="1:12" x14ac:dyDescent="0.2">
      <c r="A604" s="269"/>
      <c r="B604" s="269"/>
      <c r="C604" s="269"/>
      <c r="D604" s="269"/>
      <c r="E604" s="269"/>
      <c r="F604" s="269"/>
      <c r="G604" s="269"/>
      <c r="H604" s="269"/>
      <c r="I604" s="269"/>
      <c r="J604" s="269"/>
      <c r="K604" s="269"/>
      <c r="L604" s="269"/>
    </row>
    <row r="605" spans="1:12" x14ac:dyDescent="0.2">
      <c r="A605" s="269"/>
      <c r="B605" s="269"/>
      <c r="C605" s="269"/>
      <c r="D605" s="269"/>
      <c r="E605" s="269"/>
      <c r="F605" s="269"/>
      <c r="G605" s="269"/>
      <c r="H605" s="269"/>
      <c r="I605" s="269"/>
      <c r="J605" s="269"/>
      <c r="K605" s="269"/>
      <c r="L605" s="269"/>
    </row>
    <row r="606" spans="1:12" x14ac:dyDescent="0.2">
      <c r="A606" s="269"/>
      <c r="B606" s="269"/>
      <c r="C606" s="269"/>
      <c r="D606" s="269"/>
      <c r="E606" s="269"/>
      <c r="F606" s="269"/>
      <c r="G606" s="269"/>
      <c r="H606" s="269"/>
      <c r="I606" s="269"/>
      <c r="J606" s="269"/>
      <c r="K606" s="269"/>
      <c r="L606" s="269"/>
    </row>
    <row r="607" spans="1:12" x14ac:dyDescent="0.2">
      <c r="A607" s="269"/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</row>
    <row r="608" spans="1:12" x14ac:dyDescent="0.2">
      <c r="A608" s="269"/>
      <c r="B608" s="269"/>
      <c r="C608" s="269"/>
      <c r="D608" s="269"/>
      <c r="E608" s="269"/>
      <c r="F608" s="269"/>
      <c r="G608" s="269"/>
      <c r="H608" s="269"/>
      <c r="I608" s="269"/>
      <c r="J608" s="269"/>
      <c r="K608" s="269"/>
      <c r="L608" s="269"/>
    </row>
    <row r="609" spans="1:12" x14ac:dyDescent="0.2">
      <c r="A609" s="269"/>
      <c r="B609" s="269"/>
      <c r="C609" s="269"/>
      <c r="D609" s="269"/>
      <c r="E609" s="269"/>
      <c r="F609" s="269"/>
      <c r="G609" s="269"/>
      <c r="H609" s="269"/>
      <c r="I609" s="269"/>
      <c r="J609" s="269"/>
      <c r="K609" s="269"/>
      <c r="L609" s="269"/>
    </row>
    <row r="610" spans="1:12" x14ac:dyDescent="0.2">
      <c r="A610" s="269"/>
      <c r="B610" s="269"/>
      <c r="C610" s="269"/>
      <c r="D610" s="269"/>
      <c r="E610" s="269"/>
      <c r="F610" s="269"/>
      <c r="G610" s="269"/>
      <c r="H610" s="269"/>
      <c r="I610" s="269"/>
      <c r="J610" s="269"/>
      <c r="K610" s="269"/>
      <c r="L610" s="269"/>
    </row>
    <row r="611" spans="1:12" x14ac:dyDescent="0.2">
      <c r="A611" s="269"/>
      <c r="B611" s="269"/>
      <c r="C611" s="269"/>
      <c r="D611" s="269"/>
      <c r="E611" s="269"/>
      <c r="F611" s="269"/>
      <c r="G611" s="269"/>
      <c r="H611" s="269"/>
      <c r="I611" s="269"/>
      <c r="J611" s="269"/>
      <c r="K611" s="269"/>
      <c r="L611" s="269"/>
    </row>
    <row r="612" spans="1:12" x14ac:dyDescent="0.2">
      <c r="A612" s="269"/>
      <c r="B612" s="269"/>
      <c r="C612" s="269"/>
      <c r="D612" s="269"/>
      <c r="E612" s="269"/>
      <c r="F612" s="269"/>
      <c r="G612" s="269"/>
      <c r="H612" s="269"/>
      <c r="I612" s="269"/>
      <c r="J612" s="269"/>
      <c r="K612" s="269"/>
      <c r="L612" s="269"/>
    </row>
    <row r="613" spans="1:12" x14ac:dyDescent="0.2">
      <c r="A613" s="269"/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</row>
    <row r="614" spans="1:12" x14ac:dyDescent="0.2">
      <c r="A614" s="269"/>
      <c r="B614" s="269"/>
      <c r="C614" s="269"/>
      <c r="D614" s="269"/>
      <c r="E614" s="269"/>
      <c r="F614" s="269"/>
      <c r="G614" s="269"/>
      <c r="H614" s="269"/>
      <c r="I614" s="269"/>
      <c r="J614" s="269"/>
      <c r="K614" s="269"/>
      <c r="L614" s="269"/>
    </row>
    <row r="615" spans="1:12" x14ac:dyDescent="0.2">
      <c r="A615" s="269"/>
      <c r="B615" s="269"/>
      <c r="C615" s="269"/>
      <c r="D615" s="269"/>
      <c r="E615" s="269"/>
      <c r="F615" s="269"/>
      <c r="G615" s="269"/>
      <c r="H615" s="269"/>
      <c r="I615" s="269"/>
      <c r="J615" s="269"/>
      <c r="K615" s="269"/>
      <c r="L615" s="269"/>
    </row>
    <row r="616" spans="1:12" x14ac:dyDescent="0.2">
      <c r="A616" s="269"/>
      <c r="B616" s="269"/>
      <c r="C616" s="269"/>
      <c r="D616" s="269"/>
      <c r="E616" s="269"/>
      <c r="F616" s="269"/>
      <c r="G616" s="269"/>
      <c r="H616" s="269"/>
      <c r="I616" s="269"/>
      <c r="J616" s="269"/>
      <c r="K616" s="269"/>
      <c r="L616" s="269"/>
    </row>
    <row r="617" spans="1:12" x14ac:dyDescent="0.2">
      <c r="A617" s="269"/>
      <c r="B617" s="269"/>
      <c r="C617" s="269"/>
      <c r="D617" s="269"/>
      <c r="E617" s="269"/>
      <c r="F617" s="269"/>
      <c r="G617" s="269"/>
      <c r="H617" s="269"/>
      <c r="I617" s="269"/>
      <c r="J617" s="269"/>
      <c r="K617" s="269"/>
      <c r="L617" s="269"/>
    </row>
    <row r="618" spans="1:12" x14ac:dyDescent="0.2">
      <c r="A618" s="269"/>
      <c r="B618" s="269"/>
      <c r="C618" s="269"/>
      <c r="D618" s="269"/>
      <c r="E618" s="269"/>
      <c r="F618" s="269"/>
      <c r="G618" s="269"/>
      <c r="H618" s="269"/>
      <c r="I618" s="269"/>
      <c r="J618" s="269"/>
      <c r="K618" s="269"/>
      <c r="L618" s="269"/>
    </row>
    <row r="619" spans="1:12" x14ac:dyDescent="0.2">
      <c r="A619" s="269"/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</row>
    <row r="620" spans="1:12" x14ac:dyDescent="0.2">
      <c r="A620" s="269"/>
      <c r="B620" s="269"/>
      <c r="C620" s="269"/>
      <c r="D620" s="269"/>
      <c r="E620" s="269"/>
      <c r="F620" s="269"/>
      <c r="G620" s="269"/>
      <c r="H620" s="269"/>
      <c r="I620" s="269"/>
      <c r="J620" s="269"/>
      <c r="K620" s="269"/>
      <c r="L620" s="269"/>
    </row>
    <row r="621" spans="1:12" x14ac:dyDescent="0.2">
      <c r="A621" s="269"/>
      <c r="B621" s="269"/>
      <c r="C621" s="269"/>
      <c r="D621" s="269"/>
      <c r="E621" s="269"/>
      <c r="F621" s="269"/>
      <c r="G621" s="269"/>
      <c r="H621" s="269"/>
      <c r="I621" s="269"/>
      <c r="J621" s="269"/>
      <c r="K621" s="269"/>
      <c r="L621" s="269"/>
    </row>
    <row r="622" spans="1:12" x14ac:dyDescent="0.2">
      <c r="A622" s="269"/>
      <c r="B622" s="269"/>
      <c r="C622" s="269"/>
      <c r="D622" s="269"/>
      <c r="E622" s="269"/>
      <c r="F622" s="269"/>
      <c r="G622" s="269"/>
      <c r="H622" s="269"/>
      <c r="I622" s="269"/>
      <c r="J622" s="269"/>
      <c r="K622" s="269"/>
      <c r="L622" s="269"/>
    </row>
    <row r="623" spans="1:12" x14ac:dyDescent="0.2">
      <c r="A623" s="269"/>
      <c r="B623" s="269"/>
      <c r="C623" s="269"/>
      <c r="D623" s="269"/>
      <c r="E623" s="269"/>
      <c r="F623" s="269"/>
      <c r="G623" s="269"/>
      <c r="H623" s="269"/>
      <c r="I623" s="269"/>
      <c r="J623" s="269"/>
      <c r="K623" s="269"/>
      <c r="L623" s="269"/>
    </row>
    <row r="624" spans="1:12" x14ac:dyDescent="0.2">
      <c r="A624" s="269"/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</row>
    <row r="625" spans="1:12" x14ac:dyDescent="0.2">
      <c r="A625" s="269"/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</row>
    <row r="626" spans="1:12" x14ac:dyDescent="0.2">
      <c r="A626" s="269"/>
      <c r="B626" s="269"/>
      <c r="C626" s="269"/>
      <c r="D626" s="269"/>
      <c r="E626" s="269"/>
      <c r="F626" s="269"/>
      <c r="G626" s="269"/>
      <c r="H626" s="269"/>
      <c r="I626" s="269"/>
      <c r="J626" s="269"/>
      <c r="K626" s="269"/>
      <c r="L626" s="269"/>
    </row>
    <row r="627" spans="1:12" x14ac:dyDescent="0.2">
      <c r="A627" s="269"/>
      <c r="B627" s="269"/>
      <c r="C627" s="269"/>
      <c r="D627" s="269"/>
      <c r="E627" s="269"/>
      <c r="F627" s="269"/>
      <c r="G627" s="269"/>
      <c r="H627" s="269"/>
      <c r="I627" s="269"/>
      <c r="J627" s="269"/>
      <c r="K627" s="269"/>
      <c r="L627" s="269"/>
    </row>
    <row r="628" spans="1:12" x14ac:dyDescent="0.2">
      <c r="A628" s="269"/>
      <c r="B628" s="269"/>
      <c r="C628" s="269"/>
      <c r="D628" s="269"/>
      <c r="E628" s="269"/>
      <c r="F628" s="269"/>
      <c r="G628" s="269"/>
      <c r="H628" s="269"/>
      <c r="I628" s="269"/>
      <c r="J628" s="269"/>
      <c r="K628" s="269"/>
      <c r="L628" s="269"/>
    </row>
    <row r="629" spans="1:12" x14ac:dyDescent="0.2">
      <c r="A629" s="269"/>
      <c r="B629" s="269"/>
      <c r="C629" s="269"/>
      <c r="D629" s="269"/>
      <c r="E629" s="269"/>
      <c r="F629" s="269"/>
      <c r="G629" s="269"/>
      <c r="H629" s="269"/>
      <c r="I629" s="269"/>
      <c r="J629" s="269"/>
      <c r="K629" s="269"/>
      <c r="L629" s="269"/>
    </row>
    <row r="630" spans="1:12" x14ac:dyDescent="0.2">
      <c r="A630" s="269"/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</row>
    <row r="631" spans="1:12" x14ac:dyDescent="0.2">
      <c r="A631" s="269"/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</row>
    <row r="632" spans="1:12" x14ac:dyDescent="0.2">
      <c r="A632" s="269"/>
      <c r="B632" s="269"/>
      <c r="C632" s="269"/>
      <c r="D632" s="269"/>
      <c r="E632" s="269"/>
      <c r="F632" s="269"/>
      <c r="G632" s="269"/>
      <c r="H632" s="269"/>
      <c r="I632" s="269"/>
      <c r="J632" s="269"/>
      <c r="K632" s="269"/>
      <c r="L632" s="269"/>
    </row>
    <row r="633" spans="1:12" x14ac:dyDescent="0.2">
      <c r="A633" s="269"/>
      <c r="B633" s="269"/>
      <c r="C633" s="269"/>
      <c r="D633" s="269"/>
      <c r="E633" s="269"/>
      <c r="F633" s="269"/>
      <c r="G633" s="269"/>
      <c r="H633" s="269"/>
      <c r="I633" s="269"/>
      <c r="J633" s="269"/>
      <c r="K633" s="269"/>
      <c r="L633" s="269"/>
    </row>
    <row r="634" spans="1:12" x14ac:dyDescent="0.2">
      <c r="A634" s="269"/>
      <c r="B634" s="269"/>
      <c r="C634" s="269"/>
      <c r="D634" s="269"/>
      <c r="E634" s="269"/>
      <c r="F634" s="269"/>
      <c r="G634" s="269"/>
      <c r="H634" s="269"/>
      <c r="I634" s="269"/>
      <c r="J634" s="269"/>
      <c r="K634" s="269"/>
      <c r="L634" s="269"/>
    </row>
    <row r="635" spans="1:12" x14ac:dyDescent="0.2">
      <c r="A635" s="269"/>
      <c r="B635" s="269"/>
      <c r="C635" s="269"/>
      <c r="D635" s="269"/>
      <c r="E635" s="269"/>
      <c r="F635" s="269"/>
      <c r="G635" s="269"/>
      <c r="H635" s="269"/>
      <c r="I635" s="269"/>
      <c r="J635" s="269"/>
      <c r="K635" s="269"/>
      <c r="L635" s="269"/>
    </row>
    <row r="636" spans="1:12" x14ac:dyDescent="0.2">
      <c r="A636" s="269"/>
      <c r="B636" s="269"/>
      <c r="C636" s="269"/>
      <c r="D636" s="269"/>
      <c r="E636" s="269"/>
      <c r="F636" s="269"/>
      <c r="G636" s="269"/>
      <c r="H636" s="269"/>
      <c r="I636" s="269"/>
      <c r="J636" s="269"/>
      <c r="K636" s="269"/>
      <c r="L636" s="269"/>
    </row>
    <row r="637" spans="1:12" x14ac:dyDescent="0.2">
      <c r="A637" s="269"/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</row>
    <row r="638" spans="1:12" x14ac:dyDescent="0.2">
      <c r="A638" s="269"/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</row>
    <row r="639" spans="1:12" x14ac:dyDescent="0.2">
      <c r="A639" s="269"/>
      <c r="B639" s="269"/>
      <c r="C639" s="269"/>
      <c r="D639" s="269"/>
      <c r="E639" s="269"/>
      <c r="F639" s="269"/>
      <c r="G639" s="269"/>
      <c r="H639" s="269"/>
      <c r="I639" s="269"/>
      <c r="J639" s="269"/>
      <c r="K639" s="269"/>
      <c r="L639" s="269"/>
    </row>
    <row r="640" spans="1:12" x14ac:dyDescent="0.2">
      <c r="A640" s="269"/>
      <c r="B640" s="269"/>
      <c r="C640" s="269"/>
      <c r="D640" s="269"/>
      <c r="E640" s="269"/>
      <c r="F640" s="269"/>
      <c r="G640" s="269"/>
      <c r="H640" s="269"/>
      <c r="I640" s="269"/>
      <c r="J640" s="269"/>
      <c r="K640" s="269"/>
      <c r="L640" s="269"/>
    </row>
    <row r="641" spans="1:12" x14ac:dyDescent="0.2">
      <c r="A641" s="269"/>
      <c r="B641" s="269"/>
      <c r="C641" s="269"/>
      <c r="D641" s="269"/>
      <c r="E641" s="269"/>
      <c r="F641" s="269"/>
      <c r="G641" s="269"/>
      <c r="H641" s="269"/>
      <c r="I641" s="269"/>
      <c r="J641" s="269"/>
      <c r="K641" s="269"/>
      <c r="L641" s="269"/>
    </row>
    <row r="642" spans="1:12" x14ac:dyDescent="0.2">
      <c r="A642" s="269"/>
      <c r="B642" s="269"/>
      <c r="C642" s="269"/>
      <c r="D642" s="269"/>
      <c r="E642" s="269"/>
      <c r="F642" s="269"/>
      <c r="G642" s="269"/>
      <c r="H642" s="269"/>
      <c r="I642" s="269"/>
      <c r="J642" s="269"/>
      <c r="K642" s="269"/>
      <c r="L642" s="269"/>
    </row>
    <row r="643" spans="1:12" x14ac:dyDescent="0.2">
      <c r="A643" s="269"/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</row>
    <row r="644" spans="1:12" x14ac:dyDescent="0.2">
      <c r="A644" s="269"/>
      <c r="B644" s="269"/>
      <c r="C644" s="269"/>
      <c r="D644" s="269"/>
      <c r="E644" s="269"/>
      <c r="F644" s="269"/>
      <c r="G644" s="269"/>
      <c r="H644" s="269"/>
      <c r="I644" s="269"/>
      <c r="J644" s="269"/>
      <c r="K644" s="269"/>
      <c r="L644" s="269"/>
    </row>
    <row r="645" spans="1:12" x14ac:dyDescent="0.2">
      <c r="A645" s="269"/>
      <c r="B645" s="269"/>
      <c r="C645" s="269"/>
      <c r="D645" s="269"/>
      <c r="E645" s="269"/>
      <c r="F645" s="269"/>
      <c r="G645" s="269"/>
      <c r="H645" s="269"/>
      <c r="I645" s="269"/>
      <c r="J645" s="269"/>
      <c r="K645" s="269"/>
      <c r="L645" s="269"/>
    </row>
    <row r="646" spans="1:12" x14ac:dyDescent="0.2">
      <c r="A646" s="269"/>
      <c r="B646" s="269"/>
      <c r="C646" s="269"/>
      <c r="D646" s="269"/>
      <c r="E646" s="269"/>
      <c r="F646" s="269"/>
      <c r="G646" s="269"/>
      <c r="H646" s="269"/>
      <c r="I646" s="269"/>
      <c r="J646" s="269"/>
      <c r="K646" s="269"/>
      <c r="L646" s="269"/>
    </row>
    <row r="647" spans="1:12" x14ac:dyDescent="0.2">
      <c r="A647" s="269"/>
      <c r="B647" s="269"/>
      <c r="C647" s="269"/>
      <c r="D647" s="269"/>
      <c r="E647" s="269"/>
      <c r="F647" s="269"/>
      <c r="G647" s="269"/>
      <c r="H647" s="269"/>
      <c r="I647" s="269"/>
      <c r="J647" s="269"/>
      <c r="K647" s="269"/>
      <c r="L647" s="269"/>
    </row>
    <row r="648" spans="1:12" x14ac:dyDescent="0.2">
      <c r="A648" s="269"/>
      <c r="B648" s="269"/>
      <c r="C648" s="269"/>
      <c r="D648" s="269"/>
      <c r="E648" s="269"/>
      <c r="F648" s="269"/>
      <c r="G648" s="269"/>
      <c r="H648" s="269"/>
      <c r="I648" s="269"/>
      <c r="J648" s="269"/>
      <c r="K648" s="269"/>
      <c r="L648" s="269"/>
    </row>
    <row r="649" spans="1:12" x14ac:dyDescent="0.2">
      <c r="A649" s="269"/>
      <c r="B649" s="269"/>
      <c r="C649" s="269"/>
      <c r="D649" s="269"/>
      <c r="E649" s="269"/>
      <c r="F649" s="269"/>
      <c r="G649" s="269"/>
      <c r="H649" s="269"/>
      <c r="I649" s="269"/>
      <c r="J649" s="269"/>
      <c r="K649" s="269"/>
      <c r="L649" s="269"/>
    </row>
    <row r="650" spans="1:12" x14ac:dyDescent="0.2">
      <c r="A650" s="269"/>
      <c r="B650" s="269"/>
      <c r="C650" s="269"/>
      <c r="D650" s="269"/>
      <c r="E650" s="269"/>
      <c r="F650" s="269"/>
      <c r="G650" s="269"/>
      <c r="H650" s="269"/>
      <c r="I650" s="269"/>
      <c r="J650" s="269"/>
      <c r="K650" s="269"/>
      <c r="L650" s="269"/>
    </row>
    <row r="651" spans="1:12" x14ac:dyDescent="0.2">
      <c r="A651" s="269"/>
      <c r="B651" s="269"/>
      <c r="C651" s="269"/>
      <c r="D651" s="269"/>
      <c r="E651" s="269"/>
      <c r="F651" s="269"/>
      <c r="G651" s="269"/>
      <c r="H651" s="269"/>
      <c r="I651" s="269"/>
      <c r="J651" s="269"/>
      <c r="K651" s="269"/>
      <c r="L651" s="269"/>
    </row>
    <row r="652" spans="1:12" x14ac:dyDescent="0.2">
      <c r="A652" s="269"/>
      <c r="B652" s="269"/>
      <c r="C652" s="269"/>
      <c r="D652" s="269"/>
      <c r="E652" s="269"/>
      <c r="F652" s="269"/>
      <c r="G652" s="269"/>
      <c r="H652" s="269"/>
      <c r="I652" s="269"/>
      <c r="J652" s="269"/>
      <c r="K652" s="269"/>
      <c r="L652" s="269"/>
    </row>
    <row r="653" spans="1:12" x14ac:dyDescent="0.2">
      <c r="A653" s="269"/>
      <c r="B653" s="269"/>
      <c r="C653" s="269"/>
      <c r="D653" s="269"/>
      <c r="E653" s="269"/>
      <c r="F653" s="269"/>
      <c r="G653" s="269"/>
      <c r="H653" s="269"/>
      <c r="I653" s="269"/>
      <c r="J653" s="269"/>
      <c r="K653" s="269"/>
      <c r="L653" s="269"/>
    </row>
    <row r="654" spans="1:12" x14ac:dyDescent="0.2">
      <c r="A654" s="269"/>
      <c r="B654" s="269"/>
      <c r="C654" s="269"/>
      <c r="D654" s="269"/>
      <c r="E654" s="269"/>
      <c r="F654" s="269"/>
      <c r="G654" s="269"/>
      <c r="H654" s="269"/>
      <c r="I654" s="269"/>
      <c r="J654" s="269"/>
      <c r="K654" s="269"/>
      <c r="L654" s="269"/>
    </row>
    <row r="655" spans="1:12" x14ac:dyDescent="0.2">
      <c r="A655" s="269"/>
      <c r="B655" s="269"/>
      <c r="C655" s="269"/>
      <c r="D655" s="269"/>
      <c r="E655" s="269"/>
      <c r="F655" s="269"/>
      <c r="G655" s="269"/>
      <c r="H655" s="269"/>
      <c r="I655" s="269"/>
      <c r="J655" s="269"/>
      <c r="K655" s="269"/>
      <c r="L655" s="269"/>
    </row>
    <row r="656" spans="1:12" x14ac:dyDescent="0.2">
      <c r="A656" s="269"/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</row>
    <row r="657" spans="1:12" x14ac:dyDescent="0.2">
      <c r="A657" s="269"/>
      <c r="B657" s="269"/>
      <c r="C657" s="269"/>
      <c r="D657" s="269"/>
      <c r="E657" s="269"/>
      <c r="F657" s="269"/>
      <c r="G657" s="269"/>
      <c r="H657" s="269"/>
      <c r="I657" s="269"/>
      <c r="J657" s="269"/>
      <c r="K657" s="269"/>
      <c r="L657" s="269"/>
    </row>
    <row r="658" spans="1:12" x14ac:dyDescent="0.2">
      <c r="A658" s="269"/>
      <c r="B658" s="269"/>
      <c r="C658" s="269"/>
      <c r="D658" s="269"/>
      <c r="E658" s="269"/>
      <c r="F658" s="269"/>
      <c r="G658" s="269"/>
      <c r="H658" s="269"/>
      <c r="I658" s="269"/>
      <c r="J658" s="269"/>
      <c r="K658" s="269"/>
      <c r="L658" s="269"/>
    </row>
    <row r="659" spans="1:12" x14ac:dyDescent="0.2">
      <c r="A659" s="269"/>
      <c r="B659" s="269"/>
      <c r="C659" s="269"/>
      <c r="D659" s="269"/>
      <c r="E659" s="269"/>
      <c r="F659" s="269"/>
      <c r="G659" s="269"/>
      <c r="H659" s="269"/>
      <c r="I659" s="269"/>
      <c r="J659" s="269"/>
      <c r="K659" s="269"/>
      <c r="L659" s="269"/>
    </row>
    <row r="660" spans="1:12" x14ac:dyDescent="0.2">
      <c r="A660" s="269"/>
      <c r="B660" s="269"/>
      <c r="C660" s="269"/>
      <c r="D660" s="269"/>
      <c r="E660" s="269"/>
      <c r="F660" s="269"/>
      <c r="G660" s="269"/>
      <c r="H660" s="269"/>
      <c r="I660" s="269"/>
      <c r="J660" s="269"/>
      <c r="K660" s="269"/>
      <c r="L660" s="269"/>
    </row>
    <row r="661" spans="1:12" x14ac:dyDescent="0.2">
      <c r="A661" s="269"/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</row>
    <row r="662" spans="1:12" x14ac:dyDescent="0.2">
      <c r="A662" s="269"/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</row>
    <row r="663" spans="1:12" x14ac:dyDescent="0.2">
      <c r="A663" s="269"/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</row>
    <row r="664" spans="1:12" x14ac:dyDescent="0.2">
      <c r="A664" s="269"/>
      <c r="B664" s="269"/>
      <c r="C664" s="269"/>
      <c r="D664" s="269"/>
      <c r="E664" s="269"/>
      <c r="F664" s="269"/>
      <c r="G664" s="269"/>
      <c r="H664" s="269"/>
      <c r="I664" s="269"/>
      <c r="J664" s="269"/>
      <c r="K664" s="269"/>
      <c r="L664" s="269"/>
    </row>
    <row r="665" spans="1:12" x14ac:dyDescent="0.2">
      <c r="A665" s="269"/>
      <c r="B665" s="269"/>
      <c r="C665" s="269"/>
      <c r="D665" s="269"/>
      <c r="E665" s="269"/>
      <c r="F665" s="269"/>
      <c r="G665" s="269"/>
      <c r="H665" s="269"/>
      <c r="I665" s="269"/>
      <c r="J665" s="269"/>
      <c r="K665" s="269"/>
      <c r="L665" s="269"/>
    </row>
    <row r="666" spans="1:12" x14ac:dyDescent="0.2">
      <c r="A666" s="269"/>
      <c r="B666" s="269"/>
      <c r="C666" s="269"/>
      <c r="D666" s="269"/>
      <c r="E666" s="269"/>
      <c r="F666" s="269"/>
      <c r="G666" s="269"/>
      <c r="H666" s="269"/>
      <c r="I666" s="269"/>
      <c r="J666" s="269"/>
      <c r="K666" s="269"/>
      <c r="L666" s="269"/>
    </row>
    <row r="667" spans="1:12" x14ac:dyDescent="0.2">
      <c r="A667" s="269"/>
      <c r="B667" s="269"/>
      <c r="C667" s="269"/>
      <c r="D667" s="269"/>
      <c r="E667" s="269"/>
      <c r="F667" s="269"/>
      <c r="G667" s="269"/>
      <c r="H667" s="269"/>
      <c r="I667" s="269"/>
      <c r="J667" s="269"/>
      <c r="K667" s="269"/>
      <c r="L667" s="269"/>
    </row>
    <row r="668" spans="1:12" x14ac:dyDescent="0.2">
      <c r="A668" s="269"/>
      <c r="B668" s="269"/>
      <c r="C668" s="269"/>
      <c r="D668" s="269"/>
      <c r="E668" s="269"/>
      <c r="F668" s="269"/>
      <c r="G668" s="269"/>
      <c r="H668" s="269"/>
      <c r="I668" s="269"/>
      <c r="J668" s="269"/>
      <c r="K668" s="269"/>
      <c r="L668" s="269"/>
    </row>
    <row r="669" spans="1:12" x14ac:dyDescent="0.2">
      <c r="A669" s="269"/>
      <c r="B669" s="269"/>
      <c r="C669" s="269"/>
      <c r="D669" s="269"/>
      <c r="E669" s="269"/>
      <c r="F669" s="269"/>
      <c r="G669" s="269"/>
      <c r="H669" s="269"/>
      <c r="I669" s="269"/>
      <c r="J669" s="269"/>
      <c r="K669" s="269"/>
      <c r="L669" s="269"/>
    </row>
    <row r="670" spans="1:12" x14ac:dyDescent="0.2">
      <c r="A670" s="269"/>
      <c r="B670" s="269"/>
      <c r="C670" s="269"/>
      <c r="D670" s="269"/>
      <c r="E670" s="269"/>
      <c r="F670" s="269"/>
      <c r="G670" s="269"/>
      <c r="H670" s="269"/>
      <c r="I670" s="269"/>
      <c r="J670" s="269"/>
      <c r="K670" s="269"/>
      <c r="L670" s="269"/>
    </row>
    <row r="671" spans="1:12" x14ac:dyDescent="0.2">
      <c r="A671" s="269"/>
      <c r="B671" s="269"/>
      <c r="C671" s="269"/>
      <c r="D671" s="269"/>
      <c r="E671" s="269"/>
      <c r="F671" s="269"/>
      <c r="G671" s="269"/>
      <c r="H671" s="269"/>
      <c r="I671" s="269"/>
      <c r="J671" s="269"/>
      <c r="K671" s="269"/>
      <c r="L671" s="269"/>
    </row>
    <row r="672" spans="1:12" x14ac:dyDescent="0.2">
      <c r="A672" s="269"/>
      <c r="B672" s="269"/>
      <c r="C672" s="269"/>
      <c r="D672" s="269"/>
      <c r="E672" s="269"/>
      <c r="F672" s="269"/>
      <c r="G672" s="269"/>
      <c r="H672" s="269"/>
      <c r="I672" s="269"/>
      <c r="J672" s="269"/>
      <c r="K672" s="269"/>
      <c r="L672" s="269"/>
    </row>
    <row r="673" spans="1:12" x14ac:dyDescent="0.2">
      <c r="A673" s="269"/>
      <c r="B673" s="269"/>
      <c r="C673" s="269"/>
      <c r="D673" s="269"/>
      <c r="E673" s="269"/>
      <c r="F673" s="269"/>
      <c r="G673" s="269"/>
      <c r="H673" s="269"/>
      <c r="I673" s="269"/>
      <c r="J673" s="269"/>
      <c r="K673" s="269"/>
      <c r="L673" s="269"/>
    </row>
    <row r="674" spans="1:12" x14ac:dyDescent="0.2">
      <c r="A674" s="269"/>
      <c r="B674" s="269"/>
      <c r="C674" s="269"/>
      <c r="D674" s="269"/>
      <c r="E674" s="269"/>
      <c r="F674" s="269"/>
      <c r="G674" s="269"/>
      <c r="H674" s="269"/>
      <c r="I674" s="269"/>
      <c r="J674" s="269"/>
      <c r="K674" s="269"/>
      <c r="L674" s="269"/>
    </row>
    <row r="675" spans="1:12" x14ac:dyDescent="0.2">
      <c r="A675" s="269"/>
      <c r="B675" s="269"/>
      <c r="C675" s="269"/>
      <c r="D675" s="269"/>
      <c r="E675" s="269"/>
      <c r="F675" s="269"/>
      <c r="G675" s="269"/>
      <c r="H675" s="269"/>
      <c r="I675" s="269"/>
      <c r="J675" s="269"/>
      <c r="K675" s="269"/>
      <c r="L675" s="269"/>
    </row>
    <row r="676" spans="1:12" x14ac:dyDescent="0.2">
      <c r="A676" s="269"/>
      <c r="B676" s="269"/>
      <c r="C676" s="269"/>
      <c r="D676" s="269"/>
      <c r="E676" s="269"/>
      <c r="F676" s="269"/>
      <c r="G676" s="269"/>
      <c r="H676" s="269"/>
      <c r="I676" s="269"/>
      <c r="J676" s="269"/>
      <c r="K676" s="269"/>
      <c r="L676" s="269"/>
    </row>
    <row r="677" spans="1:12" x14ac:dyDescent="0.2">
      <c r="A677" s="269"/>
      <c r="B677" s="269"/>
      <c r="C677" s="269"/>
      <c r="D677" s="269"/>
      <c r="E677" s="269"/>
      <c r="F677" s="269"/>
      <c r="G677" s="269"/>
      <c r="H677" s="269"/>
      <c r="I677" s="269"/>
      <c r="J677" s="269"/>
      <c r="K677" s="269"/>
      <c r="L677" s="269"/>
    </row>
    <row r="678" spans="1:12" x14ac:dyDescent="0.2">
      <c r="A678" s="269"/>
      <c r="B678" s="269"/>
      <c r="C678" s="269"/>
      <c r="D678" s="269"/>
      <c r="E678" s="269"/>
      <c r="F678" s="269"/>
      <c r="G678" s="269"/>
      <c r="H678" s="269"/>
      <c r="I678" s="269"/>
      <c r="J678" s="269"/>
      <c r="K678" s="269"/>
      <c r="L678" s="269"/>
    </row>
    <row r="679" spans="1:12" x14ac:dyDescent="0.2">
      <c r="A679" s="269"/>
      <c r="B679" s="269"/>
      <c r="C679" s="269"/>
      <c r="D679" s="269"/>
      <c r="E679" s="269"/>
      <c r="F679" s="269"/>
      <c r="G679" s="269"/>
      <c r="H679" s="269"/>
      <c r="I679" s="269"/>
      <c r="J679" s="269"/>
      <c r="K679" s="269"/>
      <c r="L679" s="269"/>
    </row>
    <row r="680" spans="1:12" x14ac:dyDescent="0.2">
      <c r="A680" s="269"/>
      <c r="B680" s="269"/>
      <c r="C680" s="269"/>
      <c r="D680" s="269"/>
      <c r="E680" s="269"/>
      <c r="F680" s="269"/>
      <c r="G680" s="269"/>
      <c r="H680" s="269"/>
      <c r="I680" s="269"/>
      <c r="J680" s="269"/>
      <c r="K680" s="269"/>
      <c r="L680" s="269"/>
    </row>
    <row r="681" spans="1:12" x14ac:dyDescent="0.2">
      <c r="A681" s="269"/>
      <c r="B681" s="269"/>
      <c r="C681" s="269"/>
      <c r="D681" s="269"/>
      <c r="E681" s="269"/>
      <c r="F681" s="269"/>
      <c r="G681" s="269"/>
      <c r="H681" s="269"/>
      <c r="I681" s="269"/>
      <c r="J681" s="269"/>
      <c r="K681" s="269"/>
      <c r="L681" s="269"/>
    </row>
    <row r="682" spans="1:12" x14ac:dyDescent="0.2">
      <c r="A682" s="269"/>
      <c r="B682" s="269"/>
      <c r="C682" s="269"/>
      <c r="D682" s="269"/>
      <c r="E682" s="269"/>
      <c r="F682" s="269"/>
      <c r="G682" s="269"/>
      <c r="H682" s="269"/>
      <c r="I682" s="269"/>
      <c r="J682" s="269"/>
      <c r="K682" s="269"/>
      <c r="L682" s="269"/>
    </row>
    <row r="683" spans="1:12" x14ac:dyDescent="0.2">
      <c r="A683" s="269"/>
      <c r="B683" s="269"/>
      <c r="C683" s="269"/>
      <c r="D683" s="269"/>
      <c r="E683" s="269"/>
      <c r="F683" s="269"/>
      <c r="G683" s="269"/>
      <c r="H683" s="269"/>
      <c r="I683" s="269"/>
      <c r="J683" s="269"/>
      <c r="K683" s="269"/>
      <c r="L683" s="269"/>
    </row>
    <row r="684" spans="1:12" x14ac:dyDescent="0.2">
      <c r="A684" s="269"/>
      <c r="B684" s="269"/>
      <c r="C684" s="269"/>
      <c r="D684" s="269"/>
      <c r="E684" s="269"/>
      <c r="F684" s="269"/>
      <c r="G684" s="269"/>
      <c r="H684" s="269"/>
      <c r="I684" s="269"/>
      <c r="J684" s="269"/>
      <c r="K684" s="269"/>
      <c r="L684" s="269"/>
    </row>
    <row r="685" spans="1:12" x14ac:dyDescent="0.2">
      <c r="A685" s="269"/>
      <c r="B685" s="269"/>
      <c r="C685" s="269"/>
      <c r="D685" s="269"/>
      <c r="E685" s="269"/>
      <c r="F685" s="269"/>
      <c r="G685" s="269"/>
      <c r="H685" s="269"/>
      <c r="I685" s="269"/>
      <c r="J685" s="269"/>
      <c r="K685" s="269"/>
      <c r="L685" s="269"/>
    </row>
    <row r="686" spans="1:12" x14ac:dyDescent="0.2">
      <c r="A686" s="269"/>
      <c r="B686" s="269"/>
      <c r="C686" s="269"/>
      <c r="D686" s="269"/>
      <c r="E686" s="269"/>
      <c r="F686" s="269"/>
      <c r="G686" s="269"/>
      <c r="H686" s="269"/>
      <c r="I686" s="269"/>
      <c r="J686" s="269"/>
      <c r="K686" s="269"/>
      <c r="L686" s="269"/>
    </row>
    <row r="687" spans="1:12" x14ac:dyDescent="0.2">
      <c r="A687" s="269"/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/>
    </row>
    <row r="688" spans="1:12" x14ac:dyDescent="0.2">
      <c r="A688" s="269"/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/>
    </row>
    <row r="689" spans="1:12" x14ac:dyDescent="0.2">
      <c r="A689" s="269"/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/>
    </row>
    <row r="690" spans="1:12" x14ac:dyDescent="0.2">
      <c r="A690" s="269"/>
      <c r="B690" s="269"/>
      <c r="C690" s="269"/>
      <c r="D690" s="269"/>
      <c r="E690" s="269"/>
      <c r="F690" s="269"/>
      <c r="G690" s="269"/>
      <c r="H690" s="269"/>
      <c r="I690" s="269"/>
      <c r="J690" s="269"/>
      <c r="K690" s="269"/>
      <c r="L690" s="269"/>
    </row>
    <row r="691" spans="1:12" x14ac:dyDescent="0.2">
      <c r="A691" s="269"/>
      <c r="B691" s="269"/>
      <c r="C691" s="269"/>
      <c r="D691" s="269"/>
      <c r="E691" s="269"/>
      <c r="F691" s="269"/>
      <c r="G691" s="269"/>
      <c r="H691" s="269"/>
      <c r="I691" s="269"/>
      <c r="J691" s="269"/>
      <c r="K691" s="269"/>
      <c r="L691" s="269"/>
    </row>
    <row r="692" spans="1:12" x14ac:dyDescent="0.2">
      <c r="A692" s="269"/>
      <c r="B692" s="269"/>
      <c r="C692" s="269"/>
      <c r="D692" s="269"/>
      <c r="E692" s="269"/>
      <c r="F692" s="269"/>
      <c r="G692" s="269"/>
      <c r="H692" s="269"/>
      <c r="I692" s="269"/>
      <c r="J692" s="269"/>
      <c r="K692" s="269"/>
      <c r="L692" s="269"/>
    </row>
    <row r="693" spans="1:12" x14ac:dyDescent="0.2">
      <c r="A693" s="269"/>
      <c r="B693" s="269"/>
      <c r="C693" s="269"/>
      <c r="D693" s="269"/>
      <c r="E693" s="269"/>
      <c r="F693" s="269"/>
      <c r="G693" s="269"/>
      <c r="H693" s="269"/>
      <c r="I693" s="269"/>
      <c r="J693" s="269"/>
      <c r="K693" s="269"/>
      <c r="L693" s="269"/>
    </row>
    <row r="694" spans="1:12" x14ac:dyDescent="0.2">
      <c r="A694" s="269"/>
      <c r="B694" s="269"/>
      <c r="C694" s="269"/>
      <c r="D694" s="269"/>
      <c r="E694" s="269"/>
      <c r="F694" s="269"/>
      <c r="G694" s="269"/>
      <c r="H694" s="269"/>
      <c r="I694" s="269"/>
      <c r="J694" s="269"/>
      <c r="K694" s="269"/>
      <c r="L694" s="269"/>
    </row>
    <row r="695" spans="1:12" x14ac:dyDescent="0.2">
      <c r="A695" s="269"/>
      <c r="B695" s="269"/>
      <c r="C695" s="269"/>
      <c r="D695" s="269"/>
      <c r="E695" s="269"/>
      <c r="F695" s="269"/>
      <c r="G695" s="269"/>
      <c r="H695" s="269"/>
      <c r="I695" s="269"/>
      <c r="J695" s="269"/>
      <c r="K695" s="269"/>
      <c r="L695" s="269"/>
    </row>
    <row r="696" spans="1:12" x14ac:dyDescent="0.2">
      <c r="A696" s="269"/>
      <c r="B696" s="269"/>
      <c r="C696" s="269"/>
      <c r="D696" s="269"/>
      <c r="E696" s="269"/>
      <c r="F696" s="269"/>
      <c r="G696" s="269"/>
      <c r="H696" s="269"/>
      <c r="I696" s="269"/>
      <c r="J696" s="269"/>
      <c r="K696" s="269"/>
      <c r="L696" s="269"/>
    </row>
    <row r="697" spans="1:12" x14ac:dyDescent="0.2">
      <c r="A697" s="269"/>
      <c r="B697" s="269"/>
      <c r="C697" s="269"/>
      <c r="D697" s="269"/>
      <c r="E697" s="269"/>
      <c r="F697" s="269"/>
      <c r="G697" s="269"/>
      <c r="H697" s="269"/>
      <c r="I697" s="269"/>
      <c r="J697" s="269"/>
      <c r="K697" s="269"/>
      <c r="L697" s="269"/>
    </row>
    <row r="698" spans="1:12" x14ac:dyDescent="0.2">
      <c r="A698" s="269"/>
      <c r="B698" s="269"/>
      <c r="C698" s="269"/>
      <c r="D698" s="269"/>
      <c r="E698" s="269"/>
      <c r="F698" s="269"/>
      <c r="G698" s="269"/>
      <c r="H698" s="269"/>
      <c r="I698" s="269"/>
      <c r="J698" s="269"/>
      <c r="K698" s="269"/>
      <c r="L698" s="269"/>
    </row>
    <row r="699" spans="1:12" x14ac:dyDescent="0.2">
      <c r="A699" s="269"/>
      <c r="B699" s="269"/>
      <c r="C699" s="269"/>
      <c r="D699" s="269"/>
      <c r="E699" s="269"/>
      <c r="F699" s="269"/>
      <c r="G699" s="269"/>
      <c r="H699" s="269"/>
      <c r="I699" s="269"/>
      <c r="J699" s="269"/>
      <c r="K699" s="269"/>
      <c r="L699" s="269"/>
    </row>
    <row r="700" spans="1:12" x14ac:dyDescent="0.2">
      <c r="A700" s="269"/>
      <c r="B700" s="269"/>
      <c r="C700" s="269"/>
      <c r="D700" s="269"/>
      <c r="E700" s="269"/>
      <c r="F700" s="269"/>
      <c r="G700" s="269"/>
      <c r="H700" s="269"/>
      <c r="I700" s="269"/>
      <c r="J700" s="269"/>
      <c r="K700" s="269"/>
      <c r="L700" s="269"/>
    </row>
    <row r="701" spans="1:12" x14ac:dyDescent="0.2">
      <c r="A701" s="269"/>
      <c r="B701" s="269"/>
      <c r="C701" s="269"/>
      <c r="D701" s="269"/>
      <c r="E701" s="269"/>
      <c r="F701" s="269"/>
      <c r="G701" s="269"/>
      <c r="H701" s="269"/>
      <c r="I701" s="269"/>
      <c r="J701" s="269"/>
      <c r="K701" s="269"/>
      <c r="L701" s="269"/>
    </row>
    <row r="702" spans="1:12" x14ac:dyDescent="0.2">
      <c r="A702" s="269"/>
      <c r="B702" s="269"/>
      <c r="C702" s="269"/>
      <c r="D702" s="269"/>
      <c r="E702" s="269"/>
      <c r="F702" s="269"/>
      <c r="G702" s="269"/>
      <c r="H702" s="269"/>
      <c r="I702" s="269"/>
      <c r="J702" s="269"/>
      <c r="K702" s="269"/>
      <c r="L702" s="269"/>
    </row>
    <row r="703" spans="1:12" x14ac:dyDescent="0.2">
      <c r="A703" s="269"/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</row>
    <row r="704" spans="1:12" x14ac:dyDescent="0.2">
      <c r="A704" s="269"/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</row>
    <row r="705" spans="1:12" x14ac:dyDescent="0.2">
      <c r="A705" s="269"/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</row>
    <row r="706" spans="1:12" x14ac:dyDescent="0.2">
      <c r="A706" s="269"/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</row>
    <row r="707" spans="1:12" x14ac:dyDescent="0.2">
      <c r="A707" s="269"/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</row>
    <row r="708" spans="1:12" x14ac:dyDescent="0.2">
      <c r="A708" s="269"/>
      <c r="B708" s="269"/>
      <c r="C708" s="269"/>
      <c r="D708" s="269"/>
      <c r="E708" s="269"/>
      <c r="F708" s="269"/>
      <c r="G708" s="269"/>
      <c r="H708" s="269"/>
      <c r="I708" s="269"/>
      <c r="J708" s="269"/>
      <c r="K708" s="269"/>
      <c r="L708" s="269"/>
    </row>
    <row r="709" spans="1:12" x14ac:dyDescent="0.2">
      <c r="A709" s="269"/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</row>
    <row r="710" spans="1:12" x14ac:dyDescent="0.2">
      <c r="A710" s="269"/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</row>
    <row r="711" spans="1:12" x14ac:dyDescent="0.2">
      <c r="A711" s="269"/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</row>
    <row r="712" spans="1:12" x14ac:dyDescent="0.2">
      <c r="A712" s="269"/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</row>
    <row r="713" spans="1:12" x14ac:dyDescent="0.2">
      <c r="A713" s="269"/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</row>
    <row r="714" spans="1:12" x14ac:dyDescent="0.2">
      <c r="A714" s="269"/>
      <c r="B714" s="269"/>
      <c r="C714" s="269"/>
      <c r="D714" s="269"/>
      <c r="E714" s="269"/>
      <c r="F714" s="269"/>
      <c r="G714" s="269"/>
      <c r="H714" s="269"/>
      <c r="I714" s="269"/>
      <c r="J714" s="269"/>
      <c r="K714" s="269"/>
      <c r="L714" s="269"/>
    </row>
    <row r="715" spans="1:12" x14ac:dyDescent="0.2">
      <c r="A715" s="269"/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</row>
    <row r="716" spans="1:12" x14ac:dyDescent="0.2">
      <c r="A716" s="269"/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</row>
    <row r="717" spans="1:12" x14ac:dyDescent="0.2">
      <c r="A717" s="269"/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</row>
    <row r="718" spans="1:12" x14ac:dyDescent="0.2">
      <c r="A718" s="269"/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</row>
    <row r="719" spans="1:12" x14ac:dyDescent="0.2">
      <c r="A719" s="269"/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</row>
    <row r="720" spans="1:12" x14ac:dyDescent="0.2">
      <c r="A720" s="269"/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</row>
    <row r="721" spans="1:12" x14ac:dyDescent="0.2">
      <c r="A721" s="269"/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</row>
    <row r="722" spans="1:12" x14ac:dyDescent="0.2">
      <c r="A722" s="269"/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</row>
    <row r="723" spans="1:12" x14ac:dyDescent="0.2">
      <c r="A723" s="269"/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</row>
    <row r="724" spans="1:12" x14ac:dyDescent="0.2">
      <c r="A724" s="269"/>
      <c r="B724" s="269"/>
      <c r="C724" s="269"/>
      <c r="D724" s="269"/>
      <c r="E724" s="269"/>
      <c r="F724" s="269"/>
      <c r="G724" s="269"/>
      <c r="H724" s="269"/>
      <c r="I724" s="269"/>
      <c r="J724" s="269"/>
      <c r="K724" s="269"/>
      <c r="L724" s="269"/>
    </row>
    <row r="725" spans="1:12" x14ac:dyDescent="0.2">
      <c r="A725" s="269"/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</row>
    <row r="726" spans="1:12" x14ac:dyDescent="0.2">
      <c r="A726" s="269"/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</row>
    <row r="727" spans="1:12" x14ac:dyDescent="0.2">
      <c r="A727" s="269"/>
      <c r="B727" s="269"/>
      <c r="C727" s="269"/>
      <c r="D727" s="269"/>
      <c r="E727" s="269"/>
      <c r="F727" s="269"/>
      <c r="G727" s="269"/>
      <c r="H727" s="269"/>
      <c r="I727" s="269"/>
      <c r="J727" s="269"/>
      <c r="K727" s="269"/>
      <c r="L727" s="269"/>
    </row>
    <row r="728" spans="1:12" x14ac:dyDescent="0.2">
      <c r="A728" s="269"/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</row>
    <row r="729" spans="1:12" x14ac:dyDescent="0.2">
      <c r="A729" s="269"/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</row>
    <row r="730" spans="1:12" x14ac:dyDescent="0.2">
      <c r="A730" s="269"/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</row>
    <row r="731" spans="1:12" x14ac:dyDescent="0.2">
      <c r="A731" s="269"/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</row>
    <row r="732" spans="1:12" x14ac:dyDescent="0.2">
      <c r="A732" s="269"/>
      <c r="B732" s="269"/>
      <c r="C732" s="269"/>
      <c r="D732" s="269"/>
      <c r="E732" s="269"/>
      <c r="F732" s="269"/>
      <c r="G732" s="269"/>
      <c r="H732" s="269"/>
      <c r="I732" s="269"/>
      <c r="J732" s="269"/>
      <c r="K732" s="269"/>
      <c r="L732" s="269"/>
    </row>
    <row r="733" spans="1:12" x14ac:dyDescent="0.2">
      <c r="A733" s="269"/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</row>
    <row r="734" spans="1:12" x14ac:dyDescent="0.2">
      <c r="A734" s="269"/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</row>
    <row r="735" spans="1:12" x14ac:dyDescent="0.2">
      <c r="A735" s="269"/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</row>
    <row r="736" spans="1:12" x14ac:dyDescent="0.2">
      <c r="A736" s="269"/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</row>
    <row r="737" spans="1:12" x14ac:dyDescent="0.2">
      <c r="A737" s="269"/>
      <c r="B737" s="269"/>
      <c r="C737" s="269"/>
      <c r="D737" s="269"/>
      <c r="E737" s="269"/>
      <c r="F737" s="269"/>
      <c r="G737" s="269"/>
      <c r="H737" s="269"/>
      <c r="I737" s="269"/>
      <c r="J737" s="269"/>
      <c r="K737" s="269"/>
      <c r="L737" s="269"/>
    </row>
    <row r="738" spans="1:12" x14ac:dyDescent="0.2">
      <c r="A738" s="269"/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</row>
    <row r="739" spans="1:12" x14ac:dyDescent="0.2">
      <c r="A739" s="269"/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</row>
    <row r="740" spans="1:12" x14ac:dyDescent="0.2">
      <c r="A740" s="269"/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</row>
    <row r="741" spans="1:12" x14ac:dyDescent="0.2">
      <c r="A741" s="269"/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</row>
    <row r="742" spans="1:12" x14ac:dyDescent="0.2">
      <c r="A742" s="269"/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</row>
    <row r="743" spans="1:12" x14ac:dyDescent="0.2">
      <c r="A743" s="269"/>
      <c r="B743" s="269"/>
      <c r="C743" s="269"/>
      <c r="D743" s="269"/>
      <c r="E743" s="269"/>
      <c r="F743" s="269"/>
      <c r="G743" s="269"/>
      <c r="H743" s="269"/>
      <c r="I743" s="269"/>
      <c r="J743" s="269"/>
      <c r="K743" s="269"/>
      <c r="L743" s="269"/>
    </row>
    <row r="744" spans="1:12" x14ac:dyDescent="0.2">
      <c r="A744" s="269"/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</row>
    <row r="745" spans="1:12" x14ac:dyDescent="0.2">
      <c r="A745" s="269"/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</row>
    <row r="746" spans="1:12" x14ac:dyDescent="0.2">
      <c r="A746" s="269"/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</row>
    <row r="747" spans="1:12" x14ac:dyDescent="0.2">
      <c r="A747" s="269"/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</row>
    <row r="748" spans="1:12" x14ac:dyDescent="0.2">
      <c r="A748" s="269"/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</row>
    <row r="749" spans="1:12" x14ac:dyDescent="0.2">
      <c r="A749" s="269"/>
      <c r="B749" s="269"/>
      <c r="C749" s="269"/>
      <c r="D749" s="269"/>
      <c r="E749" s="269"/>
      <c r="F749" s="269"/>
      <c r="G749" s="269"/>
      <c r="H749" s="269"/>
      <c r="I749" s="269"/>
      <c r="J749" s="269"/>
      <c r="K749" s="269"/>
      <c r="L749" s="269"/>
    </row>
    <row r="750" spans="1:12" x14ac:dyDescent="0.2">
      <c r="A750" s="269"/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</row>
    <row r="751" spans="1:12" x14ac:dyDescent="0.2">
      <c r="A751" s="269"/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</row>
    <row r="752" spans="1:12" x14ac:dyDescent="0.2">
      <c r="A752" s="269"/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</row>
    <row r="753" spans="1:12" x14ac:dyDescent="0.2">
      <c r="A753" s="269"/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</row>
    <row r="754" spans="1:12" x14ac:dyDescent="0.2">
      <c r="A754" s="269"/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</row>
    <row r="755" spans="1:12" x14ac:dyDescent="0.2">
      <c r="A755" s="269"/>
      <c r="B755" s="269"/>
      <c r="C755" s="269"/>
      <c r="D755" s="269"/>
      <c r="E755" s="269"/>
      <c r="F755" s="269"/>
      <c r="G755" s="269"/>
      <c r="H755" s="269"/>
      <c r="I755" s="269"/>
      <c r="J755" s="269"/>
      <c r="K755" s="269"/>
      <c r="L755" s="269"/>
    </row>
    <row r="756" spans="1:12" x14ac:dyDescent="0.2">
      <c r="A756" s="269"/>
      <c r="B756" s="269"/>
      <c r="C756" s="269"/>
      <c r="D756" s="269"/>
      <c r="E756" s="269"/>
      <c r="F756" s="269"/>
      <c r="G756" s="269"/>
      <c r="H756" s="269"/>
      <c r="I756" s="269"/>
      <c r="J756" s="269"/>
      <c r="K756" s="269"/>
      <c r="L756" s="269"/>
    </row>
    <row r="757" spans="1:12" x14ac:dyDescent="0.2">
      <c r="A757" s="269"/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</row>
    <row r="758" spans="1:12" x14ac:dyDescent="0.2">
      <c r="A758" s="269"/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</row>
    <row r="759" spans="1:12" x14ac:dyDescent="0.2">
      <c r="A759" s="269"/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</row>
    <row r="760" spans="1:12" x14ac:dyDescent="0.2">
      <c r="A760" s="269"/>
      <c r="B760" s="269"/>
      <c r="C760" s="269"/>
      <c r="D760" s="269"/>
      <c r="E760" s="269"/>
      <c r="F760" s="269"/>
      <c r="G760" s="269"/>
      <c r="H760" s="269"/>
      <c r="I760" s="269"/>
      <c r="J760" s="269"/>
      <c r="K760" s="269"/>
      <c r="L760" s="269"/>
    </row>
    <row r="761" spans="1:12" x14ac:dyDescent="0.2">
      <c r="A761" s="269"/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</row>
    <row r="762" spans="1:12" x14ac:dyDescent="0.2">
      <c r="A762" s="269"/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</row>
    <row r="763" spans="1:12" x14ac:dyDescent="0.2">
      <c r="A763" s="269"/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</row>
    <row r="764" spans="1:12" x14ac:dyDescent="0.2">
      <c r="A764" s="269"/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</row>
    <row r="765" spans="1:12" x14ac:dyDescent="0.2">
      <c r="A765" s="269"/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</row>
    <row r="766" spans="1:12" x14ac:dyDescent="0.2">
      <c r="A766" s="269"/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</row>
    <row r="767" spans="1:12" x14ac:dyDescent="0.2">
      <c r="A767" s="269"/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</row>
    <row r="768" spans="1:12" x14ac:dyDescent="0.2">
      <c r="A768" s="269"/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</row>
    <row r="769" spans="1:12" x14ac:dyDescent="0.2">
      <c r="A769" s="269"/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</row>
    <row r="770" spans="1:12" x14ac:dyDescent="0.2">
      <c r="A770" s="269"/>
      <c r="B770" s="269"/>
      <c r="C770" s="269"/>
      <c r="D770" s="269"/>
      <c r="E770" s="269"/>
      <c r="F770" s="269"/>
      <c r="G770" s="269"/>
      <c r="H770" s="269"/>
      <c r="I770" s="269"/>
      <c r="J770" s="269"/>
      <c r="K770" s="269"/>
      <c r="L770" s="269"/>
    </row>
    <row r="771" spans="1:12" x14ac:dyDescent="0.2">
      <c r="A771" s="269"/>
      <c r="B771" s="269"/>
      <c r="C771" s="269"/>
      <c r="D771" s="269"/>
      <c r="E771" s="269"/>
      <c r="F771" s="269"/>
      <c r="G771" s="269"/>
      <c r="H771" s="269"/>
      <c r="I771" s="269"/>
      <c r="J771" s="269"/>
      <c r="K771" s="269"/>
      <c r="L771" s="269"/>
    </row>
    <row r="772" spans="1:12" x14ac:dyDescent="0.2">
      <c r="A772" s="269"/>
      <c r="B772" s="269"/>
      <c r="C772" s="269"/>
      <c r="D772" s="269"/>
      <c r="E772" s="269"/>
      <c r="F772" s="269"/>
      <c r="G772" s="269"/>
      <c r="H772" s="269"/>
      <c r="I772" s="269"/>
      <c r="J772" s="269"/>
      <c r="K772" s="269"/>
      <c r="L772" s="269"/>
    </row>
    <row r="773" spans="1:12" x14ac:dyDescent="0.2">
      <c r="A773" s="269"/>
      <c r="B773" s="269"/>
      <c r="C773" s="269"/>
      <c r="D773" s="269"/>
      <c r="E773" s="269"/>
      <c r="F773" s="269"/>
      <c r="G773" s="269"/>
      <c r="H773" s="269"/>
      <c r="I773" s="269"/>
      <c r="J773" s="269"/>
      <c r="K773" s="269"/>
      <c r="L773" s="269"/>
    </row>
    <row r="774" spans="1:12" x14ac:dyDescent="0.2">
      <c r="A774" s="269"/>
      <c r="B774" s="269"/>
      <c r="C774" s="269"/>
      <c r="D774" s="269"/>
      <c r="E774" s="269"/>
      <c r="F774" s="269"/>
      <c r="G774" s="269"/>
      <c r="H774" s="269"/>
      <c r="I774" s="269"/>
      <c r="J774" s="269"/>
      <c r="K774" s="269"/>
      <c r="L774" s="269"/>
    </row>
    <row r="775" spans="1:12" x14ac:dyDescent="0.2">
      <c r="A775" s="269"/>
      <c r="B775" s="269"/>
      <c r="C775" s="269"/>
      <c r="D775" s="269"/>
      <c r="E775" s="269"/>
      <c r="F775" s="269"/>
      <c r="G775" s="269"/>
      <c r="H775" s="269"/>
      <c r="I775" s="269"/>
      <c r="J775" s="269"/>
      <c r="K775" s="269"/>
      <c r="L775" s="269"/>
    </row>
    <row r="776" spans="1:12" x14ac:dyDescent="0.2">
      <c r="A776" s="269"/>
      <c r="B776" s="269"/>
      <c r="C776" s="269"/>
      <c r="D776" s="269"/>
      <c r="E776" s="269"/>
      <c r="F776" s="269"/>
      <c r="G776" s="269"/>
      <c r="H776" s="269"/>
      <c r="I776" s="269"/>
      <c r="J776" s="269"/>
      <c r="K776" s="269"/>
      <c r="L776" s="269"/>
    </row>
    <row r="777" spans="1:12" x14ac:dyDescent="0.2">
      <c r="A777" s="269"/>
      <c r="B777" s="269"/>
      <c r="C777" s="269"/>
      <c r="D777" s="269"/>
      <c r="E777" s="269"/>
      <c r="F777" s="269"/>
      <c r="G777" s="269"/>
      <c r="H777" s="269"/>
      <c r="I777" s="269"/>
      <c r="J777" s="269"/>
      <c r="K777" s="269"/>
      <c r="L777" s="269"/>
    </row>
    <row r="778" spans="1:12" x14ac:dyDescent="0.2">
      <c r="A778" s="269"/>
      <c r="B778" s="269"/>
      <c r="C778" s="269"/>
      <c r="D778" s="269"/>
      <c r="E778" s="269"/>
      <c r="F778" s="269"/>
      <c r="G778" s="269"/>
      <c r="H778" s="269"/>
      <c r="I778" s="269"/>
      <c r="J778" s="269"/>
      <c r="K778" s="269"/>
      <c r="L778" s="269"/>
    </row>
    <row r="779" spans="1:12" x14ac:dyDescent="0.2">
      <c r="A779" s="269"/>
      <c r="B779" s="269"/>
      <c r="C779" s="269"/>
      <c r="D779" s="269"/>
      <c r="E779" s="269"/>
      <c r="F779" s="269"/>
      <c r="G779" s="269"/>
      <c r="H779" s="269"/>
      <c r="I779" s="269"/>
      <c r="J779" s="269"/>
      <c r="K779" s="269"/>
      <c r="L779" s="269"/>
    </row>
    <row r="780" spans="1:12" x14ac:dyDescent="0.2">
      <c r="A780" s="269"/>
      <c r="B780" s="269"/>
      <c r="C780" s="269"/>
      <c r="D780" s="269"/>
      <c r="E780" s="269"/>
      <c r="F780" s="269"/>
      <c r="G780" s="269"/>
      <c r="H780" s="269"/>
      <c r="I780" s="269"/>
      <c r="J780" s="269"/>
      <c r="K780" s="269"/>
      <c r="L780" s="269"/>
    </row>
    <row r="781" spans="1:12" x14ac:dyDescent="0.2">
      <c r="A781" s="269"/>
      <c r="B781" s="269"/>
      <c r="C781" s="269"/>
      <c r="D781" s="269"/>
      <c r="E781" s="269"/>
      <c r="F781" s="269"/>
      <c r="G781" s="269"/>
      <c r="H781" s="269"/>
      <c r="I781" s="269"/>
      <c r="J781" s="269"/>
      <c r="K781" s="269"/>
      <c r="L781" s="269"/>
    </row>
    <row r="782" spans="1:12" x14ac:dyDescent="0.2">
      <c r="A782" s="269"/>
      <c r="B782" s="269"/>
      <c r="C782" s="269"/>
      <c r="D782" s="269"/>
      <c r="E782" s="269"/>
      <c r="F782" s="269"/>
      <c r="G782" s="269"/>
      <c r="H782" s="269"/>
      <c r="I782" s="269"/>
      <c r="J782" s="269"/>
      <c r="K782" s="269"/>
      <c r="L782" s="269"/>
    </row>
    <row r="783" spans="1:12" x14ac:dyDescent="0.2">
      <c r="A783" s="269"/>
      <c r="B783" s="269"/>
      <c r="C783" s="269"/>
      <c r="D783" s="269"/>
      <c r="E783" s="269"/>
      <c r="F783" s="269"/>
      <c r="G783" s="269"/>
      <c r="H783" s="269"/>
      <c r="I783" s="269"/>
      <c r="J783" s="269"/>
      <c r="K783" s="269"/>
      <c r="L783" s="269"/>
    </row>
    <row r="784" spans="1:12" x14ac:dyDescent="0.2">
      <c r="A784" s="269"/>
      <c r="B784" s="269"/>
      <c r="C784" s="269"/>
      <c r="D784" s="269"/>
      <c r="E784" s="269"/>
      <c r="F784" s="269"/>
      <c r="G784" s="269"/>
      <c r="H784" s="269"/>
      <c r="I784" s="269"/>
      <c r="J784" s="269"/>
      <c r="K784" s="269"/>
      <c r="L784" s="269"/>
    </row>
    <row r="785" spans="1:12" x14ac:dyDescent="0.2">
      <c r="A785" s="269"/>
      <c r="B785" s="269"/>
      <c r="C785" s="269"/>
      <c r="D785" s="269"/>
      <c r="E785" s="269"/>
      <c r="F785" s="269"/>
      <c r="G785" s="269"/>
      <c r="H785" s="269"/>
      <c r="I785" s="269"/>
      <c r="J785" s="269"/>
      <c r="K785" s="269"/>
      <c r="L785" s="269"/>
    </row>
    <row r="786" spans="1:12" x14ac:dyDescent="0.2">
      <c r="A786" s="269"/>
      <c r="B786" s="269"/>
      <c r="C786" s="269"/>
      <c r="D786" s="269"/>
      <c r="E786" s="269"/>
      <c r="F786" s="269"/>
      <c r="G786" s="269"/>
      <c r="H786" s="269"/>
      <c r="I786" s="269"/>
      <c r="J786" s="269"/>
      <c r="K786" s="269"/>
      <c r="L786" s="269"/>
    </row>
    <row r="787" spans="1:12" x14ac:dyDescent="0.2">
      <c r="A787" s="269"/>
      <c r="B787" s="269"/>
      <c r="C787" s="269"/>
      <c r="D787" s="269"/>
      <c r="E787" s="269"/>
      <c r="F787" s="269"/>
      <c r="G787" s="269"/>
      <c r="H787" s="269"/>
      <c r="I787" s="269"/>
      <c r="J787" s="269"/>
      <c r="K787" s="269"/>
      <c r="L787" s="269"/>
    </row>
    <row r="788" spans="1:12" x14ac:dyDescent="0.2">
      <c r="A788" s="269"/>
      <c r="B788" s="269"/>
      <c r="C788" s="269"/>
      <c r="D788" s="269"/>
      <c r="E788" s="269"/>
      <c r="F788" s="269"/>
      <c r="G788" s="269"/>
      <c r="H788" s="269"/>
      <c r="I788" s="269"/>
      <c r="J788" s="269"/>
      <c r="K788" s="269"/>
      <c r="L788" s="269"/>
    </row>
    <row r="789" spans="1:12" x14ac:dyDescent="0.2">
      <c r="A789" s="269"/>
      <c r="B789" s="269"/>
      <c r="C789" s="269"/>
      <c r="D789" s="269"/>
      <c r="E789" s="269"/>
      <c r="F789" s="269"/>
      <c r="G789" s="269"/>
      <c r="H789" s="269"/>
      <c r="I789" s="269"/>
      <c r="J789" s="269"/>
      <c r="K789" s="269"/>
      <c r="L789" s="269"/>
    </row>
    <row r="790" spans="1:12" x14ac:dyDescent="0.2">
      <c r="A790" s="269"/>
      <c r="B790" s="269"/>
      <c r="C790" s="269"/>
      <c r="D790" s="269"/>
      <c r="E790" s="269"/>
      <c r="F790" s="269"/>
      <c r="G790" s="269"/>
      <c r="H790" s="269"/>
      <c r="I790" s="269"/>
      <c r="J790" s="269"/>
      <c r="K790" s="269"/>
      <c r="L790" s="269"/>
    </row>
    <row r="791" spans="1:12" x14ac:dyDescent="0.2">
      <c r="A791" s="269"/>
      <c r="B791" s="269"/>
      <c r="C791" s="269"/>
      <c r="D791" s="269"/>
      <c r="E791" s="269"/>
      <c r="F791" s="269"/>
      <c r="G791" s="269"/>
      <c r="H791" s="269"/>
      <c r="I791" s="269"/>
      <c r="J791" s="269"/>
      <c r="K791" s="269"/>
      <c r="L791" s="269"/>
    </row>
    <row r="792" spans="1:12" x14ac:dyDescent="0.2">
      <c r="A792" s="269"/>
      <c r="B792" s="269"/>
      <c r="C792" s="269"/>
      <c r="D792" s="269"/>
      <c r="E792" s="269"/>
      <c r="F792" s="269"/>
      <c r="G792" s="269"/>
      <c r="H792" s="269"/>
      <c r="I792" s="269"/>
      <c r="J792" s="269"/>
      <c r="K792" s="269"/>
      <c r="L792" s="269"/>
    </row>
    <row r="793" spans="1:12" x14ac:dyDescent="0.2">
      <c r="A793" s="269"/>
      <c r="B793" s="269"/>
      <c r="C793" s="269"/>
      <c r="D793" s="269"/>
      <c r="E793" s="269"/>
      <c r="F793" s="269"/>
      <c r="G793" s="269"/>
      <c r="H793" s="269"/>
      <c r="I793" s="269"/>
      <c r="J793" s="269"/>
      <c r="K793" s="269"/>
      <c r="L793" s="269"/>
    </row>
    <row r="794" spans="1:12" x14ac:dyDescent="0.2">
      <c r="A794" s="269"/>
      <c r="B794" s="269"/>
      <c r="C794" s="269"/>
      <c r="D794" s="269"/>
      <c r="E794" s="269"/>
      <c r="F794" s="269"/>
      <c r="G794" s="269"/>
      <c r="H794" s="269"/>
      <c r="I794" s="269"/>
      <c r="J794" s="269"/>
      <c r="K794" s="269"/>
      <c r="L794" s="269"/>
    </row>
    <row r="795" spans="1:12" x14ac:dyDescent="0.2">
      <c r="A795" s="269"/>
      <c r="B795" s="269"/>
      <c r="C795" s="269"/>
      <c r="D795" s="269"/>
      <c r="E795" s="269"/>
      <c r="F795" s="269"/>
      <c r="G795" s="269"/>
      <c r="H795" s="269"/>
      <c r="I795" s="269"/>
      <c r="J795" s="269"/>
      <c r="K795" s="269"/>
      <c r="L795" s="269"/>
    </row>
    <row r="796" spans="1:12" x14ac:dyDescent="0.2">
      <c r="A796" s="269"/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</row>
    <row r="797" spans="1:12" x14ac:dyDescent="0.2">
      <c r="A797" s="269"/>
      <c r="B797" s="269"/>
      <c r="C797" s="269"/>
      <c r="D797" s="269"/>
      <c r="E797" s="269"/>
      <c r="F797" s="269"/>
      <c r="G797" s="269"/>
      <c r="H797" s="269"/>
      <c r="I797" s="269"/>
      <c r="J797" s="269"/>
      <c r="K797" s="269"/>
      <c r="L797" s="269"/>
    </row>
    <row r="798" spans="1:12" x14ac:dyDescent="0.2">
      <c r="A798" s="269"/>
      <c r="B798" s="269"/>
      <c r="C798" s="269"/>
      <c r="D798" s="269"/>
      <c r="E798" s="269"/>
      <c r="F798" s="269"/>
      <c r="G798" s="269"/>
      <c r="H798" s="269"/>
      <c r="I798" s="269"/>
      <c r="J798" s="269"/>
      <c r="K798" s="269"/>
      <c r="L798" s="269"/>
    </row>
    <row r="799" spans="1:12" x14ac:dyDescent="0.2">
      <c r="A799" s="269"/>
      <c r="B799" s="269"/>
      <c r="C799" s="269"/>
      <c r="D799" s="269"/>
      <c r="E799" s="269"/>
      <c r="F799" s="269"/>
      <c r="G799" s="269"/>
      <c r="H799" s="269"/>
      <c r="I799" s="269"/>
      <c r="J799" s="269"/>
      <c r="K799" s="269"/>
      <c r="L799" s="269"/>
    </row>
    <row r="800" spans="1:12" x14ac:dyDescent="0.2">
      <c r="A800" s="269"/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</row>
    <row r="801" spans="1:12" x14ac:dyDescent="0.2">
      <c r="A801" s="269"/>
      <c r="B801" s="269"/>
      <c r="C801" s="269"/>
      <c r="D801" s="269"/>
      <c r="E801" s="269"/>
      <c r="F801" s="269"/>
      <c r="G801" s="269"/>
      <c r="H801" s="269"/>
      <c r="I801" s="269"/>
      <c r="J801" s="269"/>
      <c r="K801" s="269"/>
      <c r="L801" s="269"/>
    </row>
    <row r="802" spans="1:12" x14ac:dyDescent="0.2">
      <c r="A802" s="269"/>
      <c r="B802" s="269"/>
      <c r="C802" s="269"/>
      <c r="D802" s="269"/>
      <c r="E802" s="269"/>
      <c r="F802" s="269"/>
      <c r="G802" s="269"/>
      <c r="H802" s="269"/>
      <c r="I802" s="269"/>
      <c r="J802" s="269"/>
      <c r="K802" s="269"/>
      <c r="L802" s="269"/>
    </row>
    <row r="803" spans="1:12" x14ac:dyDescent="0.2">
      <c r="A803" s="269"/>
      <c r="B803" s="269"/>
      <c r="C803" s="269"/>
      <c r="D803" s="269"/>
      <c r="E803" s="269"/>
      <c r="F803" s="269"/>
      <c r="G803" s="269"/>
      <c r="H803" s="269"/>
      <c r="I803" s="269"/>
      <c r="J803" s="269"/>
      <c r="K803" s="269"/>
      <c r="L803" s="269"/>
    </row>
    <row r="804" spans="1:12" x14ac:dyDescent="0.2">
      <c r="A804" s="269"/>
      <c r="B804" s="269"/>
      <c r="C804" s="269"/>
      <c r="D804" s="269"/>
      <c r="E804" s="269"/>
      <c r="F804" s="269"/>
      <c r="G804" s="269"/>
      <c r="H804" s="269"/>
      <c r="I804" s="269"/>
      <c r="J804" s="269"/>
      <c r="K804" s="269"/>
      <c r="L804" s="269"/>
    </row>
    <row r="805" spans="1:12" x14ac:dyDescent="0.2">
      <c r="A805" s="269"/>
      <c r="B805" s="269"/>
      <c r="C805" s="269"/>
      <c r="D805" s="269"/>
      <c r="E805" s="269"/>
      <c r="F805" s="269"/>
      <c r="G805" s="269"/>
      <c r="H805" s="269"/>
      <c r="I805" s="269"/>
      <c r="J805" s="269"/>
      <c r="K805" s="269"/>
      <c r="L805" s="269"/>
    </row>
    <row r="806" spans="1:12" x14ac:dyDescent="0.2">
      <c r="A806" s="269"/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</row>
    <row r="807" spans="1:12" x14ac:dyDescent="0.2">
      <c r="A807" s="269"/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</row>
    <row r="808" spans="1:12" x14ac:dyDescent="0.2">
      <c r="A808" s="269"/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</row>
    <row r="809" spans="1:12" x14ac:dyDescent="0.2">
      <c r="A809" s="269"/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</row>
    <row r="810" spans="1:12" x14ac:dyDescent="0.2">
      <c r="A810" s="269"/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</row>
    <row r="811" spans="1:12" x14ac:dyDescent="0.2">
      <c r="A811" s="269"/>
      <c r="B811" s="269"/>
      <c r="C811" s="269"/>
      <c r="D811" s="269"/>
      <c r="E811" s="269"/>
      <c r="F811" s="269"/>
      <c r="G811" s="269"/>
      <c r="H811" s="269"/>
      <c r="I811" s="269"/>
      <c r="J811" s="269"/>
      <c r="K811" s="269"/>
      <c r="L811" s="269"/>
    </row>
    <row r="812" spans="1:12" x14ac:dyDescent="0.2">
      <c r="A812" s="269"/>
      <c r="B812" s="269"/>
      <c r="C812" s="269"/>
      <c r="D812" s="269"/>
      <c r="E812" s="269"/>
      <c r="F812" s="269"/>
      <c r="G812" s="269"/>
      <c r="H812" s="269"/>
      <c r="I812" s="269"/>
      <c r="J812" s="269"/>
      <c r="K812" s="269"/>
      <c r="L812" s="269"/>
    </row>
    <row r="813" spans="1:12" x14ac:dyDescent="0.2">
      <c r="A813" s="269"/>
      <c r="B813" s="269"/>
      <c r="C813" s="269"/>
      <c r="D813" s="269"/>
      <c r="E813" s="269"/>
      <c r="F813" s="269"/>
      <c r="G813" s="269"/>
      <c r="H813" s="269"/>
      <c r="I813" s="269"/>
      <c r="J813" s="269"/>
      <c r="K813" s="269"/>
      <c r="L813" s="269"/>
    </row>
    <row r="814" spans="1:12" x14ac:dyDescent="0.2">
      <c r="A814" s="269"/>
      <c r="B814" s="269"/>
      <c r="C814" s="269"/>
      <c r="D814" s="269"/>
      <c r="E814" s="269"/>
      <c r="F814" s="269"/>
      <c r="G814" s="269"/>
      <c r="H814" s="269"/>
      <c r="I814" s="269"/>
      <c r="J814" s="269"/>
      <c r="K814" s="269"/>
      <c r="L814" s="269"/>
    </row>
    <row r="815" spans="1:12" x14ac:dyDescent="0.2">
      <c r="A815" s="269"/>
      <c r="B815" s="269"/>
      <c r="C815" s="269"/>
      <c r="D815" s="269"/>
      <c r="E815" s="269"/>
      <c r="F815" s="269"/>
      <c r="G815" s="269"/>
      <c r="H815" s="269"/>
      <c r="I815" s="269"/>
      <c r="J815" s="269"/>
      <c r="K815" s="269"/>
      <c r="L815" s="269"/>
    </row>
    <row r="816" spans="1:12" x14ac:dyDescent="0.2">
      <c r="A816" s="269"/>
      <c r="B816" s="269"/>
      <c r="C816" s="269"/>
      <c r="D816" s="269"/>
      <c r="E816" s="269"/>
      <c r="F816" s="269"/>
      <c r="G816" s="269"/>
      <c r="H816" s="269"/>
      <c r="I816" s="269"/>
      <c r="J816" s="269"/>
      <c r="K816" s="269"/>
      <c r="L816" s="269"/>
    </row>
    <row r="817" spans="1:12" x14ac:dyDescent="0.2">
      <c r="A817" s="269"/>
      <c r="B817" s="269"/>
      <c r="C817" s="269"/>
      <c r="D817" s="269"/>
      <c r="E817" s="269"/>
      <c r="F817" s="269"/>
      <c r="G817" s="269"/>
      <c r="H817" s="269"/>
      <c r="I817" s="269"/>
      <c r="J817" s="269"/>
      <c r="K817" s="269"/>
      <c r="L817" s="269"/>
    </row>
    <row r="818" spans="1:12" x14ac:dyDescent="0.2">
      <c r="A818" s="269"/>
      <c r="B818" s="269"/>
      <c r="C818" s="269"/>
      <c r="D818" s="269"/>
      <c r="E818" s="269"/>
      <c r="F818" s="269"/>
      <c r="G818" s="269"/>
      <c r="H818" s="269"/>
      <c r="I818" s="269"/>
      <c r="J818" s="269"/>
      <c r="K818" s="269"/>
      <c r="L818" s="269"/>
    </row>
    <row r="819" spans="1:12" x14ac:dyDescent="0.2">
      <c r="A819" s="269"/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</row>
    <row r="820" spans="1:12" x14ac:dyDescent="0.2">
      <c r="A820" s="269"/>
      <c r="B820" s="269"/>
      <c r="C820" s="269"/>
      <c r="D820" s="269"/>
      <c r="E820" s="269"/>
      <c r="F820" s="269"/>
      <c r="G820" s="269"/>
      <c r="H820" s="269"/>
      <c r="I820" s="269"/>
      <c r="J820" s="269"/>
      <c r="K820" s="269"/>
      <c r="L820" s="269"/>
    </row>
    <row r="821" spans="1:12" x14ac:dyDescent="0.2">
      <c r="A821" s="269"/>
      <c r="B821" s="269"/>
      <c r="C821" s="269"/>
      <c r="D821" s="269"/>
      <c r="E821" s="269"/>
      <c r="F821" s="269"/>
      <c r="G821" s="269"/>
      <c r="H821" s="269"/>
      <c r="I821" s="269"/>
      <c r="J821" s="269"/>
      <c r="K821" s="269"/>
      <c r="L821" s="269"/>
    </row>
    <row r="822" spans="1:12" x14ac:dyDescent="0.2">
      <c r="A822" s="269"/>
      <c r="B822" s="269"/>
      <c r="C822" s="269"/>
      <c r="D822" s="269"/>
      <c r="E822" s="269"/>
      <c r="F822" s="269"/>
      <c r="G822" s="269"/>
      <c r="H822" s="269"/>
      <c r="I822" s="269"/>
      <c r="J822" s="269"/>
      <c r="K822" s="269"/>
      <c r="L822" s="269"/>
    </row>
    <row r="823" spans="1:12" x14ac:dyDescent="0.2">
      <c r="A823" s="269"/>
      <c r="B823" s="269"/>
      <c r="C823" s="269"/>
      <c r="D823" s="269"/>
      <c r="E823" s="269"/>
      <c r="F823" s="269"/>
      <c r="G823" s="269"/>
      <c r="H823" s="269"/>
      <c r="I823" s="269"/>
      <c r="J823" s="269"/>
      <c r="K823" s="269"/>
      <c r="L823" s="269"/>
    </row>
    <row r="824" spans="1:12" x14ac:dyDescent="0.2">
      <c r="A824" s="269"/>
      <c r="B824" s="269"/>
      <c r="C824" s="269"/>
      <c r="D824" s="269"/>
      <c r="E824" s="269"/>
      <c r="F824" s="269"/>
      <c r="G824" s="269"/>
      <c r="H824" s="269"/>
      <c r="I824" s="269"/>
      <c r="J824" s="269"/>
      <c r="K824" s="269"/>
      <c r="L824" s="269"/>
    </row>
    <row r="825" spans="1:12" x14ac:dyDescent="0.2">
      <c r="A825" s="269"/>
      <c r="B825" s="269"/>
      <c r="C825" s="269"/>
      <c r="D825" s="269"/>
      <c r="E825" s="269"/>
      <c r="F825" s="269"/>
      <c r="G825" s="269"/>
      <c r="H825" s="269"/>
      <c r="I825" s="269"/>
      <c r="J825" s="269"/>
      <c r="K825" s="269"/>
      <c r="L825" s="269"/>
    </row>
    <row r="826" spans="1:12" x14ac:dyDescent="0.2">
      <c r="A826" s="269"/>
      <c r="B826" s="269"/>
      <c r="C826" s="269"/>
      <c r="D826" s="269"/>
      <c r="E826" s="269"/>
      <c r="F826" s="269"/>
      <c r="G826" s="269"/>
      <c r="H826" s="269"/>
      <c r="I826" s="269"/>
      <c r="J826" s="269"/>
      <c r="K826" s="269"/>
      <c r="L826" s="269"/>
    </row>
    <row r="827" spans="1:12" x14ac:dyDescent="0.2">
      <c r="A827" s="269"/>
      <c r="B827" s="269"/>
      <c r="C827" s="269"/>
      <c r="D827" s="269"/>
      <c r="E827" s="269"/>
      <c r="F827" s="269"/>
      <c r="G827" s="269"/>
      <c r="H827" s="269"/>
      <c r="I827" s="269"/>
      <c r="J827" s="269"/>
      <c r="K827" s="269"/>
      <c r="L827" s="269"/>
    </row>
    <row r="828" spans="1:12" x14ac:dyDescent="0.2">
      <c r="A828" s="269"/>
      <c r="B828" s="269"/>
      <c r="C828" s="269"/>
      <c r="D828" s="269"/>
      <c r="E828" s="269"/>
      <c r="F828" s="269"/>
      <c r="G828" s="269"/>
      <c r="H828" s="269"/>
      <c r="I828" s="269"/>
      <c r="J828" s="269"/>
      <c r="K828" s="269"/>
      <c r="L828" s="269"/>
    </row>
    <row r="829" spans="1:12" x14ac:dyDescent="0.2">
      <c r="A829" s="269"/>
      <c r="B829" s="269"/>
      <c r="C829" s="269"/>
      <c r="D829" s="269"/>
      <c r="E829" s="269"/>
      <c r="F829" s="269"/>
      <c r="G829" s="269"/>
      <c r="H829" s="269"/>
      <c r="I829" s="269"/>
      <c r="J829" s="269"/>
      <c r="K829" s="269"/>
      <c r="L829" s="269"/>
    </row>
    <row r="830" spans="1:12" x14ac:dyDescent="0.2">
      <c r="A830" s="269"/>
      <c r="B830" s="269"/>
      <c r="C830" s="269"/>
      <c r="D830" s="269"/>
      <c r="E830" s="269"/>
      <c r="F830" s="269"/>
      <c r="G830" s="269"/>
      <c r="H830" s="269"/>
      <c r="I830" s="269"/>
      <c r="J830" s="269"/>
      <c r="K830" s="269"/>
      <c r="L830" s="269"/>
    </row>
    <row r="831" spans="1:12" x14ac:dyDescent="0.2">
      <c r="A831" s="269"/>
      <c r="B831" s="269"/>
      <c r="C831" s="269"/>
      <c r="D831" s="269"/>
      <c r="E831" s="269"/>
      <c r="F831" s="269"/>
      <c r="G831" s="269"/>
      <c r="H831" s="269"/>
      <c r="I831" s="269"/>
      <c r="J831" s="269"/>
      <c r="K831" s="269"/>
      <c r="L831" s="269"/>
    </row>
    <row r="832" spans="1:12" x14ac:dyDescent="0.2">
      <c r="A832" s="269"/>
      <c r="B832" s="269"/>
      <c r="C832" s="269"/>
      <c r="D832" s="269"/>
      <c r="E832" s="269"/>
      <c r="F832" s="269"/>
      <c r="G832" s="269"/>
      <c r="H832" s="269"/>
      <c r="I832" s="269"/>
      <c r="J832" s="269"/>
      <c r="K832" s="269"/>
      <c r="L832" s="269"/>
    </row>
    <row r="833" spans="1:12" x14ac:dyDescent="0.2">
      <c r="A833" s="269"/>
      <c r="B833" s="269"/>
      <c r="C833" s="269"/>
      <c r="D833" s="269"/>
      <c r="E833" s="269"/>
      <c r="F833" s="269"/>
      <c r="G833" s="269"/>
      <c r="H833" s="269"/>
      <c r="I833" s="269"/>
      <c r="J833" s="269"/>
      <c r="K833" s="269"/>
      <c r="L833" s="269"/>
    </row>
    <row r="834" spans="1:12" x14ac:dyDescent="0.2">
      <c r="A834" s="269"/>
      <c r="B834" s="269"/>
      <c r="C834" s="269"/>
      <c r="D834" s="269"/>
      <c r="E834" s="269"/>
      <c r="F834" s="269"/>
      <c r="G834" s="269"/>
      <c r="H834" s="269"/>
      <c r="I834" s="269"/>
      <c r="J834" s="269"/>
      <c r="K834" s="269"/>
      <c r="L834" s="269"/>
    </row>
    <row r="835" spans="1:12" x14ac:dyDescent="0.2">
      <c r="A835" s="269"/>
      <c r="B835" s="269"/>
      <c r="C835" s="269"/>
      <c r="D835" s="269"/>
      <c r="E835" s="269"/>
      <c r="F835" s="269"/>
      <c r="G835" s="269"/>
      <c r="H835" s="269"/>
      <c r="I835" s="269"/>
      <c r="J835" s="269"/>
      <c r="K835" s="269"/>
      <c r="L835" s="269"/>
    </row>
    <row r="836" spans="1:12" x14ac:dyDescent="0.2">
      <c r="A836" s="269"/>
      <c r="B836" s="269"/>
      <c r="C836" s="269"/>
      <c r="D836" s="269"/>
      <c r="E836" s="269"/>
      <c r="F836" s="269"/>
      <c r="G836" s="269"/>
      <c r="H836" s="269"/>
      <c r="I836" s="269"/>
      <c r="J836" s="269"/>
      <c r="K836" s="269"/>
      <c r="L836" s="269"/>
    </row>
    <row r="837" spans="1:12" x14ac:dyDescent="0.2">
      <c r="A837" s="269"/>
      <c r="B837" s="269"/>
      <c r="C837" s="269"/>
      <c r="D837" s="269"/>
      <c r="E837" s="269"/>
      <c r="F837" s="269"/>
      <c r="G837" s="269"/>
      <c r="H837" s="269"/>
      <c r="I837" s="269"/>
      <c r="J837" s="269"/>
      <c r="K837" s="269"/>
      <c r="L837" s="269"/>
    </row>
    <row r="838" spans="1:12" x14ac:dyDescent="0.2">
      <c r="A838" s="269"/>
      <c r="B838" s="269"/>
      <c r="C838" s="269"/>
      <c r="D838" s="269"/>
      <c r="E838" s="269"/>
      <c r="F838" s="269"/>
      <c r="G838" s="269"/>
      <c r="H838" s="269"/>
      <c r="I838" s="269"/>
      <c r="J838" s="269"/>
      <c r="K838" s="269"/>
      <c r="L838" s="269"/>
    </row>
    <row r="839" spans="1:12" x14ac:dyDescent="0.2">
      <c r="A839" s="269"/>
      <c r="B839" s="269"/>
      <c r="C839" s="269"/>
      <c r="D839" s="269"/>
      <c r="E839" s="269"/>
      <c r="F839" s="269"/>
      <c r="G839" s="269"/>
      <c r="H839" s="269"/>
      <c r="I839" s="269"/>
      <c r="J839" s="269"/>
      <c r="K839" s="269"/>
      <c r="L839" s="269"/>
    </row>
    <row r="840" spans="1:12" x14ac:dyDescent="0.2">
      <c r="A840" s="269"/>
      <c r="B840" s="269"/>
      <c r="C840" s="269"/>
      <c r="D840" s="269"/>
      <c r="E840" s="269"/>
      <c r="F840" s="269"/>
      <c r="G840" s="269"/>
      <c r="H840" s="269"/>
      <c r="I840" s="269"/>
      <c r="J840" s="269"/>
      <c r="K840" s="269"/>
      <c r="L840" s="269"/>
    </row>
    <row r="841" spans="1:12" x14ac:dyDescent="0.2">
      <c r="A841" s="269"/>
      <c r="B841" s="269"/>
      <c r="C841" s="269"/>
      <c r="D841" s="269"/>
      <c r="E841" s="269"/>
      <c r="F841" s="269"/>
      <c r="G841" s="269"/>
      <c r="H841" s="269"/>
      <c r="I841" s="269"/>
      <c r="J841" s="269"/>
      <c r="K841" s="269"/>
      <c r="L841" s="269"/>
    </row>
    <row r="842" spans="1:12" x14ac:dyDescent="0.2">
      <c r="A842" s="269"/>
      <c r="B842" s="269"/>
      <c r="C842" s="269"/>
      <c r="D842" s="269"/>
      <c r="E842" s="269"/>
      <c r="F842" s="269"/>
      <c r="G842" s="269"/>
      <c r="H842" s="269"/>
      <c r="I842" s="269"/>
      <c r="J842" s="269"/>
      <c r="K842" s="269"/>
      <c r="L842" s="269"/>
    </row>
    <row r="843" spans="1:12" x14ac:dyDescent="0.2">
      <c r="A843" s="269"/>
      <c r="B843" s="269"/>
      <c r="C843" s="269"/>
      <c r="D843" s="269"/>
      <c r="E843" s="269"/>
      <c r="F843" s="269"/>
      <c r="G843" s="269"/>
      <c r="H843" s="269"/>
      <c r="I843" s="269"/>
      <c r="J843" s="269"/>
      <c r="K843" s="269"/>
      <c r="L843" s="269"/>
    </row>
    <row r="844" spans="1:12" x14ac:dyDescent="0.2">
      <c r="A844" s="269"/>
      <c r="B844" s="269"/>
      <c r="C844" s="269"/>
      <c r="D844" s="269"/>
      <c r="E844" s="269"/>
      <c r="F844" s="269"/>
      <c r="G844" s="269"/>
      <c r="H844" s="269"/>
      <c r="I844" s="269"/>
      <c r="J844" s="269"/>
      <c r="K844" s="269"/>
      <c r="L844" s="269"/>
    </row>
    <row r="845" spans="1:12" x14ac:dyDescent="0.2">
      <c r="A845" s="269"/>
      <c r="B845" s="269"/>
      <c r="C845" s="269"/>
      <c r="D845" s="269"/>
      <c r="E845" s="269"/>
      <c r="F845" s="269"/>
      <c r="G845" s="269"/>
      <c r="H845" s="269"/>
      <c r="I845" s="269"/>
      <c r="J845" s="269"/>
      <c r="K845" s="269"/>
      <c r="L845" s="269"/>
    </row>
    <row r="846" spans="1:12" x14ac:dyDescent="0.2">
      <c r="A846" s="269"/>
      <c r="B846" s="269"/>
      <c r="C846" s="269"/>
      <c r="D846" s="269"/>
      <c r="E846" s="269"/>
      <c r="F846" s="269"/>
      <c r="G846" s="269"/>
      <c r="H846" s="269"/>
      <c r="I846" s="269"/>
      <c r="J846" s="269"/>
      <c r="K846" s="269"/>
      <c r="L846" s="269"/>
    </row>
    <row r="847" spans="1:12" x14ac:dyDescent="0.2">
      <c r="A847" s="269"/>
      <c r="B847" s="269"/>
      <c r="C847" s="269"/>
      <c r="D847" s="269"/>
      <c r="E847" s="269"/>
      <c r="F847" s="269"/>
      <c r="G847" s="269"/>
      <c r="H847" s="269"/>
      <c r="I847" s="269"/>
      <c r="J847" s="269"/>
      <c r="K847" s="269"/>
      <c r="L847" s="269"/>
    </row>
    <row r="848" spans="1:12" x14ac:dyDescent="0.2">
      <c r="A848" s="269"/>
      <c r="B848" s="269"/>
      <c r="C848" s="269"/>
      <c r="D848" s="269"/>
      <c r="E848" s="269"/>
      <c r="F848" s="269"/>
      <c r="G848" s="269"/>
      <c r="H848" s="269"/>
      <c r="I848" s="269"/>
      <c r="J848" s="269"/>
      <c r="K848" s="269"/>
      <c r="L848" s="269"/>
    </row>
    <row r="849" spans="1:12" x14ac:dyDescent="0.2">
      <c r="A849" s="269"/>
      <c r="B849" s="269"/>
      <c r="C849" s="269"/>
      <c r="D849" s="269"/>
      <c r="E849" s="269"/>
      <c r="F849" s="269"/>
      <c r="G849" s="269"/>
      <c r="H849" s="269"/>
      <c r="I849" s="269"/>
      <c r="J849" s="269"/>
      <c r="K849" s="269"/>
      <c r="L849" s="269"/>
    </row>
    <row r="850" spans="1:12" x14ac:dyDescent="0.2">
      <c r="A850" s="269"/>
      <c r="B850" s="269"/>
      <c r="C850" s="269"/>
      <c r="D850" s="269"/>
      <c r="E850" s="269"/>
      <c r="F850" s="269"/>
      <c r="G850" s="269"/>
      <c r="H850" s="269"/>
      <c r="I850" s="269"/>
      <c r="J850" s="269"/>
      <c r="K850" s="269"/>
      <c r="L850" s="269"/>
    </row>
    <row r="851" spans="1:12" x14ac:dyDescent="0.2">
      <c r="A851" s="269"/>
      <c r="B851" s="269"/>
      <c r="C851" s="269"/>
      <c r="D851" s="269"/>
      <c r="E851" s="269"/>
      <c r="F851" s="269"/>
      <c r="G851" s="269"/>
      <c r="H851" s="269"/>
      <c r="I851" s="269"/>
      <c r="J851" s="269"/>
      <c r="K851" s="269"/>
      <c r="L851" s="269"/>
    </row>
    <row r="852" spans="1:12" x14ac:dyDescent="0.2">
      <c r="A852" s="269"/>
      <c r="B852" s="269"/>
      <c r="C852" s="269"/>
      <c r="D852" s="269"/>
      <c r="E852" s="269"/>
      <c r="F852" s="269"/>
      <c r="G852" s="269"/>
      <c r="H852" s="269"/>
      <c r="I852" s="269"/>
      <c r="J852" s="269"/>
      <c r="K852" s="269"/>
      <c r="L852" s="269"/>
    </row>
    <row r="853" spans="1:12" x14ac:dyDescent="0.2">
      <c r="A853" s="269"/>
      <c r="B853" s="269"/>
      <c r="C853" s="269"/>
      <c r="D853" s="269"/>
      <c r="E853" s="269"/>
      <c r="F853" s="269"/>
      <c r="G853" s="269"/>
      <c r="H853" s="269"/>
      <c r="I853" s="269"/>
      <c r="J853" s="269"/>
      <c r="K853" s="269"/>
      <c r="L853" s="269"/>
    </row>
    <row r="854" spans="1:12" x14ac:dyDescent="0.2">
      <c r="A854" s="269"/>
      <c r="B854" s="269"/>
      <c r="C854" s="269"/>
      <c r="D854" s="269"/>
      <c r="E854" s="269"/>
      <c r="F854" s="269"/>
      <c r="G854" s="269"/>
      <c r="H854" s="269"/>
      <c r="I854" s="269"/>
      <c r="J854" s="269"/>
      <c r="K854" s="269"/>
      <c r="L854" s="269"/>
    </row>
    <row r="855" spans="1:12" x14ac:dyDescent="0.2">
      <c r="A855" s="269"/>
      <c r="B855" s="269"/>
      <c r="C855" s="269"/>
      <c r="D855" s="269"/>
      <c r="E855" s="269"/>
      <c r="F855" s="269"/>
      <c r="G855" s="269"/>
      <c r="H855" s="269"/>
      <c r="I855" s="269"/>
      <c r="J855" s="269"/>
      <c r="K855" s="269"/>
      <c r="L855" s="269"/>
    </row>
    <row r="856" spans="1:12" x14ac:dyDescent="0.2">
      <c r="A856" s="269"/>
      <c r="B856" s="269"/>
      <c r="C856" s="269"/>
      <c r="D856" s="269"/>
      <c r="E856" s="269"/>
      <c r="F856" s="269"/>
      <c r="G856" s="269"/>
      <c r="H856" s="269"/>
      <c r="I856" s="269"/>
      <c r="J856" s="269"/>
      <c r="K856" s="269"/>
      <c r="L856" s="269"/>
    </row>
    <row r="857" spans="1:12" x14ac:dyDescent="0.2">
      <c r="A857" s="269"/>
      <c r="B857" s="269"/>
      <c r="C857" s="269"/>
      <c r="D857" s="269"/>
      <c r="E857" s="269"/>
      <c r="F857" s="269"/>
      <c r="G857" s="269"/>
      <c r="H857" s="269"/>
      <c r="I857" s="269"/>
      <c r="J857" s="269"/>
      <c r="K857" s="269"/>
      <c r="L857" s="269"/>
    </row>
    <row r="858" spans="1:12" x14ac:dyDescent="0.2">
      <c r="A858" s="269"/>
      <c r="B858" s="269"/>
      <c r="C858" s="269"/>
      <c r="D858" s="269"/>
      <c r="E858" s="269"/>
      <c r="F858" s="269"/>
      <c r="G858" s="269"/>
      <c r="H858" s="269"/>
      <c r="I858" s="269"/>
      <c r="J858" s="269"/>
      <c r="K858" s="269"/>
      <c r="L858" s="269"/>
    </row>
    <row r="859" spans="1:12" x14ac:dyDescent="0.2">
      <c r="A859" s="269"/>
      <c r="B859" s="269"/>
      <c r="C859" s="269"/>
      <c r="D859" s="269"/>
      <c r="E859" s="269"/>
      <c r="F859" s="269"/>
      <c r="G859" s="269"/>
      <c r="H859" s="269"/>
      <c r="I859" s="269"/>
      <c r="J859" s="269"/>
      <c r="K859" s="269"/>
      <c r="L859" s="269"/>
    </row>
    <row r="860" spans="1:12" x14ac:dyDescent="0.2">
      <c r="A860" s="269"/>
      <c r="B860" s="269"/>
      <c r="C860" s="269"/>
      <c r="D860" s="269"/>
      <c r="E860" s="269"/>
      <c r="F860" s="269"/>
      <c r="G860" s="269"/>
      <c r="H860" s="269"/>
      <c r="I860" s="269"/>
      <c r="J860" s="269"/>
      <c r="K860" s="269"/>
      <c r="L860" s="269"/>
    </row>
    <row r="861" spans="1:12" x14ac:dyDescent="0.2">
      <c r="A861" s="269"/>
      <c r="B861" s="269"/>
      <c r="C861" s="269"/>
      <c r="D861" s="269"/>
      <c r="E861" s="269"/>
      <c r="F861" s="269"/>
      <c r="G861" s="269"/>
      <c r="H861" s="269"/>
      <c r="I861" s="269"/>
      <c r="J861" s="269"/>
      <c r="K861" s="269"/>
      <c r="L861" s="269"/>
    </row>
    <row r="862" spans="1:12" x14ac:dyDescent="0.2">
      <c r="A862" s="269"/>
      <c r="B862" s="269"/>
      <c r="C862" s="269"/>
      <c r="D862" s="269"/>
      <c r="E862" s="269"/>
      <c r="F862" s="269"/>
      <c r="G862" s="269"/>
      <c r="H862" s="269"/>
      <c r="I862" s="269"/>
      <c r="J862" s="269"/>
      <c r="K862" s="269"/>
      <c r="L862" s="269"/>
    </row>
    <row r="863" spans="1:12" x14ac:dyDescent="0.2">
      <c r="A863" s="269"/>
      <c r="B863" s="269"/>
      <c r="C863" s="269"/>
      <c r="D863" s="269"/>
      <c r="E863" s="269"/>
      <c r="F863" s="269"/>
      <c r="G863" s="269"/>
      <c r="H863" s="269"/>
      <c r="I863" s="269"/>
      <c r="J863" s="269"/>
      <c r="K863" s="269"/>
      <c r="L863" s="269"/>
    </row>
    <row r="864" spans="1:12" x14ac:dyDescent="0.2">
      <c r="A864" s="269"/>
      <c r="B864" s="269"/>
      <c r="C864" s="269"/>
      <c r="D864" s="269"/>
      <c r="E864" s="269"/>
      <c r="F864" s="269"/>
      <c r="G864" s="269"/>
      <c r="H864" s="269"/>
      <c r="I864" s="269"/>
      <c r="J864" s="269"/>
      <c r="K864" s="269"/>
      <c r="L864" s="269"/>
    </row>
    <row r="865" spans="1:12" x14ac:dyDescent="0.2">
      <c r="A865" s="269"/>
      <c r="B865" s="269"/>
      <c r="C865" s="269"/>
      <c r="D865" s="269"/>
      <c r="E865" s="269"/>
      <c r="F865" s="269"/>
      <c r="G865" s="269"/>
      <c r="H865" s="269"/>
      <c r="I865" s="269"/>
      <c r="J865" s="269"/>
      <c r="K865" s="269"/>
      <c r="L865" s="269"/>
    </row>
    <row r="866" spans="1:12" x14ac:dyDescent="0.2">
      <c r="A866" s="269"/>
      <c r="B866" s="269"/>
      <c r="C866" s="269"/>
      <c r="D866" s="269"/>
      <c r="E866" s="269"/>
      <c r="F866" s="269"/>
      <c r="G866" s="269"/>
      <c r="H866" s="269"/>
      <c r="I866" s="269"/>
      <c r="J866" s="269"/>
      <c r="K866" s="269"/>
      <c r="L866" s="269"/>
    </row>
    <row r="867" spans="1:12" x14ac:dyDescent="0.2">
      <c r="A867" s="269"/>
      <c r="B867" s="269"/>
      <c r="C867" s="269"/>
      <c r="D867" s="269"/>
      <c r="E867" s="269"/>
      <c r="F867" s="269"/>
      <c r="G867" s="269"/>
      <c r="H867" s="269"/>
      <c r="I867" s="269"/>
      <c r="J867" s="269"/>
      <c r="K867" s="269"/>
      <c r="L867" s="269"/>
    </row>
    <row r="868" spans="1:12" x14ac:dyDescent="0.2">
      <c r="A868" s="269"/>
      <c r="B868" s="269"/>
      <c r="C868" s="269"/>
      <c r="D868" s="269"/>
      <c r="E868" s="269"/>
      <c r="F868" s="269"/>
      <c r="G868" s="269"/>
      <c r="H868" s="269"/>
      <c r="I868" s="269"/>
      <c r="J868" s="269"/>
      <c r="K868" s="269"/>
      <c r="L868" s="269"/>
    </row>
    <row r="869" spans="1:12" x14ac:dyDescent="0.2">
      <c r="A869" s="269"/>
      <c r="B869" s="269"/>
      <c r="C869" s="269"/>
      <c r="D869" s="269"/>
      <c r="E869" s="269"/>
      <c r="F869" s="269"/>
      <c r="G869" s="269"/>
      <c r="H869" s="269"/>
      <c r="I869" s="269"/>
      <c r="J869" s="269"/>
      <c r="K869" s="269"/>
      <c r="L869" s="269"/>
    </row>
    <row r="870" spans="1:12" x14ac:dyDescent="0.2">
      <c r="A870" s="269"/>
      <c r="B870" s="269"/>
      <c r="C870" s="269"/>
      <c r="D870" s="269"/>
      <c r="E870" s="269"/>
      <c r="F870" s="269"/>
      <c r="G870" s="269"/>
      <c r="H870" s="269"/>
      <c r="I870" s="269"/>
      <c r="J870" s="269"/>
      <c r="K870" s="269"/>
      <c r="L870" s="269"/>
    </row>
    <row r="871" spans="1:12" x14ac:dyDescent="0.2">
      <c r="A871" s="269"/>
      <c r="B871" s="269"/>
      <c r="C871" s="269"/>
      <c r="D871" s="269"/>
      <c r="E871" s="269"/>
      <c r="F871" s="269"/>
      <c r="G871" s="269"/>
      <c r="H871" s="269"/>
      <c r="I871" s="269"/>
      <c r="J871" s="269"/>
      <c r="K871" s="269"/>
      <c r="L871" s="269"/>
    </row>
    <row r="872" spans="1:12" x14ac:dyDescent="0.2">
      <c r="A872" s="269"/>
      <c r="B872" s="269"/>
      <c r="C872" s="269"/>
      <c r="D872" s="269"/>
      <c r="E872" s="269"/>
      <c r="F872" s="269"/>
      <c r="G872" s="269"/>
      <c r="H872" s="269"/>
      <c r="I872" s="269"/>
      <c r="J872" s="269"/>
      <c r="K872" s="269"/>
      <c r="L872" s="269"/>
    </row>
    <row r="873" spans="1:12" x14ac:dyDescent="0.2">
      <c r="A873" s="269"/>
      <c r="B873" s="269"/>
      <c r="C873" s="269"/>
      <c r="D873" s="269"/>
      <c r="E873" s="269"/>
      <c r="F873" s="269"/>
      <c r="G873" s="269"/>
      <c r="H873" s="269"/>
      <c r="I873" s="269"/>
      <c r="J873" s="269"/>
      <c r="K873" s="269"/>
      <c r="L873" s="269"/>
    </row>
    <row r="874" spans="1:12" x14ac:dyDescent="0.2">
      <c r="A874" s="269"/>
      <c r="B874" s="269"/>
      <c r="C874" s="269"/>
      <c r="D874" s="269"/>
      <c r="E874" s="269"/>
      <c r="F874" s="269"/>
      <c r="G874" s="269"/>
      <c r="H874" s="269"/>
      <c r="I874" s="269"/>
      <c r="J874" s="269"/>
      <c r="K874" s="269"/>
      <c r="L874" s="269"/>
    </row>
    <row r="875" spans="1:12" x14ac:dyDescent="0.2">
      <c r="A875" s="269"/>
      <c r="B875" s="269"/>
      <c r="C875" s="269"/>
      <c r="D875" s="269"/>
      <c r="E875" s="269"/>
      <c r="F875" s="269"/>
      <c r="G875" s="269"/>
      <c r="H875" s="269"/>
      <c r="I875" s="269"/>
      <c r="J875" s="269"/>
      <c r="K875" s="269"/>
      <c r="L875" s="269"/>
    </row>
    <row r="876" spans="1:12" x14ac:dyDescent="0.2">
      <c r="A876" s="269"/>
      <c r="B876" s="269"/>
      <c r="C876" s="269"/>
      <c r="D876" s="269"/>
      <c r="E876" s="269"/>
      <c r="F876" s="269"/>
      <c r="G876" s="269"/>
      <c r="H876" s="269"/>
      <c r="I876" s="269"/>
      <c r="J876" s="269"/>
      <c r="K876" s="269"/>
      <c r="L876" s="269"/>
    </row>
    <row r="877" spans="1:12" x14ac:dyDescent="0.2">
      <c r="A877" s="269"/>
      <c r="B877" s="269"/>
      <c r="C877" s="269"/>
      <c r="D877" s="269"/>
      <c r="E877" s="269"/>
      <c r="F877" s="269"/>
      <c r="G877" s="269"/>
      <c r="H877" s="269"/>
      <c r="I877" s="269"/>
      <c r="J877" s="269"/>
      <c r="K877" s="269"/>
      <c r="L877" s="269"/>
    </row>
    <row r="878" spans="1:12" x14ac:dyDescent="0.2">
      <c r="A878" s="269"/>
      <c r="B878" s="269"/>
      <c r="C878" s="269"/>
      <c r="D878" s="269"/>
      <c r="E878" s="269"/>
      <c r="F878" s="269"/>
      <c r="G878" s="269"/>
      <c r="H878" s="269"/>
      <c r="I878" s="269"/>
      <c r="J878" s="269"/>
      <c r="K878" s="269"/>
      <c r="L878" s="269"/>
    </row>
    <row r="879" spans="1:12" x14ac:dyDescent="0.2">
      <c r="A879" s="269"/>
      <c r="B879" s="269"/>
      <c r="C879" s="269"/>
      <c r="D879" s="269"/>
      <c r="E879" s="269"/>
      <c r="F879" s="269"/>
      <c r="G879" s="269"/>
      <c r="H879" s="269"/>
      <c r="I879" s="269"/>
      <c r="J879" s="269"/>
      <c r="K879" s="269"/>
      <c r="L879" s="269"/>
    </row>
    <row r="880" spans="1:12" x14ac:dyDescent="0.2">
      <c r="A880" s="269"/>
      <c r="B880" s="269"/>
      <c r="C880" s="269"/>
      <c r="D880" s="269"/>
      <c r="E880" s="269"/>
      <c r="F880" s="269"/>
      <c r="G880" s="269"/>
      <c r="H880" s="269"/>
      <c r="I880" s="269"/>
      <c r="J880" s="269"/>
      <c r="K880" s="269"/>
      <c r="L880" s="269"/>
    </row>
    <row r="881" spans="1:12" x14ac:dyDescent="0.2">
      <c r="A881" s="269"/>
      <c r="B881" s="269"/>
      <c r="C881" s="269"/>
      <c r="D881" s="269"/>
      <c r="E881" s="269"/>
      <c r="F881" s="269"/>
      <c r="G881" s="269"/>
      <c r="H881" s="269"/>
      <c r="I881" s="269"/>
      <c r="J881" s="269"/>
      <c r="K881" s="269"/>
      <c r="L881" s="269"/>
    </row>
    <row r="882" spans="1:12" x14ac:dyDescent="0.2">
      <c r="A882" s="269"/>
      <c r="B882" s="269"/>
      <c r="C882" s="269"/>
      <c r="D882" s="269"/>
      <c r="E882" s="269"/>
      <c r="F882" s="269"/>
      <c r="G882" s="269"/>
      <c r="H882" s="269"/>
      <c r="I882" s="269"/>
      <c r="J882" s="269"/>
      <c r="K882" s="269"/>
      <c r="L882" s="269"/>
    </row>
    <row r="883" spans="1:12" x14ac:dyDescent="0.2">
      <c r="A883" s="269"/>
      <c r="B883" s="269"/>
      <c r="C883" s="269"/>
      <c r="D883" s="269"/>
      <c r="E883" s="269"/>
      <c r="F883" s="269"/>
      <c r="G883" s="269"/>
      <c r="H883" s="269"/>
      <c r="I883" s="269"/>
      <c r="J883" s="269"/>
      <c r="K883" s="269"/>
      <c r="L883" s="269"/>
    </row>
    <row r="884" spans="1:12" x14ac:dyDescent="0.2">
      <c r="A884" s="269"/>
      <c r="B884" s="269"/>
      <c r="C884" s="269"/>
      <c r="D884" s="269"/>
      <c r="E884" s="269"/>
      <c r="F884" s="269"/>
      <c r="G884" s="269"/>
      <c r="H884" s="269"/>
      <c r="I884" s="269"/>
      <c r="J884" s="269"/>
      <c r="K884" s="269"/>
      <c r="L884" s="269"/>
    </row>
    <row r="885" spans="1:12" x14ac:dyDescent="0.2">
      <c r="A885" s="269"/>
      <c r="B885" s="269"/>
      <c r="C885" s="269"/>
      <c r="D885" s="269"/>
      <c r="E885" s="269"/>
      <c r="F885" s="269"/>
      <c r="G885" s="269"/>
      <c r="H885" s="269"/>
      <c r="I885" s="269"/>
      <c r="J885" s="269"/>
      <c r="K885" s="269"/>
      <c r="L885" s="269"/>
    </row>
    <row r="886" spans="1:12" x14ac:dyDescent="0.2">
      <c r="A886" s="269"/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</row>
    <row r="887" spans="1:12" x14ac:dyDescent="0.2">
      <c r="A887" s="269"/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</row>
    <row r="888" spans="1:12" x14ac:dyDescent="0.2">
      <c r="A888" s="269"/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</row>
    <row r="889" spans="1:12" x14ac:dyDescent="0.2">
      <c r="A889" s="269"/>
      <c r="B889" s="269"/>
      <c r="C889" s="269"/>
      <c r="D889" s="269"/>
      <c r="E889" s="269"/>
      <c r="F889" s="269"/>
      <c r="G889" s="269"/>
      <c r="H889" s="269"/>
      <c r="I889" s="269"/>
      <c r="J889" s="269"/>
      <c r="K889" s="269"/>
      <c r="L889" s="269"/>
    </row>
    <row r="890" spans="1:12" x14ac:dyDescent="0.2">
      <c r="A890" s="269"/>
      <c r="B890" s="269"/>
      <c r="C890" s="269"/>
      <c r="D890" s="269"/>
      <c r="E890" s="269"/>
      <c r="F890" s="269"/>
      <c r="G890" s="269"/>
      <c r="H890" s="269"/>
      <c r="I890" s="269"/>
      <c r="J890" s="269"/>
      <c r="K890" s="269"/>
      <c r="L890" s="269"/>
    </row>
    <row r="891" spans="1:12" x14ac:dyDescent="0.2">
      <c r="A891" s="269"/>
      <c r="B891" s="269"/>
      <c r="C891" s="269"/>
      <c r="D891" s="269"/>
      <c r="E891" s="269"/>
      <c r="F891" s="269"/>
      <c r="G891" s="269"/>
      <c r="H891" s="269"/>
      <c r="I891" s="269"/>
      <c r="J891" s="269"/>
      <c r="K891" s="269"/>
      <c r="L891" s="269"/>
    </row>
    <row r="892" spans="1:12" x14ac:dyDescent="0.2">
      <c r="A892" s="269"/>
      <c r="B892" s="269"/>
      <c r="C892" s="269"/>
      <c r="D892" s="269"/>
      <c r="E892" s="269"/>
      <c r="F892" s="269"/>
      <c r="G892" s="269"/>
      <c r="H892" s="269"/>
      <c r="I892" s="269"/>
      <c r="J892" s="269"/>
      <c r="K892" s="269"/>
      <c r="L892" s="269"/>
    </row>
    <row r="893" spans="1:12" x14ac:dyDescent="0.2">
      <c r="A893" s="269"/>
      <c r="B893" s="269"/>
      <c r="C893" s="269"/>
      <c r="D893" s="269"/>
      <c r="E893" s="269"/>
      <c r="F893" s="269"/>
      <c r="G893" s="269"/>
      <c r="H893" s="269"/>
      <c r="I893" s="269"/>
      <c r="J893" s="269"/>
      <c r="K893" s="269"/>
      <c r="L893" s="269"/>
    </row>
    <row r="894" spans="1:12" x14ac:dyDescent="0.2">
      <c r="A894" s="269"/>
      <c r="B894" s="269"/>
      <c r="C894" s="269"/>
      <c r="D894" s="269"/>
      <c r="E894" s="269"/>
      <c r="F894" s="269"/>
      <c r="G894" s="269"/>
      <c r="H894" s="269"/>
      <c r="I894" s="269"/>
      <c r="J894" s="269"/>
      <c r="K894" s="269"/>
      <c r="L894" s="269"/>
    </row>
    <row r="895" spans="1:12" x14ac:dyDescent="0.2">
      <c r="A895" s="269"/>
      <c r="B895" s="269"/>
      <c r="C895" s="269"/>
      <c r="D895" s="269"/>
      <c r="E895" s="269"/>
      <c r="F895" s="269"/>
      <c r="G895" s="269"/>
      <c r="H895" s="269"/>
      <c r="I895" s="269"/>
      <c r="J895" s="269"/>
      <c r="K895" s="269"/>
      <c r="L895" s="269"/>
    </row>
    <row r="896" spans="1:12" x14ac:dyDescent="0.2">
      <c r="A896" s="269"/>
      <c r="B896" s="269"/>
      <c r="C896" s="269"/>
      <c r="D896" s="269"/>
      <c r="E896" s="269"/>
      <c r="F896" s="269"/>
      <c r="G896" s="269"/>
      <c r="H896" s="269"/>
      <c r="I896" s="269"/>
      <c r="J896" s="269"/>
      <c r="K896" s="269"/>
      <c r="L896" s="269"/>
    </row>
    <row r="897" spans="1:12" x14ac:dyDescent="0.2">
      <c r="A897" s="269"/>
      <c r="B897" s="269"/>
      <c r="C897" s="269"/>
      <c r="D897" s="269"/>
      <c r="E897" s="269"/>
      <c r="F897" s="269"/>
      <c r="G897" s="269"/>
      <c r="H897" s="269"/>
      <c r="I897" s="269"/>
      <c r="J897" s="269"/>
      <c r="K897" s="269"/>
      <c r="L897" s="269"/>
    </row>
    <row r="898" spans="1:12" x14ac:dyDescent="0.2">
      <c r="A898" s="269"/>
      <c r="B898" s="269"/>
      <c r="C898" s="269"/>
      <c r="D898" s="269"/>
      <c r="E898" s="269"/>
      <c r="F898" s="269"/>
      <c r="G898" s="269"/>
      <c r="H898" s="269"/>
      <c r="I898" s="269"/>
      <c r="J898" s="269"/>
      <c r="K898" s="269"/>
      <c r="L898" s="269"/>
    </row>
    <row r="899" spans="1:12" x14ac:dyDescent="0.2">
      <c r="A899" s="269"/>
      <c r="B899" s="269"/>
      <c r="C899" s="269"/>
      <c r="D899" s="269"/>
      <c r="E899" s="269"/>
      <c r="F899" s="269"/>
      <c r="G899" s="269"/>
      <c r="H899" s="269"/>
      <c r="I899" s="269"/>
      <c r="J899" s="269"/>
      <c r="K899" s="269"/>
      <c r="L899" s="269"/>
    </row>
    <row r="900" spans="1:12" x14ac:dyDescent="0.2">
      <c r="A900" s="269"/>
      <c r="B900" s="269"/>
      <c r="C900" s="269"/>
      <c r="D900" s="269"/>
      <c r="E900" s="269"/>
      <c r="F900" s="269"/>
      <c r="G900" s="269"/>
      <c r="H900" s="269"/>
      <c r="I900" s="269"/>
      <c r="J900" s="269"/>
      <c r="K900" s="269"/>
      <c r="L900" s="269"/>
    </row>
    <row r="901" spans="1:12" x14ac:dyDescent="0.2">
      <c r="A901" s="269"/>
      <c r="B901" s="269"/>
      <c r="C901" s="269"/>
      <c r="D901" s="269"/>
      <c r="E901" s="269"/>
      <c r="F901" s="269"/>
      <c r="G901" s="269"/>
      <c r="H901" s="269"/>
      <c r="I901" s="269"/>
      <c r="J901" s="269"/>
      <c r="K901" s="269"/>
      <c r="L901" s="269"/>
    </row>
    <row r="902" spans="1:12" x14ac:dyDescent="0.2">
      <c r="A902" s="269"/>
      <c r="B902" s="269"/>
      <c r="C902" s="269"/>
      <c r="D902" s="269"/>
      <c r="E902" s="269"/>
      <c r="F902" s="269"/>
      <c r="G902" s="269"/>
      <c r="H902" s="269"/>
      <c r="I902" s="269"/>
      <c r="J902" s="269"/>
      <c r="K902" s="269"/>
      <c r="L902" s="269"/>
    </row>
    <row r="903" spans="1:12" x14ac:dyDescent="0.2">
      <c r="A903" s="269"/>
      <c r="B903" s="269"/>
      <c r="C903" s="269"/>
      <c r="D903" s="269"/>
      <c r="E903" s="269"/>
      <c r="F903" s="269"/>
      <c r="G903" s="269"/>
      <c r="H903" s="269"/>
      <c r="I903" s="269"/>
      <c r="J903" s="269"/>
      <c r="K903" s="269"/>
      <c r="L903" s="269"/>
    </row>
    <row r="904" spans="1:12" x14ac:dyDescent="0.2">
      <c r="A904" s="269"/>
      <c r="B904" s="269"/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</row>
    <row r="905" spans="1:12" x14ac:dyDescent="0.2">
      <c r="A905" s="269"/>
      <c r="B905" s="269"/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</row>
    <row r="906" spans="1:12" x14ac:dyDescent="0.2">
      <c r="A906" s="269"/>
      <c r="B906" s="269"/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</row>
    <row r="907" spans="1:12" x14ac:dyDescent="0.2">
      <c r="A907" s="269"/>
      <c r="B907" s="269"/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</row>
    <row r="908" spans="1:12" x14ac:dyDescent="0.2">
      <c r="A908" s="269"/>
      <c r="B908" s="269"/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</row>
    <row r="909" spans="1:12" x14ac:dyDescent="0.2">
      <c r="A909" s="269"/>
      <c r="B909" s="269"/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</row>
    <row r="910" spans="1:12" x14ac:dyDescent="0.2">
      <c r="A910" s="269"/>
      <c r="B910" s="269"/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</row>
    <row r="911" spans="1:12" x14ac:dyDescent="0.2">
      <c r="A911" s="269"/>
      <c r="B911" s="269"/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</row>
    <row r="912" spans="1:12" x14ac:dyDescent="0.2">
      <c r="A912" s="269"/>
      <c r="B912" s="269"/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</row>
    <row r="913" spans="1:12" x14ac:dyDescent="0.2">
      <c r="A913" s="269"/>
      <c r="B913" s="269"/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</row>
    <row r="914" spans="1:12" x14ac:dyDescent="0.2">
      <c r="A914" s="269"/>
      <c r="B914" s="269"/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</row>
    <row r="915" spans="1:12" x14ac:dyDescent="0.2">
      <c r="A915" s="269"/>
      <c r="B915" s="269"/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</row>
    <row r="916" spans="1:12" x14ac:dyDescent="0.2">
      <c r="A916" s="269"/>
      <c r="B916" s="269"/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</row>
    <row r="917" spans="1:12" x14ac:dyDescent="0.2">
      <c r="A917" s="269"/>
      <c r="B917" s="269"/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</row>
    <row r="918" spans="1:12" x14ac:dyDescent="0.2">
      <c r="A918" s="269"/>
      <c r="B918" s="269"/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</row>
    <row r="919" spans="1:12" x14ac:dyDescent="0.2">
      <c r="A919" s="269"/>
      <c r="B919" s="269"/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</row>
    <row r="920" spans="1:12" x14ac:dyDescent="0.2">
      <c r="A920" s="269"/>
      <c r="B920" s="269"/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</row>
    <row r="921" spans="1:12" x14ac:dyDescent="0.2">
      <c r="A921" s="269"/>
      <c r="B921" s="269"/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</row>
    <row r="922" spans="1:12" x14ac:dyDescent="0.2">
      <c r="A922" s="269"/>
      <c r="B922" s="269"/>
      <c r="C922" s="269"/>
      <c r="D922" s="269"/>
      <c r="E922" s="269"/>
      <c r="F922" s="269"/>
      <c r="G922" s="269"/>
      <c r="H922" s="269"/>
      <c r="I922" s="269"/>
      <c r="J922" s="269"/>
      <c r="K922" s="269"/>
      <c r="L922" s="269"/>
    </row>
    <row r="923" spans="1:12" x14ac:dyDescent="0.2">
      <c r="A923" s="269"/>
      <c r="B923" s="269"/>
      <c r="C923" s="269"/>
      <c r="D923" s="269"/>
      <c r="E923" s="269"/>
      <c r="F923" s="269"/>
      <c r="G923" s="269"/>
      <c r="H923" s="269"/>
      <c r="I923" s="269"/>
      <c r="J923" s="269"/>
      <c r="K923" s="269"/>
      <c r="L923" s="269"/>
    </row>
    <row r="924" spans="1:12" x14ac:dyDescent="0.2">
      <c r="A924" s="269"/>
      <c r="B924" s="269"/>
      <c r="C924" s="269"/>
      <c r="D924" s="269"/>
      <c r="E924" s="269"/>
      <c r="F924" s="269"/>
      <c r="G924" s="269"/>
      <c r="H924" s="269"/>
      <c r="I924" s="269"/>
      <c r="J924" s="269"/>
      <c r="K924" s="269"/>
      <c r="L924" s="269"/>
    </row>
    <row r="925" spans="1:12" x14ac:dyDescent="0.2">
      <c r="A925" s="269"/>
      <c r="B925" s="269"/>
      <c r="C925" s="269"/>
      <c r="D925" s="269"/>
      <c r="E925" s="269"/>
      <c r="F925" s="269"/>
      <c r="G925" s="269"/>
      <c r="H925" s="269"/>
      <c r="I925" s="269"/>
      <c r="J925" s="269"/>
      <c r="K925" s="269"/>
      <c r="L925" s="269"/>
    </row>
    <row r="926" spans="1:12" x14ac:dyDescent="0.2">
      <c r="A926" s="269"/>
      <c r="B926" s="269"/>
      <c r="C926" s="269"/>
      <c r="D926" s="269"/>
      <c r="E926" s="269"/>
      <c r="F926" s="269"/>
      <c r="G926" s="269"/>
      <c r="H926" s="269"/>
      <c r="I926" s="269"/>
      <c r="J926" s="269"/>
      <c r="K926" s="269"/>
      <c r="L926" s="269"/>
    </row>
    <row r="927" spans="1:12" x14ac:dyDescent="0.2">
      <c r="A927" s="269"/>
      <c r="B927" s="269"/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</row>
    <row r="928" spans="1:12" x14ac:dyDescent="0.2">
      <c r="A928" s="269"/>
      <c r="B928" s="269"/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</row>
    <row r="929" spans="1:12" x14ac:dyDescent="0.2">
      <c r="A929" s="269"/>
      <c r="B929" s="269"/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</row>
    <row r="930" spans="1:12" x14ac:dyDescent="0.2">
      <c r="A930" s="269"/>
      <c r="B930" s="269"/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</row>
    <row r="931" spans="1:12" x14ac:dyDescent="0.2">
      <c r="A931" s="269"/>
      <c r="B931" s="269"/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</row>
    <row r="932" spans="1:12" x14ac:dyDescent="0.2">
      <c r="A932" s="269"/>
      <c r="B932" s="269"/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</row>
    <row r="933" spans="1:12" x14ac:dyDescent="0.2">
      <c r="A933" s="269"/>
      <c r="B933" s="269"/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</row>
    <row r="934" spans="1:12" x14ac:dyDescent="0.2">
      <c r="A934" s="269"/>
      <c r="B934" s="269"/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</row>
    <row r="935" spans="1:12" x14ac:dyDescent="0.2">
      <c r="A935" s="269"/>
      <c r="B935" s="269"/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</row>
    <row r="936" spans="1:12" x14ac:dyDescent="0.2">
      <c r="A936" s="269"/>
      <c r="B936" s="269"/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</row>
    <row r="937" spans="1:12" x14ac:dyDescent="0.2">
      <c r="A937" s="269"/>
      <c r="B937" s="269"/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</row>
    <row r="938" spans="1:12" x14ac:dyDescent="0.2">
      <c r="A938" s="269"/>
      <c r="B938" s="269"/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</row>
    <row r="939" spans="1:12" x14ac:dyDescent="0.2">
      <c r="A939" s="269"/>
      <c r="B939" s="269"/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</row>
    <row r="940" spans="1:12" x14ac:dyDescent="0.2">
      <c r="A940" s="269"/>
      <c r="B940" s="269"/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</row>
    <row r="941" spans="1:12" x14ac:dyDescent="0.2">
      <c r="A941" s="269"/>
      <c r="B941" s="269"/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</row>
    <row r="942" spans="1:12" x14ac:dyDescent="0.2">
      <c r="A942" s="269"/>
      <c r="B942" s="269"/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</row>
    <row r="943" spans="1:12" x14ac:dyDescent="0.2">
      <c r="A943" s="269"/>
      <c r="B943" s="269"/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</row>
    <row r="944" spans="1:12" x14ac:dyDescent="0.2">
      <c r="A944" s="269"/>
      <c r="B944" s="269"/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</row>
    <row r="945" spans="1:12" x14ac:dyDescent="0.2">
      <c r="A945" s="269"/>
      <c r="B945" s="269"/>
      <c r="C945" s="269"/>
      <c r="D945" s="269"/>
      <c r="E945" s="269"/>
      <c r="F945" s="269"/>
      <c r="G945" s="269"/>
      <c r="H945" s="269"/>
      <c r="I945" s="269"/>
      <c r="J945" s="269"/>
      <c r="K945" s="269"/>
      <c r="L945" s="269"/>
    </row>
    <row r="946" spans="1:12" x14ac:dyDescent="0.2">
      <c r="A946" s="269"/>
      <c r="B946" s="269"/>
      <c r="C946" s="269"/>
      <c r="D946" s="269"/>
      <c r="E946" s="269"/>
      <c r="F946" s="269"/>
      <c r="G946" s="269"/>
      <c r="H946" s="269"/>
      <c r="I946" s="269"/>
      <c r="J946" s="269"/>
      <c r="K946" s="269"/>
      <c r="L946" s="269"/>
    </row>
    <row r="947" spans="1:12" x14ac:dyDescent="0.2">
      <c r="A947" s="269"/>
      <c r="B947" s="269"/>
      <c r="C947" s="269"/>
      <c r="D947" s="269"/>
      <c r="E947" s="269"/>
      <c r="F947" s="269"/>
      <c r="G947" s="269"/>
      <c r="H947" s="269"/>
      <c r="I947" s="269"/>
      <c r="J947" s="269"/>
      <c r="K947" s="269"/>
      <c r="L947" s="269"/>
    </row>
    <row r="948" spans="1:12" x14ac:dyDescent="0.2">
      <c r="A948" s="269"/>
      <c r="B948" s="269"/>
      <c r="C948" s="269"/>
      <c r="D948" s="269"/>
      <c r="E948" s="269"/>
      <c r="F948" s="269"/>
      <c r="G948" s="269"/>
      <c r="H948" s="269"/>
      <c r="I948" s="269"/>
      <c r="J948" s="269"/>
      <c r="K948" s="269"/>
      <c r="L948" s="269"/>
    </row>
    <row r="949" spans="1:12" x14ac:dyDescent="0.2">
      <c r="A949" s="269"/>
      <c r="B949" s="269"/>
      <c r="C949" s="269"/>
      <c r="D949" s="269"/>
      <c r="E949" s="269"/>
      <c r="F949" s="269"/>
      <c r="G949" s="269"/>
      <c r="H949" s="269"/>
      <c r="I949" s="269"/>
      <c r="J949" s="269"/>
      <c r="K949" s="269"/>
      <c r="L949" s="269"/>
    </row>
    <row r="950" spans="1:12" x14ac:dyDescent="0.2">
      <c r="A950" s="269"/>
      <c r="B950" s="269"/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</row>
    <row r="951" spans="1:12" x14ac:dyDescent="0.2">
      <c r="A951" s="269"/>
      <c r="B951" s="269"/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</row>
    <row r="952" spans="1:12" x14ac:dyDescent="0.2">
      <c r="A952" s="269"/>
      <c r="B952" s="269"/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</row>
    <row r="953" spans="1:12" x14ac:dyDescent="0.2">
      <c r="A953" s="269"/>
      <c r="B953" s="269"/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</row>
    <row r="954" spans="1:12" x14ac:dyDescent="0.2">
      <c r="A954" s="269"/>
      <c r="B954" s="269"/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</row>
    <row r="955" spans="1:12" x14ac:dyDescent="0.2">
      <c r="A955" s="269"/>
      <c r="B955" s="269"/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</row>
    <row r="956" spans="1:12" x14ac:dyDescent="0.2">
      <c r="A956" s="269"/>
      <c r="B956" s="269"/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</row>
    <row r="957" spans="1:12" x14ac:dyDescent="0.2">
      <c r="A957" s="269"/>
      <c r="B957" s="269"/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</row>
    <row r="958" spans="1:12" x14ac:dyDescent="0.2">
      <c r="A958" s="269"/>
      <c r="B958" s="269"/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</row>
    <row r="959" spans="1:12" x14ac:dyDescent="0.2">
      <c r="A959" s="269"/>
      <c r="B959" s="269"/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</row>
    <row r="960" spans="1:12" x14ac:dyDescent="0.2">
      <c r="A960" s="269"/>
      <c r="B960" s="269"/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</row>
    <row r="961" spans="1:12" x14ac:dyDescent="0.2">
      <c r="A961" s="269"/>
      <c r="B961" s="269"/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</row>
    <row r="962" spans="1:12" x14ac:dyDescent="0.2">
      <c r="A962" s="269"/>
      <c r="B962" s="269"/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</row>
    <row r="963" spans="1:12" x14ac:dyDescent="0.2">
      <c r="A963" s="269"/>
      <c r="B963" s="269"/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</row>
    <row r="964" spans="1:12" x14ac:dyDescent="0.2">
      <c r="A964" s="269"/>
      <c r="B964" s="269"/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</row>
    <row r="965" spans="1:12" x14ac:dyDescent="0.2">
      <c r="A965" s="269"/>
      <c r="B965" s="269"/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</row>
    <row r="966" spans="1:12" x14ac:dyDescent="0.2">
      <c r="A966" s="269"/>
      <c r="B966" s="269"/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</row>
    <row r="967" spans="1:12" x14ac:dyDescent="0.2">
      <c r="A967" s="269"/>
      <c r="B967" s="269"/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</row>
    <row r="968" spans="1:12" x14ac:dyDescent="0.2">
      <c r="A968" s="269"/>
      <c r="B968" s="269"/>
      <c r="C968" s="269"/>
      <c r="D968" s="269"/>
      <c r="E968" s="269"/>
      <c r="F968" s="269"/>
      <c r="G968" s="269"/>
      <c r="H968" s="269"/>
      <c r="I968" s="269"/>
      <c r="J968" s="269"/>
      <c r="K968" s="269"/>
      <c r="L968" s="269"/>
    </row>
    <row r="969" spans="1:12" x14ac:dyDescent="0.2">
      <c r="A969" s="269"/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</row>
    <row r="970" spans="1:12" x14ac:dyDescent="0.2">
      <c r="A970" s="269"/>
      <c r="B970" s="269"/>
      <c r="C970" s="269"/>
      <c r="D970" s="269"/>
      <c r="E970" s="269"/>
      <c r="F970" s="269"/>
      <c r="G970" s="269"/>
      <c r="H970" s="269"/>
      <c r="I970" s="269"/>
      <c r="J970" s="269"/>
      <c r="K970" s="269"/>
      <c r="L970" s="269"/>
    </row>
    <row r="971" spans="1:12" x14ac:dyDescent="0.2">
      <c r="A971" s="269"/>
      <c r="B971" s="269"/>
      <c r="C971" s="269"/>
      <c r="D971" s="269"/>
      <c r="E971" s="269"/>
      <c r="F971" s="269"/>
      <c r="G971" s="269"/>
      <c r="H971" s="269"/>
      <c r="I971" s="269"/>
      <c r="J971" s="269"/>
      <c r="K971" s="269"/>
      <c r="L971" s="269"/>
    </row>
    <row r="972" spans="1:12" x14ac:dyDescent="0.2">
      <c r="A972" s="269"/>
      <c r="B972" s="269"/>
      <c r="C972" s="269"/>
      <c r="D972" s="269"/>
      <c r="E972" s="269"/>
      <c r="F972" s="269"/>
      <c r="G972" s="269"/>
      <c r="H972" s="269"/>
      <c r="I972" s="269"/>
      <c r="J972" s="269"/>
      <c r="K972" s="269"/>
      <c r="L972" s="269"/>
    </row>
    <row r="973" spans="1:12" x14ac:dyDescent="0.2">
      <c r="A973" s="269"/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</row>
    <row r="974" spans="1:12" x14ac:dyDescent="0.2">
      <c r="A974" s="269"/>
      <c r="B974" s="269"/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</row>
    <row r="975" spans="1:12" x14ac:dyDescent="0.2">
      <c r="A975" s="269"/>
      <c r="B975" s="269"/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</row>
    <row r="976" spans="1:12" x14ac:dyDescent="0.2">
      <c r="A976" s="269"/>
      <c r="B976" s="269"/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</row>
    <row r="977" spans="1:12" x14ac:dyDescent="0.2">
      <c r="A977" s="269"/>
      <c r="B977" s="269"/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</row>
    <row r="978" spans="1:12" x14ac:dyDescent="0.2">
      <c r="A978" s="269"/>
      <c r="B978" s="269"/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</row>
    <row r="979" spans="1:12" x14ac:dyDescent="0.2">
      <c r="A979" s="269"/>
      <c r="B979" s="269"/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</row>
    <row r="980" spans="1:12" x14ac:dyDescent="0.2">
      <c r="A980" s="269"/>
      <c r="B980" s="269"/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</row>
    <row r="981" spans="1:12" x14ac:dyDescent="0.2">
      <c r="A981" s="269"/>
      <c r="B981" s="269"/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</row>
    <row r="982" spans="1:12" x14ac:dyDescent="0.2">
      <c r="A982" s="269"/>
      <c r="B982" s="269"/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</row>
    <row r="983" spans="1:12" x14ac:dyDescent="0.2">
      <c r="A983" s="269"/>
      <c r="B983" s="269"/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</row>
    <row r="984" spans="1:12" x14ac:dyDescent="0.2">
      <c r="A984" s="269"/>
      <c r="B984" s="269"/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</row>
    <row r="985" spans="1:12" x14ac:dyDescent="0.2">
      <c r="A985" s="269"/>
      <c r="B985" s="269"/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</row>
    <row r="986" spans="1:12" x14ac:dyDescent="0.2">
      <c r="A986" s="269"/>
      <c r="B986" s="269"/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</row>
    <row r="987" spans="1:12" x14ac:dyDescent="0.2">
      <c r="A987" s="269"/>
      <c r="B987" s="269"/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</row>
    <row r="988" spans="1:12" x14ac:dyDescent="0.2">
      <c r="A988" s="269"/>
      <c r="B988" s="269"/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</row>
    <row r="989" spans="1:12" x14ac:dyDescent="0.2">
      <c r="A989" s="269"/>
      <c r="B989" s="269"/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</row>
    <row r="990" spans="1:12" x14ac:dyDescent="0.2">
      <c r="A990" s="269"/>
      <c r="B990" s="269"/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</row>
    <row r="991" spans="1:12" x14ac:dyDescent="0.2">
      <c r="A991" s="269"/>
      <c r="B991" s="269"/>
      <c r="C991" s="269"/>
      <c r="D991" s="269"/>
      <c r="E991" s="269"/>
      <c r="F991" s="269"/>
      <c r="G991" s="269"/>
      <c r="H991" s="269"/>
      <c r="I991" s="269"/>
      <c r="J991" s="269"/>
      <c r="K991" s="269"/>
      <c r="L991" s="269"/>
    </row>
    <row r="992" spans="1:12" x14ac:dyDescent="0.2">
      <c r="A992" s="269"/>
      <c r="B992" s="269"/>
      <c r="C992" s="269"/>
      <c r="D992" s="269"/>
      <c r="E992" s="269"/>
      <c r="F992" s="269"/>
      <c r="G992" s="269"/>
      <c r="H992" s="269"/>
      <c r="I992" s="269"/>
      <c r="J992" s="269"/>
      <c r="K992" s="269"/>
      <c r="L992" s="269"/>
    </row>
    <row r="993" spans="1:12" x14ac:dyDescent="0.2">
      <c r="A993" s="269"/>
      <c r="B993" s="269"/>
      <c r="C993" s="269"/>
      <c r="D993" s="269"/>
      <c r="E993" s="269"/>
      <c r="F993" s="269"/>
      <c r="G993" s="269"/>
      <c r="H993" s="269"/>
      <c r="I993" s="269"/>
      <c r="J993" s="269"/>
      <c r="K993" s="269"/>
      <c r="L993" s="269"/>
    </row>
    <row r="994" spans="1:12" x14ac:dyDescent="0.2">
      <c r="A994" s="269"/>
      <c r="B994" s="269"/>
      <c r="C994" s="269"/>
      <c r="D994" s="269"/>
      <c r="E994" s="269"/>
      <c r="F994" s="269"/>
      <c r="G994" s="269"/>
      <c r="H994" s="269"/>
      <c r="I994" s="269"/>
      <c r="J994" s="269"/>
      <c r="K994" s="269"/>
      <c r="L994" s="269"/>
    </row>
    <row r="995" spans="1:12" x14ac:dyDescent="0.2">
      <c r="A995" s="269"/>
      <c r="B995" s="269"/>
      <c r="C995" s="269"/>
      <c r="D995" s="269"/>
      <c r="E995" s="269"/>
      <c r="F995" s="269"/>
      <c r="G995" s="269"/>
      <c r="H995" s="269"/>
      <c r="I995" s="269"/>
      <c r="J995" s="269"/>
      <c r="K995" s="269"/>
      <c r="L995" s="269"/>
    </row>
    <row r="996" spans="1:12" x14ac:dyDescent="0.2">
      <c r="A996" s="269"/>
      <c r="B996" s="269"/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</row>
    <row r="997" spans="1:12" x14ac:dyDescent="0.2">
      <c r="A997" s="269"/>
      <c r="B997" s="269"/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</row>
    <row r="998" spans="1:12" x14ac:dyDescent="0.2">
      <c r="A998" s="269"/>
      <c r="B998" s="269"/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</row>
    <row r="999" spans="1:12" x14ac:dyDescent="0.2">
      <c r="A999" s="269"/>
      <c r="B999" s="269"/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</row>
    <row r="1000" spans="1:12" x14ac:dyDescent="0.2">
      <c r="A1000" s="269"/>
      <c r="B1000" s="269"/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</row>
    <row r="1001" spans="1:12" x14ac:dyDescent="0.2">
      <c r="A1001" s="269"/>
      <c r="B1001" s="269"/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</row>
    <row r="1002" spans="1:12" x14ac:dyDescent="0.2">
      <c r="A1002" s="269"/>
      <c r="B1002" s="269"/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</row>
    <row r="1003" spans="1:12" x14ac:dyDescent="0.2">
      <c r="A1003" s="269"/>
      <c r="B1003" s="269"/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</row>
    <row r="1004" spans="1:12" x14ac:dyDescent="0.2">
      <c r="A1004" s="269"/>
      <c r="B1004" s="269"/>
      <c r="C1004" s="269"/>
      <c r="D1004" s="269"/>
      <c r="E1004" s="269"/>
      <c r="F1004" s="269"/>
      <c r="G1004" s="269"/>
      <c r="H1004" s="269"/>
      <c r="I1004" s="269"/>
      <c r="J1004" s="269"/>
      <c r="K1004" s="269"/>
      <c r="L1004" s="269"/>
    </row>
    <row r="1005" spans="1:12" x14ac:dyDescent="0.2">
      <c r="A1005" s="269"/>
      <c r="B1005" s="269"/>
      <c r="C1005" s="269"/>
      <c r="D1005" s="269"/>
      <c r="E1005" s="269"/>
      <c r="F1005" s="269"/>
      <c r="G1005" s="269"/>
      <c r="H1005" s="269"/>
      <c r="I1005" s="269"/>
      <c r="J1005" s="269"/>
      <c r="K1005" s="269"/>
      <c r="L1005" s="269"/>
    </row>
    <row r="1006" spans="1:12" x14ac:dyDescent="0.2">
      <c r="A1006" s="269"/>
      <c r="B1006" s="269"/>
      <c r="C1006" s="269"/>
      <c r="D1006" s="269"/>
      <c r="E1006" s="269"/>
      <c r="F1006" s="269"/>
      <c r="G1006" s="269"/>
      <c r="H1006" s="269"/>
      <c r="I1006" s="269"/>
      <c r="J1006" s="269"/>
      <c r="K1006" s="269"/>
      <c r="L1006" s="269"/>
    </row>
    <row r="1007" spans="1:12" x14ac:dyDescent="0.2">
      <c r="A1007" s="269"/>
      <c r="B1007" s="269"/>
      <c r="C1007" s="269"/>
      <c r="D1007" s="269"/>
      <c r="E1007" s="269"/>
      <c r="F1007" s="269"/>
      <c r="G1007" s="269"/>
      <c r="H1007" s="269"/>
      <c r="I1007" s="269"/>
      <c r="J1007" s="269"/>
      <c r="K1007" s="269"/>
      <c r="L1007" s="269"/>
    </row>
    <row r="1008" spans="1:12" x14ac:dyDescent="0.2">
      <c r="A1008" s="269"/>
      <c r="B1008" s="26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</row>
    <row r="1009" spans="1:12" x14ac:dyDescent="0.2">
      <c r="A1009" s="269"/>
      <c r="B1009" s="26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</row>
    <row r="1010" spans="1:12" x14ac:dyDescent="0.2">
      <c r="A1010" s="269"/>
      <c r="B1010" s="269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</row>
    <row r="1011" spans="1:12" x14ac:dyDescent="0.2">
      <c r="A1011" s="269"/>
      <c r="B1011" s="269"/>
      <c r="C1011" s="269"/>
      <c r="D1011" s="269"/>
      <c r="E1011" s="269"/>
      <c r="F1011" s="269"/>
      <c r="G1011" s="269"/>
      <c r="H1011" s="269"/>
      <c r="I1011" s="269"/>
      <c r="J1011" s="269"/>
      <c r="K1011" s="269"/>
      <c r="L1011" s="269"/>
    </row>
    <row r="1012" spans="1:12" x14ac:dyDescent="0.2">
      <c r="A1012" s="269"/>
      <c r="B1012" s="269"/>
      <c r="C1012" s="269"/>
      <c r="D1012" s="269"/>
      <c r="E1012" s="269"/>
      <c r="F1012" s="269"/>
      <c r="G1012" s="269"/>
      <c r="H1012" s="269"/>
      <c r="I1012" s="269"/>
      <c r="J1012" s="269"/>
      <c r="K1012" s="269"/>
      <c r="L1012" s="269"/>
    </row>
    <row r="1013" spans="1:12" x14ac:dyDescent="0.2">
      <c r="A1013" s="269"/>
      <c r="B1013" s="269"/>
      <c r="C1013" s="269"/>
      <c r="D1013" s="269"/>
      <c r="E1013" s="269"/>
      <c r="F1013" s="269"/>
      <c r="G1013" s="269"/>
      <c r="H1013" s="269"/>
      <c r="I1013" s="269"/>
      <c r="J1013" s="269"/>
      <c r="K1013" s="269"/>
      <c r="L1013" s="269"/>
    </row>
    <row r="1014" spans="1:12" x14ac:dyDescent="0.2">
      <c r="A1014" s="269"/>
      <c r="B1014" s="269"/>
      <c r="C1014" s="269"/>
      <c r="D1014" s="269"/>
      <c r="E1014" s="269"/>
      <c r="F1014" s="269"/>
      <c r="G1014" s="269"/>
      <c r="H1014" s="269"/>
      <c r="I1014" s="269"/>
      <c r="J1014" s="269"/>
      <c r="K1014" s="269"/>
      <c r="L1014" s="269"/>
    </row>
    <row r="1015" spans="1:12" x14ac:dyDescent="0.2">
      <c r="A1015" s="269"/>
      <c r="B1015" s="269"/>
      <c r="C1015" s="269"/>
      <c r="D1015" s="269"/>
      <c r="E1015" s="269"/>
      <c r="F1015" s="269"/>
      <c r="G1015" s="269"/>
      <c r="H1015" s="269"/>
      <c r="I1015" s="269"/>
      <c r="J1015" s="269"/>
      <c r="K1015" s="269"/>
      <c r="L1015" s="269"/>
    </row>
    <row r="1016" spans="1:12" x14ac:dyDescent="0.2">
      <c r="A1016" s="269"/>
      <c r="B1016" s="269"/>
      <c r="C1016" s="269"/>
      <c r="D1016" s="269"/>
      <c r="E1016" s="269"/>
      <c r="F1016" s="269"/>
      <c r="G1016" s="269"/>
      <c r="H1016" s="269"/>
      <c r="I1016" s="269"/>
      <c r="J1016" s="269"/>
      <c r="K1016" s="269"/>
      <c r="L1016" s="269"/>
    </row>
    <row r="1017" spans="1:12" x14ac:dyDescent="0.2">
      <c r="A1017" s="269"/>
      <c r="B1017" s="269"/>
      <c r="C1017" s="269"/>
      <c r="D1017" s="269"/>
      <c r="E1017" s="269"/>
      <c r="F1017" s="269"/>
      <c r="G1017" s="269"/>
      <c r="H1017" s="269"/>
      <c r="I1017" s="269"/>
      <c r="J1017" s="269"/>
      <c r="K1017" s="269"/>
      <c r="L1017" s="269"/>
    </row>
    <row r="1018" spans="1:12" x14ac:dyDescent="0.2">
      <c r="A1018" s="269"/>
      <c r="B1018" s="26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</row>
    <row r="1019" spans="1:12" x14ac:dyDescent="0.2">
      <c r="A1019" s="269"/>
      <c r="B1019" s="269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</row>
    <row r="1020" spans="1:12" x14ac:dyDescent="0.2">
      <c r="A1020" s="269"/>
      <c r="B1020" s="269"/>
      <c r="C1020" s="269"/>
      <c r="D1020" s="269"/>
      <c r="E1020" s="269"/>
      <c r="F1020" s="269"/>
      <c r="G1020" s="269"/>
      <c r="H1020" s="269"/>
      <c r="I1020" s="269"/>
      <c r="J1020" s="269"/>
      <c r="K1020" s="269"/>
      <c r="L1020" s="269"/>
    </row>
    <row r="1021" spans="1:12" x14ac:dyDescent="0.2">
      <c r="A1021" s="269"/>
      <c r="B1021" s="269"/>
      <c r="C1021" s="269"/>
      <c r="D1021" s="269"/>
      <c r="E1021" s="269"/>
      <c r="F1021" s="269"/>
      <c r="G1021" s="269"/>
      <c r="H1021" s="269"/>
      <c r="I1021" s="269"/>
      <c r="J1021" s="269"/>
      <c r="K1021" s="269"/>
      <c r="L1021" s="269"/>
    </row>
    <row r="1022" spans="1:12" x14ac:dyDescent="0.2">
      <c r="A1022" s="269"/>
      <c r="B1022" s="269"/>
      <c r="C1022" s="269"/>
      <c r="D1022" s="269"/>
      <c r="E1022" s="269"/>
      <c r="F1022" s="269"/>
      <c r="G1022" s="269"/>
      <c r="H1022" s="269"/>
      <c r="I1022" s="269"/>
      <c r="J1022" s="269"/>
      <c r="K1022" s="269"/>
      <c r="L1022" s="269"/>
    </row>
    <row r="1023" spans="1:12" x14ac:dyDescent="0.2">
      <c r="A1023" s="269"/>
      <c r="B1023" s="269"/>
      <c r="C1023" s="269"/>
      <c r="D1023" s="269"/>
      <c r="E1023" s="269"/>
      <c r="F1023" s="269"/>
      <c r="G1023" s="269"/>
      <c r="H1023" s="269"/>
      <c r="I1023" s="269"/>
      <c r="J1023" s="269"/>
      <c r="K1023" s="269"/>
      <c r="L1023" s="269"/>
    </row>
    <row r="1024" spans="1:12" x14ac:dyDescent="0.2">
      <c r="A1024" s="269"/>
      <c r="B1024" s="269"/>
      <c r="C1024" s="269"/>
      <c r="D1024" s="269"/>
      <c r="E1024" s="269"/>
      <c r="F1024" s="269"/>
      <c r="G1024" s="269"/>
      <c r="H1024" s="269"/>
      <c r="I1024" s="269"/>
      <c r="J1024" s="269"/>
      <c r="K1024" s="269"/>
      <c r="L1024" s="269"/>
    </row>
    <row r="1025" spans="1:12" x14ac:dyDescent="0.2">
      <c r="A1025" s="269"/>
      <c r="B1025" s="269"/>
      <c r="C1025" s="269"/>
      <c r="D1025" s="269"/>
      <c r="E1025" s="269"/>
      <c r="F1025" s="269"/>
      <c r="G1025" s="269"/>
      <c r="H1025" s="269"/>
      <c r="I1025" s="269"/>
      <c r="J1025" s="269"/>
      <c r="K1025" s="269"/>
      <c r="L1025" s="269"/>
    </row>
    <row r="1026" spans="1:12" x14ac:dyDescent="0.2">
      <c r="A1026" s="269"/>
      <c r="B1026" s="269"/>
      <c r="C1026" s="269"/>
      <c r="D1026" s="269"/>
      <c r="E1026" s="269"/>
      <c r="F1026" s="269"/>
      <c r="G1026" s="269"/>
      <c r="H1026" s="269"/>
      <c r="I1026" s="269"/>
      <c r="J1026" s="269"/>
      <c r="K1026" s="269"/>
      <c r="L1026" s="269"/>
    </row>
    <row r="1027" spans="1:12" x14ac:dyDescent="0.2">
      <c r="A1027" s="269"/>
      <c r="B1027" s="269"/>
      <c r="C1027" s="269"/>
      <c r="D1027" s="269"/>
      <c r="E1027" s="269"/>
      <c r="F1027" s="269"/>
      <c r="G1027" s="269"/>
      <c r="H1027" s="269"/>
      <c r="I1027" s="269"/>
      <c r="J1027" s="269"/>
      <c r="K1027" s="269"/>
      <c r="L1027" s="269"/>
    </row>
    <row r="1028" spans="1:12" x14ac:dyDescent="0.2">
      <c r="A1028" s="269"/>
      <c r="B1028" s="269"/>
      <c r="C1028" s="269"/>
      <c r="D1028" s="269"/>
      <c r="E1028" s="269"/>
      <c r="F1028" s="269"/>
      <c r="G1028" s="269"/>
      <c r="H1028" s="269"/>
      <c r="I1028" s="269"/>
      <c r="J1028" s="269"/>
      <c r="K1028" s="269"/>
      <c r="L1028" s="269"/>
    </row>
    <row r="1029" spans="1:12" x14ac:dyDescent="0.2">
      <c r="A1029" s="269"/>
      <c r="B1029" s="269"/>
      <c r="C1029" s="269"/>
      <c r="D1029" s="269"/>
      <c r="E1029" s="269"/>
      <c r="F1029" s="269"/>
      <c r="G1029" s="269"/>
      <c r="H1029" s="269"/>
      <c r="I1029" s="269"/>
      <c r="J1029" s="269"/>
      <c r="K1029" s="269"/>
      <c r="L1029" s="269"/>
    </row>
    <row r="1030" spans="1:12" x14ac:dyDescent="0.2">
      <c r="A1030" s="269"/>
      <c r="B1030" s="269"/>
      <c r="C1030" s="269"/>
      <c r="D1030" s="269"/>
      <c r="E1030" s="269"/>
      <c r="F1030" s="269"/>
      <c r="G1030" s="269"/>
      <c r="H1030" s="269"/>
      <c r="I1030" s="269"/>
      <c r="J1030" s="269"/>
      <c r="K1030" s="269"/>
      <c r="L1030" s="269"/>
    </row>
    <row r="1031" spans="1:12" x14ac:dyDescent="0.2">
      <c r="A1031" s="269"/>
      <c r="B1031" s="269"/>
      <c r="C1031" s="269"/>
      <c r="D1031" s="269"/>
      <c r="E1031" s="269"/>
      <c r="F1031" s="269"/>
      <c r="G1031" s="269"/>
      <c r="H1031" s="269"/>
      <c r="I1031" s="269"/>
      <c r="J1031" s="269"/>
      <c r="K1031" s="269"/>
      <c r="L1031" s="269"/>
    </row>
    <row r="1032" spans="1:12" x14ac:dyDescent="0.2">
      <c r="A1032" s="269"/>
      <c r="B1032" s="269"/>
      <c r="C1032" s="269"/>
      <c r="D1032" s="269"/>
      <c r="E1032" s="269"/>
      <c r="F1032" s="269"/>
      <c r="G1032" s="269"/>
      <c r="H1032" s="269"/>
      <c r="I1032" s="269"/>
      <c r="J1032" s="269"/>
      <c r="K1032" s="269"/>
      <c r="L1032" s="269"/>
    </row>
    <row r="1033" spans="1:12" x14ac:dyDescent="0.2">
      <c r="A1033" s="269"/>
      <c r="B1033" s="269"/>
      <c r="C1033" s="269"/>
      <c r="D1033" s="269"/>
      <c r="E1033" s="269"/>
      <c r="F1033" s="269"/>
      <c r="G1033" s="269"/>
      <c r="H1033" s="269"/>
      <c r="I1033" s="269"/>
      <c r="J1033" s="269"/>
      <c r="K1033" s="269"/>
      <c r="L1033" s="269"/>
    </row>
    <row r="1034" spans="1:12" x14ac:dyDescent="0.2">
      <c r="A1034" s="269"/>
      <c r="B1034" s="269"/>
      <c r="C1034" s="269"/>
      <c r="D1034" s="269"/>
      <c r="E1034" s="269"/>
      <c r="F1034" s="269"/>
      <c r="G1034" s="269"/>
      <c r="H1034" s="269"/>
      <c r="I1034" s="269"/>
      <c r="J1034" s="269"/>
      <c r="K1034" s="269"/>
      <c r="L1034" s="269"/>
    </row>
    <row r="1035" spans="1:12" x14ac:dyDescent="0.2">
      <c r="A1035" s="269"/>
      <c r="B1035" s="269"/>
      <c r="C1035" s="269"/>
      <c r="D1035" s="269"/>
      <c r="E1035" s="269"/>
      <c r="F1035" s="269"/>
      <c r="G1035" s="269"/>
      <c r="H1035" s="269"/>
      <c r="I1035" s="269"/>
      <c r="J1035" s="269"/>
      <c r="K1035" s="269"/>
      <c r="L1035" s="269"/>
    </row>
    <row r="1036" spans="1:12" x14ac:dyDescent="0.2">
      <c r="A1036" s="269"/>
      <c r="B1036" s="269"/>
      <c r="C1036" s="269"/>
      <c r="D1036" s="269"/>
      <c r="E1036" s="269"/>
      <c r="F1036" s="269"/>
      <c r="G1036" s="269"/>
      <c r="H1036" s="269"/>
      <c r="I1036" s="269"/>
      <c r="J1036" s="269"/>
      <c r="K1036" s="269"/>
      <c r="L1036" s="269"/>
    </row>
    <row r="1037" spans="1:12" x14ac:dyDescent="0.2">
      <c r="A1037" s="269"/>
      <c r="B1037" s="269"/>
      <c r="C1037" s="269"/>
      <c r="D1037" s="269"/>
      <c r="E1037" s="269"/>
      <c r="F1037" s="269"/>
      <c r="G1037" s="269"/>
      <c r="H1037" s="269"/>
      <c r="I1037" s="269"/>
      <c r="J1037" s="269"/>
      <c r="K1037" s="269"/>
      <c r="L1037" s="269"/>
    </row>
    <row r="1038" spans="1:12" x14ac:dyDescent="0.2">
      <c r="A1038" s="269"/>
      <c r="B1038" s="269"/>
      <c r="C1038" s="269"/>
      <c r="D1038" s="269"/>
      <c r="E1038" s="269"/>
      <c r="F1038" s="269"/>
      <c r="G1038" s="269"/>
      <c r="H1038" s="269"/>
      <c r="I1038" s="269"/>
      <c r="J1038" s="269"/>
      <c r="K1038" s="269"/>
      <c r="L1038" s="269"/>
    </row>
    <row r="1039" spans="1:12" x14ac:dyDescent="0.2">
      <c r="A1039" s="269"/>
      <c r="B1039" s="269"/>
      <c r="C1039" s="269"/>
      <c r="D1039" s="269"/>
      <c r="E1039" s="269"/>
      <c r="F1039" s="269"/>
      <c r="G1039" s="269"/>
      <c r="H1039" s="269"/>
      <c r="I1039" s="269"/>
      <c r="J1039" s="269"/>
      <c r="K1039" s="269"/>
      <c r="L1039" s="269"/>
    </row>
    <row r="1040" spans="1:12" x14ac:dyDescent="0.2">
      <c r="A1040" s="269"/>
      <c r="B1040" s="269"/>
      <c r="C1040" s="269"/>
      <c r="D1040" s="269"/>
      <c r="E1040" s="269"/>
      <c r="F1040" s="269"/>
      <c r="G1040" s="269"/>
      <c r="H1040" s="269"/>
      <c r="I1040" s="269"/>
      <c r="J1040" s="269"/>
      <c r="K1040" s="269"/>
      <c r="L1040" s="269"/>
    </row>
    <row r="1041" spans="1:12" x14ac:dyDescent="0.2">
      <c r="A1041" s="269"/>
      <c r="B1041" s="269"/>
      <c r="C1041" s="269"/>
      <c r="D1041" s="269"/>
      <c r="E1041" s="269"/>
      <c r="F1041" s="269"/>
      <c r="G1041" s="269"/>
      <c r="H1041" s="269"/>
      <c r="I1041" s="269"/>
      <c r="J1041" s="269"/>
      <c r="K1041" s="269"/>
      <c r="L1041" s="269"/>
    </row>
    <row r="1042" spans="1:12" x14ac:dyDescent="0.2">
      <c r="A1042" s="269"/>
      <c r="B1042" s="269"/>
      <c r="C1042" s="269"/>
      <c r="D1042" s="269"/>
      <c r="E1042" s="269"/>
      <c r="F1042" s="269"/>
      <c r="G1042" s="269"/>
      <c r="H1042" s="269"/>
      <c r="I1042" s="269"/>
      <c r="J1042" s="269"/>
      <c r="K1042" s="269"/>
      <c r="L1042" s="269"/>
    </row>
    <row r="1043" spans="1:12" x14ac:dyDescent="0.2">
      <c r="A1043" s="269"/>
      <c r="B1043" s="269"/>
      <c r="C1043" s="269"/>
      <c r="D1043" s="269"/>
      <c r="E1043" s="269"/>
      <c r="F1043" s="269"/>
      <c r="G1043" s="269"/>
      <c r="H1043" s="269"/>
      <c r="I1043" s="269"/>
      <c r="J1043" s="269"/>
      <c r="K1043" s="269"/>
      <c r="L1043" s="269"/>
    </row>
    <row r="1044" spans="1:12" x14ac:dyDescent="0.2">
      <c r="A1044" s="269"/>
      <c r="B1044" s="269"/>
      <c r="C1044" s="269"/>
      <c r="D1044" s="269"/>
      <c r="E1044" s="269"/>
      <c r="F1044" s="269"/>
      <c r="G1044" s="269"/>
      <c r="H1044" s="269"/>
      <c r="I1044" s="269"/>
      <c r="J1044" s="269"/>
      <c r="K1044" s="269"/>
      <c r="L1044" s="269"/>
    </row>
    <row r="1045" spans="1:12" x14ac:dyDescent="0.2">
      <c r="A1045" s="269"/>
      <c r="B1045" s="269"/>
      <c r="C1045" s="269"/>
      <c r="D1045" s="269"/>
      <c r="E1045" s="269"/>
      <c r="F1045" s="269"/>
      <c r="G1045" s="269"/>
      <c r="H1045" s="269"/>
      <c r="I1045" s="269"/>
      <c r="J1045" s="269"/>
      <c r="K1045" s="269"/>
      <c r="L1045" s="269"/>
    </row>
    <row r="1046" spans="1:12" x14ac:dyDescent="0.2">
      <c r="A1046" s="269"/>
      <c r="B1046" s="269"/>
      <c r="C1046" s="269"/>
      <c r="D1046" s="269"/>
      <c r="E1046" s="269"/>
      <c r="F1046" s="269"/>
      <c r="G1046" s="269"/>
      <c r="H1046" s="269"/>
      <c r="I1046" s="269"/>
      <c r="J1046" s="269"/>
      <c r="K1046" s="269"/>
      <c r="L1046" s="269"/>
    </row>
    <row r="1047" spans="1:12" x14ac:dyDescent="0.2">
      <c r="A1047" s="269"/>
      <c r="B1047" s="269"/>
      <c r="C1047" s="269"/>
      <c r="D1047" s="269"/>
      <c r="E1047" s="269"/>
      <c r="F1047" s="269"/>
      <c r="G1047" s="269"/>
      <c r="H1047" s="269"/>
      <c r="I1047" s="269"/>
      <c r="J1047" s="269"/>
      <c r="K1047" s="269"/>
      <c r="L1047" s="269"/>
    </row>
    <row r="1048" spans="1:12" x14ac:dyDescent="0.2">
      <c r="A1048" s="269"/>
      <c r="B1048" s="269"/>
      <c r="C1048" s="269"/>
      <c r="D1048" s="269"/>
      <c r="E1048" s="269"/>
      <c r="F1048" s="269"/>
      <c r="G1048" s="269"/>
      <c r="H1048" s="269"/>
      <c r="I1048" s="269"/>
      <c r="J1048" s="269"/>
      <c r="K1048" s="269"/>
      <c r="L1048" s="269"/>
    </row>
    <row r="1049" spans="1:12" x14ac:dyDescent="0.2">
      <c r="A1049" s="269"/>
      <c r="B1049" s="269"/>
      <c r="C1049" s="269"/>
      <c r="D1049" s="269"/>
      <c r="E1049" s="269"/>
      <c r="F1049" s="269"/>
      <c r="G1049" s="269"/>
      <c r="H1049" s="269"/>
      <c r="I1049" s="269"/>
      <c r="J1049" s="269"/>
      <c r="K1049" s="269"/>
      <c r="L1049" s="269"/>
    </row>
    <row r="1050" spans="1:12" x14ac:dyDescent="0.2">
      <c r="A1050" s="269"/>
      <c r="B1050" s="269"/>
      <c r="C1050" s="269"/>
      <c r="D1050" s="269"/>
      <c r="E1050" s="269"/>
      <c r="F1050" s="269"/>
      <c r="G1050" s="269"/>
      <c r="H1050" s="269"/>
      <c r="I1050" s="269"/>
      <c r="J1050" s="269"/>
      <c r="K1050" s="269"/>
      <c r="L1050" s="269"/>
    </row>
    <row r="1051" spans="1:12" x14ac:dyDescent="0.2">
      <c r="A1051" s="269"/>
      <c r="B1051" s="269"/>
      <c r="C1051" s="269"/>
      <c r="D1051" s="269"/>
      <c r="E1051" s="269"/>
      <c r="F1051" s="269"/>
      <c r="G1051" s="269"/>
      <c r="H1051" s="269"/>
      <c r="I1051" s="269"/>
      <c r="J1051" s="269"/>
      <c r="K1051" s="269"/>
      <c r="L1051" s="269"/>
    </row>
    <row r="1052" spans="1:12" x14ac:dyDescent="0.2">
      <c r="A1052" s="269"/>
      <c r="B1052" s="269"/>
      <c r="C1052" s="269"/>
      <c r="D1052" s="269"/>
      <c r="E1052" s="269"/>
      <c r="F1052" s="269"/>
      <c r="G1052" s="269"/>
      <c r="H1052" s="269"/>
      <c r="I1052" s="269"/>
      <c r="J1052" s="269"/>
      <c r="K1052" s="269"/>
      <c r="L1052" s="269"/>
    </row>
    <row r="1053" spans="1:12" x14ac:dyDescent="0.2">
      <c r="A1053" s="269"/>
      <c r="B1053" s="269"/>
      <c r="C1053" s="269"/>
      <c r="D1053" s="269"/>
      <c r="E1053" s="269"/>
      <c r="F1053" s="269"/>
      <c r="G1053" s="269"/>
      <c r="H1053" s="269"/>
      <c r="I1053" s="269"/>
      <c r="J1053" s="269"/>
      <c r="K1053" s="269"/>
      <c r="L1053" s="269"/>
    </row>
    <row r="1054" spans="1:12" x14ac:dyDescent="0.2">
      <c r="A1054" s="269"/>
      <c r="B1054" s="269"/>
      <c r="C1054" s="269"/>
      <c r="D1054" s="269"/>
      <c r="E1054" s="269"/>
      <c r="F1054" s="269"/>
      <c r="G1054" s="269"/>
      <c r="H1054" s="269"/>
      <c r="I1054" s="269"/>
      <c r="J1054" s="269"/>
      <c r="K1054" s="269"/>
      <c r="L1054" s="269"/>
    </row>
    <row r="1055" spans="1:12" x14ac:dyDescent="0.2">
      <c r="A1055" s="269"/>
      <c r="B1055" s="269"/>
      <c r="C1055" s="269"/>
      <c r="D1055" s="269"/>
      <c r="E1055" s="269"/>
      <c r="F1055" s="269"/>
      <c r="G1055" s="269"/>
      <c r="H1055" s="269"/>
      <c r="I1055" s="269"/>
      <c r="J1055" s="269"/>
      <c r="K1055" s="269"/>
      <c r="L1055" s="269"/>
    </row>
    <row r="1056" spans="1:12" x14ac:dyDescent="0.2">
      <c r="A1056" s="269"/>
      <c r="B1056" s="269"/>
      <c r="C1056" s="269"/>
      <c r="D1056" s="269"/>
      <c r="E1056" s="269"/>
      <c r="F1056" s="269"/>
      <c r="G1056" s="269"/>
      <c r="H1056" s="269"/>
      <c r="I1056" s="269"/>
      <c r="J1056" s="269"/>
      <c r="K1056" s="269"/>
      <c r="L1056" s="269"/>
    </row>
    <row r="1057" spans="1:12" x14ac:dyDescent="0.2">
      <c r="A1057" s="269"/>
      <c r="B1057" s="269"/>
      <c r="C1057" s="269"/>
      <c r="D1057" s="269"/>
      <c r="E1057" s="269"/>
      <c r="F1057" s="269"/>
      <c r="G1057" s="269"/>
      <c r="H1057" s="269"/>
      <c r="I1057" s="269"/>
      <c r="J1057" s="269"/>
      <c r="K1057" s="269"/>
      <c r="L1057" s="269"/>
    </row>
    <row r="1058" spans="1:12" x14ac:dyDescent="0.2">
      <c r="A1058" s="269"/>
      <c r="B1058" s="269"/>
      <c r="C1058" s="269"/>
      <c r="D1058" s="269"/>
      <c r="E1058" s="269"/>
      <c r="F1058" s="269"/>
      <c r="G1058" s="269"/>
      <c r="H1058" s="269"/>
      <c r="I1058" s="269"/>
      <c r="J1058" s="269"/>
      <c r="K1058" s="269"/>
      <c r="L1058" s="269"/>
    </row>
    <row r="1059" spans="1:12" x14ac:dyDescent="0.2">
      <c r="A1059" s="269"/>
      <c r="B1059" s="269"/>
      <c r="C1059" s="269"/>
      <c r="D1059" s="269"/>
      <c r="E1059" s="269"/>
      <c r="F1059" s="269"/>
      <c r="G1059" s="269"/>
      <c r="H1059" s="269"/>
      <c r="I1059" s="269"/>
      <c r="J1059" s="269"/>
      <c r="K1059" s="269"/>
      <c r="L1059" s="269"/>
    </row>
    <row r="1060" spans="1:12" x14ac:dyDescent="0.2">
      <c r="A1060" s="269"/>
      <c r="B1060" s="269"/>
      <c r="C1060" s="269"/>
      <c r="D1060" s="269"/>
      <c r="E1060" s="269"/>
      <c r="F1060" s="269"/>
      <c r="G1060" s="269"/>
      <c r="H1060" s="269"/>
      <c r="I1060" s="269"/>
      <c r="J1060" s="269"/>
      <c r="K1060" s="269"/>
      <c r="L1060" s="269"/>
    </row>
    <row r="1061" spans="1:12" x14ac:dyDescent="0.2">
      <c r="A1061" s="269"/>
      <c r="B1061" s="269"/>
      <c r="C1061" s="269"/>
      <c r="D1061" s="269"/>
      <c r="E1061" s="269"/>
      <c r="F1061" s="269"/>
      <c r="G1061" s="269"/>
      <c r="H1061" s="269"/>
      <c r="I1061" s="269"/>
      <c r="J1061" s="269"/>
      <c r="K1061" s="269"/>
      <c r="L1061" s="269"/>
    </row>
    <row r="1062" spans="1:12" x14ac:dyDescent="0.2">
      <c r="A1062" s="269"/>
      <c r="B1062" s="269"/>
      <c r="C1062" s="269"/>
      <c r="D1062" s="269"/>
      <c r="E1062" s="269"/>
      <c r="F1062" s="269"/>
      <c r="G1062" s="269"/>
      <c r="H1062" s="269"/>
      <c r="I1062" s="269"/>
      <c r="J1062" s="269"/>
      <c r="K1062" s="269"/>
      <c r="L1062" s="269"/>
    </row>
    <row r="1063" spans="1:12" x14ac:dyDescent="0.2">
      <c r="A1063" s="269"/>
      <c r="B1063" s="269"/>
      <c r="C1063" s="269"/>
      <c r="D1063" s="269"/>
      <c r="E1063" s="269"/>
      <c r="F1063" s="269"/>
      <c r="G1063" s="269"/>
      <c r="H1063" s="269"/>
      <c r="I1063" s="269"/>
      <c r="J1063" s="269"/>
      <c r="K1063" s="269"/>
      <c r="L1063" s="269"/>
    </row>
    <row r="1064" spans="1:12" x14ac:dyDescent="0.2">
      <c r="A1064" s="269"/>
      <c r="B1064" s="269"/>
      <c r="C1064" s="269"/>
      <c r="D1064" s="269"/>
      <c r="E1064" s="269"/>
      <c r="F1064" s="269"/>
      <c r="G1064" s="269"/>
      <c r="H1064" s="269"/>
      <c r="I1064" s="269"/>
      <c r="J1064" s="269"/>
      <c r="K1064" s="269"/>
      <c r="L1064" s="269"/>
    </row>
    <row r="1065" spans="1:12" x14ac:dyDescent="0.2">
      <c r="A1065" s="269"/>
      <c r="B1065" s="269"/>
      <c r="C1065" s="269"/>
      <c r="D1065" s="269"/>
      <c r="E1065" s="269"/>
      <c r="F1065" s="269"/>
      <c r="G1065" s="269"/>
      <c r="H1065" s="269"/>
      <c r="I1065" s="269"/>
      <c r="J1065" s="269"/>
      <c r="K1065" s="269"/>
      <c r="L1065" s="269"/>
    </row>
    <row r="1066" spans="1:12" x14ac:dyDescent="0.2">
      <c r="A1066" s="269"/>
      <c r="B1066" s="269"/>
      <c r="C1066" s="269"/>
      <c r="D1066" s="269"/>
      <c r="E1066" s="269"/>
      <c r="F1066" s="269"/>
      <c r="G1066" s="269"/>
      <c r="H1066" s="269"/>
      <c r="I1066" s="269"/>
      <c r="J1066" s="269"/>
      <c r="K1066" s="269"/>
      <c r="L1066" s="269"/>
    </row>
    <row r="1067" spans="1:12" x14ac:dyDescent="0.2">
      <c r="A1067" s="269"/>
      <c r="B1067" s="269"/>
      <c r="C1067" s="269"/>
      <c r="D1067" s="269"/>
      <c r="E1067" s="269"/>
      <c r="F1067" s="269"/>
      <c r="G1067" s="269"/>
      <c r="H1067" s="269"/>
      <c r="I1067" s="269"/>
      <c r="J1067" s="269"/>
      <c r="K1067" s="269"/>
      <c r="L1067" s="269"/>
    </row>
    <row r="1068" spans="1:12" x14ac:dyDescent="0.2">
      <c r="A1068" s="269"/>
      <c r="B1068" s="269"/>
      <c r="C1068" s="269"/>
      <c r="D1068" s="269"/>
      <c r="E1068" s="269"/>
      <c r="F1068" s="269"/>
      <c r="G1068" s="269"/>
      <c r="H1068" s="269"/>
      <c r="I1068" s="269"/>
      <c r="J1068" s="269"/>
      <c r="K1068" s="269"/>
      <c r="L1068" s="269"/>
    </row>
    <row r="1069" spans="1:12" x14ac:dyDescent="0.2">
      <c r="A1069" s="269"/>
      <c r="B1069" s="269"/>
      <c r="C1069" s="269"/>
      <c r="D1069" s="269"/>
      <c r="E1069" s="269"/>
      <c r="F1069" s="269"/>
      <c r="G1069" s="269"/>
      <c r="H1069" s="269"/>
      <c r="I1069" s="269"/>
      <c r="J1069" s="269"/>
      <c r="K1069" s="269"/>
      <c r="L1069" s="269"/>
    </row>
    <row r="1070" spans="1:12" x14ac:dyDescent="0.2">
      <c r="A1070" s="269"/>
      <c r="B1070" s="269"/>
      <c r="C1070" s="269"/>
      <c r="D1070" s="269"/>
      <c r="E1070" s="269"/>
      <c r="F1070" s="269"/>
      <c r="G1070" s="269"/>
      <c r="H1070" s="269"/>
      <c r="I1070" s="269"/>
      <c r="J1070" s="269"/>
      <c r="K1070" s="269"/>
      <c r="L1070" s="269"/>
    </row>
    <row r="1071" spans="1:12" x14ac:dyDescent="0.2">
      <c r="A1071" s="269"/>
      <c r="B1071" s="269"/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</row>
    <row r="1072" spans="1:12" x14ac:dyDescent="0.2">
      <c r="A1072" s="269"/>
      <c r="B1072" s="269"/>
      <c r="C1072" s="269"/>
      <c r="D1072" s="269"/>
      <c r="E1072" s="269"/>
      <c r="F1072" s="269"/>
      <c r="G1072" s="269"/>
      <c r="H1072" s="269"/>
      <c r="I1072" s="269"/>
      <c r="J1072" s="269"/>
      <c r="K1072" s="269"/>
      <c r="L1072" s="269"/>
    </row>
    <row r="1073" spans="1:12" x14ac:dyDescent="0.2">
      <c r="A1073" s="269"/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</row>
    <row r="1074" spans="1:12" x14ac:dyDescent="0.2">
      <c r="A1074" s="269"/>
      <c r="B1074" s="269"/>
      <c r="C1074" s="269"/>
      <c r="D1074" s="269"/>
      <c r="E1074" s="269"/>
      <c r="F1074" s="269"/>
      <c r="G1074" s="269"/>
      <c r="H1074" s="269"/>
      <c r="I1074" s="269"/>
      <c r="J1074" s="269"/>
      <c r="K1074" s="269"/>
      <c r="L1074" s="269"/>
    </row>
    <row r="1075" spans="1:12" x14ac:dyDescent="0.2">
      <c r="A1075" s="269"/>
      <c r="B1075" s="269"/>
      <c r="C1075" s="269"/>
      <c r="D1075" s="269"/>
      <c r="E1075" s="269"/>
      <c r="F1075" s="269"/>
      <c r="G1075" s="269"/>
      <c r="H1075" s="269"/>
      <c r="I1075" s="269"/>
      <c r="J1075" s="269"/>
      <c r="K1075" s="269"/>
      <c r="L1075" s="269"/>
    </row>
    <row r="1076" spans="1:12" x14ac:dyDescent="0.2">
      <c r="A1076" s="269"/>
      <c r="B1076" s="269"/>
      <c r="C1076" s="269"/>
      <c r="D1076" s="269"/>
      <c r="E1076" s="269"/>
      <c r="F1076" s="269"/>
      <c r="G1076" s="269"/>
      <c r="H1076" s="269"/>
      <c r="I1076" s="269"/>
      <c r="J1076" s="269"/>
      <c r="K1076" s="269"/>
      <c r="L1076" s="269"/>
    </row>
    <row r="1077" spans="1:12" x14ac:dyDescent="0.2">
      <c r="A1077" s="269"/>
      <c r="B1077" s="269"/>
      <c r="C1077" s="269"/>
      <c r="D1077" s="269"/>
      <c r="E1077" s="269"/>
      <c r="F1077" s="269"/>
      <c r="G1077" s="269"/>
      <c r="H1077" s="269"/>
      <c r="I1077" s="269"/>
      <c r="J1077" s="269"/>
      <c r="K1077" s="269"/>
      <c r="L1077" s="269"/>
    </row>
    <row r="1078" spans="1:12" x14ac:dyDescent="0.2">
      <c r="A1078" s="269"/>
      <c r="B1078" s="269"/>
      <c r="C1078" s="269"/>
      <c r="D1078" s="269"/>
      <c r="E1078" s="269"/>
      <c r="F1078" s="269"/>
      <c r="G1078" s="269"/>
      <c r="H1078" s="269"/>
      <c r="I1078" s="269"/>
      <c r="J1078" s="269"/>
      <c r="K1078" s="269"/>
      <c r="L1078" s="269"/>
    </row>
    <row r="1079" spans="1:12" x14ac:dyDescent="0.2">
      <c r="A1079" s="269"/>
      <c r="B1079" s="269"/>
      <c r="C1079" s="269"/>
      <c r="D1079" s="269"/>
      <c r="E1079" s="269"/>
      <c r="F1079" s="269"/>
      <c r="G1079" s="269"/>
      <c r="H1079" s="269"/>
      <c r="I1079" s="269"/>
      <c r="J1079" s="269"/>
      <c r="K1079" s="269"/>
      <c r="L1079" s="269"/>
    </row>
    <row r="1080" spans="1:12" x14ac:dyDescent="0.2">
      <c r="A1080" s="269"/>
      <c r="B1080" s="269"/>
      <c r="C1080" s="269"/>
      <c r="D1080" s="269"/>
      <c r="E1080" s="269"/>
      <c r="F1080" s="269"/>
      <c r="G1080" s="269"/>
      <c r="H1080" s="269"/>
      <c r="I1080" s="269"/>
      <c r="J1080" s="269"/>
      <c r="K1080" s="269"/>
      <c r="L1080" s="269"/>
    </row>
    <row r="1081" spans="1:12" x14ac:dyDescent="0.2">
      <c r="A1081" s="269"/>
      <c r="B1081" s="269"/>
      <c r="C1081" s="269"/>
      <c r="D1081" s="269"/>
      <c r="E1081" s="269"/>
      <c r="F1081" s="269"/>
      <c r="G1081" s="269"/>
      <c r="H1081" s="269"/>
      <c r="I1081" s="269"/>
      <c r="J1081" s="269"/>
      <c r="K1081" s="269"/>
      <c r="L1081" s="269"/>
    </row>
    <row r="1082" spans="1:12" x14ac:dyDescent="0.2">
      <c r="A1082" s="269"/>
      <c r="B1082" s="269"/>
      <c r="C1082" s="269"/>
      <c r="D1082" s="269"/>
      <c r="E1082" s="269"/>
      <c r="F1082" s="269"/>
      <c r="G1082" s="269"/>
      <c r="H1082" s="269"/>
      <c r="I1082" s="269"/>
      <c r="J1082" s="269"/>
      <c r="K1082" s="269"/>
      <c r="L1082" s="269"/>
    </row>
    <row r="1083" spans="1:12" x14ac:dyDescent="0.2">
      <c r="A1083" s="269"/>
      <c r="B1083" s="269"/>
      <c r="C1083" s="269"/>
      <c r="D1083" s="269"/>
      <c r="E1083" s="269"/>
      <c r="F1083" s="269"/>
      <c r="G1083" s="269"/>
      <c r="H1083" s="269"/>
      <c r="I1083" s="269"/>
      <c r="J1083" s="269"/>
      <c r="K1083" s="269"/>
      <c r="L1083" s="269"/>
    </row>
    <row r="1084" spans="1:12" x14ac:dyDescent="0.2">
      <c r="A1084" s="269"/>
      <c r="B1084" s="269"/>
      <c r="C1084" s="269"/>
      <c r="D1084" s="269"/>
      <c r="E1084" s="269"/>
      <c r="F1084" s="269"/>
      <c r="G1084" s="269"/>
      <c r="H1084" s="269"/>
      <c r="I1084" s="269"/>
      <c r="J1084" s="269"/>
      <c r="K1084" s="269"/>
      <c r="L1084" s="269"/>
    </row>
    <row r="1085" spans="1:12" x14ac:dyDescent="0.2">
      <c r="A1085" s="269"/>
      <c r="B1085" s="269"/>
      <c r="C1085" s="269"/>
      <c r="D1085" s="269"/>
      <c r="E1085" s="269"/>
      <c r="F1085" s="269"/>
      <c r="G1085" s="269"/>
      <c r="H1085" s="269"/>
      <c r="I1085" s="269"/>
      <c r="J1085" s="269"/>
      <c r="K1085" s="269"/>
      <c r="L1085" s="269"/>
    </row>
    <row r="1086" spans="1:12" x14ac:dyDescent="0.2">
      <c r="A1086" s="269"/>
      <c r="B1086" s="269"/>
      <c r="C1086" s="269"/>
      <c r="D1086" s="269"/>
      <c r="E1086" s="269"/>
      <c r="F1086" s="269"/>
      <c r="G1086" s="269"/>
      <c r="H1086" s="269"/>
      <c r="I1086" s="269"/>
      <c r="J1086" s="269"/>
      <c r="K1086" s="269"/>
      <c r="L1086" s="269"/>
    </row>
    <row r="1087" spans="1:12" x14ac:dyDescent="0.2">
      <c r="A1087" s="269"/>
      <c r="B1087" s="269"/>
      <c r="C1087" s="269"/>
      <c r="D1087" s="269"/>
      <c r="E1087" s="269"/>
      <c r="F1087" s="269"/>
      <c r="G1087" s="269"/>
      <c r="H1087" s="269"/>
      <c r="I1087" s="269"/>
      <c r="J1087" s="269"/>
      <c r="K1087" s="269"/>
      <c r="L1087" s="269"/>
    </row>
    <row r="1088" spans="1:12" x14ac:dyDescent="0.2">
      <c r="A1088" s="269"/>
      <c r="B1088" s="269"/>
      <c r="C1088" s="269"/>
      <c r="D1088" s="269"/>
      <c r="E1088" s="269"/>
      <c r="F1088" s="269"/>
      <c r="G1088" s="269"/>
      <c r="H1088" s="269"/>
      <c r="I1088" s="269"/>
      <c r="J1088" s="269"/>
      <c r="K1088" s="269"/>
      <c r="L1088" s="269"/>
    </row>
    <row r="1089" spans="1:12" x14ac:dyDescent="0.2">
      <c r="A1089" s="269"/>
      <c r="B1089" s="269"/>
      <c r="C1089" s="269"/>
      <c r="D1089" s="269"/>
      <c r="E1089" s="269"/>
      <c r="F1089" s="269"/>
      <c r="G1089" s="269"/>
      <c r="H1089" s="269"/>
      <c r="I1089" s="269"/>
      <c r="J1089" s="269"/>
      <c r="K1089" s="269"/>
      <c r="L1089" s="269"/>
    </row>
    <row r="1090" spans="1:12" x14ac:dyDescent="0.2">
      <c r="A1090" s="269"/>
      <c r="B1090" s="269"/>
      <c r="C1090" s="269"/>
      <c r="D1090" s="269"/>
      <c r="E1090" s="269"/>
      <c r="F1090" s="269"/>
      <c r="G1090" s="269"/>
      <c r="H1090" s="269"/>
      <c r="I1090" s="269"/>
      <c r="J1090" s="269"/>
      <c r="K1090" s="269"/>
      <c r="L1090" s="269"/>
    </row>
    <row r="1091" spans="1:12" x14ac:dyDescent="0.2">
      <c r="A1091" s="269"/>
      <c r="B1091" s="269"/>
      <c r="C1091" s="269"/>
      <c r="D1091" s="269"/>
      <c r="E1091" s="269"/>
      <c r="F1091" s="269"/>
      <c r="G1091" s="269"/>
      <c r="H1091" s="269"/>
      <c r="I1091" s="269"/>
      <c r="J1091" s="269"/>
      <c r="K1091" s="269"/>
      <c r="L1091" s="269"/>
    </row>
    <row r="1092" spans="1:12" x14ac:dyDescent="0.2">
      <c r="A1092" s="269"/>
      <c r="B1092" s="269"/>
      <c r="C1092" s="269"/>
      <c r="D1092" s="269"/>
      <c r="E1092" s="269"/>
      <c r="F1092" s="269"/>
      <c r="G1092" s="269"/>
      <c r="H1092" s="269"/>
      <c r="I1092" s="269"/>
      <c r="J1092" s="269"/>
      <c r="K1092" s="269"/>
      <c r="L1092" s="269"/>
    </row>
    <row r="1093" spans="1:12" x14ac:dyDescent="0.2">
      <c r="A1093" s="269"/>
      <c r="B1093" s="269"/>
      <c r="C1093" s="269"/>
      <c r="D1093" s="269"/>
      <c r="E1093" s="269"/>
      <c r="F1093" s="269"/>
      <c r="G1093" s="269"/>
      <c r="H1093" s="269"/>
      <c r="I1093" s="269"/>
      <c r="J1093" s="269"/>
      <c r="K1093" s="269"/>
      <c r="L1093" s="269"/>
    </row>
    <row r="1094" spans="1:12" x14ac:dyDescent="0.2">
      <c r="A1094" s="269"/>
      <c r="B1094" s="269"/>
      <c r="C1094" s="269"/>
      <c r="D1094" s="269"/>
      <c r="E1094" s="269"/>
      <c r="F1094" s="269"/>
      <c r="G1094" s="269"/>
      <c r="H1094" s="269"/>
      <c r="I1094" s="269"/>
      <c r="J1094" s="269"/>
      <c r="K1094" s="269"/>
      <c r="L1094" s="269"/>
    </row>
    <row r="1095" spans="1:12" x14ac:dyDescent="0.2">
      <c r="A1095" s="269"/>
      <c r="B1095" s="269"/>
      <c r="C1095" s="269"/>
      <c r="D1095" s="269"/>
      <c r="E1095" s="269"/>
      <c r="F1095" s="269"/>
      <c r="G1095" s="269"/>
      <c r="H1095" s="269"/>
      <c r="I1095" s="269"/>
      <c r="J1095" s="269"/>
      <c r="K1095" s="269"/>
      <c r="L1095" s="269"/>
    </row>
    <row r="1096" spans="1:12" x14ac:dyDescent="0.2">
      <c r="A1096" s="269"/>
      <c r="B1096" s="269"/>
      <c r="C1096" s="269"/>
      <c r="D1096" s="269"/>
      <c r="E1096" s="269"/>
      <c r="F1096" s="269"/>
      <c r="G1096" s="269"/>
      <c r="H1096" s="269"/>
      <c r="I1096" s="269"/>
      <c r="J1096" s="269"/>
      <c r="K1096" s="269"/>
      <c r="L1096" s="269"/>
    </row>
    <row r="1097" spans="1:12" x14ac:dyDescent="0.2">
      <c r="A1097" s="269"/>
      <c r="B1097" s="269"/>
      <c r="C1097" s="269"/>
      <c r="D1097" s="269"/>
      <c r="E1097" s="269"/>
      <c r="F1097" s="269"/>
      <c r="G1097" s="269"/>
      <c r="H1097" s="269"/>
      <c r="I1097" s="269"/>
      <c r="J1097" s="269"/>
      <c r="K1097" s="269"/>
      <c r="L1097" s="269"/>
    </row>
    <row r="1098" spans="1:12" x14ac:dyDescent="0.2">
      <c r="A1098" s="269"/>
      <c r="B1098" s="269"/>
      <c r="C1098" s="269"/>
      <c r="D1098" s="269"/>
      <c r="E1098" s="269"/>
      <c r="F1098" s="269"/>
      <c r="G1098" s="269"/>
      <c r="H1098" s="269"/>
      <c r="I1098" s="269"/>
      <c r="J1098" s="269"/>
      <c r="K1098" s="269"/>
      <c r="L1098" s="269"/>
    </row>
    <row r="1099" spans="1:12" x14ac:dyDescent="0.2">
      <c r="A1099" s="269"/>
      <c r="B1099" s="269"/>
      <c r="C1099" s="269"/>
      <c r="D1099" s="269"/>
      <c r="E1099" s="269"/>
      <c r="F1099" s="269"/>
      <c r="G1099" s="269"/>
      <c r="H1099" s="269"/>
      <c r="I1099" s="269"/>
      <c r="J1099" s="269"/>
      <c r="K1099" s="269"/>
      <c r="L1099" s="269"/>
    </row>
    <row r="1100" spans="1:12" x14ac:dyDescent="0.2">
      <c r="A1100" s="269"/>
      <c r="B1100" s="269"/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</row>
    <row r="1101" spans="1:12" x14ac:dyDescent="0.2">
      <c r="A1101" s="269"/>
      <c r="B1101" s="269"/>
      <c r="C1101" s="269"/>
      <c r="D1101" s="269"/>
      <c r="E1101" s="269"/>
      <c r="F1101" s="269"/>
      <c r="G1101" s="269"/>
      <c r="H1101" s="269"/>
      <c r="I1101" s="269"/>
      <c r="J1101" s="269"/>
      <c r="K1101" s="269"/>
      <c r="L1101" s="269"/>
    </row>
    <row r="1102" spans="1:12" x14ac:dyDescent="0.2">
      <c r="A1102" s="269"/>
      <c r="B1102" s="269"/>
      <c r="C1102" s="269"/>
      <c r="D1102" s="269"/>
      <c r="E1102" s="269"/>
      <c r="F1102" s="269"/>
      <c r="G1102" s="269"/>
      <c r="H1102" s="269"/>
      <c r="I1102" s="269"/>
      <c r="J1102" s="269"/>
      <c r="K1102" s="269"/>
      <c r="L1102" s="269"/>
    </row>
    <row r="1103" spans="1:12" x14ac:dyDescent="0.2">
      <c r="A1103" s="269"/>
      <c r="B1103" s="269"/>
      <c r="C1103" s="269"/>
      <c r="D1103" s="269"/>
      <c r="E1103" s="269"/>
      <c r="F1103" s="269"/>
      <c r="G1103" s="269"/>
      <c r="H1103" s="269"/>
      <c r="I1103" s="269"/>
      <c r="J1103" s="269"/>
      <c r="K1103" s="269"/>
      <c r="L1103" s="269"/>
    </row>
    <row r="1104" spans="1:12" x14ac:dyDescent="0.2">
      <c r="A1104" s="269"/>
      <c r="B1104" s="269"/>
      <c r="C1104" s="269"/>
      <c r="D1104" s="269"/>
      <c r="E1104" s="269"/>
      <c r="F1104" s="269"/>
      <c r="G1104" s="269"/>
      <c r="H1104" s="269"/>
      <c r="I1104" s="269"/>
      <c r="J1104" s="269"/>
      <c r="K1104" s="269"/>
      <c r="L1104" s="269"/>
    </row>
    <row r="1105" spans="1:12" x14ac:dyDescent="0.2">
      <c r="A1105" s="269"/>
      <c r="B1105" s="269"/>
      <c r="C1105" s="269"/>
      <c r="D1105" s="269"/>
      <c r="E1105" s="269"/>
      <c r="F1105" s="269"/>
      <c r="G1105" s="269"/>
      <c r="H1105" s="269"/>
      <c r="I1105" s="269"/>
      <c r="J1105" s="269"/>
      <c r="K1105" s="269"/>
      <c r="L1105" s="269"/>
    </row>
    <row r="1106" spans="1:12" x14ac:dyDescent="0.2">
      <c r="A1106" s="269"/>
      <c r="B1106" s="269"/>
      <c r="C1106" s="269"/>
      <c r="D1106" s="269"/>
      <c r="E1106" s="269"/>
      <c r="F1106" s="269"/>
      <c r="G1106" s="269"/>
      <c r="H1106" s="269"/>
      <c r="I1106" s="269"/>
      <c r="J1106" s="269"/>
      <c r="K1106" s="269"/>
      <c r="L1106" s="269"/>
    </row>
    <row r="1107" spans="1:12" x14ac:dyDescent="0.2">
      <c r="A1107" s="269"/>
      <c r="B1107" s="269"/>
      <c r="C1107" s="269"/>
      <c r="D1107" s="269"/>
      <c r="E1107" s="269"/>
      <c r="F1107" s="269"/>
      <c r="G1107" s="269"/>
      <c r="H1107" s="269"/>
      <c r="I1107" s="269"/>
      <c r="J1107" s="269"/>
      <c r="K1107" s="269"/>
      <c r="L1107" s="269"/>
    </row>
    <row r="1108" spans="1:12" x14ac:dyDescent="0.2">
      <c r="A1108" s="269"/>
      <c r="B1108" s="269"/>
      <c r="C1108" s="269"/>
      <c r="D1108" s="269"/>
      <c r="E1108" s="269"/>
      <c r="F1108" s="269"/>
      <c r="G1108" s="269"/>
      <c r="H1108" s="269"/>
      <c r="I1108" s="269"/>
      <c r="J1108" s="269"/>
      <c r="K1108" s="269"/>
      <c r="L1108" s="269"/>
    </row>
    <row r="1109" spans="1:12" x14ac:dyDescent="0.2">
      <c r="A1109" s="269"/>
      <c r="B1109" s="269"/>
      <c r="C1109" s="269"/>
      <c r="D1109" s="269"/>
      <c r="E1109" s="269"/>
      <c r="F1109" s="269"/>
      <c r="G1109" s="269"/>
      <c r="H1109" s="269"/>
      <c r="I1109" s="269"/>
      <c r="J1109" s="269"/>
      <c r="K1109" s="269"/>
      <c r="L1109" s="269"/>
    </row>
    <row r="1110" spans="1:12" x14ac:dyDescent="0.2">
      <c r="A1110" s="269"/>
      <c r="B1110" s="269"/>
      <c r="C1110" s="269"/>
      <c r="D1110" s="269"/>
      <c r="E1110" s="269"/>
      <c r="F1110" s="269"/>
      <c r="G1110" s="269"/>
      <c r="H1110" s="269"/>
      <c r="I1110" s="269"/>
      <c r="J1110" s="269"/>
      <c r="K1110" s="269"/>
      <c r="L1110" s="269"/>
    </row>
    <row r="1111" spans="1:12" x14ac:dyDescent="0.2">
      <c r="A1111" s="269"/>
      <c r="B1111" s="269"/>
      <c r="C1111" s="269"/>
      <c r="D1111" s="269"/>
      <c r="E1111" s="269"/>
      <c r="F1111" s="269"/>
      <c r="G1111" s="269"/>
      <c r="H1111" s="269"/>
      <c r="I1111" s="269"/>
      <c r="J1111" s="269"/>
      <c r="K1111" s="269"/>
      <c r="L1111" s="269"/>
    </row>
    <row r="1112" spans="1:12" x14ac:dyDescent="0.2">
      <c r="A1112" s="269"/>
      <c r="B1112" s="269"/>
      <c r="C1112" s="269"/>
      <c r="D1112" s="269"/>
      <c r="E1112" s="269"/>
      <c r="F1112" s="269"/>
      <c r="G1112" s="269"/>
      <c r="H1112" s="269"/>
      <c r="I1112" s="269"/>
      <c r="J1112" s="269"/>
      <c r="K1112" s="269"/>
      <c r="L1112" s="269"/>
    </row>
    <row r="1113" spans="1:12" x14ac:dyDescent="0.2">
      <c r="A1113" s="269"/>
      <c r="B1113" s="269"/>
      <c r="C1113" s="269"/>
      <c r="D1113" s="269"/>
      <c r="E1113" s="269"/>
      <c r="F1113" s="269"/>
      <c r="G1113" s="269"/>
      <c r="H1113" s="269"/>
      <c r="I1113" s="269"/>
      <c r="J1113" s="269"/>
      <c r="K1113" s="269"/>
      <c r="L1113" s="269"/>
    </row>
    <row r="1114" spans="1:12" x14ac:dyDescent="0.2">
      <c r="A1114" s="269"/>
      <c r="B1114" s="269"/>
      <c r="C1114" s="269"/>
      <c r="D1114" s="269"/>
      <c r="E1114" s="269"/>
      <c r="F1114" s="269"/>
      <c r="G1114" s="269"/>
      <c r="H1114" s="269"/>
      <c r="I1114" s="269"/>
      <c r="J1114" s="269"/>
      <c r="K1114" s="269"/>
      <c r="L1114" s="269"/>
    </row>
    <row r="1115" spans="1:12" x14ac:dyDescent="0.2">
      <c r="A1115" s="269"/>
      <c r="B1115" s="269"/>
      <c r="C1115" s="269"/>
      <c r="D1115" s="269"/>
      <c r="E1115" s="269"/>
      <c r="F1115" s="269"/>
      <c r="G1115" s="269"/>
      <c r="H1115" s="269"/>
      <c r="I1115" s="269"/>
      <c r="J1115" s="269"/>
      <c r="K1115" s="269"/>
      <c r="L1115" s="269"/>
    </row>
    <row r="1116" spans="1:12" x14ac:dyDescent="0.2">
      <c r="A1116" s="269"/>
      <c r="B1116" s="269"/>
      <c r="C1116" s="269"/>
      <c r="D1116" s="269"/>
      <c r="E1116" s="269"/>
      <c r="F1116" s="269"/>
      <c r="G1116" s="269"/>
      <c r="H1116" s="269"/>
      <c r="I1116" s="269"/>
      <c r="J1116" s="269"/>
      <c r="K1116" s="269"/>
      <c r="L1116" s="269"/>
    </row>
    <row r="1117" spans="1:12" x14ac:dyDescent="0.2">
      <c r="A1117" s="269"/>
      <c r="B1117" s="269"/>
      <c r="C1117" s="269"/>
      <c r="D1117" s="269"/>
      <c r="E1117" s="269"/>
      <c r="F1117" s="269"/>
      <c r="G1117" s="269"/>
      <c r="H1117" s="269"/>
      <c r="I1117" s="269"/>
      <c r="J1117" s="269"/>
      <c r="K1117" s="269"/>
      <c r="L1117" s="269"/>
    </row>
    <row r="1118" spans="1:12" x14ac:dyDescent="0.2">
      <c r="A1118" s="269"/>
      <c r="B1118" s="269"/>
      <c r="C1118" s="269"/>
      <c r="D1118" s="269"/>
      <c r="E1118" s="269"/>
      <c r="F1118" s="269"/>
      <c r="G1118" s="269"/>
      <c r="H1118" s="269"/>
      <c r="I1118" s="269"/>
      <c r="J1118" s="269"/>
      <c r="K1118" s="269"/>
      <c r="L1118" s="269"/>
    </row>
    <row r="1119" spans="1:12" x14ac:dyDescent="0.2">
      <c r="A1119" s="269"/>
      <c r="B1119" s="269"/>
      <c r="C1119" s="269"/>
      <c r="D1119" s="269"/>
      <c r="E1119" s="269"/>
      <c r="F1119" s="269"/>
      <c r="G1119" s="269"/>
      <c r="H1119" s="269"/>
      <c r="I1119" s="269"/>
      <c r="J1119" s="269"/>
      <c r="K1119" s="269"/>
      <c r="L1119" s="269"/>
    </row>
    <row r="1120" spans="1:12" x14ac:dyDescent="0.2">
      <c r="A1120" s="269"/>
      <c r="B1120" s="269"/>
      <c r="C1120" s="269"/>
      <c r="D1120" s="269"/>
      <c r="E1120" s="269"/>
      <c r="F1120" s="269"/>
      <c r="G1120" s="269"/>
      <c r="H1120" s="269"/>
      <c r="I1120" s="269"/>
      <c r="J1120" s="269"/>
      <c r="K1120" s="269"/>
      <c r="L1120" s="269"/>
    </row>
    <row r="1121" spans="1:12" x14ac:dyDescent="0.2">
      <c r="A1121" s="269"/>
      <c r="B1121" s="269"/>
      <c r="C1121" s="269"/>
      <c r="D1121" s="269"/>
      <c r="E1121" s="269"/>
      <c r="F1121" s="269"/>
      <c r="G1121" s="269"/>
      <c r="H1121" s="269"/>
      <c r="I1121" s="269"/>
      <c r="J1121" s="269"/>
      <c r="K1121" s="269"/>
      <c r="L1121" s="269"/>
    </row>
    <row r="1122" spans="1:12" x14ac:dyDescent="0.2">
      <c r="A1122" s="269"/>
      <c r="B1122" s="269"/>
      <c r="C1122" s="269"/>
      <c r="D1122" s="269"/>
      <c r="E1122" s="269"/>
      <c r="F1122" s="269"/>
      <c r="G1122" s="269"/>
      <c r="H1122" s="269"/>
      <c r="I1122" s="269"/>
      <c r="J1122" s="269"/>
      <c r="K1122" s="269"/>
      <c r="L1122" s="269"/>
    </row>
    <row r="1123" spans="1:12" x14ac:dyDescent="0.2">
      <c r="A1123" s="269"/>
      <c r="B1123" s="269"/>
      <c r="C1123" s="269"/>
      <c r="D1123" s="269"/>
      <c r="E1123" s="269"/>
      <c r="F1123" s="269"/>
      <c r="G1123" s="269"/>
      <c r="H1123" s="269"/>
      <c r="I1123" s="269"/>
      <c r="J1123" s="269"/>
      <c r="K1123" s="269"/>
      <c r="L1123" s="269"/>
    </row>
    <row r="1124" spans="1:12" x14ac:dyDescent="0.2">
      <c r="A1124" s="269"/>
      <c r="B1124" s="269"/>
      <c r="C1124" s="269"/>
      <c r="D1124" s="269"/>
      <c r="E1124" s="269"/>
      <c r="F1124" s="269"/>
      <c r="G1124" s="269"/>
      <c r="H1124" s="269"/>
      <c r="I1124" s="269"/>
      <c r="J1124" s="269"/>
      <c r="K1124" s="269"/>
      <c r="L1124" s="269"/>
    </row>
    <row r="1125" spans="1:12" x14ac:dyDescent="0.2">
      <c r="A1125" s="269"/>
      <c r="B1125" s="269"/>
      <c r="C1125" s="269"/>
      <c r="D1125" s="269"/>
      <c r="E1125" s="269"/>
      <c r="F1125" s="269"/>
      <c r="G1125" s="269"/>
      <c r="H1125" s="269"/>
      <c r="I1125" s="269"/>
      <c r="J1125" s="269"/>
      <c r="K1125" s="269"/>
      <c r="L1125" s="269"/>
    </row>
    <row r="1126" spans="1:12" x14ac:dyDescent="0.2">
      <c r="A1126" s="269"/>
      <c r="B1126" s="269"/>
      <c r="C1126" s="269"/>
      <c r="D1126" s="269"/>
      <c r="E1126" s="269"/>
      <c r="F1126" s="269"/>
      <c r="G1126" s="269"/>
      <c r="H1126" s="269"/>
      <c r="I1126" s="269"/>
      <c r="J1126" s="269"/>
      <c r="K1126" s="269"/>
      <c r="L1126" s="269"/>
    </row>
    <row r="1127" spans="1:12" x14ac:dyDescent="0.2">
      <c r="A1127" s="269"/>
      <c r="B1127" s="269"/>
      <c r="C1127" s="269"/>
      <c r="D1127" s="269"/>
      <c r="E1127" s="269"/>
      <c r="F1127" s="269"/>
      <c r="G1127" s="269"/>
      <c r="H1127" s="269"/>
      <c r="I1127" s="269"/>
      <c r="J1127" s="269"/>
      <c r="K1127" s="269"/>
      <c r="L1127" s="269"/>
    </row>
    <row r="1128" spans="1:12" x14ac:dyDescent="0.2">
      <c r="A1128" s="269"/>
      <c r="B1128" s="269"/>
      <c r="C1128" s="269"/>
      <c r="D1128" s="269"/>
      <c r="E1128" s="269"/>
      <c r="F1128" s="269"/>
      <c r="G1128" s="269"/>
      <c r="H1128" s="269"/>
      <c r="I1128" s="269"/>
      <c r="J1128" s="269"/>
      <c r="K1128" s="269"/>
      <c r="L1128" s="269"/>
    </row>
    <row r="1129" spans="1:12" x14ac:dyDescent="0.2">
      <c r="A1129" s="269"/>
      <c r="B1129" s="269"/>
      <c r="C1129" s="269"/>
      <c r="D1129" s="269"/>
      <c r="E1129" s="269"/>
      <c r="F1129" s="269"/>
      <c r="G1129" s="269"/>
      <c r="H1129" s="269"/>
      <c r="I1129" s="269"/>
      <c r="J1129" s="269"/>
      <c r="K1129" s="269"/>
      <c r="L1129" s="269"/>
    </row>
    <row r="1130" spans="1:12" x14ac:dyDescent="0.2">
      <c r="A1130" s="269"/>
      <c r="B1130" s="269"/>
      <c r="C1130" s="269"/>
      <c r="D1130" s="269"/>
      <c r="E1130" s="269"/>
      <c r="F1130" s="269"/>
      <c r="G1130" s="269"/>
      <c r="H1130" s="269"/>
      <c r="I1130" s="269"/>
      <c r="J1130" s="269"/>
      <c r="K1130" s="269"/>
      <c r="L1130" s="269"/>
    </row>
    <row r="1131" spans="1:12" x14ac:dyDescent="0.2">
      <c r="A1131" s="269"/>
      <c r="B1131" s="269"/>
      <c r="C1131" s="269"/>
      <c r="D1131" s="269"/>
      <c r="E1131" s="269"/>
      <c r="F1131" s="269"/>
      <c r="G1131" s="269"/>
      <c r="H1131" s="269"/>
      <c r="I1131" s="269"/>
      <c r="J1131" s="269"/>
      <c r="K1131" s="269"/>
      <c r="L1131" s="269"/>
    </row>
    <row r="1132" spans="1:12" x14ac:dyDescent="0.2">
      <c r="A1132" s="269"/>
      <c r="B1132" s="269"/>
      <c r="C1132" s="269"/>
      <c r="D1132" s="269"/>
      <c r="E1132" s="269"/>
      <c r="F1132" s="269"/>
      <c r="G1132" s="269"/>
      <c r="H1132" s="269"/>
      <c r="I1132" s="269"/>
      <c r="J1132" s="269"/>
      <c r="K1132" s="269"/>
      <c r="L1132" s="269"/>
    </row>
    <row r="1133" spans="1:12" x14ac:dyDescent="0.2">
      <c r="A1133" s="269"/>
      <c r="B1133" s="269"/>
      <c r="C1133" s="269"/>
      <c r="D1133" s="269"/>
      <c r="E1133" s="269"/>
      <c r="F1133" s="269"/>
      <c r="G1133" s="269"/>
      <c r="H1133" s="269"/>
      <c r="I1133" s="269"/>
      <c r="J1133" s="269"/>
      <c r="K1133" s="269"/>
      <c r="L1133" s="269"/>
    </row>
    <row r="1134" spans="1:12" x14ac:dyDescent="0.2">
      <c r="A1134" s="269"/>
      <c r="B1134" s="269"/>
      <c r="C1134" s="269"/>
      <c r="D1134" s="269"/>
      <c r="E1134" s="269"/>
      <c r="F1134" s="269"/>
      <c r="G1134" s="269"/>
      <c r="H1134" s="269"/>
      <c r="I1134" s="269"/>
      <c r="J1134" s="269"/>
      <c r="K1134" s="269"/>
      <c r="L1134" s="269"/>
    </row>
    <row r="1135" spans="1:12" x14ac:dyDescent="0.2">
      <c r="A1135" s="269"/>
      <c r="B1135" s="269"/>
      <c r="C1135" s="269"/>
      <c r="D1135" s="269"/>
      <c r="E1135" s="269"/>
      <c r="F1135" s="269"/>
      <c r="G1135" s="269"/>
      <c r="H1135" s="269"/>
      <c r="I1135" s="269"/>
      <c r="J1135" s="269"/>
      <c r="K1135" s="269"/>
      <c r="L1135" s="269"/>
    </row>
    <row r="1136" spans="1:12" x14ac:dyDescent="0.2">
      <c r="A1136" s="269"/>
      <c r="B1136" s="269"/>
      <c r="C1136" s="269"/>
      <c r="D1136" s="269"/>
      <c r="E1136" s="269"/>
      <c r="F1136" s="269"/>
      <c r="G1136" s="269"/>
      <c r="H1136" s="269"/>
      <c r="I1136" s="269"/>
      <c r="J1136" s="269"/>
      <c r="K1136" s="269"/>
      <c r="L1136" s="269"/>
    </row>
    <row r="1137" spans="1:12" x14ac:dyDescent="0.2">
      <c r="A1137" s="269"/>
      <c r="B1137" s="269"/>
      <c r="C1137" s="269"/>
      <c r="D1137" s="269"/>
      <c r="E1137" s="269"/>
      <c r="F1137" s="269"/>
      <c r="G1137" s="269"/>
      <c r="H1137" s="269"/>
      <c r="I1137" s="269"/>
      <c r="J1137" s="269"/>
      <c r="K1137" s="269"/>
      <c r="L1137" s="269"/>
    </row>
    <row r="1138" spans="1:12" x14ac:dyDescent="0.2">
      <c r="A1138" s="269"/>
      <c r="B1138" s="269"/>
      <c r="C1138" s="269"/>
      <c r="D1138" s="269"/>
      <c r="E1138" s="269"/>
      <c r="F1138" s="269"/>
      <c r="G1138" s="269"/>
      <c r="H1138" s="269"/>
      <c r="I1138" s="269"/>
      <c r="J1138" s="269"/>
      <c r="K1138" s="269"/>
      <c r="L1138" s="269"/>
    </row>
    <row r="1139" spans="1:12" x14ac:dyDescent="0.2">
      <c r="A1139" s="269"/>
      <c r="B1139" s="269"/>
      <c r="C1139" s="269"/>
      <c r="D1139" s="269"/>
      <c r="E1139" s="269"/>
      <c r="F1139" s="269"/>
      <c r="G1139" s="269"/>
      <c r="H1139" s="269"/>
      <c r="I1139" s="269"/>
      <c r="J1139" s="269"/>
      <c r="K1139" s="269"/>
      <c r="L1139" s="269"/>
    </row>
    <row r="1140" spans="1:12" x14ac:dyDescent="0.2">
      <c r="A1140" s="269"/>
      <c r="B1140" s="269"/>
      <c r="C1140" s="269"/>
      <c r="D1140" s="269"/>
      <c r="E1140" s="269"/>
      <c r="F1140" s="269"/>
      <c r="G1140" s="269"/>
      <c r="H1140" s="269"/>
      <c r="I1140" s="269"/>
      <c r="J1140" s="269"/>
      <c r="K1140" s="269"/>
      <c r="L1140" s="269"/>
    </row>
    <row r="1141" spans="1:12" x14ac:dyDescent="0.2">
      <c r="A1141" s="269"/>
      <c r="B1141" s="269"/>
      <c r="C1141" s="269"/>
      <c r="D1141" s="269"/>
      <c r="E1141" s="269"/>
      <c r="F1141" s="269"/>
      <c r="G1141" s="269"/>
      <c r="H1141" s="269"/>
      <c r="I1141" s="269"/>
      <c r="J1141" s="269"/>
      <c r="K1141" s="269"/>
      <c r="L1141" s="269"/>
    </row>
    <row r="1142" spans="1:12" x14ac:dyDescent="0.2">
      <c r="A1142" s="269"/>
      <c r="B1142" s="269"/>
      <c r="C1142" s="269"/>
      <c r="D1142" s="269"/>
      <c r="E1142" s="269"/>
      <c r="F1142" s="269"/>
      <c r="G1142" s="269"/>
      <c r="H1142" s="269"/>
      <c r="I1142" s="269"/>
      <c r="J1142" s="269"/>
      <c r="K1142" s="269"/>
      <c r="L1142" s="269"/>
    </row>
    <row r="1143" spans="1:12" x14ac:dyDescent="0.2">
      <c r="A1143" s="269"/>
      <c r="B1143" s="269"/>
      <c r="C1143" s="269"/>
      <c r="D1143" s="269"/>
      <c r="E1143" s="269"/>
      <c r="F1143" s="269"/>
      <c r="G1143" s="269"/>
      <c r="H1143" s="269"/>
      <c r="I1143" s="269"/>
      <c r="J1143" s="269"/>
      <c r="K1143" s="269"/>
      <c r="L1143" s="269"/>
    </row>
    <row r="1144" spans="1:12" x14ac:dyDescent="0.2">
      <c r="A1144" s="269"/>
      <c r="B1144" s="269"/>
      <c r="C1144" s="269"/>
      <c r="D1144" s="269"/>
      <c r="E1144" s="269"/>
      <c r="F1144" s="269"/>
      <c r="G1144" s="269"/>
      <c r="H1144" s="269"/>
      <c r="I1144" s="269"/>
      <c r="J1144" s="269"/>
      <c r="K1144" s="269"/>
      <c r="L1144" s="269"/>
    </row>
    <row r="1145" spans="1:12" x14ac:dyDescent="0.2">
      <c r="A1145" s="269"/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</row>
    <row r="1146" spans="1:12" x14ac:dyDescent="0.2">
      <c r="A1146" s="269"/>
      <c r="B1146" s="269"/>
      <c r="C1146" s="269"/>
      <c r="D1146" s="269"/>
      <c r="E1146" s="269"/>
      <c r="F1146" s="269"/>
      <c r="G1146" s="269"/>
      <c r="H1146" s="269"/>
      <c r="I1146" s="269"/>
      <c r="J1146" s="269"/>
      <c r="K1146" s="269"/>
      <c r="L1146" s="269"/>
    </row>
    <row r="1147" spans="1:12" x14ac:dyDescent="0.2">
      <c r="A1147" s="269"/>
      <c r="B1147" s="269"/>
      <c r="C1147" s="269"/>
      <c r="D1147" s="269"/>
      <c r="E1147" s="269"/>
      <c r="F1147" s="269"/>
      <c r="G1147" s="269"/>
      <c r="H1147" s="269"/>
      <c r="I1147" s="269"/>
      <c r="J1147" s="269"/>
      <c r="K1147" s="269"/>
      <c r="L1147" s="269"/>
    </row>
    <row r="1148" spans="1:12" x14ac:dyDescent="0.2">
      <c r="A1148" s="269"/>
      <c r="B1148" s="269"/>
      <c r="C1148" s="269"/>
      <c r="D1148" s="269"/>
      <c r="E1148" s="269"/>
      <c r="F1148" s="269"/>
      <c r="G1148" s="269"/>
      <c r="H1148" s="269"/>
      <c r="I1148" s="269"/>
      <c r="J1148" s="269"/>
      <c r="K1148" s="269"/>
      <c r="L1148" s="269"/>
    </row>
    <row r="1149" spans="1:12" x14ac:dyDescent="0.2">
      <c r="A1149" s="269"/>
      <c r="B1149" s="269"/>
      <c r="C1149" s="269"/>
      <c r="D1149" s="269"/>
      <c r="E1149" s="269"/>
      <c r="F1149" s="269"/>
      <c r="G1149" s="269"/>
      <c r="H1149" s="269"/>
      <c r="I1149" s="269"/>
      <c r="J1149" s="269"/>
      <c r="K1149" s="269"/>
      <c r="L1149" s="269"/>
    </row>
    <row r="1150" spans="1:12" x14ac:dyDescent="0.2">
      <c r="A1150" s="269"/>
      <c r="B1150" s="269"/>
      <c r="C1150" s="269"/>
      <c r="D1150" s="269"/>
      <c r="E1150" s="269"/>
      <c r="F1150" s="269"/>
      <c r="G1150" s="269"/>
      <c r="H1150" s="269"/>
      <c r="I1150" s="269"/>
      <c r="J1150" s="269"/>
      <c r="K1150" s="269"/>
      <c r="L1150" s="269"/>
    </row>
    <row r="1151" spans="1:12" x14ac:dyDescent="0.2">
      <c r="A1151" s="269"/>
      <c r="B1151" s="269"/>
      <c r="C1151" s="269"/>
      <c r="D1151" s="269"/>
      <c r="E1151" s="269"/>
      <c r="F1151" s="269"/>
      <c r="G1151" s="269"/>
      <c r="H1151" s="269"/>
      <c r="I1151" s="269"/>
      <c r="J1151" s="269"/>
      <c r="K1151" s="269"/>
      <c r="L1151" s="269"/>
    </row>
    <row r="1152" spans="1:12" x14ac:dyDescent="0.2">
      <c r="A1152" s="269"/>
      <c r="B1152" s="269"/>
      <c r="C1152" s="269"/>
      <c r="D1152" s="269"/>
      <c r="E1152" s="269"/>
      <c r="F1152" s="269"/>
      <c r="G1152" s="269"/>
      <c r="H1152" s="269"/>
      <c r="I1152" s="269"/>
      <c r="J1152" s="269"/>
      <c r="K1152" s="269"/>
      <c r="L1152" s="269"/>
    </row>
    <row r="1153" spans="1:12" x14ac:dyDescent="0.2">
      <c r="A1153" s="269"/>
      <c r="B1153" s="269"/>
      <c r="C1153" s="269"/>
      <c r="D1153" s="269"/>
      <c r="E1153" s="269"/>
      <c r="F1153" s="269"/>
      <c r="G1153" s="269"/>
      <c r="H1153" s="269"/>
      <c r="I1153" s="269"/>
      <c r="J1153" s="269"/>
      <c r="K1153" s="269"/>
      <c r="L1153" s="269"/>
    </row>
    <row r="1154" spans="1:12" x14ac:dyDescent="0.2">
      <c r="A1154" s="269"/>
      <c r="B1154" s="269"/>
      <c r="C1154" s="269"/>
      <c r="D1154" s="269"/>
      <c r="E1154" s="269"/>
      <c r="F1154" s="269"/>
      <c r="G1154" s="269"/>
      <c r="H1154" s="269"/>
      <c r="I1154" s="269"/>
      <c r="J1154" s="269"/>
      <c r="K1154" s="269"/>
      <c r="L1154" s="269"/>
    </row>
    <row r="1155" spans="1:12" x14ac:dyDescent="0.2">
      <c r="A1155" s="269"/>
      <c r="B1155" s="269"/>
      <c r="C1155" s="269"/>
      <c r="D1155" s="269"/>
      <c r="E1155" s="269"/>
      <c r="F1155" s="269"/>
      <c r="G1155" s="269"/>
      <c r="H1155" s="269"/>
      <c r="I1155" s="269"/>
      <c r="J1155" s="269"/>
      <c r="K1155" s="269"/>
      <c r="L1155" s="269"/>
    </row>
    <row r="1156" spans="1:12" x14ac:dyDescent="0.2">
      <c r="A1156" s="269"/>
      <c r="B1156" s="269"/>
      <c r="C1156" s="269"/>
      <c r="D1156" s="269"/>
      <c r="E1156" s="269"/>
      <c r="F1156" s="269"/>
      <c r="G1156" s="269"/>
      <c r="H1156" s="269"/>
      <c r="I1156" s="269"/>
      <c r="J1156" s="269"/>
      <c r="K1156" s="269"/>
      <c r="L1156" s="269"/>
    </row>
    <row r="1157" spans="1:12" x14ac:dyDescent="0.2">
      <c r="A1157" s="269"/>
      <c r="B1157" s="269"/>
      <c r="C1157" s="269"/>
      <c r="D1157" s="269"/>
      <c r="E1157" s="269"/>
      <c r="F1157" s="269"/>
      <c r="G1157" s="269"/>
      <c r="H1157" s="269"/>
      <c r="I1157" s="269"/>
      <c r="J1157" s="269"/>
      <c r="K1157" s="269"/>
      <c r="L1157" s="269"/>
    </row>
    <row r="1158" spans="1:12" x14ac:dyDescent="0.2">
      <c r="A1158" s="269"/>
      <c r="B1158" s="269"/>
      <c r="C1158" s="269"/>
      <c r="D1158" s="269"/>
      <c r="E1158" s="269"/>
      <c r="F1158" s="269"/>
      <c r="G1158" s="269"/>
      <c r="H1158" s="269"/>
      <c r="I1158" s="269"/>
      <c r="J1158" s="269"/>
      <c r="K1158" s="269"/>
      <c r="L1158" s="269"/>
    </row>
    <row r="1159" spans="1:12" x14ac:dyDescent="0.2">
      <c r="A1159" s="269"/>
      <c r="B1159" s="269"/>
      <c r="C1159" s="269"/>
      <c r="D1159" s="269"/>
      <c r="E1159" s="269"/>
      <c r="F1159" s="269"/>
      <c r="G1159" s="269"/>
      <c r="H1159" s="269"/>
      <c r="I1159" s="269"/>
      <c r="J1159" s="269"/>
      <c r="K1159" s="269"/>
      <c r="L1159" s="269"/>
    </row>
    <row r="1160" spans="1:12" x14ac:dyDescent="0.2">
      <c r="A1160" s="269"/>
      <c r="B1160" s="269"/>
      <c r="C1160" s="269"/>
      <c r="D1160" s="269"/>
      <c r="E1160" s="269"/>
      <c r="F1160" s="269"/>
      <c r="G1160" s="269"/>
      <c r="H1160" s="269"/>
      <c r="I1160" s="269"/>
      <c r="J1160" s="269"/>
      <c r="K1160" s="269"/>
      <c r="L1160" s="269"/>
    </row>
    <row r="1161" spans="1:12" x14ac:dyDescent="0.2">
      <c r="A1161" s="269"/>
      <c r="B1161" s="269"/>
      <c r="C1161" s="269"/>
      <c r="D1161" s="269"/>
      <c r="E1161" s="269"/>
      <c r="F1161" s="269"/>
      <c r="G1161" s="269"/>
      <c r="H1161" s="269"/>
      <c r="I1161" s="269"/>
      <c r="J1161" s="269"/>
      <c r="K1161" s="269"/>
      <c r="L1161" s="269"/>
    </row>
    <row r="1162" spans="1:12" x14ac:dyDescent="0.2">
      <c r="A1162" s="269"/>
      <c r="B1162" s="269"/>
      <c r="C1162" s="269"/>
      <c r="D1162" s="269"/>
      <c r="E1162" s="269"/>
      <c r="F1162" s="269"/>
      <c r="G1162" s="269"/>
      <c r="H1162" s="269"/>
      <c r="I1162" s="269"/>
      <c r="J1162" s="269"/>
      <c r="K1162" s="269"/>
      <c r="L1162" s="269"/>
    </row>
    <row r="1163" spans="1:12" x14ac:dyDescent="0.2">
      <c r="A1163" s="269"/>
      <c r="B1163" s="269"/>
      <c r="C1163" s="269"/>
      <c r="D1163" s="269"/>
      <c r="E1163" s="269"/>
      <c r="F1163" s="269"/>
      <c r="G1163" s="269"/>
      <c r="H1163" s="269"/>
      <c r="I1163" s="269"/>
      <c r="J1163" s="269"/>
      <c r="K1163" s="269"/>
      <c r="L1163" s="269"/>
    </row>
    <row r="1164" spans="1:12" x14ac:dyDescent="0.2">
      <c r="A1164" s="269"/>
      <c r="B1164" s="269"/>
      <c r="C1164" s="269"/>
      <c r="D1164" s="269"/>
      <c r="E1164" s="269"/>
      <c r="F1164" s="269"/>
      <c r="G1164" s="269"/>
      <c r="H1164" s="269"/>
      <c r="I1164" s="269"/>
      <c r="J1164" s="269"/>
      <c r="K1164" s="269"/>
      <c r="L1164" s="269"/>
    </row>
    <row r="1165" spans="1:12" x14ac:dyDescent="0.2">
      <c r="A1165" s="269"/>
      <c r="B1165" s="269"/>
      <c r="C1165" s="269"/>
      <c r="D1165" s="269"/>
      <c r="E1165" s="269"/>
      <c r="F1165" s="269"/>
      <c r="G1165" s="269"/>
      <c r="H1165" s="269"/>
      <c r="I1165" s="269"/>
      <c r="J1165" s="269"/>
      <c r="K1165" s="269"/>
      <c r="L1165" s="269"/>
    </row>
    <row r="1166" spans="1:12" x14ac:dyDescent="0.2">
      <c r="A1166" s="269"/>
      <c r="B1166" s="269"/>
      <c r="C1166" s="269"/>
      <c r="D1166" s="269"/>
      <c r="E1166" s="269"/>
      <c r="F1166" s="269"/>
      <c r="G1166" s="269"/>
      <c r="H1166" s="269"/>
      <c r="I1166" s="269"/>
      <c r="J1166" s="269"/>
      <c r="K1166" s="269"/>
      <c r="L1166" s="269"/>
    </row>
    <row r="1167" spans="1:12" x14ac:dyDescent="0.2">
      <c r="A1167" s="269"/>
      <c r="B1167" s="269"/>
      <c r="C1167" s="269"/>
      <c r="D1167" s="269"/>
      <c r="E1167" s="269"/>
      <c r="F1167" s="269"/>
      <c r="G1167" s="269"/>
      <c r="H1167" s="269"/>
      <c r="I1167" s="269"/>
      <c r="J1167" s="269"/>
      <c r="K1167" s="269"/>
      <c r="L1167" s="269"/>
    </row>
    <row r="1168" spans="1:12" x14ac:dyDescent="0.2">
      <c r="A1168" s="269"/>
      <c r="B1168" s="269"/>
      <c r="C1168" s="269"/>
      <c r="D1168" s="269"/>
      <c r="E1168" s="269"/>
      <c r="F1168" s="269"/>
      <c r="G1168" s="269"/>
      <c r="H1168" s="269"/>
      <c r="I1168" s="269"/>
      <c r="J1168" s="269"/>
      <c r="K1168" s="269"/>
      <c r="L1168" s="269"/>
    </row>
    <row r="1169" spans="1:12" x14ac:dyDescent="0.2">
      <c r="A1169" s="269"/>
      <c r="B1169" s="269"/>
      <c r="C1169" s="269"/>
      <c r="D1169" s="269"/>
      <c r="E1169" s="269"/>
      <c r="F1169" s="269"/>
      <c r="G1169" s="269"/>
      <c r="H1169" s="269"/>
      <c r="I1169" s="269"/>
      <c r="J1169" s="269"/>
      <c r="K1169" s="269"/>
      <c r="L1169" s="269"/>
    </row>
    <row r="1170" spans="1:12" x14ac:dyDescent="0.2">
      <c r="A1170" s="269"/>
      <c r="B1170" s="269"/>
      <c r="C1170" s="269"/>
      <c r="D1170" s="269"/>
      <c r="E1170" s="269"/>
      <c r="F1170" s="269"/>
      <c r="G1170" s="269"/>
      <c r="H1170" s="269"/>
      <c r="I1170" s="269"/>
      <c r="J1170" s="269"/>
      <c r="K1170" s="269"/>
      <c r="L1170" s="269"/>
    </row>
    <row r="1171" spans="1:12" x14ac:dyDescent="0.2">
      <c r="A1171" s="269"/>
      <c r="B1171" s="269"/>
      <c r="C1171" s="269"/>
      <c r="D1171" s="269"/>
      <c r="E1171" s="269"/>
      <c r="F1171" s="269"/>
      <c r="G1171" s="269"/>
      <c r="H1171" s="269"/>
      <c r="I1171" s="269"/>
      <c r="J1171" s="269"/>
      <c r="K1171" s="269"/>
      <c r="L1171" s="269"/>
    </row>
    <row r="1172" spans="1:12" x14ac:dyDescent="0.2">
      <c r="A1172" s="269"/>
      <c r="B1172" s="269"/>
      <c r="C1172" s="269"/>
      <c r="D1172" s="269"/>
      <c r="E1172" s="269"/>
      <c r="F1172" s="269"/>
      <c r="G1172" s="269"/>
      <c r="H1172" s="269"/>
      <c r="I1172" s="269"/>
      <c r="J1172" s="269"/>
      <c r="K1172" s="269"/>
      <c r="L1172" s="269"/>
    </row>
    <row r="1173" spans="1:12" x14ac:dyDescent="0.2">
      <c r="A1173" s="269"/>
      <c r="B1173" s="269"/>
      <c r="C1173" s="269"/>
      <c r="D1173" s="269"/>
      <c r="E1173" s="269"/>
      <c r="F1173" s="269"/>
      <c r="G1173" s="269"/>
      <c r="H1173" s="269"/>
      <c r="I1173" s="269"/>
      <c r="J1173" s="269"/>
      <c r="K1173" s="269"/>
      <c r="L1173" s="269"/>
    </row>
    <row r="1174" spans="1:12" x14ac:dyDescent="0.2">
      <c r="A1174" s="269"/>
      <c r="B1174" s="269"/>
      <c r="C1174" s="269"/>
      <c r="D1174" s="269"/>
      <c r="E1174" s="269"/>
      <c r="F1174" s="269"/>
      <c r="G1174" s="269"/>
      <c r="H1174" s="269"/>
      <c r="I1174" s="269"/>
      <c r="J1174" s="269"/>
      <c r="K1174" s="269"/>
      <c r="L1174" s="269"/>
    </row>
    <row r="1175" spans="1:12" x14ac:dyDescent="0.2">
      <c r="A1175" s="269"/>
      <c r="B1175" s="269"/>
      <c r="C1175" s="269"/>
      <c r="D1175" s="269"/>
      <c r="E1175" s="269"/>
      <c r="F1175" s="269"/>
      <c r="G1175" s="269"/>
      <c r="H1175" s="269"/>
      <c r="I1175" s="269"/>
      <c r="J1175" s="269"/>
      <c r="K1175" s="269"/>
      <c r="L1175" s="269"/>
    </row>
    <row r="1176" spans="1:12" x14ac:dyDescent="0.2">
      <c r="A1176" s="269"/>
      <c r="B1176" s="269"/>
      <c r="C1176" s="269"/>
      <c r="D1176" s="269"/>
      <c r="E1176" s="269"/>
      <c r="F1176" s="269"/>
      <c r="G1176" s="269"/>
      <c r="H1176" s="269"/>
      <c r="I1176" s="269"/>
      <c r="J1176" s="269"/>
      <c r="K1176" s="269"/>
      <c r="L1176" s="269"/>
    </row>
    <row r="1177" spans="1:12" x14ac:dyDescent="0.2">
      <c r="A1177" s="269"/>
      <c r="B1177" s="269"/>
      <c r="C1177" s="269"/>
      <c r="D1177" s="269"/>
      <c r="E1177" s="269"/>
      <c r="F1177" s="269"/>
      <c r="G1177" s="269"/>
      <c r="H1177" s="269"/>
      <c r="I1177" s="269"/>
      <c r="J1177" s="269"/>
      <c r="K1177" s="269"/>
      <c r="L1177" s="269"/>
    </row>
    <row r="1178" spans="1:12" x14ac:dyDescent="0.2">
      <c r="A1178" s="269"/>
      <c r="B1178" s="269"/>
      <c r="C1178" s="269"/>
      <c r="D1178" s="269"/>
      <c r="E1178" s="269"/>
      <c r="F1178" s="269"/>
      <c r="G1178" s="269"/>
      <c r="H1178" s="269"/>
      <c r="I1178" s="269"/>
      <c r="J1178" s="269"/>
      <c r="K1178" s="269"/>
      <c r="L1178" s="269"/>
    </row>
    <row r="1179" spans="1:12" x14ac:dyDescent="0.2">
      <c r="A1179" s="269"/>
      <c r="B1179" s="269"/>
      <c r="C1179" s="269"/>
      <c r="D1179" s="269"/>
      <c r="E1179" s="269"/>
      <c r="F1179" s="269"/>
      <c r="G1179" s="269"/>
      <c r="H1179" s="269"/>
      <c r="I1179" s="269"/>
      <c r="J1179" s="269"/>
      <c r="K1179" s="269"/>
      <c r="L1179" s="269"/>
    </row>
    <row r="1180" spans="1:12" x14ac:dyDescent="0.2">
      <c r="A1180" s="269"/>
      <c r="B1180" s="269"/>
      <c r="C1180" s="269"/>
      <c r="D1180" s="269"/>
      <c r="E1180" s="269"/>
      <c r="F1180" s="269"/>
      <c r="G1180" s="269"/>
      <c r="H1180" s="269"/>
      <c r="I1180" s="269"/>
      <c r="J1180" s="269"/>
      <c r="K1180" s="269"/>
      <c r="L1180" s="269"/>
    </row>
    <row r="1181" spans="1:12" x14ac:dyDescent="0.2">
      <c r="A1181" s="269"/>
      <c r="B1181" s="269"/>
      <c r="C1181" s="269"/>
      <c r="D1181" s="269"/>
      <c r="E1181" s="269"/>
      <c r="F1181" s="269"/>
      <c r="G1181" s="269"/>
      <c r="H1181" s="269"/>
      <c r="I1181" s="269"/>
      <c r="J1181" s="269"/>
      <c r="K1181" s="269"/>
      <c r="L1181" s="269"/>
    </row>
    <row r="1182" spans="1:12" x14ac:dyDescent="0.2">
      <c r="A1182" s="269"/>
      <c r="B1182" s="269"/>
      <c r="C1182" s="269"/>
      <c r="D1182" s="269"/>
      <c r="E1182" s="269"/>
      <c r="F1182" s="269"/>
      <c r="G1182" s="269"/>
      <c r="H1182" s="269"/>
      <c r="I1182" s="269"/>
      <c r="J1182" s="269"/>
      <c r="K1182" s="269"/>
      <c r="L1182" s="269"/>
    </row>
    <row r="1183" spans="1:12" x14ac:dyDescent="0.2">
      <c r="A1183" s="269"/>
      <c r="B1183" s="269"/>
      <c r="C1183" s="269"/>
      <c r="D1183" s="269"/>
      <c r="E1183" s="269"/>
      <c r="F1183" s="269"/>
      <c r="G1183" s="269"/>
      <c r="H1183" s="269"/>
      <c r="I1183" s="269"/>
      <c r="J1183" s="269"/>
      <c r="K1183" s="269"/>
      <c r="L1183" s="269"/>
    </row>
    <row r="1184" spans="1:12" x14ac:dyDescent="0.2">
      <c r="A1184" s="269"/>
      <c r="B1184" s="269"/>
      <c r="C1184" s="269"/>
      <c r="D1184" s="269"/>
      <c r="E1184" s="269"/>
      <c r="F1184" s="269"/>
      <c r="G1184" s="269"/>
      <c r="H1184" s="269"/>
      <c r="I1184" s="269"/>
      <c r="J1184" s="269"/>
      <c r="K1184" s="269"/>
      <c r="L1184" s="269"/>
    </row>
    <row r="1185" spans="1:12" x14ac:dyDescent="0.2">
      <c r="A1185" s="269"/>
      <c r="B1185" s="269"/>
      <c r="C1185" s="269"/>
      <c r="D1185" s="269"/>
      <c r="E1185" s="269"/>
      <c r="F1185" s="269"/>
      <c r="G1185" s="269"/>
      <c r="H1185" s="269"/>
      <c r="I1185" s="269"/>
      <c r="J1185" s="269"/>
      <c r="K1185" s="269"/>
      <c r="L1185" s="269"/>
    </row>
    <row r="1186" spans="1:12" x14ac:dyDescent="0.2">
      <c r="A1186" s="269"/>
      <c r="B1186" s="269"/>
      <c r="C1186" s="269"/>
      <c r="D1186" s="269"/>
      <c r="E1186" s="269"/>
      <c r="F1186" s="269"/>
      <c r="G1186" s="269"/>
      <c r="H1186" s="269"/>
      <c r="I1186" s="269"/>
      <c r="J1186" s="269"/>
      <c r="K1186" s="269"/>
      <c r="L1186" s="269"/>
    </row>
    <row r="1187" spans="1:12" x14ac:dyDescent="0.2">
      <c r="A1187" s="269"/>
      <c r="B1187" s="269"/>
      <c r="C1187" s="269"/>
      <c r="D1187" s="269"/>
      <c r="E1187" s="269"/>
      <c r="F1187" s="269"/>
      <c r="G1187" s="269"/>
      <c r="H1187" s="269"/>
      <c r="I1187" s="269"/>
      <c r="J1187" s="269"/>
      <c r="K1187" s="269"/>
      <c r="L1187" s="269"/>
    </row>
    <row r="1188" spans="1:12" x14ac:dyDescent="0.2">
      <c r="A1188" s="269"/>
      <c r="B1188" s="269"/>
      <c r="C1188" s="269"/>
      <c r="D1188" s="269"/>
      <c r="E1188" s="269"/>
      <c r="F1188" s="269"/>
      <c r="G1188" s="269"/>
      <c r="H1188" s="269"/>
      <c r="I1188" s="269"/>
      <c r="J1188" s="269"/>
      <c r="K1188" s="269"/>
      <c r="L1188" s="269"/>
    </row>
    <row r="1189" spans="1:12" x14ac:dyDescent="0.2">
      <c r="A1189" s="269"/>
      <c r="B1189" s="269"/>
      <c r="C1189" s="269"/>
      <c r="D1189" s="269"/>
      <c r="E1189" s="269"/>
      <c r="F1189" s="269"/>
      <c r="G1189" s="269"/>
      <c r="H1189" s="269"/>
      <c r="I1189" s="269"/>
      <c r="J1189" s="269"/>
      <c r="K1189" s="269"/>
      <c r="L1189" s="269"/>
    </row>
    <row r="1190" spans="1:12" x14ac:dyDescent="0.2">
      <c r="A1190" s="269"/>
      <c r="B1190" s="269"/>
      <c r="C1190" s="269"/>
      <c r="D1190" s="269"/>
      <c r="E1190" s="269"/>
      <c r="F1190" s="269"/>
      <c r="G1190" s="269"/>
      <c r="H1190" s="269"/>
      <c r="I1190" s="269"/>
      <c r="J1190" s="269"/>
      <c r="K1190" s="269"/>
      <c r="L1190" s="269"/>
    </row>
    <row r="1191" spans="1:12" x14ac:dyDescent="0.2">
      <c r="A1191" s="269"/>
      <c r="B1191" s="269"/>
      <c r="C1191" s="269"/>
      <c r="D1191" s="269"/>
      <c r="E1191" s="269"/>
      <c r="F1191" s="269"/>
      <c r="G1191" s="269"/>
      <c r="H1191" s="269"/>
      <c r="I1191" s="269"/>
      <c r="J1191" s="269"/>
      <c r="K1191" s="269"/>
      <c r="L1191" s="269"/>
    </row>
    <row r="1192" spans="1:12" x14ac:dyDescent="0.2">
      <c r="A1192" s="269"/>
      <c r="B1192" s="269"/>
      <c r="C1192" s="269"/>
      <c r="D1192" s="269"/>
      <c r="E1192" s="269"/>
      <c r="F1192" s="269"/>
      <c r="G1192" s="269"/>
      <c r="H1192" s="269"/>
      <c r="I1192" s="269"/>
      <c r="J1192" s="269"/>
      <c r="K1192" s="269"/>
      <c r="L1192" s="269"/>
    </row>
    <row r="1193" spans="1:12" x14ac:dyDescent="0.2">
      <c r="A1193" s="269"/>
      <c r="B1193" s="269"/>
      <c r="C1193" s="269"/>
      <c r="D1193" s="269"/>
      <c r="E1193" s="269"/>
      <c r="F1193" s="269"/>
      <c r="G1193" s="269"/>
      <c r="H1193" s="269"/>
      <c r="I1193" s="269"/>
      <c r="J1193" s="269"/>
      <c r="K1193" s="269"/>
      <c r="L1193" s="269"/>
    </row>
    <row r="1194" spans="1:12" x14ac:dyDescent="0.2">
      <c r="A1194" s="269"/>
      <c r="B1194" s="269"/>
      <c r="C1194" s="269"/>
      <c r="D1194" s="269"/>
      <c r="E1194" s="269"/>
      <c r="F1194" s="269"/>
      <c r="G1194" s="269"/>
      <c r="H1194" s="269"/>
      <c r="I1194" s="269"/>
      <c r="J1194" s="269"/>
      <c r="K1194" s="269"/>
      <c r="L1194" s="269"/>
    </row>
    <row r="1195" spans="1:12" x14ac:dyDescent="0.2">
      <c r="A1195" s="269"/>
      <c r="B1195" s="269"/>
      <c r="C1195" s="269"/>
      <c r="D1195" s="269"/>
      <c r="E1195" s="269"/>
      <c r="F1195" s="269"/>
      <c r="G1195" s="269"/>
      <c r="H1195" s="269"/>
      <c r="I1195" s="269"/>
      <c r="J1195" s="269"/>
      <c r="K1195" s="269"/>
      <c r="L1195" s="269"/>
    </row>
    <row r="1196" spans="1:12" x14ac:dyDescent="0.2">
      <c r="A1196" s="269"/>
      <c r="B1196" s="269"/>
      <c r="C1196" s="269"/>
      <c r="D1196" s="269"/>
      <c r="E1196" s="269"/>
      <c r="F1196" s="269"/>
      <c r="G1196" s="269"/>
      <c r="H1196" s="269"/>
      <c r="I1196" s="269"/>
      <c r="J1196" s="269"/>
      <c r="K1196" s="269"/>
      <c r="L1196" s="269"/>
    </row>
    <row r="1197" spans="1:12" x14ac:dyDescent="0.2">
      <c r="A1197" s="269"/>
      <c r="B1197" s="269"/>
      <c r="C1197" s="269"/>
      <c r="D1197" s="269"/>
      <c r="E1197" s="269"/>
      <c r="F1197" s="269"/>
      <c r="G1197" s="269"/>
      <c r="H1197" s="269"/>
      <c r="I1197" s="269"/>
      <c r="J1197" s="269"/>
      <c r="K1197" s="269"/>
      <c r="L1197" s="269"/>
    </row>
    <row r="1198" spans="1:12" x14ac:dyDescent="0.2">
      <c r="A1198" s="269"/>
      <c r="B1198" s="269"/>
      <c r="C1198" s="269"/>
      <c r="D1198" s="269"/>
      <c r="E1198" s="269"/>
      <c r="F1198" s="269"/>
      <c r="G1198" s="269"/>
      <c r="H1198" s="269"/>
      <c r="I1198" s="269"/>
      <c r="J1198" s="269"/>
      <c r="K1198" s="269"/>
      <c r="L1198" s="269"/>
    </row>
    <row r="1199" spans="1:12" x14ac:dyDescent="0.2">
      <c r="A1199" s="269"/>
      <c r="B1199" s="269"/>
      <c r="C1199" s="269"/>
      <c r="D1199" s="269"/>
      <c r="E1199" s="269"/>
      <c r="F1199" s="269"/>
      <c r="G1199" s="269"/>
      <c r="H1199" s="269"/>
      <c r="I1199" s="269"/>
      <c r="J1199" s="269"/>
      <c r="K1199" s="269"/>
      <c r="L1199" s="269"/>
    </row>
    <row r="1200" spans="1:12" x14ac:dyDescent="0.2">
      <c r="A1200" s="269"/>
      <c r="B1200" s="269"/>
      <c r="C1200" s="269"/>
      <c r="D1200" s="269"/>
      <c r="E1200" s="269"/>
      <c r="F1200" s="269"/>
      <c r="G1200" s="269"/>
      <c r="H1200" s="269"/>
      <c r="I1200" s="269"/>
      <c r="J1200" s="269"/>
      <c r="K1200" s="269"/>
      <c r="L1200" s="269"/>
    </row>
    <row r="1201" spans="1:12" x14ac:dyDescent="0.2">
      <c r="A1201" s="269"/>
      <c r="B1201" s="269"/>
      <c r="C1201" s="269"/>
      <c r="D1201" s="269"/>
      <c r="E1201" s="269"/>
      <c r="F1201" s="269"/>
      <c r="G1201" s="269"/>
      <c r="H1201" s="269"/>
      <c r="I1201" s="269"/>
      <c r="J1201" s="269"/>
      <c r="K1201" s="269"/>
      <c r="L1201" s="269"/>
    </row>
    <row r="1202" spans="1:12" x14ac:dyDescent="0.2">
      <c r="A1202" s="269"/>
      <c r="B1202" s="269"/>
      <c r="C1202" s="269"/>
      <c r="D1202" s="269"/>
      <c r="E1202" s="269"/>
      <c r="F1202" s="269"/>
      <c r="G1202" s="269"/>
      <c r="H1202" s="269"/>
      <c r="I1202" s="269"/>
      <c r="J1202" s="269"/>
      <c r="K1202" s="269"/>
      <c r="L1202" s="269"/>
    </row>
    <row r="1203" spans="1:12" x14ac:dyDescent="0.2">
      <c r="A1203" s="269"/>
      <c r="B1203" s="269"/>
      <c r="C1203" s="269"/>
      <c r="D1203" s="269"/>
      <c r="E1203" s="269"/>
      <c r="F1203" s="269"/>
      <c r="G1203" s="269"/>
      <c r="H1203" s="269"/>
      <c r="I1203" s="269"/>
      <c r="J1203" s="269"/>
      <c r="K1203" s="269"/>
      <c r="L1203" s="269"/>
    </row>
    <row r="1204" spans="1:12" x14ac:dyDescent="0.2">
      <c r="A1204" s="269"/>
      <c r="B1204" s="269"/>
      <c r="C1204" s="269"/>
      <c r="D1204" s="269"/>
      <c r="E1204" s="269"/>
      <c r="F1204" s="269"/>
      <c r="G1204" s="269"/>
      <c r="H1204" s="269"/>
      <c r="I1204" s="269"/>
      <c r="J1204" s="269"/>
      <c r="K1204" s="269"/>
      <c r="L1204" s="269"/>
    </row>
    <row r="1205" spans="1:12" x14ac:dyDescent="0.2">
      <c r="A1205" s="269"/>
      <c r="B1205" s="269"/>
      <c r="C1205" s="269"/>
      <c r="D1205" s="269"/>
      <c r="E1205" s="269"/>
      <c r="F1205" s="269"/>
      <c r="G1205" s="269"/>
      <c r="H1205" s="269"/>
      <c r="I1205" s="269"/>
      <c r="J1205" s="269"/>
      <c r="K1205" s="269"/>
      <c r="L1205" s="269"/>
    </row>
    <row r="1206" spans="1:12" x14ac:dyDescent="0.2">
      <c r="A1206" s="269"/>
      <c r="B1206" s="269"/>
      <c r="C1206" s="269"/>
      <c r="D1206" s="269"/>
      <c r="E1206" s="269"/>
      <c r="F1206" s="269"/>
      <c r="G1206" s="269"/>
      <c r="H1206" s="269"/>
      <c r="I1206" s="269"/>
      <c r="J1206" s="269"/>
      <c r="K1206" s="269"/>
      <c r="L1206" s="269"/>
    </row>
    <row r="1207" spans="1:12" x14ac:dyDescent="0.2">
      <c r="A1207" s="269"/>
      <c r="B1207" s="269"/>
      <c r="C1207" s="269"/>
      <c r="D1207" s="269"/>
      <c r="E1207" s="269"/>
      <c r="F1207" s="269"/>
      <c r="G1207" s="269"/>
      <c r="H1207" s="269"/>
      <c r="I1207" s="269"/>
      <c r="J1207" s="269"/>
      <c r="K1207" s="269"/>
      <c r="L1207" s="269"/>
    </row>
    <row r="1208" spans="1:12" x14ac:dyDescent="0.2">
      <c r="A1208" s="269"/>
      <c r="B1208" s="269"/>
      <c r="C1208" s="269"/>
      <c r="D1208" s="269"/>
      <c r="E1208" s="269"/>
      <c r="F1208" s="269"/>
      <c r="G1208" s="269"/>
      <c r="H1208" s="269"/>
      <c r="I1208" s="269"/>
      <c r="J1208" s="269"/>
      <c r="K1208" s="269"/>
      <c r="L1208" s="269"/>
    </row>
    <row r="1209" spans="1:12" x14ac:dyDescent="0.2">
      <c r="A1209" s="269"/>
      <c r="B1209" s="269"/>
      <c r="C1209" s="269"/>
      <c r="D1209" s="269"/>
      <c r="E1209" s="269"/>
      <c r="F1209" s="269"/>
      <c r="G1209" s="269"/>
      <c r="H1209" s="269"/>
      <c r="I1209" s="269"/>
      <c r="J1209" s="269"/>
      <c r="K1209" s="269"/>
      <c r="L1209" s="269"/>
    </row>
    <row r="1210" spans="1:12" x14ac:dyDescent="0.2">
      <c r="A1210" s="269"/>
      <c r="B1210" s="269"/>
      <c r="C1210" s="269"/>
      <c r="D1210" s="269"/>
      <c r="E1210" s="269"/>
      <c r="F1210" s="269"/>
      <c r="G1210" s="269"/>
      <c r="H1210" s="269"/>
      <c r="I1210" s="269"/>
      <c r="J1210" s="269"/>
      <c r="K1210" s="269"/>
      <c r="L1210" s="269"/>
    </row>
    <row r="1211" spans="1:12" x14ac:dyDescent="0.2">
      <c r="A1211" s="269"/>
      <c r="B1211" s="269"/>
      <c r="C1211" s="269"/>
      <c r="D1211" s="269"/>
      <c r="E1211" s="269"/>
      <c r="F1211" s="269"/>
      <c r="G1211" s="269"/>
      <c r="H1211" s="269"/>
      <c r="I1211" s="269"/>
      <c r="J1211" s="269"/>
      <c r="K1211" s="269"/>
      <c r="L1211" s="269"/>
    </row>
    <row r="1212" spans="1:12" x14ac:dyDescent="0.2">
      <c r="A1212" s="269"/>
      <c r="B1212" s="269"/>
      <c r="C1212" s="269"/>
      <c r="D1212" s="269"/>
      <c r="E1212" s="269"/>
      <c r="F1212" s="269"/>
      <c r="G1212" s="269"/>
      <c r="H1212" s="269"/>
      <c r="I1212" s="269"/>
      <c r="J1212" s="269"/>
      <c r="K1212" s="269"/>
      <c r="L1212" s="269"/>
    </row>
    <row r="1213" spans="1:12" x14ac:dyDescent="0.2">
      <c r="A1213" s="269"/>
      <c r="B1213" s="269"/>
      <c r="C1213" s="269"/>
      <c r="D1213" s="269"/>
      <c r="E1213" s="269"/>
      <c r="F1213" s="269"/>
      <c r="G1213" s="269"/>
      <c r="H1213" s="269"/>
      <c r="I1213" s="269"/>
      <c r="J1213" s="269"/>
      <c r="K1213" s="269"/>
      <c r="L1213" s="269"/>
    </row>
    <row r="1214" spans="1:12" x14ac:dyDescent="0.2">
      <c r="A1214" s="269"/>
      <c r="B1214" s="269"/>
      <c r="C1214" s="269"/>
      <c r="D1214" s="269"/>
      <c r="E1214" s="269"/>
      <c r="F1214" s="269"/>
      <c r="G1214" s="269"/>
      <c r="H1214" s="269"/>
      <c r="I1214" s="269"/>
      <c r="J1214" s="269"/>
      <c r="K1214" s="269"/>
      <c r="L1214" s="269"/>
    </row>
    <row r="1215" spans="1:12" x14ac:dyDescent="0.2">
      <c r="A1215" s="269"/>
      <c r="B1215" s="269"/>
      <c r="C1215" s="269"/>
      <c r="D1215" s="269"/>
      <c r="E1215" s="269"/>
      <c r="F1215" s="269"/>
      <c r="G1215" s="269"/>
      <c r="H1215" s="269"/>
      <c r="I1215" s="269"/>
      <c r="J1215" s="269"/>
      <c r="K1215" s="269"/>
      <c r="L1215" s="269"/>
    </row>
    <row r="1216" spans="1:12" x14ac:dyDescent="0.2">
      <c r="A1216" s="269"/>
      <c r="B1216" s="269"/>
      <c r="C1216" s="269"/>
      <c r="D1216" s="269"/>
      <c r="E1216" s="269"/>
      <c r="F1216" s="269"/>
      <c r="G1216" s="269"/>
      <c r="H1216" s="269"/>
      <c r="I1216" s="269"/>
      <c r="J1216" s="269"/>
      <c r="K1216" s="269"/>
      <c r="L1216" s="269"/>
    </row>
    <row r="1217" spans="1:12" x14ac:dyDescent="0.2">
      <c r="A1217" s="269"/>
      <c r="B1217" s="269"/>
      <c r="C1217" s="269"/>
      <c r="D1217" s="269"/>
      <c r="E1217" s="269"/>
      <c r="F1217" s="269"/>
      <c r="G1217" s="269"/>
      <c r="H1217" s="269"/>
      <c r="I1217" s="269"/>
      <c r="J1217" s="269"/>
      <c r="K1217" s="269"/>
      <c r="L1217" s="269"/>
    </row>
    <row r="1218" spans="1:12" x14ac:dyDescent="0.2">
      <c r="A1218" s="269"/>
      <c r="B1218" s="269"/>
      <c r="C1218" s="269"/>
      <c r="D1218" s="269"/>
      <c r="E1218" s="269"/>
      <c r="F1218" s="269"/>
      <c r="G1218" s="269"/>
      <c r="H1218" s="269"/>
      <c r="I1218" s="269"/>
      <c r="J1218" s="269"/>
      <c r="K1218" s="269"/>
      <c r="L1218" s="269"/>
    </row>
    <row r="1219" spans="1:12" x14ac:dyDescent="0.2">
      <c r="A1219" s="269"/>
      <c r="B1219" s="269"/>
      <c r="C1219" s="269"/>
      <c r="D1219" s="269"/>
      <c r="E1219" s="269"/>
      <c r="F1219" s="269"/>
      <c r="G1219" s="269"/>
      <c r="H1219" s="269"/>
      <c r="I1219" s="269"/>
      <c r="J1219" s="269"/>
      <c r="K1219" s="269"/>
      <c r="L1219" s="269"/>
    </row>
    <row r="1220" spans="1:12" x14ac:dyDescent="0.2">
      <c r="A1220" s="269"/>
      <c r="B1220" s="269"/>
      <c r="C1220" s="269"/>
      <c r="D1220" s="269"/>
      <c r="E1220" s="269"/>
      <c r="F1220" s="269"/>
      <c r="G1220" s="269"/>
      <c r="H1220" s="269"/>
      <c r="I1220" s="269"/>
      <c r="J1220" s="269"/>
      <c r="K1220" s="269"/>
      <c r="L1220" s="269"/>
    </row>
    <row r="1221" spans="1:12" x14ac:dyDescent="0.2">
      <c r="A1221" s="269"/>
      <c r="B1221" s="269"/>
      <c r="C1221" s="269"/>
      <c r="D1221" s="269"/>
      <c r="E1221" s="269"/>
      <c r="F1221" s="269"/>
      <c r="G1221" s="269"/>
      <c r="H1221" s="269"/>
      <c r="I1221" s="269"/>
      <c r="J1221" s="269"/>
      <c r="K1221" s="269"/>
      <c r="L1221" s="269"/>
    </row>
    <row r="1222" spans="1:12" x14ac:dyDescent="0.2">
      <c r="A1222" s="269"/>
      <c r="B1222" s="269"/>
      <c r="C1222" s="269"/>
      <c r="D1222" s="269"/>
      <c r="E1222" s="269"/>
      <c r="F1222" s="269"/>
      <c r="G1222" s="269"/>
      <c r="H1222" s="269"/>
      <c r="I1222" s="269"/>
      <c r="J1222" s="269"/>
      <c r="K1222" s="269"/>
      <c r="L1222" s="269"/>
    </row>
    <row r="1223" spans="1:12" x14ac:dyDescent="0.2">
      <c r="A1223" s="269"/>
      <c r="B1223" s="269"/>
      <c r="C1223" s="269"/>
      <c r="D1223" s="269"/>
      <c r="E1223" s="269"/>
      <c r="F1223" s="269"/>
      <c r="G1223" s="269"/>
      <c r="H1223" s="269"/>
      <c r="I1223" s="269"/>
      <c r="J1223" s="269"/>
      <c r="K1223" s="269"/>
      <c r="L1223" s="269"/>
    </row>
    <row r="1224" spans="1:12" x14ac:dyDescent="0.2">
      <c r="A1224" s="269"/>
      <c r="B1224" s="269"/>
      <c r="C1224" s="269"/>
      <c r="D1224" s="269"/>
      <c r="E1224" s="269"/>
      <c r="F1224" s="269"/>
      <c r="G1224" s="269"/>
      <c r="H1224" s="269"/>
      <c r="I1224" s="269"/>
      <c r="J1224" s="269"/>
      <c r="K1224" s="269"/>
      <c r="L1224" s="269"/>
    </row>
    <row r="1225" spans="1:12" x14ac:dyDescent="0.2">
      <c r="A1225" s="269"/>
      <c r="B1225" s="269"/>
      <c r="C1225" s="269"/>
      <c r="D1225" s="269"/>
      <c r="E1225" s="269"/>
      <c r="F1225" s="269"/>
      <c r="G1225" s="269"/>
      <c r="H1225" s="269"/>
      <c r="I1225" s="269"/>
      <c r="J1225" s="269"/>
      <c r="K1225" s="269"/>
      <c r="L1225" s="269"/>
    </row>
    <row r="1226" spans="1:12" x14ac:dyDescent="0.2">
      <c r="A1226" s="269"/>
      <c r="B1226" s="269"/>
      <c r="C1226" s="269"/>
      <c r="D1226" s="269"/>
      <c r="E1226" s="269"/>
      <c r="F1226" s="269"/>
      <c r="G1226" s="269"/>
      <c r="H1226" s="269"/>
      <c r="I1226" s="269"/>
      <c r="J1226" s="269"/>
      <c r="K1226" s="269"/>
      <c r="L1226" s="269"/>
    </row>
    <row r="1227" spans="1:12" x14ac:dyDescent="0.2">
      <c r="A1227" s="269"/>
      <c r="B1227" s="269"/>
      <c r="C1227" s="269"/>
      <c r="D1227" s="269"/>
      <c r="E1227" s="269"/>
      <c r="F1227" s="269"/>
      <c r="G1227" s="269"/>
      <c r="H1227" s="269"/>
      <c r="I1227" s="269"/>
      <c r="J1227" s="269"/>
      <c r="K1227" s="269"/>
      <c r="L1227" s="269"/>
    </row>
    <row r="1228" spans="1:12" x14ac:dyDescent="0.2">
      <c r="A1228" s="269"/>
      <c r="B1228" s="269"/>
      <c r="C1228" s="269"/>
      <c r="D1228" s="269"/>
      <c r="E1228" s="269"/>
      <c r="F1228" s="269"/>
      <c r="G1228" s="269"/>
      <c r="H1228" s="269"/>
      <c r="I1228" s="269"/>
      <c r="J1228" s="269"/>
      <c r="K1228" s="269"/>
      <c r="L1228" s="269"/>
    </row>
    <row r="1229" spans="1:12" x14ac:dyDescent="0.2">
      <c r="A1229" s="269"/>
      <c r="B1229" s="269"/>
      <c r="C1229" s="269"/>
      <c r="D1229" s="269"/>
      <c r="E1229" s="269"/>
      <c r="F1229" s="269"/>
      <c r="G1229" s="269"/>
      <c r="H1229" s="269"/>
      <c r="I1229" s="269"/>
      <c r="J1229" s="269"/>
      <c r="K1229" s="269"/>
      <c r="L1229" s="269"/>
    </row>
    <row r="1230" spans="1:12" x14ac:dyDescent="0.2">
      <c r="A1230" s="269"/>
      <c r="B1230" s="269"/>
      <c r="C1230" s="269"/>
      <c r="D1230" s="269"/>
      <c r="E1230" s="269"/>
      <c r="F1230" s="269"/>
      <c r="G1230" s="269"/>
      <c r="H1230" s="269"/>
      <c r="I1230" s="269"/>
      <c r="J1230" s="269"/>
      <c r="K1230" s="269"/>
      <c r="L1230" s="269"/>
    </row>
    <row r="1231" spans="1:12" x14ac:dyDescent="0.2">
      <c r="A1231" s="269"/>
      <c r="B1231" s="269"/>
      <c r="C1231" s="269"/>
      <c r="D1231" s="269"/>
      <c r="E1231" s="269"/>
      <c r="F1231" s="269"/>
      <c r="G1231" s="269"/>
      <c r="H1231" s="269"/>
      <c r="I1231" s="269"/>
      <c r="J1231" s="269"/>
      <c r="K1231" s="269"/>
      <c r="L1231" s="269"/>
    </row>
    <row r="1232" spans="1:12" x14ac:dyDescent="0.2">
      <c r="A1232" s="269"/>
      <c r="B1232" s="269"/>
      <c r="C1232" s="269"/>
      <c r="D1232" s="269"/>
      <c r="E1232" s="269"/>
      <c r="F1232" s="269"/>
      <c r="G1232" s="269"/>
      <c r="H1232" s="269"/>
      <c r="I1232" s="269"/>
      <c r="J1232" s="269"/>
      <c r="K1232" s="269"/>
      <c r="L1232" s="269"/>
    </row>
    <row r="1233" spans="1:12" x14ac:dyDescent="0.2">
      <c r="A1233" s="269"/>
      <c r="B1233" s="269"/>
      <c r="C1233" s="269"/>
      <c r="D1233" s="269"/>
      <c r="E1233" s="269"/>
      <c r="F1233" s="269"/>
      <c r="G1233" s="269"/>
      <c r="H1233" s="269"/>
      <c r="I1233" s="269"/>
      <c r="J1233" s="269"/>
      <c r="K1233" s="269"/>
      <c r="L1233" s="269"/>
    </row>
    <row r="1234" spans="1:12" x14ac:dyDescent="0.2">
      <c r="A1234" s="269"/>
      <c r="B1234" s="269"/>
      <c r="C1234" s="269"/>
      <c r="D1234" s="269"/>
      <c r="E1234" s="269"/>
      <c r="F1234" s="269"/>
      <c r="G1234" s="269"/>
      <c r="H1234" s="269"/>
      <c r="I1234" s="269"/>
      <c r="J1234" s="269"/>
      <c r="K1234" s="269"/>
      <c r="L1234" s="269"/>
    </row>
    <row r="1235" spans="1:12" x14ac:dyDescent="0.2">
      <c r="A1235" s="269"/>
      <c r="B1235" s="269"/>
      <c r="C1235" s="269"/>
      <c r="D1235" s="269"/>
      <c r="E1235" s="269"/>
      <c r="F1235" s="269"/>
      <c r="G1235" s="269"/>
      <c r="H1235" s="269"/>
      <c r="I1235" s="269"/>
      <c r="J1235" s="269"/>
      <c r="K1235" s="269"/>
      <c r="L1235" s="269"/>
    </row>
    <row r="1236" spans="1:12" x14ac:dyDescent="0.2">
      <c r="A1236" s="269"/>
      <c r="B1236" s="269"/>
      <c r="C1236" s="269"/>
      <c r="D1236" s="269"/>
      <c r="E1236" s="269"/>
      <c r="F1236" s="269"/>
      <c r="G1236" s="269"/>
      <c r="H1236" s="269"/>
      <c r="I1236" s="269"/>
      <c r="J1236" s="269"/>
      <c r="K1236" s="269"/>
      <c r="L1236" s="269"/>
    </row>
    <row r="1237" spans="1:12" x14ac:dyDescent="0.2">
      <c r="A1237" s="269"/>
      <c r="B1237" s="269"/>
      <c r="C1237" s="269"/>
      <c r="D1237" s="269"/>
      <c r="E1237" s="269"/>
      <c r="F1237" s="269"/>
      <c r="G1237" s="269"/>
      <c r="H1237" s="269"/>
      <c r="I1237" s="269"/>
      <c r="J1237" s="269"/>
      <c r="K1237" s="269"/>
      <c r="L1237" s="269"/>
    </row>
    <row r="1238" spans="1:12" x14ac:dyDescent="0.2">
      <c r="A1238" s="269"/>
      <c r="B1238" s="269"/>
      <c r="C1238" s="269"/>
      <c r="D1238" s="269"/>
      <c r="E1238" s="269"/>
      <c r="F1238" s="269"/>
      <c r="G1238" s="269"/>
      <c r="H1238" s="269"/>
      <c r="I1238" s="269"/>
      <c r="J1238" s="269"/>
      <c r="K1238" s="269"/>
      <c r="L1238" s="269"/>
    </row>
    <row r="1239" spans="1:12" x14ac:dyDescent="0.2">
      <c r="A1239" s="269"/>
      <c r="B1239" s="269"/>
      <c r="C1239" s="269"/>
      <c r="D1239" s="269"/>
      <c r="E1239" s="269"/>
      <c r="F1239" s="269"/>
      <c r="G1239" s="269"/>
      <c r="H1239" s="269"/>
      <c r="I1239" s="269"/>
      <c r="J1239" s="269"/>
      <c r="K1239" s="269"/>
      <c r="L1239" s="269"/>
    </row>
    <row r="1240" spans="1:12" x14ac:dyDescent="0.2">
      <c r="A1240" s="269"/>
      <c r="B1240" s="269"/>
      <c r="C1240" s="269"/>
      <c r="D1240" s="269"/>
      <c r="E1240" s="269"/>
      <c r="F1240" s="269"/>
      <c r="G1240" s="269"/>
      <c r="H1240" s="269"/>
      <c r="I1240" s="269"/>
      <c r="J1240" s="269"/>
      <c r="K1240" s="269"/>
      <c r="L1240" s="269"/>
    </row>
    <row r="1241" spans="1:12" x14ac:dyDescent="0.2">
      <c r="A1241" s="269"/>
      <c r="B1241" s="269"/>
      <c r="C1241" s="269"/>
      <c r="D1241" s="269"/>
      <c r="E1241" s="269"/>
      <c r="F1241" s="269"/>
      <c r="G1241" s="269"/>
      <c r="H1241" s="269"/>
      <c r="I1241" s="269"/>
      <c r="J1241" s="269"/>
      <c r="K1241" s="269"/>
      <c r="L1241" s="269"/>
    </row>
    <row r="1242" spans="1:12" x14ac:dyDescent="0.2">
      <c r="A1242" s="269"/>
      <c r="B1242" s="269"/>
      <c r="C1242" s="269"/>
      <c r="D1242" s="269"/>
      <c r="E1242" s="269"/>
      <c r="F1242" s="269"/>
      <c r="G1242" s="269"/>
      <c r="H1242" s="269"/>
      <c r="I1242" s="269"/>
      <c r="J1242" s="269"/>
      <c r="K1242" s="269"/>
      <c r="L1242" s="269"/>
    </row>
    <row r="1243" spans="1:12" x14ac:dyDescent="0.2">
      <c r="A1243" s="269"/>
      <c r="B1243" s="269"/>
      <c r="C1243" s="269"/>
      <c r="D1243" s="269"/>
      <c r="E1243" s="269"/>
      <c r="F1243" s="269"/>
      <c r="G1243" s="269"/>
      <c r="H1243" s="269"/>
      <c r="I1243" s="269"/>
      <c r="J1243" s="269"/>
      <c r="K1243" s="269"/>
      <c r="L1243" s="269"/>
    </row>
    <row r="1244" spans="1:12" x14ac:dyDescent="0.2">
      <c r="A1244" s="269"/>
      <c r="B1244" s="269"/>
      <c r="C1244" s="269"/>
      <c r="D1244" s="269"/>
      <c r="E1244" s="269"/>
      <c r="F1244" s="269"/>
      <c r="G1244" s="269"/>
      <c r="H1244" s="269"/>
      <c r="I1244" s="269"/>
      <c r="J1244" s="269"/>
      <c r="K1244" s="269"/>
      <c r="L1244" s="269"/>
    </row>
    <row r="1245" spans="1:12" x14ac:dyDescent="0.2">
      <c r="A1245" s="269"/>
      <c r="B1245" s="269"/>
      <c r="C1245" s="269"/>
      <c r="D1245" s="269"/>
      <c r="E1245" s="269"/>
      <c r="F1245" s="269"/>
      <c r="G1245" s="269"/>
      <c r="H1245" s="269"/>
      <c r="I1245" s="269"/>
      <c r="J1245" s="269"/>
      <c r="K1245" s="269"/>
      <c r="L1245" s="269"/>
    </row>
    <row r="1246" spans="1:12" x14ac:dyDescent="0.2">
      <c r="A1246" s="269"/>
      <c r="B1246" s="269"/>
      <c r="C1246" s="269"/>
      <c r="D1246" s="269"/>
      <c r="E1246" s="269"/>
      <c r="F1246" s="269"/>
      <c r="G1246" s="269"/>
      <c r="H1246" s="269"/>
      <c r="I1246" s="269"/>
      <c r="J1246" s="269"/>
      <c r="K1246" s="269"/>
      <c r="L1246" s="269"/>
    </row>
    <row r="1247" spans="1:12" x14ac:dyDescent="0.2">
      <c r="A1247" s="269"/>
      <c r="B1247" s="269"/>
      <c r="C1247" s="269"/>
      <c r="D1247" s="269"/>
      <c r="E1247" s="269"/>
      <c r="F1247" s="269"/>
      <c r="G1247" s="269"/>
      <c r="H1247" s="269"/>
      <c r="I1247" s="269"/>
      <c r="J1247" s="269"/>
      <c r="K1247" s="269"/>
      <c r="L1247" s="269"/>
    </row>
    <row r="1248" spans="1:12" x14ac:dyDescent="0.2">
      <c r="A1248" s="269"/>
      <c r="B1248" s="269"/>
      <c r="C1248" s="269"/>
      <c r="D1248" s="269"/>
      <c r="E1248" s="269"/>
      <c r="F1248" s="269"/>
      <c r="G1248" s="269"/>
      <c r="H1248" s="269"/>
      <c r="I1248" s="269"/>
      <c r="J1248" s="269"/>
      <c r="K1248" s="269"/>
      <c r="L1248" s="269"/>
    </row>
    <row r="1249" spans="1:12" x14ac:dyDescent="0.2">
      <c r="A1249" s="269"/>
      <c r="B1249" s="269"/>
      <c r="C1249" s="269"/>
      <c r="D1249" s="269"/>
      <c r="E1249" s="269"/>
      <c r="F1249" s="269"/>
      <c r="G1249" s="269"/>
      <c r="H1249" s="269"/>
      <c r="I1249" s="269"/>
      <c r="J1249" s="269"/>
      <c r="K1249" s="269"/>
      <c r="L1249" s="269"/>
    </row>
    <row r="1250" spans="1:12" x14ac:dyDescent="0.2">
      <c r="A1250" s="269"/>
      <c r="B1250" s="269"/>
      <c r="C1250" s="269"/>
      <c r="D1250" s="269"/>
      <c r="E1250" s="269"/>
      <c r="F1250" s="269"/>
      <c r="G1250" s="269"/>
      <c r="H1250" s="269"/>
      <c r="I1250" s="269"/>
      <c r="J1250" s="269"/>
      <c r="K1250" s="269"/>
      <c r="L1250" s="269"/>
    </row>
    <row r="1251" spans="1:12" x14ac:dyDescent="0.2">
      <c r="A1251" s="269"/>
      <c r="B1251" s="269"/>
      <c r="C1251" s="269"/>
      <c r="D1251" s="269"/>
      <c r="E1251" s="269"/>
      <c r="F1251" s="269"/>
      <c r="G1251" s="269"/>
      <c r="H1251" s="269"/>
      <c r="I1251" s="269"/>
      <c r="J1251" s="269"/>
      <c r="K1251" s="269"/>
      <c r="L1251" s="269"/>
    </row>
    <row r="1252" spans="1:12" x14ac:dyDescent="0.2">
      <c r="A1252" s="269"/>
      <c r="B1252" s="269"/>
      <c r="C1252" s="269"/>
      <c r="D1252" s="269"/>
      <c r="E1252" s="269"/>
      <c r="F1252" s="269"/>
      <c r="G1252" s="269"/>
      <c r="H1252" s="269"/>
      <c r="I1252" s="269"/>
      <c r="J1252" s="269"/>
      <c r="K1252" s="269"/>
      <c r="L1252" s="269"/>
    </row>
    <row r="1253" spans="1:12" x14ac:dyDescent="0.2">
      <c r="A1253" s="269"/>
      <c r="B1253" s="269"/>
      <c r="C1253" s="269"/>
      <c r="D1253" s="269"/>
      <c r="E1253" s="269"/>
      <c r="F1253" s="269"/>
      <c r="G1253" s="269"/>
      <c r="H1253" s="269"/>
      <c r="I1253" s="269"/>
      <c r="J1253" s="269"/>
      <c r="K1253" s="269"/>
      <c r="L1253" s="269"/>
    </row>
    <row r="1254" spans="1:12" x14ac:dyDescent="0.2">
      <c r="A1254" s="269"/>
      <c r="B1254" s="269"/>
      <c r="C1254" s="269"/>
      <c r="D1254" s="269"/>
      <c r="E1254" s="269"/>
      <c r="F1254" s="269"/>
      <c r="G1254" s="269"/>
      <c r="H1254" s="269"/>
      <c r="I1254" s="269"/>
      <c r="J1254" s="269"/>
      <c r="K1254" s="269"/>
      <c r="L1254" s="269"/>
    </row>
    <row r="1255" spans="1:12" x14ac:dyDescent="0.2">
      <c r="A1255" s="269"/>
      <c r="B1255" s="269"/>
      <c r="C1255" s="269"/>
      <c r="D1255" s="269"/>
      <c r="E1255" s="269"/>
      <c r="F1255" s="269"/>
      <c r="G1255" s="269"/>
      <c r="H1255" s="269"/>
      <c r="I1255" s="269"/>
      <c r="J1255" s="269"/>
      <c r="K1255" s="269"/>
      <c r="L1255" s="269"/>
    </row>
    <row r="1256" spans="1:12" x14ac:dyDescent="0.2">
      <c r="A1256" s="269"/>
      <c r="B1256" s="269"/>
      <c r="C1256" s="269"/>
      <c r="D1256" s="269"/>
      <c r="E1256" s="269"/>
      <c r="F1256" s="269"/>
      <c r="G1256" s="269"/>
      <c r="H1256" s="269"/>
      <c r="I1256" s="269"/>
      <c r="J1256" s="269"/>
      <c r="K1256" s="269"/>
      <c r="L1256" s="269"/>
    </row>
    <row r="1257" spans="1:12" x14ac:dyDescent="0.2">
      <c r="A1257" s="269"/>
      <c r="B1257" s="269"/>
      <c r="C1257" s="269"/>
      <c r="D1257" s="269"/>
      <c r="E1257" s="269"/>
      <c r="F1257" s="269"/>
      <c r="G1257" s="269"/>
      <c r="H1257" s="269"/>
      <c r="I1257" s="269"/>
      <c r="J1257" s="269"/>
      <c r="K1257" s="269"/>
      <c r="L1257" s="269"/>
    </row>
    <row r="1258" spans="1:12" x14ac:dyDescent="0.2">
      <c r="A1258" s="269"/>
      <c r="B1258" s="269"/>
      <c r="C1258" s="269"/>
      <c r="D1258" s="269"/>
      <c r="E1258" s="269"/>
      <c r="F1258" s="269"/>
      <c r="G1258" s="269"/>
      <c r="H1258" s="269"/>
      <c r="I1258" s="269"/>
      <c r="J1258" s="269"/>
      <c r="K1258" s="269"/>
      <c r="L1258" s="269"/>
    </row>
    <row r="1259" spans="1:12" x14ac:dyDescent="0.2">
      <c r="A1259" s="269"/>
      <c r="B1259" s="269"/>
      <c r="C1259" s="269"/>
      <c r="D1259" s="269"/>
      <c r="E1259" s="269"/>
      <c r="F1259" s="269"/>
      <c r="G1259" s="269"/>
      <c r="H1259" s="269"/>
      <c r="I1259" s="269"/>
      <c r="J1259" s="269"/>
      <c r="K1259" s="269"/>
      <c r="L1259" s="269"/>
    </row>
    <row r="1260" spans="1:12" x14ac:dyDescent="0.2">
      <c r="A1260" s="269"/>
      <c r="B1260" s="269"/>
      <c r="C1260" s="269"/>
      <c r="D1260" s="269"/>
      <c r="E1260" s="269"/>
      <c r="F1260" s="269"/>
      <c r="G1260" s="269"/>
      <c r="H1260" s="269"/>
      <c r="I1260" s="269"/>
      <c r="J1260" s="269"/>
      <c r="K1260" s="269"/>
      <c r="L1260" s="269"/>
    </row>
    <row r="1261" spans="1:12" x14ac:dyDescent="0.2">
      <c r="A1261" s="269"/>
      <c r="B1261" s="269"/>
      <c r="C1261" s="269"/>
      <c r="D1261" s="269"/>
      <c r="E1261" s="269"/>
      <c r="F1261" s="269"/>
      <c r="G1261" s="269"/>
      <c r="H1261" s="269"/>
      <c r="I1261" s="269"/>
      <c r="J1261" s="269"/>
      <c r="K1261" s="269"/>
      <c r="L1261" s="269"/>
    </row>
    <row r="1262" spans="1:12" x14ac:dyDescent="0.2">
      <c r="A1262" s="269"/>
      <c r="B1262" s="269"/>
      <c r="C1262" s="269"/>
      <c r="D1262" s="269"/>
      <c r="E1262" s="269"/>
      <c r="F1262" s="269"/>
      <c r="G1262" s="269"/>
      <c r="H1262" s="269"/>
      <c r="I1262" s="269"/>
      <c r="J1262" s="269"/>
      <c r="K1262" s="269"/>
      <c r="L1262" s="269"/>
    </row>
    <row r="1263" spans="1:12" x14ac:dyDescent="0.2">
      <c r="A1263" s="269"/>
      <c r="B1263" s="269"/>
      <c r="C1263" s="269"/>
      <c r="D1263" s="269"/>
      <c r="E1263" s="269"/>
      <c r="F1263" s="269"/>
      <c r="G1263" s="269"/>
      <c r="H1263" s="269"/>
      <c r="I1263" s="269"/>
      <c r="J1263" s="269"/>
      <c r="K1263" s="269"/>
      <c r="L1263" s="269"/>
    </row>
    <row r="1264" spans="1:12" x14ac:dyDescent="0.2">
      <c r="A1264" s="269"/>
      <c r="B1264" s="269"/>
      <c r="C1264" s="269"/>
      <c r="D1264" s="269"/>
      <c r="E1264" s="269"/>
      <c r="F1264" s="269"/>
      <c r="G1264" s="269"/>
      <c r="H1264" s="269"/>
      <c r="I1264" s="269"/>
      <c r="J1264" s="269"/>
      <c r="K1264" s="269"/>
      <c r="L1264" s="269"/>
    </row>
    <row r="1265" spans="1:12" x14ac:dyDescent="0.2">
      <c r="A1265" s="269"/>
      <c r="B1265" s="269"/>
      <c r="C1265" s="269"/>
      <c r="D1265" s="269"/>
      <c r="E1265" s="269"/>
      <c r="F1265" s="269"/>
      <c r="G1265" s="269"/>
      <c r="H1265" s="269"/>
      <c r="I1265" s="269"/>
      <c r="J1265" s="269"/>
      <c r="K1265" s="269"/>
      <c r="L1265" s="269"/>
    </row>
    <row r="1266" spans="1:12" x14ac:dyDescent="0.2">
      <c r="A1266" s="269"/>
      <c r="B1266" s="269"/>
      <c r="C1266" s="269"/>
      <c r="D1266" s="269"/>
      <c r="E1266" s="269"/>
      <c r="F1266" s="269"/>
      <c r="G1266" s="269"/>
      <c r="H1266" s="269"/>
      <c r="I1266" s="269"/>
      <c r="J1266" s="269"/>
      <c r="K1266" s="269"/>
      <c r="L1266" s="269"/>
    </row>
    <row r="1267" spans="1:12" x14ac:dyDescent="0.2">
      <c r="A1267" s="269"/>
      <c r="B1267" s="269"/>
      <c r="C1267" s="269"/>
      <c r="D1267" s="269"/>
      <c r="E1267" s="269"/>
      <c r="F1267" s="269"/>
      <c r="G1267" s="269"/>
      <c r="H1267" s="269"/>
      <c r="I1267" s="269"/>
      <c r="J1267" s="269"/>
      <c r="K1267" s="269"/>
      <c r="L1267" s="269"/>
    </row>
    <row r="1268" spans="1:12" x14ac:dyDescent="0.2">
      <c r="A1268" s="269"/>
      <c r="B1268" s="269"/>
      <c r="C1268" s="269"/>
      <c r="D1268" s="269"/>
      <c r="E1268" s="269"/>
      <c r="F1268" s="269"/>
      <c r="G1268" s="269"/>
      <c r="H1268" s="269"/>
      <c r="I1268" s="269"/>
      <c r="J1268" s="269"/>
      <c r="K1268" s="269"/>
      <c r="L1268" s="269"/>
    </row>
    <row r="1269" spans="1:12" x14ac:dyDescent="0.2">
      <c r="A1269" s="269"/>
      <c r="B1269" s="269"/>
      <c r="C1269" s="269"/>
      <c r="D1269" s="269"/>
      <c r="E1269" s="269"/>
      <c r="F1269" s="269"/>
      <c r="G1269" s="269"/>
      <c r="H1269" s="269"/>
      <c r="I1269" s="269"/>
      <c r="J1269" s="269"/>
      <c r="K1269" s="269"/>
      <c r="L1269" s="269"/>
    </row>
    <row r="1270" spans="1:12" x14ac:dyDescent="0.2">
      <c r="A1270" s="269"/>
      <c r="B1270" s="269"/>
      <c r="C1270" s="269"/>
      <c r="D1270" s="269"/>
      <c r="E1270" s="269"/>
      <c r="F1270" s="269"/>
      <c r="G1270" s="269"/>
      <c r="H1270" s="269"/>
      <c r="I1270" s="269"/>
      <c r="J1270" s="269"/>
      <c r="K1270" s="269"/>
      <c r="L1270" s="269"/>
    </row>
    <row r="1271" spans="1:12" x14ac:dyDescent="0.2">
      <c r="A1271" s="269"/>
      <c r="B1271" s="269"/>
      <c r="C1271" s="269"/>
      <c r="D1271" s="269"/>
      <c r="E1271" s="269"/>
      <c r="F1271" s="269"/>
      <c r="G1271" s="269"/>
      <c r="H1271" s="269"/>
      <c r="I1271" s="269"/>
      <c r="J1271" s="269"/>
      <c r="K1271" s="269"/>
      <c r="L1271" s="269"/>
    </row>
    <row r="1272" spans="1:12" x14ac:dyDescent="0.2">
      <c r="A1272" s="269"/>
      <c r="B1272" s="269"/>
      <c r="C1272" s="269"/>
      <c r="D1272" s="269"/>
      <c r="E1272" s="269"/>
      <c r="F1272" s="269"/>
      <c r="G1272" s="269"/>
      <c r="H1272" s="269"/>
      <c r="I1272" s="269"/>
      <c r="J1272" s="269"/>
      <c r="K1272" s="269"/>
      <c r="L1272" s="269"/>
    </row>
    <row r="1273" spans="1:12" x14ac:dyDescent="0.2">
      <c r="A1273" s="269"/>
      <c r="B1273" s="269"/>
      <c r="C1273" s="269"/>
      <c r="D1273" s="269"/>
      <c r="E1273" s="269"/>
      <c r="F1273" s="269"/>
      <c r="G1273" s="269"/>
      <c r="H1273" s="269"/>
      <c r="I1273" s="269"/>
      <c r="J1273" s="269"/>
      <c r="K1273" s="269"/>
      <c r="L1273" s="269"/>
    </row>
    <row r="1274" spans="1:12" x14ac:dyDescent="0.2">
      <c r="A1274" s="269"/>
      <c r="B1274" s="269"/>
      <c r="C1274" s="269"/>
      <c r="D1274" s="269"/>
      <c r="E1274" s="269"/>
      <c r="F1274" s="269"/>
      <c r="G1274" s="269"/>
      <c r="H1274" s="269"/>
      <c r="I1274" s="269"/>
      <c r="J1274" s="269"/>
      <c r="K1274" s="269"/>
      <c r="L1274" s="269"/>
    </row>
    <row r="1275" spans="1:12" x14ac:dyDescent="0.2">
      <c r="A1275" s="269"/>
      <c r="B1275" s="269"/>
      <c r="C1275" s="269"/>
      <c r="D1275" s="269"/>
      <c r="E1275" s="269"/>
      <c r="F1275" s="269"/>
      <c r="G1275" s="269"/>
      <c r="H1275" s="269"/>
      <c r="I1275" s="269"/>
      <c r="J1275" s="269"/>
      <c r="K1275" s="269"/>
      <c r="L1275" s="269"/>
    </row>
    <row r="1276" spans="1:12" x14ac:dyDescent="0.2">
      <c r="A1276" s="269"/>
      <c r="B1276" s="269"/>
      <c r="C1276" s="269"/>
      <c r="D1276" s="269"/>
      <c r="E1276" s="269"/>
      <c r="F1276" s="269"/>
      <c r="G1276" s="269"/>
      <c r="H1276" s="269"/>
      <c r="I1276" s="269"/>
      <c r="J1276" s="269"/>
      <c r="K1276" s="269"/>
      <c r="L1276" s="269"/>
    </row>
    <row r="1277" spans="1:12" x14ac:dyDescent="0.2">
      <c r="A1277" s="269"/>
      <c r="B1277" s="269"/>
      <c r="C1277" s="269"/>
      <c r="D1277" s="269"/>
      <c r="E1277" s="269"/>
      <c r="F1277" s="269"/>
      <c r="G1277" s="269"/>
      <c r="H1277" s="269"/>
      <c r="I1277" s="269"/>
      <c r="J1277" s="269"/>
      <c r="K1277" s="269"/>
      <c r="L1277" s="269"/>
    </row>
    <row r="1278" spans="1:12" x14ac:dyDescent="0.2">
      <c r="A1278" s="269"/>
      <c r="B1278" s="269"/>
      <c r="C1278" s="269"/>
      <c r="D1278" s="269"/>
      <c r="E1278" s="269"/>
      <c r="F1278" s="269"/>
      <c r="G1278" s="269"/>
      <c r="H1278" s="269"/>
      <c r="I1278" s="269"/>
      <c r="J1278" s="269"/>
      <c r="K1278" s="269"/>
      <c r="L1278" s="269"/>
    </row>
    <row r="1279" spans="1:12" x14ac:dyDescent="0.2">
      <c r="A1279" s="269"/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</row>
    <row r="1280" spans="1:12" x14ac:dyDescent="0.2">
      <c r="A1280" s="269"/>
      <c r="B1280" s="269"/>
      <c r="C1280" s="269"/>
      <c r="D1280" s="269"/>
      <c r="E1280" s="269"/>
      <c r="F1280" s="269"/>
      <c r="G1280" s="269"/>
      <c r="H1280" s="269"/>
      <c r="I1280" s="269"/>
      <c r="J1280" s="269"/>
      <c r="K1280" s="269"/>
      <c r="L1280" s="269"/>
    </row>
    <row r="1281" spans="1:12" x14ac:dyDescent="0.2">
      <c r="A1281" s="269"/>
      <c r="B1281" s="269"/>
      <c r="C1281" s="269"/>
      <c r="D1281" s="269"/>
      <c r="E1281" s="269"/>
      <c r="F1281" s="269"/>
      <c r="G1281" s="269"/>
      <c r="H1281" s="269"/>
      <c r="I1281" s="269"/>
      <c r="J1281" s="269"/>
      <c r="K1281" s="269"/>
      <c r="L1281" s="269"/>
    </row>
    <row r="1282" spans="1:12" x14ac:dyDescent="0.2">
      <c r="A1282" s="269"/>
      <c r="B1282" s="269"/>
      <c r="C1282" s="269"/>
      <c r="D1282" s="269"/>
      <c r="E1282" s="269"/>
      <c r="F1282" s="269"/>
      <c r="G1282" s="269"/>
      <c r="H1282" s="269"/>
      <c r="I1282" s="269"/>
      <c r="J1282" s="269"/>
      <c r="K1282" s="269"/>
      <c r="L1282" s="269"/>
    </row>
    <row r="1283" spans="1:12" x14ac:dyDescent="0.2">
      <c r="A1283" s="269"/>
      <c r="B1283" s="269"/>
      <c r="C1283" s="269"/>
      <c r="D1283" s="269"/>
      <c r="E1283" s="269"/>
      <c r="F1283" s="269"/>
      <c r="G1283" s="269"/>
      <c r="H1283" s="269"/>
      <c r="I1283" s="269"/>
      <c r="J1283" s="269"/>
      <c r="K1283" s="269"/>
      <c r="L1283" s="269"/>
    </row>
    <row r="1284" spans="1:12" x14ac:dyDescent="0.2">
      <c r="A1284" s="269"/>
      <c r="B1284" s="269"/>
      <c r="C1284" s="269"/>
      <c r="D1284" s="269"/>
      <c r="E1284" s="269"/>
      <c r="F1284" s="269"/>
      <c r="G1284" s="269"/>
      <c r="H1284" s="269"/>
      <c r="I1284" s="269"/>
      <c r="J1284" s="269"/>
      <c r="K1284" s="269"/>
      <c r="L1284" s="269"/>
    </row>
    <row r="1285" spans="1:12" x14ac:dyDescent="0.2">
      <c r="A1285" s="269"/>
      <c r="B1285" s="269"/>
      <c r="C1285" s="269"/>
      <c r="D1285" s="269"/>
      <c r="E1285" s="269"/>
      <c r="F1285" s="269"/>
      <c r="G1285" s="269"/>
      <c r="H1285" s="269"/>
      <c r="I1285" s="269"/>
      <c r="J1285" s="269"/>
      <c r="K1285" s="269"/>
      <c r="L1285" s="269"/>
    </row>
    <row r="1286" spans="1:12" x14ac:dyDescent="0.2">
      <c r="A1286" s="269"/>
      <c r="B1286" s="269"/>
      <c r="C1286" s="269"/>
      <c r="D1286" s="269"/>
      <c r="E1286" s="269"/>
      <c r="F1286" s="269"/>
      <c r="G1286" s="269"/>
      <c r="H1286" s="269"/>
      <c r="I1286" s="269"/>
      <c r="J1286" s="269"/>
      <c r="K1286" s="269"/>
      <c r="L1286" s="269"/>
    </row>
    <row r="1287" spans="1:12" x14ac:dyDescent="0.2">
      <c r="A1287" s="269"/>
      <c r="B1287" s="269"/>
      <c r="C1287" s="269"/>
      <c r="D1287" s="269"/>
      <c r="E1287" s="269"/>
      <c r="F1287" s="269"/>
      <c r="G1287" s="269"/>
      <c r="H1287" s="269"/>
      <c r="I1287" s="269"/>
      <c r="J1287" s="269"/>
      <c r="K1287" s="269"/>
      <c r="L1287" s="269"/>
    </row>
    <row r="1288" spans="1:12" x14ac:dyDescent="0.2">
      <c r="A1288" s="269"/>
      <c r="B1288" s="269"/>
      <c r="C1288" s="269"/>
      <c r="D1288" s="269"/>
      <c r="E1288" s="269"/>
      <c r="F1288" s="269"/>
      <c r="G1288" s="269"/>
      <c r="H1288" s="269"/>
      <c r="I1288" s="269"/>
      <c r="J1288" s="269"/>
      <c r="K1288" s="269"/>
      <c r="L1288" s="269"/>
    </row>
    <row r="1289" spans="1:12" x14ac:dyDescent="0.2">
      <c r="A1289" s="269"/>
      <c r="B1289" s="269"/>
      <c r="C1289" s="269"/>
      <c r="D1289" s="269"/>
      <c r="E1289" s="269"/>
      <c r="F1289" s="269"/>
      <c r="G1289" s="269"/>
      <c r="H1289" s="269"/>
      <c r="I1289" s="269"/>
      <c r="J1289" s="269"/>
      <c r="K1289" s="269"/>
      <c r="L1289" s="269"/>
    </row>
    <row r="1290" spans="1:12" x14ac:dyDescent="0.2">
      <c r="A1290" s="269"/>
      <c r="B1290" s="269"/>
      <c r="C1290" s="269"/>
      <c r="D1290" s="269"/>
      <c r="E1290" s="269"/>
      <c r="F1290" s="269"/>
      <c r="G1290" s="269"/>
      <c r="H1290" s="269"/>
      <c r="I1290" s="269"/>
      <c r="J1290" s="269"/>
      <c r="K1290" s="269"/>
      <c r="L1290" s="269"/>
    </row>
    <row r="1291" spans="1:12" x14ac:dyDescent="0.2">
      <c r="A1291" s="269"/>
      <c r="B1291" s="269"/>
      <c r="C1291" s="269"/>
      <c r="D1291" s="269"/>
      <c r="E1291" s="269"/>
      <c r="F1291" s="269"/>
      <c r="G1291" s="269"/>
      <c r="H1291" s="269"/>
      <c r="I1291" s="269"/>
      <c r="J1291" s="269"/>
      <c r="K1291" s="269"/>
      <c r="L1291" s="269"/>
    </row>
    <row r="1292" spans="1:12" x14ac:dyDescent="0.2">
      <c r="A1292" s="269"/>
      <c r="B1292" s="269"/>
      <c r="C1292" s="269"/>
      <c r="D1292" s="269"/>
      <c r="E1292" s="269"/>
      <c r="F1292" s="269"/>
      <c r="G1292" s="269"/>
      <c r="H1292" s="269"/>
      <c r="I1292" s="269"/>
      <c r="J1292" s="269"/>
      <c r="K1292" s="269"/>
      <c r="L1292" s="269"/>
    </row>
    <row r="1293" spans="1:12" x14ac:dyDescent="0.2">
      <c r="A1293" s="269"/>
      <c r="B1293" s="269"/>
      <c r="C1293" s="269"/>
      <c r="D1293" s="269"/>
      <c r="E1293" s="269"/>
      <c r="F1293" s="269"/>
      <c r="G1293" s="269"/>
      <c r="H1293" s="269"/>
      <c r="I1293" s="269"/>
      <c r="J1293" s="269"/>
      <c r="K1293" s="269"/>
      <c r="L1293" s="269"/>
    </row>
    <row r="1294" spans="1:12" x14ac:dyDescent="0.2">
      <c r="A1294" s="269"/>
      <c r="B1294" s="269"/>
      <c r="C1294" s="269"/>
      <c r="D1294" s="269"/>
      <c r="E1294" s="269"/>
      <c r="F1294" s="269"/>
      <c r="G1294" s="269"/>
      <c r="H1294" s="269"/>
      <c r="I1294" s="269"/>
      <c r="J1294" s="269"/>
      <c r="K1294" s="269"/>
      <c r="L1294" s="269"/>
    </row>
    <row r="1295" spans="1:12" x14ac:dyDescent="0.2">
      <c r="A1295" s="269"/>
      <c r="B1295" s="269"/>
      <c r="C1295" s="269"/>
      <c r="D1295" s="269"/>
      <c r="E1295" s="269"/>
      <c r="F1295" s="269"/>
      <c r="G1295" s="269"/>
      <c r="H1295" s="269"/>
      <c r="I1295" s="269"/>
      <c r="J1295" s="269"/>
      <c r="K1295" s="269"/>
      <c r="L1295" s="269"/>
    </row>
    <row r="1296" spans="1:12" x14ac:dyDescent="0.2">
      <c r="A1296" s="269"/>
      <c r="B1296" s="269"/>
      <c r="C1296" s="269"/>
      <c r="D1296" s="269"/>
      <c r="E1296" s="269"/>
      <c r="F1296" s="269"/>
      <c r="G1296" s="269"/>
      <c r="H1296" s="269"/>
      <c r="I1296" s="269"/>
      <c r="J1296" s="269"/>
      <c r="K1296" s="269"/>
      <c r="L1296" s="269"/>
    </row>
    <row r="1297" spans="1:12" x14ac:dyDescent="0.2">
      <c r="A1297" s="269"/>
      <c r="B1297" s="269"/>
      <c r="C1297" s="269"/>
      <c r="D1297" s="269"/>
      <c r="E1297" s="269"/>
      <c r="F1297" s="269"/>
      <c r="G1297" s="269"/>
      <c r="H1297" s="269"/>
      <c r="I1297" s="269"/>
      <c r="J1297" s="269"/>
      <c r="K1297" s="269"/>
      <c r="L1297" s="269"/>
    </row>
    <row r="1298" spans="1:12" x14ac:dyDescent="0.2">
      <c r="A1298" s="269"/>
      <c r="B1298" s="269"/>
      <c r="C1298" s="269"/>
      <c r="D1298" s="269"/>
      <c r="E1298" s="269"/>
      <c r="F1298" s="269"/>
      <c r="G1298" s="269"/>
      <c r="H1298" s="269"/>
      <c r="I1298" s="269"/>
      <c r="J1298" s="269"/>
      <c r="K1298" s="269"/>
      <c r="L1298" s="269"/>
    </row>
    <row r="1299" spans="1:12" x14ac:dyDescent="0.2">
      <c r="A1299" s="269"/>
      <c r="B1299" s="269"/>
      <c r="C1299" s="269"/>
      <c r="D1299" s="269"/>
      <c r="E1299" s="269"/>
      <c r="F1299" s="269"/>
      <c r="G1299" s="269"/>
      <c r="H1299" s="269"/>
      <c r="I1299" s="269"/>
      <c r="J1299" s="269"/>
      <c r="K1299" s="269"/>
      <c r="L1299" s="269"/>
    </row>
    <row r="1300" spans="1:12" x14ac:dyDescent="0.2">
      <c r="A1300" s="269"/>
      <c r="B1300" s="269"/>
      <c r="C1300" s="269"/>
      <c r="D1300" s="269"/>
      <c r="E1300" s="269"/>
      <c r="F1300" s="269"/>
      <c r="G1300" s="269"/>
      <c r="H1300" s="269"/>
      <c r="I1300" s="269"/>
      <c r="J1300" s="269"/>
      <c r="K1300" s="269"/>
      <c r="L1300" s="269"/>
    </row>
    <row r="1301" spans="1:12" x14ac:dyDescent="0.2">
      <c r="A1301" s="269"/>
      <c r="B1301" s="269"/>
      <c r="C1301" s="269"/>
      <c r="D1301" s="269"/>
      <c r="E1301" s="269"/>
      <c r="F1301" s="269"/>
      <c r="G1301" s="269"/>
      <c r="H1301" s="269"/>
      <c r="I1301" s="269"/>
      <c r="J1301" s="269"/>
      <c r="K1301" s="269"/>
      <c r="L1301" s="269"/>
    </row>
    <row r="1302" spans="1:12" x14ac:dyDescent="0.2">
      <c r="A1302" s="269"/>
      <c r="B1302" s="269"/>
      <c r="C1302" s="269"/>
      <c r="D1302" s="269"/>
      <c r="E1302" s="269"/>
      <c r="F1302" s="269"/>
      <c r="G1302" s="269"/>
      <c r="H1302" s="269"/>
      <c r="I1302" s="269"/>
      <c r="J1302" s="269"/>
      <c r="K1302" s="269"/>
      <c r="L1302" s="269"/>
    </row>
    <row r="1303" spans="1:12" x14ac:dyDescent="0.2">
      <c r="A1303" s="269"/>
      <c r="B1303" s="269"/>
      <c r="C1303" s="269"/>
      <c r="D1303" s="269"/>
      <c r="E1303" s="269"/>
      <c r="F1303" s="269"/>
      <c r="G1303" s="269"/>
      <c r="H1303" s="269"/>
      <c r="I1303" s="269"/>
      <c r="J1303" s="269"/>
      <c r="K1303" s="269"/>
      <c r="L1303" s="269"/>
    </row>
    <row r="1304" spans="1:12" x14ac:dyDescent="0.2">
      <c r="A1304" s="269"/>
      <c r="B1304" s="269"/>
      <c r="C1304" s="269"/>
      <c r="D1304" s="269"/>
      <c r="E1304" s="269"/>
      <c r="F1304" s="269"/>
      <c r="G1304" s="269"/>
      <c r="H1304" s="269"/>
      <c r="I1304" s="269"/>
      <c r="J1304" s="269"/>
      <c r="K1304" s="269"/>
      <c r="L1304" s="269"/>
    </row>
    <row r="1305" spans="1:12" x14ac:dyDescent="0.2">
      <c r="A1305" s="269"/>
      <c r="B1305" s="269"/>
      <c r="C1305" s="269"/>
      <c r="D1305" s="269"/>
      <c r="E1305" s="269"/>
      <c r="F1305" s="269"/>
      <c r="G1305" s="269"/>
      <c r="H1305" s="269"/>
      <c r="I1305" s="269"/>
      <c r="J1305" s="269"/>
      <c r="K1305" s="269"/>
      <c r="L1305" s="269"/>
    </row>
    <row r="1306" spans="1:12" x14ac:dyDescent="0.2">
      <c r="A1306" s="269"/>
      <c r="B1306" s="269"/>
      <c r="C1306" s="269"/>
      <c r="D1306" s="269"/>
      <c r="E1306" s="269"/>
      <c r="F1306" s="269"/>
      <c r="G1306" s="269"/>
      <c r="H1306" s="269"/>
      <c r="I1306" s="269"/>
      <c r="J1306" s="269"/>
      <c r="K1306" s="269"/>
      <c r="L1306" s="269"/>
    </row>
    <row r="1307" spans="1:12" x14ac:dyDescent="0.2">
      <c r="A1307" s="269"/>
      <c r="B1307" s="269"/>
      <c r="C1307" s="269"/>
      <c r="D1307" s="269"/>
      <c r="E1307" s="269"/>
      <c r="F1307" s="269"/>
      <c r="G1307" s="269"/>
      <c r="H1307" s="269"/>
      <c r="I1307" s="269"/>
      <c r="J1307" s="269"/>
      <c r="K1307" s="269"/>
      <c r="L1307" s="269"/>
    </row>
    <row r="1308" spans="1:12" x14ac:dyDescent="0.2">
      <c r="A1308" s="269"/>
      <c r="B1308" s="269"/>
      <c r="C1308" s="269"/>
      <c r="D1308" s="269"/>
      <c r="E1308" s="269"/>
      <c r="F1308" s="269"/>
      <c r="G1308" s="269"/>
      <c r="H1308" s="269"/>
      <c r="I1308" s="269"/>
      <c r="J1308" s="269"/>
      <c r="K1308" s="269"/>
      <c r="L1308" s="269"/>
    </row>
    <row r="1309" spans="1:12" x14ac:dyDescent="0.2">
      <c r="A1309" s="269"/>
      <c r="B1309" s="269"/>
      <c r="C1309" s="269"/>
      <c r="D1309" s="269"/>
      <c r="E1309" s="269"/>
      <c r="F1309" s="269"/>
      <c r="G1309" s="269"/>
      <c r="H1309" s="269"/>
      <c r="I1309" s="269"/>
      <c r="J1309" s="269"/>
      <c r="K1309" s="269"/>
      <c r="L1309" s="269"/>
    </row>
    <row r="1310" spans="1:12" x14ac:dyDescent="0.2">
      <c r="A1310" s="269"/>
      <c r="B1310" s="269"/>
      <c r="C1310" s="269"/>
      <c r="D1310" s="269"/>
      <c r="E1310" s="269"/>
      <c r="F1310" s="269"/>
      <c r="G1310" s="269"/>
      <c r="H1310" s="269"/>
      <c r="I1310" s="269"/>
      <c r="J1310" s="269"/>
      <c r="K1310" s="269"/>
      <c r="L1310" s="269"/>
    </row>
    <row r="1311" spans="1:12" x14ac:dyDescent="0.2">
      <c r="A1311" s="269"/>
      <c r="B1311" s="269"/>
      <c r="C1311" s="269"/>
      <c r="D1311" s="269"/>
      <c r="E1311" s="269"/>
      <c r="F1311" s="269"/>
      <c r="G1311" s="269"/>
      <c r="H1311" s="269"/>
      <c r="I1311" s="269"/>
      <c r="J1311" s="269"/>
      <c r="K1311" s="269"/>
      <c r="L1311" s="269"/>
    </row>
    <row r="1312" spans="1:12" x14ac:dyDescent="0.2">
      <c r="A1312" s="269"/>
      <c r="B1312" s="269"/>
      <c r="C1312" s="269"/>
      <c r="D1312" s="269"/>
      <c r="E1312" s="269"/>
      <c r="F1312" s="269"/>
      <c r="G1312" s="269"/>
      <c r="H1312" s="269"/>
      <c r="I1312" s="269"/>
      <c r="J1312" s="269"/>
      <c r="K1312" s="269"/>
      <c r="L1312" s="269"/>
    </row>
    <row r="1313" spans="1:12" x14ac:dyDescent="0.2">
      <c r="A1313" s="269"/>
      <c r="B1313" s="269"/>
      <c r="C1313" s="269"/>
      <c r="D1313" s="269"/>
      <c r="E1313" s="269"/>
      <c r="F1313" s="269"/>
      <c r="G1313" s="269"/>
      <c r="H1313" s="269"/>
      <c r="I1313" s="269"/>
      <c r="J1313" s="269"/>
      <c r="K1313" s="269"/>
      <c r="L1313" s="269"/>
    </row>
    <row r="1314" spans="1:12" x14ac:dyDescent="0.2">
      <c r="A1314" s="269"/>
      <c r="B1314" s="269"/>
      <c r="C1314" s="269"/>
      <c r="D1314" s="269"/>
      <c r="E1314" s="269"/>
      <c r="F1314" s="269"/>
      <c r="G1314" s="269"/>
      <c r="H1314" s="269"/>
      <c r="I1314" s="269"/>
      <c r="J1314" s="269"/>
      <c r="K1314" s="269"/>
      <c r="L1314" s="269"/>
    </row>
    <row r="1315" spans="1:12" x14ac:dyDescent="0.2">
      <c r="A1315" s="269"/>
      <c r="B1315" s="269"/>
      <c r="C1315" s="269"/>
      <c r="D1315" s="269"/>
      <c r="E1315" s="269"/>
      <c r="F1315" s="269"/>
      <c r="G1315" s="269"/>
      <c r="H1315" s="269"/>
      <c r="I1315" s="269"/>
      <c r="J1315" s="269"/>
      <c r="K1315" s="269"/>
      <c r="L1315" s="269"/>
    </row>
    <row r="1316" spans="1:12" x14ac:dyDescent="0.2">
      <c r="A1316" s="269"/>
      <c r="B1316" s="269"/>
      <c r="C1316" s="269"/>
      <c r="D1316" s="269"/>
      <c r="E1316" s="269"/>
      <c r="F1316" s="269"/>
      <c r="G1316" s="269"/>
      <c r="H1316" s="269"/>
      <c r="I1316" s="269"/>
      <c r="J1316" s="269"/>
      <c r="K1316" s="269"/>
      <c r="L1316" s="269"/>
    </row>
    <row r="1317" spans="1:12" x14ac:dyDescent="0.2">
      <c r="A1317" s="269"/>
      <c r="B1317" s="269"/>
      <c r="C1317" s="269"/>
      <c r="D1317" s="269"/>
      <c r="E1317" s="269"/>
      <c r="F1317" s="269"/>
      <c r="G1317" s="269"/>
      <c r="H1317" s="269"/>
      <c r="I1317" s="269"/>
      <c r="J1317" s="269"/>
      <c r="K1317" s="269"/>
      <c r="L1317" s="269"/>
    </row>
    <row r="1318" spans="1:12" x14ac:dyDescent="0.2">
      <c r="A1318" s="269"/>
      <c r="B1318" s="269"/>
      <c r="C1318" s="269"/>
      <c r="D1318" s="269"/>
      <c r="E1318" s="269"/>
      <c r="F1318" s="269"/>
      <c r="G1318" s="269"/>
      <c r="H1318" s="269"/>
      <c r="I1318" s="269"/>
      <c r="J1318" s="269"/>
      <c r="K1318" s="269"/>
      <c r="L1318" s="269"/>
    </row>
    <row r="1319" spans="1:12" x14ac:dyDescent="0.2">
      <c r="A1319" s="269"/>
      <c r="B1319" s="269"/>
      <c r="C1319" s="269"/>
      <c r="D1319" s="269"/>
      <c r="E1319" s="269"/>
      <c r="F1319" s="269"/>
      <c r="G1319" s="269"/>
      <c r="H1319" s="269"/>
      <c r="I1319" s="269"/>
      <c r="J1319" s="269"/>
      <c r="K1319" s="269"/>
      <c r="L1319" s="269"/>
    </row>
    <row r="1320" spans="1:12" x14ac:dyDescent="0.2">
      <c r="A1320" s="269"/>
      <c r="B1320" s="269"/>
      <c r="C1320" s="269"/>
      <c r="D1320" s="269"/>
      <c r="E1320" s="269"/>
      <c r="F1320" s="269"/>
      <c r="G1320" s="269"/>
      <c r="H1320" s="269"/>
      <c r="I1320" s="269"/>
      <c r="J1320" s="269"/>
      <c r="K1320" s="269"/>
      <c r="L1320" s="269"/>
    </row>
    <row r="1321" spans="1:12" x14ac:dyDescent="0.2">
      <c r="A1321" s="269"/>
      <c r="B1321" s="269"/>
      <c r="C1321" s="269"/>
      <c r="D1321" s="269"/>
      <c r="E1321" s="269"/>
      <c r="F1321" s="269"/>
      <c r="G1321" s="269"/>
      <c r="H1321" s="269"/>
      <c r="I1321" s="269"/>
      <c r="J1321" s="269"/>
      <c r="K1321" s="269"/>
      <c r="L1321" s="269"/>
    </row>
    <row r="1322" spans="1:12" x14ac:dyDescent="0.2">
      <c r="A1322" s="269"/>
      <c r="B1322" s="269"/>
      <c r="C1322" s="269"/>
      <c r="D1322" s="269"/>
      <c r="E1322" s="269"/>
      <c r="F1322" s="269"/>
      <c r="G1322" s="269"/>
      <c r="H1322" s="269"/>
      <c r="I1322" s="269"/>
      <c r="J1322" s="269"/>
      <c r="K1322" s="269"/>
      <c r="L1322" s="269"/>
    </row>
    <row r="1323" spans="1:12" x14ac:dyDescent="0.2">
      <c r="A1323" s="269"/>
      <c r="B1323" s="269"/>
      <c r="C1323" s="269"/>
      <c r="D1323" s="269"/>
      <c r="E1323" s="269"/>
      <c r="F1323" s="269"/>
      <c r="G1323" s="269"/>
      <c r="H1323" s="269"/>
      <c r="I1323" s="269"/>
      <c r="J1323" s="269"/>
      <c r="K1323" s="269"/>
      <c r="L1323" s="269"/>
    </row>
    <row r="1324" spans="1:12" x14ac:dyDescent="0.2">
      <c r="A1324" s="269"/>
      <c r="B1324" s="269"/>
      <c r="C1324" s="269"/>
      <c r="D1324" s="269"/>
      <c r="E1324" s="269"/>
      <c r="F1324" s="269"/>
      <c r="G1324" s="269"/>
      <c r="H1324" s="269"/>
      <c r="I1324" s="269"/>
      <c r="J1324" s="269"/>
      <c r="K1324" s="269"/>
      <c r="L1324" s="269"/>
    </row>
    <row r="1325" spans="1:12" x14ac:dyDescent="0.2">
      <c r="A1325" s="269"/>
      <c r="B1325" s="269"/>
      <c r="C1325" s="269"/>
      <c r="D1325" s="269"/>
      <c r="E1325" s="269"/>
      <c r="F1325" s="269"/>
      <c r="G1325" s="269"/>
      <c r="H1325" s="269"/>
      <c r="I1325" s="269"/>
      <c r="J1325" s="269"/>
      <c r="K1325" s="269"/>
      <c r="L1325" s="269"/>
    </row>
    <row r="1326" spans="1:12" x14ac:dyDescent="0.2">
      <c r="A1326" s="269"/>
      <c r="B1326" s="269"/>
      <c r="C1326" s="269"/>
      <c r="D1326" s="269"/>
      <c r="E1326" s="269"/>
      <c r="F1326" s="269"/>
      <c r="G1326" s="269"/>
      <c r="H1326" s="269"/>
      <c r="I1326" s="269"/>
      <c r="J1326" s="269"/>
      <c r="K1326" s="269"/>
      <c r="L1326" s="269"/>
    </row>
    <row r="1327" spans="1:12" x14ac:dyDescent="0.2">
      <c r="A1327" s="269"/>
      <c r="B1327" s="269"/>
      <c r="C1327" s="269"/>
      <c r="D1327" s="269"/>
      <c r="E1327" s="269"/>
      <c r="F1327" s="269"/>
      <c r="G1327" s="269"/>
      <c r="H1327" s="269"/>
      <c r="I1327" s="269"/>
      <c r="J1327" s="269"/>
      <c r="K1327" s="269"/>
      <c r="L1327" s="269"/>
    </row>
    <row r="1328" spans="1:12" x14ac:dyDescent="0.2">
      <c r="A1328" s="269"/>
      <c r="B1328" s="269"/>
      <c r="C1328" s="269"/>
      <c r="D1328" s="269"/>
      <c r="E1328" s="269"/>
      <c r="F1328" s="269"/>
      <c r="G1328" s="269"/>
      <c r="H1328" s="269"/>
      <c r="I1328" s="269"/>
      <c r="J1328" s="269"/>
      <c r="K1328" s="269"/>
      <c r="L1328" s="269"/>
    </row>
    <row r="1329" spans="1:12" x14ac:dyDescent="0.2">
      <c r="A1329" s="269"/>
      <c r="B1329" s="269"/>
      <c r="C1329" s="269"/>
      <c r="D1329" s="269"/>
      <c r="E1329" s="269"/>
      <c r="F1329" s="269"/>
      <c r="G1329" s="269"/>
      <c r="H1329" s="269"/>
      <c r="I1329" s="269"/>
      <c r="J1329" s="269"/>
      <c r="K1329" s="269"/>
      <c r="L1329" s="269"/>
    </row>
    <row r="1330" spans="1:12" x14ac:dyDescent="0.2">
      <c r="A1330" s="269"/>
      <c r="B1330" s="269"/>
      <c r="C1330" s="269"/>
      <c r="D1330" s="269"/>
      <c r="E1330" s="269"/>
      <c r="F1330" s="269"/>
      <c r="G1330" s="269"/>
      <c r="H1330" s="269"/>
      <c r="I1330" s="269"/>
      <c r="J1330" s="269"/>
      <c r="K1330" s="269"/>
      <c r="L1330" s="269"/>
    </row>
    <row r="1331" spans="1:12" x14ac:dyDescent="0.2">
      <c r="A1331" s="269"/>
      <c r="B1331" s="269"/>
      <c r="C1331" s="269"/>
      <c r="D1331" s="269"/>
      <c r="E1331" s="269"/>
      <c r="F1331" s="269"/>
      <c r="G1331" s="269"/>
      <c r="H1331" s="269"/>
      <c r="I1331" s="269"/>
      <c r="J1331" s="269"/>
      <c r="K1331" s="269"/>
      <c r="L1331" s="269"/>
    </row>
    <row r="1332" spans="1:12" x14ac:dyDescent="0.2">
      <c r="A1332" s="269"/>
      <c r="B1332" s="269"/>
      <c r="C1332" s="269"/>
      <c r="D1332" s="269"/>
      <c r="E1332" s="269"/>
      <c r="F1332" s="269"/>
      <c r="G1332" s="269"/>
      <c r="H1332" s="269"/>
      <c r="I1332" s="269"/>
      <c r="J1332" s="269"/>
      <c r="K1332" s="269"/>
      <c r="L1332" s="269"/>
    </row>
    <row r="1333" spans="1:12" x14ac:dyDescent="0.2">
      <c r="A1333" s="269"/>
      <c r="B1333" s="269"/>
      <c r="C1333" s="269"/>
      <c r="D1333" s="269"/>
      <c r="E1333" s="269"/>
      <c r="F1333" s="269"/>
      <c r="G1333" s="269"/>
      <c r="H1333" s="269"/>
      <c r="I1333" s="269"/>
      <c r="J1333" s="269"/>
      <c r="K1333" s="269"/>
      <c r="L1333" s="269"/>
    </row>
    <row r="1334" spans="1:12" x14ac:dyDescent="0.2">
      <c r="A1334" s="269"/>
      <c r="B1334" s="269"/>
      <c r="C1334" s="269"/>
      <c r="D1334" s="269"/>
      <c r="E1334" s="269"/>
      <c r="F1334" s="269"/>
      <c r="G1334" s="269"/>
      <c r="H1334" s="269"/>
      <c r="I1334" s="269"/>
      <c r="J1334" s="269"/>
      <c r="K1334" s="269"/>
      <c r="L1334" s="269"/>
    </row>
    <row r="1335" spans="1:12" x14ac:dyDescent="0.2">
      <c r="A1335" s="269"/>
      <c r="B1335" s="269"/>
      <c r="C1335" s="269"/>
      <c r="D1335" s="269"/>
      <c r="E1335" s="269"/>
      <c r="F1335" s="269"/>
      <c r="G1335" s="269"/>
      <c r="H1335" s="269"/>
      <c r="I1335" s="269"/>
      <c r="J1335" s="269"/>
      <c r="K1335" s="269"/>
      <c r="L1335" s="269"/>
    </row>
    <row r="1336" spans="1:12" x14ac:dyDescent="0.2">
      <c r="A1336" s="269"/>
      <c r="B1336" s="269"/>
      <c r="C1336" s="269"/>
      <c r="D1336" s="269"/>
      <c r="E1336" s="269"/>
      <c r="F1336" s="269"/>
      <c r="G1336" s="269"/>
      <c r="H1336" s="269"/>
      <c r="I1336" s="269"/>
      <c r="J1336" s="269"/>
      <c r="K1336" s="269"/>
      <c r="L1336" s="269"/>
    </row>
    <row r="1337" spans="1:12" x14ac:dyDescent="0.2">
      <c r="A1337" s="269"/>
      <c r="B1337" s="269"/>
      <c r="C1337" s="269"/>
      <c r="D1337" s="269"/>
      <c r="E1337" s="269"/>
      <c r="F1337" s="269"/>
      <c r="G1337" s="269"/>
      <c r="H1337" s="269"/>
      <c r="I1337" s="269"/>
      <c r="J1337" s="269"/>
      <c r="K1337" s="269"/>
      <c r="L1337" s="269"/>
    </row>
    <row r="1338" spans="1:12" x14ac:dyDescent="0.2">
      <c r="A1338" s="269"/>
      <c r="B1338" s="269"/>
      <c r="C1338" s="269"/>
      <c r="D1338" s="269"/>
      <c r="E1338" s="269"/>
      <c r="F1338" s="269"/>
      <c r="G1338" s="269"/>
      <c r="H1338" s="269"/>
      <c r="I1338" s="269"/>
      <c r="J1338" s="269"/>
      <c r="K1338" s="269"/>
      <c r="L1338" s="269"/>
    </row>
    <row r="1339" spans="1:12" x14ac:dyDescent="0.2">
      <c r="A1339" s="269"/>
      <c r="B1339" s="269"/>
      <c r="C1339" s="269"/>
      <c r="D1339" s="269"/>
      <c r="E1339" s="269"/>
      <c r="F1339" s="269"/>
      <c r="G1339" s="269"/>
      <c r="H1339" s="269"/>
      <c r="I1339" s="269"/>
      <c r="J1339" s="269"/>
      <c r="K1339" s="269"/>
      <c r="L1339" s="269"/>
    </row>
    <row r="1340" spans="1:12" x14ac:dyDescent="0.2">
      <c r="A1340" s="269"/>
      <c r="B1340" s="269"/>
      <c r="C1340" s="269"/>
      <c r="D1340" s="269"/>
      <c r="E1340" s="269"/>
      <c r="F1340" s="269"/>
      <c r="G1340" s="269"/>
      <c r="H1340" s="269"/>
      <c r="I1340" s="269"/>
      <c r="J1340" s="269"/>
      <c r="K1340" s="269"/>
      <c r="L1340" s="269"/>
    </row>
    <row r="1341" spans="1:12" x14ac:dyDescent="0.2">
      <c r="A1341" s="269"/>
      <c r="B1341" s="269"/>
      <c r="C1341" s="269"/>
      <c r="D1341" s="269"/>
      <c r="E1341" s="269"/>
      <c r="F1341" s="269"/>
      <c r="G1341" s="269"/>
      <c r="H1341" s="269"/>
      <c r="I1341" s="269"/>
      <c r="J1341" s="269"/>
      <c r="K1341" s="269"/>
      <c r="L1341" s="269"/>
    </row>
    <row r="1342" spans="1:12" x14ac:dyDescent="0.2">
      <c r="A1342" s="269"/>
      <c r="B1342" s="269"/>
      <c r="C1342" s="269"/>
      <c r="D1342" s="269"/>
      <c r="E1342" s="269"/>
      <c r="F1342" s="269"/>
      <c r="G1342" s="269"/>
      <c r="H1342" s="269"/>
      <c r="I1342" s="269"/>
      <c r="J1342" s="269"/>
      <c r="K1342" s="269"/>
      <c r="L1342" s="269"/>
    </row>
    <row r="1343" spans="1:12" x14ac:dyDescent="0.2">
      <c r="A1343" s="269"/>
      <c r="B1343" s="269"/>
      <c r="C1343" s="269"/>
      <c r="D1343" s="269"/>
      <c r="E1343" s="269"/>
      <c r="F1343" s="269"/>
      <c r="G1343" s="269"/>
      <c r="H1343" s="269"/>
      <c r="I1343" s="269"/>
      <c r="J1343" s="269"/>
      <c r="K1343" s="269"/>
      <c r="L1343" s="269"/>
    </row>
    <row r="1344" spans="1:12" x14ac:dyDescent="0.2">
      <c r="A1344" s="269"/>
      <c r="B1344" s="269"/>
      <c r="C1344" s="269"/>
      <c r="D1344" s="269"/>
      <c r="E1344" s="269"/>
      <c r="F1344" s="269"/>
      <c r="G1344" s="269"/>
      <c r="H1344" s="269"/>
      <c r="I1344" s="269"/>
      <c r="J1344" s="269"/>
      <c r="K1344" s="269"/>
      <c r="L1344" s="269"/>
    </row>
    <row r="1345" spans="1:12" x14ac:dyDescent="0.2">
      <c r="A1345" s="269"/>
      <c r="B1345" s="269"/>
      <c r="C1345" s="269"/>
      <c r="D1345" s="269"/>
      <c r="E1345" s="269"/>
      <c r="F1345" s="269"/>
      <c r="G1345" s="269"/>
      <c r="H1345" s="269"/>
      <c r="I1345" s="269"/>
      <c r="J1345" s="269"/>
      <c r="K1345" s="269"/>
      <c r="L1345" s="269"/>
    </row>
    <row r="1346" spans="1:12" x14ac:dyDescent="0.2">
      <c r="A1346" s="269"/>
      <c r="B1346" s="269"/>
      <c r="C1346" s="269"/>
      <c r="D1346" s="269"/>
      <c r="E1346" s="269"/>
      <c r="F1346" s="269"/>
      <c r="G1346" s="269"/>
      <c r="H1346" s="269"/>
      <c r="I1346" s="269"/>
      <c r="J1346" s="269"/>
      <c r="K1346" s="269"/>
      <c r="L1346" s="269"/>
    </row>
    <row r="1347" spans="1:12" x14ac:dyDescent="0.2">
      <c r="A1347" s="269"/>
      <c r="B1347" s="269"/>
      <c r="C1347" s="269"/>
      <c r="D1347" s="269"/>
      <c r="E1347" s="269"/>
      <c r="F1347" s="269"/>
      <c r="G1347" s="269"/>
      <c r="H1347" s="269"/>
      <c r="I1347" s="269"/>
      <c r="J1347" s="269"/>
      <c r="K1347" s="269"/>
      <c r="L1347" s="269"/>
    </row>
    <row r="1348" spans="1:12" x14ac:dyDescent="0.2">
      <c r="A1348" s="269"/>
      <c r="B1348" s="269"/>
      <c r="C1348" s="269"/>
      <c r="D1348" s="269"/>
      <c r="E1348" s="269"/>
      <c r="F1348" s="269"/>
      <c r="G1348" s="269"/>
      <c r="H1348" s="269"/>
      <c r="I1348" s="269"/>
      <c r="J1348" s="269"/>
      <c r="K1348" s="269"/>
      <c r="L1348" s="269"/>
    </row>
    <row r="1349" spans="1:12" x14ac:dyDescent="0.2">
      <c r="A1349" s="269"/>
      <c r="B1349" s="269"/>
      <c r="C1349" s="269"/>
      <c r="D1349" s="269"/>
      <c r="E1349" s="269"/>
      <c r="F1349" s="269"/>
      <c r="G1349" s="269"/>
      <c r="H1349" s="269"/>
      <c r="I1349" s="269"/>
      <c r="J1349" s="269"/>
      <c r="K1349" s="269"/>
      <c r="L1349" s="269"/>
    </row>
    <row r="1350" spans="1:12" x14ac:dyDescent="0.2">
      <c r="A1350" s="269"/>
      <c r="B1350" s="269"/>
      <c r="C1350" s="269"/>
      <c r="D1350" s="269"/>
      <c r="E1350" s="269"/>
      <c r="F1350" s="269"/>
      <c r="G1350" s="269"/>
      <c r="H1350" s="269"/>
      <c r="I1350" s="269"/>
      <c r="J1350" s="269"/>
      <c r="K1350" s="269"/>
      <c r="L1350" s="269"/>
    </row>
    <row r="1351" spans="1:12" x14ac:dyDescent="0.2">
      <c r="A1351" s="269"/>
      <c r="B1351" s="269"/>
      <c r="C1351" s="269"/>
      <c r="D1351" s="269"/>
      <c r="E1351" s="269"/>
      <c r="F1351" s="269"/>
      <c r="G1351" s="269"/>
      <c r="H1351" s="269"/>
      <c r="I1351" s="269"/>
      <c r="J1351" s="269"/>
      <c r="K1351" s="269"/>
      <c r="L1351" s="269"/>
    </row>
    <row r="1352" spans="1:12" x14ac:dyDescent="0.2">
      <c r="A1352" s="269"/>
      <c r="B1352" s="269"/>
      <c r="C1352" s="269"/>
      <c r="D1352" s="269"/>
      <c r="E1352" s="269"/>
      <c r="F1352" s="269"/>
      <c r="G1352" s="269"/>
      <c r="H1352" s="269"/>
      <c r="I1352" s="269"/>
      <c r="J1352" s="269"/>
      <c r="K1352" s="269"/>
      <c r="L1352" s="269"/>
    </row>
    <row r="1353" spans="1:12" x14ac:dyDescent="0.2">
      <c r="A1353" s="269"/>
      <c r="B1353" s="269"/>
      <c r="C1353" s="269"/>
      <c r="D1353" s="269"/>
      <c r="E1353" s="269"/>
      <c r="F1353" s="269"/>
      <c r="G1353" s="269"/>
      <c r="H1353" s="269"/>
      <c r="I1353" s="269"/>
      <c r="J1353" s="269"/>
      <c r="K1353" s="269"/>
      <c r="L1353" s="269"/>
    </row>
    <row r="1354" spans="1:12" x14ac:dyDescent="0.2">
      <c r="A1354" s="269"/>
      <c r="B1354" s="269"/>
      <c r="C1354" s="269"/>
      <c r="D1354" s="269"/>
      <c r="E1354" s="269"/>
      <c r="F1354" s="269"/>
      <c r="G1354" s="269"/>
      <c r="H1354" s="269"/>
      <c r="I1354" s="269"/>
      <c r="J1354" s="269"/>
      <c r="K1354" s="269"/>
      <c r="L1354" s="269"/>
    </row>
    <row r="1355" spans="1:12" x14ac:dyDescent="0.2">
      <c r="A1355" s="269"/>
      <c r="B1355" s="269"/>
      <c r="C1355" s="269"/>
      <c r="D1355" s="269"/>
      <c r="E1355" s="269"/>
      <c r="F1355" s="269"/>
      <c r="G1355" s="269"/>
      <c r="H1355" s="269"/>
      <c r="I1355" s="269"/>
      <c r="J1355" s="269"/>
      <c r="K1355" s="269"/>
      <c r="L1355" s="269"/>
    </row>
    <row r="1356" spans="1:12" x14ac:dyDescent="0.2">
      <c r="A1356" s="269"/>
      <c r="B1356" s="269"/>
      <c r="C1356" s="269"/>
      <c r="D1356" s="269"/>
      <c r="E1356" s="269"/>
      <c r="F1356" s="269"/>
      <c r="G1356" s="269"/>
      <c r="H1356" s="269"/>
      <c r="I1356" s="269"/>
      <c r="J1356" s="269"/>
      <c r="K1356" s="269"/>
      <c r="L1356" s="269"/>
    </row>
    <row r="1357" spans="1:12" x14ac:dyDescent="0.2">
      <c r="A1357" s="269"/>
      <c r="B1357" s="269"/>
      <c r="C1357" s="269"/>
      <c r="D1357" s="269"/>
      <c r="E1357" s="269"/>
      <c r="F1357" s="269"/>
      <c r="G1357" s="269"/>
      <c r="H1357" s="269"/>
      <c r="I1357" s="269"/>
      <c r="J1357" s="269"/>
      <c r="K1357" s="269"/>
      <c r="L1357" s="269"/>
    </row>
    <row r="1358" spans="1:12" x14ac:dyDescent="0.2">
      <c r="A1358" s="269"/>
      <c r="B1358" s="269"/>
      <c r="C1358" s="269"/>
      <c r="D1358" s="269"/>
      <c r="E1358" s="269"/>
      <c r="F1358" s="269"/>
      <c r="G1358" s="269"/>
      <c r="H1358" s="269"/>
      <c r="I1358" s="269"/>
      <c r="J1358" s="269"/>
      <c r="K1358" s="269"/>
      <c r="L1358" s="269"/>
    </row>
    <row r="1359" spans="1:12" x14ac:dyDescent="0.2">
      <c r="A1359" s="269"/>
      <c r="B1359" s="269"/>
      <c r="C1359" s="269"/>
      <c r="D1359" s="269"/>
      <c r="E1359" s="269"/>
      <c r="F1359" s="269"/>
      <c r="G1359" s="269"/>
      <c r="H1359" s="269"/>
      <c r="I1359" s="269"/>
      <c r="J1359" s="269"/>
      <c r="K1359" s="269"/>
      <c r="L1359" s="269"/>
    </row>
    <row r="1360" spans="1:12" x14ac:dyDescent="0.2">
      <c r="A1360" s="269"/>
      <c r="B1360" s="269"/>
      <c r="C1360" s="269"/>
      <c r="D1360" s="269"/>
      <c r="E1360" s="269"/>
      <c r="F1360" s="269"/>
      <c r="G1360" s="269"/>
      <c r="H1360" s="269"/>
      <c r="I1360" s="269"/>
      <c r="J1360" s="269"/>
      <c r="K1360" s="269"/>
      <c r="L1360" s="269"/>
    </row>
    <row r="1361" spans="1:12" x14ac:dyDescent="0.2">
      <c r="A1361" s="269"/>
      <c r="B1361" s="269"/>
      <c r="C1361" s="269"/>
      <c r="D1361" s="269"/>
      <c r="E1361" s="269"/>
      <c r="F1361" s="269"/>
      <c r="G1361" s="269"/>
      <c r="H1361" s="269"/>
      <c r="I1361" s="269"/>
      <c r="J1361" s="269"/>
      <c r="K1361" s="269"/>
      <c r="L1361" s="269"/>
    </row>
    <row r="1362" spans="1:12" x14ac:dyDescent="0.2">
      <c r="A1362" s="269"/>
      <c r="B1362" s="269"/>
      <c r="C1362" s="269"/>
      <c r="D1362" s="269"/>
      <c r="E1362" s="269"/>
      <c r="F1362" s="269"/>
      <c r="G1362" s="269"/>
      <c r="H1362" s="269"/>
      <c r="I1362" s="269"/>
      <c r="J1362" s="269"/>
      <c r="K1362" s="269"/>
      <c r="L1362" s="269"/>
    </row>
    <row r="1363" spans="1:12" x14ac:dyDescent="0.2">
      <c r="A1363" s="269"/>
      <c r="B1363" s="269"/>
      <c r="C1363" s="269"/>
      <c r="D1363" s="269"/>
      <c r="E1363" s="269"/>
      <c r="F1363" s="269"/>
      <c r="G1363" s="269"/>
      <c r="H1363" s="269"/>
      <c r="I1363" s="269"/>
      <c r="J1363" s="269"/>
      <c r="K1363" s="269"/>
      <c r="L1363" s="269"/>
    </row>
    <row r="1364" spans="1:12" x14ac:dyDescent="0.2">
      <c r="A1364" s="269"/>
      <c r="B1364" s="269"/>
      <c r="C1364" s="269"/>
      <c r="D1364" s="269"/>
      <c r="E1364" s="269"/>
      <c r="F1364" s="269"/>
      <c r="G1364" s="269"/>
      <c r="H1364" s="269"/>
      <c r="I1364" s="269"/>
      <c r="J1364" s="269"/>
      <c r="K1364" s="269"/>
      <c r="L1364" s="269"/>
    </row>
    <row r="1365" spans="1:12" x14ac:dyDescent="0.2">
      <c r="A1365" s="269"/>
      <c r="B1365" s="269"/>
      <c r="C1365" s="269"/>
      <c r="D1365" s="269"/>
      <c r="E1365" s="269"/>
      <c r="F1365" s="269"/>
      <c r="G1365" s="269"/>
      <c r="H1365" s="269"/>
      <c r="I1365" s="269"/>
      <c r="J1365" s="269"/>
      <c r="K1365" s="269"/>
      <c r="L1365" s="269"/>
    </row>
    <row r="1366" spans="1:12" x14ac:dyDescent="0.2">
      <c r="A1366" s="269"/>
      <c r="B1366" s="269"/>
      <c r="C1366" s="269"/>
      <c r="D1366" s="269"/>
      <c r="E1366" s="269"/>
      <c r="F1366" s="269"/>
      <c r="G1366" s="269"/>
      <c r="H1366" s="269"/>
      <c r="I1366" s="269"/>
      <c r="J1366" s="269"/>
      <c r="K1366" s="269"/>
      <c r="L1366" s="269"/>
    </row>
    <row r="1367" spans="1:12" x14ac:dyDescent="0.2">
      <c r="A1367" s="269"/>
      <c r="B1367" s="269"/>
      <c r="C1367" s="269"/>
      <c r="D1367" s="269"/>
      <c r="E1367" s="269"/>
      <c r="F1367" s="269"/>
      <c r="G1367" s="269"/>
      <c r="H1367" s="269"/>
      <c r="I1367" s="269"/>
      <c r="J1367" s="269"/>
      <c r="K1367" s="269"/>
      <c r="L1367" s="269"/>
    </row>
    <row r="1368" spans="1:12" x14ac:dyDescent="0.2">
      <c r="A1368" s="269"/>
      <c r="B1368" s="269"/>
      <c r="C1368" s="269"/>
      <c r="D1368" s="269"/>
      <c r="E1368" s="269"/>
      <c r="F1368" s="269"/>
      <c r="G1368" s="269"/>
      <c r="H1368" s="269"/>
      <c r="I1368" s="269"/>
      <c r="J1368" s="269"/>
      <c r="K1368" s="269"/>
      <c r="L1368" s="269"/>
    </row>
    <row r="1369" spans="1:12" x14ac:dyDescent="0.2">
      <c r="A1369" s="269"/>
      <c r="B1369" s="269"/>
      <c r="C1369" s="269"/>
      <c r="D1369" s="269"/>
      <c r="E1369" s="269"/>
      <c r="F1369" s="269"/>
      <c r="G1369" s="269"/>
      <c r="H1369" s="269"/>
      <c r="I1369" s="269"/>
      <c r="J1369" s="269"/>
      <c r="K1369" s="269"/>
      <c r="L1369" s="269"/>
    </row>
    <row r="1370" spans="1:12" x14ac:dyDescent="0.2">
      <c r="A1370" s="269"/>
      <c r="B1370" s="269"/>
      <c r="C1370" s="269"/>
      <c r="D1370" s="269"/>
      <c r="E1370" s="269"/>
      <c r="F1370" s="269"/>
      <c r="G1370" s="269"/>
      <c r="H1370" s="269"/>
      <c r="I1370" s="269"/>
      <c r="J1370" s="269"/>
      <c r="K1370" s="269"/>
      <c r="L1370" s="269"/>
    </row>
    <row r="1371" spans="1:12" x14ac:dyDescent="0.2">
      <c r="A1371" s="269"/>
      <c r="B1371" s="269"/>
      <c r="C1371" s="269"/>
      <c r="D1371" s="269"/>
      <c r="E1371" s="269"/>
      <c r="F1371" s="269"/>
      <c r="G1371" s="269"/>
      <c r="H1371" s="269"/>
      <c r="I1371" s="269"/>
      <c r="J1371" s="269"/>
      <c r="K1371" s="269"/>
      <c r="L1371" s="269"/>
    </row>
    <row r="1372" spans="1:12" x14ac:dyDescent="0.2">
      <c r="A1372" s="269"/>
      <c r="B1372" s="269"/>
      <c r="C1372" s="269"/>
      <c r="D1372" s="269"/>
      <c r="E1372" s="269"/>
      <c r="F1372" s="269"/>
      <c r="G1372" s="269"/>
      <c r="H1372" s="269"/>
      <c r="I1372" s="269"/>
      <c r="J1372" s="269"/>
      <c r="K1372" s="269"/>
      <c r="L1372" s="269"/>
    </row>
    <row r="1373" spans="1:12" x14ac:dyDescent="0.2">
      <c r="A1373" s="269"/>
      <c r="B1373" s="269"/>
      <c r="C1373" s="269"/>
      <c r="D1373" s="269"/>
      <c r="E1373" s="269"/>
      <c r="F1373" s="269"/>
      <c r="G1373" s="269"/>
      <c r="H1373" s="269"/>
      <c r="I1373" s="269"/>
      <c r="J1373" s="269"/>
      <c r="K1373" s="269"/>
      <c r="L1373" s="269"/>
    </row>
    <row r="1374" spans="1:12" x14ac:dyDescent="0.2">
      <c r="A1374" s="269"/>
      <c r="B1374" s="269"/>
      <c r="C1374" s="269"/>
      <c r="D1374" s="269"/>
      <c r="E1374" s="269"/>
      <c r="F1374" s="269"/>
      <c r="G1374" s="269"/>
      <c r="H1374" s="269"/>
      <c r="I1374" s="269"/>
      <c r="J1374" s="269"/>
      <c r="K1374" s="269"/>
      <c r="L1374" s="269"/>
    </row>
    <row r="1375" spans="1:12" x14ac:dyDescent="0.2">
      <c r="A1375" s="269"/>
      <c r="B1375" s="269"/>
      <c r="C1375" s="269"/>
      <c r="D1375" s="269"/>
      <c r="E1375" s="269"/>
      <c r="F1375" s="269"/>
      <c r="G1375" s="269"/>
      <c r="H1375" s="269"/>
      <c r="I1375" s="269"/>
      <c r="J1375" s="269"/>
      <c r="K1375" s="269"/>
      <c r="L1375" s="269"/>
    </row>
    <row r="1376" spans="1:12" x14ac:dyDescent="0.2">
      <c r="A1376" s="269"/>
      <c r="B1376" s="269"/>
      <c r="C1376" s="269"/>
      <c r="D1376" s="269"/>
      <c r="E1376" s="269"/>
      <c r="F1376" s="269"/>
      <c r="G1376" s="269"/>
      <c r="H1376" s="269"/>
      <c r="I1376" s="269"/>
      <c r="J1376" s="269"/>
      <c r="K1376" s="269"/>
      <c r="L1376" s="269"/>
    </row>
    <row r="1377" spans="1:12" x14ac:dyDescent="0.2">
      <c r="A1377" s="269"/>
      <c r="B1377" s="269"/>
      <c r="C1377" s="269"/>
      <c r="D1377" s="269"/>
      <c r="E1377" s="269"/>
      <c r="F1377" s="269"/>
      <c r="G1377" s="269"/>
      <c r="H1377" s="269"/>
      <c r="I1377" s="269"/>
      <c r="J1377" s="269"/>
      <c r="K1377" s="269"/>
      <c r="L1377" s="269"/>
    </row>
    <row r="1378" spans="1:12" x14ac:dyDescent="0.2">
      <c r="A1378" s="269"/>
      <c r="B1378" s="269"/>
      <c r="C1378" s="269"/>
      <c r="D1378" s="269"/>
      <c r="E1378" s="269"/>
      <c r="F1378" s="269"/>
      <c r="G1378" s="269"/>
      <c r="H1378" s="269"/>
      <c r="I1378" s="269"/>
      <c r="J1378" s="269"/>
      <c r="K1378" s="269"/>
      <c r="L1378" s="269"/>
    </row>
    <row r="1379" spans="1:12" x14ac:dyDescent="0.2">
      <c r="A1379" s="269"/>
      <c r="B1379" s="269"/>
      <c r="C1379" s="269"/>
      <c r="D1379" s="269"/>
      <c r="E1379" s="269"/>
      <c r="F1379" s="269"/>
      <c r="G1379" s="269"/>
      <c r="H1379" s="269"/>
      <c r="I1379" s="269"/>
      <c r="J1379" s="269"/>
      <c r="K1379" s="269"/>
      <c r="L1379" s="269"/>
    </row>
    <row r="1380" spans="1:12" x14ac:dyDescent="0.2">
      <c r="A1380" s="269"/>
      <c r="B1380" s="269"/>
      <c r="C1380" s="269"/>
      <c r="D1380" s="269"/>
      <c r="E1380" s="269"/>
      <c r="F1380" s="269"/>
      <c r="G1380" s="269"/>
      <c r="H1380" s="269"/>
      <c r="I1380" s="269"/>
      <c r="J1380" s="269"/>
      <c r="K1380" s="269"/>
      <c r="L1380" s="269"/>
    </row>
    <row r="1381" spans="1:12" x14ac:dyDescent="0.2">
      <c r="A1381" s="269"/>
      <c r="B1381" s="269"/>
      <c r="C1381" s="269"/>
      <c r="D1381" s="269"/>
      <c r="E1381" s="269"/>
      <c r="F1381" s="269"/>
      <c r="G1381" s="269"/>
      <c r="H1381" s="269"/>
      <c r="I1381" s="269"/>
      <c r="J1381" s="269"/>
      <c r="K1381" s="269"/>
      <c r="L1381" s="269"/>
    </row>
    <row r="1382" spans="1:12" x14ac:dyDescent="0.2">
      <c r="A1382" s="269"/>
      <c r="B1382" s="269"/>
      <c r="C1382" s="269"/>
      <c r="D1382" s="269"/>
      <c r="E1382" s="269"/>
      <c r="F1382" s="269"/>
      <c r="G1382" s="269"/>
      <c r="H1382" s="269"/>
      <c r="I1382" s="269"/>
      <c r="J1382" s="269"/>
      <c r="K1382" s="269"/>
      <c r="L1382" s="269"/>
    </row>
    <row r="1383" spans="1:12" x14ac:dyDescent="0.2">
      <c r="A1383" s="269"/>
      <c r="B1383" s="269"/>
      <c r="C1383" s="269"/>
      <c r="D1383" s="269"/>
      <c r="E1383" s="269"/>
      <c r="F1383" s="269"/>
      <c r="G1383" s="269"/>
      <c r="H1383" s="269"/>
      <c r="I1383" s="269"/>
      <c r="J1383" s="269"/>
      <c r="K1383" s="269"/>
      <c r="L1383" s="269"/>
    </row>
    <row r="1384" spans="1:12" x14ac:dyDescent="0.2">
      <c r="A1384" s="269"/>
      <c r="B1384" s="269"/>
      <c r="C1384" s="269"/>
      <c r="D1384" s="269"/>
      <c r="E1384" s="269"/>
      <c r="F1384" s="269"/>
      <c r="G1384" s="269"/>
      <c r="H1384" s="269"/>
      <c r="I1384" s="269"/>
      <c r="J1384" s="269"/>
      <c r="K1384" s="269"/>
      <c r="L1384" s="269"/>
    </row>
    <row r="1385" spans="1:12" x14ac:dyDescent="0.2">
      <c r="A1385" s="269"/>
      <c r="B1385" s="269"/>
      <c r="C1385" s="269"/>
      <c r="D1385" s="269"/>
      <c r="E1385" s="269"/>
      <c r="F1385" s="269"/>
      <c r="G1385" s="269"/>
      <c r="H1385" s="269"/>
      <c r="I1385" s="269"/>
      <c r="J1385" s="269"/>
      <c r="K1385" s="269"/>
      <c r="L1385" s="269"/>
    </row>
    <row r="1386" spans="1:12" x14ac:dyDescent="0.2">
      <c r="A1386" s="269"/>
      <c r="B1386" s="269"/>
      <c r="C1386" s="269"/>
      <c r="D1386" s="269"/>
      <c r="E1386" s="269"/>
      <c r="F1386" s="269"/>
      <c r="G1386" s="269"/>
      <c r="H1386" s="269"/>
      <c r="I1386" s="269"/>
      <c r="J1386" s="269"/>
      <c r="K1386" s="269"/>
      <c r="L1386" s="269"/>
    </row>
    <row r="1387" spans="1:12" x14ac:dyDescent="0.2">
      <c r="A1387" s="269"/>
      <c r="B1387" s="269"/>
      <c r="C1387" s="269"/>
      <c r="D1387" s="269"/>
      <c r="E1387" s="269"/>
      <c r="F1387" s="269"/>
      <c r="G1387" s="269"/>
      <c r="H1387" s="269"/>
      <c r="I1387" s="269"/>
      <c r="J1387" s="269"/>
      <c r="K1387" s="269"/>
      <c r="L1387" s="269"/>
    </row>
    <row r="1388" spans="1:12" x14ac:dyDescent="0.2">
      <c r="A1388" s="269"/>
      <c r="B1388" s="269"/>
      <c r="C1388" s="269"/>
      <c r="D1388" s="269"/>
      <c r="E1388" s="269"/>
      <c r="F1388" s="269"/>
      <c r="G1388" s="269"/>
      <c r="H1388" s="269"/>
      <c r="I1388" s="269"/>
      <c r="J1388" s="269"/>
      <c r="K1388" s="269"/>
      <c r="L1388" s="269"/>
    </row>
    <row r="1389" spans="1:12" x14ac:dyDescent="0.2">
      <c r="A1389" s="269"/>
      <c r="B1389" s="269"/>
      <c r="C1389" s="269"/>
      <c r="D1389" s="269"/>
      <c r="E1389" s="269"/>
      <c r="F1389" s="269"/>
      <c r="G1389" s="269"/>
      <c r="H1389" s="269"/>
      <c r="I1389" s="269"/>
      <c r="J1389" s="269"/>
      <c r="K1389" s="269"/>
      <c r="L1389" s="269"/>
    </row>
    <row r="1390" spans="1:12" x14ac:dyDescent="0.2">
      <c r="A1390" s="269"/>
      <c r="B1390" s="269"/>
      <c r="C1390" s="269"/>
      <c r="D1390" s="269"/>
      <c r="E1390" s="269"/>
      <c r="F1390" s="269"/>
      <c r="G1390" s="269"/>
      <c r="H1390" s="269"/>
      <c r="I1390" s="269"/>
      <c r="J1390" s="269"/>
      <c r="K1390" s="269"/>
      <c r="L1390" s="269"/>
    </row>
    <row r="1391" spans="1:12" x14ac:dyDescent="0.2">
      <c r="A1391" s="269"/>
      <c r="B1391" s="269"/>
      <c r="C1391" s="269"/>
      <c r="D1391" s="269"/>
      <c r="E1391" s="269"/>
      <c r="F1391" s="269"/>
      <c r="G1391" s="269"/>
      <c r="H1391" s="269"/>
      <c r="I1391" s="269"/>
      <c r="J1391" s="269"/>
      <c r="K1391" s="269"/>
      <c r="L1391" s="269"/>
    </row>
    <row r="1392" spans="1:12" x14ac:dyDescent="0.2">
      <c r="A1392" s="269"/>
      <c r="B1392" s="269"/>
      <c r="C1392" s="269"/>
      <c r="D1392" s="269"/>
      <c r="E1392" s="269"/>
      <c r="F1392" s="269"/>
      <c r="G1392" s="269"/>
      <c r="H1392" s="269"/>
      <c r="I1392" s="269"/>
      <c r="J1392" s="269"/>
      <c r="K1392" s="269"/>
      <c r="L1392" s="269"/>
    </row>
    <row r="1393" spans="1:12" x14ac:dyDescent="0.2">
      <c r="A1393" s="269"/>
      <c r="B1393" s="269"/>
      <c r="C1393" s="269"/>
      <c r="D1393" s="269"/>
      <c r="E1393" s="269"/>
      <c r="F1393" s="269"/>
      <c r="G1393" s="269"/>
      <c r="H1393" s="269"/>
      <c r="I1393" s="269"/>
      <c r="J1393" s="269"/>
      <c r="K1393" s="269"/>
      <c r="L1393" s="269"/>
    </row>
    <row r="1394" spans="1:12" x14ac:dyDescent="0.2">
      <c r="A1394" s="269"/>
      <c r="B1394" s="269"/>
      <c r="C1394" s="269"/>
      <c r="D1394" s="269"/>
      <c r="E1394" s="269"/>
      <c r="F1394" s="269"/>
      <c r="G1394" s="269"/>
      <c r="H1394" s="269"/>
      <c r="I1394" s="269"/>
      <c r="J1394" s="269"/>
      <c r="K1394" s="269"/>
      <c r="L1394" s="269"/>
    </row>
    <row r="1395" spans="1:12" x14ac:dyDescent="0.2">
      <c r="A1395" s="269"/>
      <c r="B1395" s="269"/>
      <c r="C1395" s="269"/>
      <c r="D1395" s="269"/>
      <c r="E1395" s="269"/>
      <c r="F1395" s="269"/>
      <c r="G1395" s="269"/>
      <c r="H1395" s="269"/>
      <c r="I1395" s="269"/>
      <c r="J1395" s="269"/>
      <c r="K1395" s="269"/>
      <c r="L1395" s="269"/>
    </row>
    <row r="1396" spans="1:12" x14ac:dyDescent="0.2">
      <c r="A1396" s="269"/>
      <c r="B1396" s="269"/>
      <c r="C1396" s="269"/>
      <c r="D1396" s="269"/>
      <c r="E1396" s="269"/>
      <c r="F1396" s="269"/>
      <c r="G1396" s="269"/>
      <c r="H1396" s="269"/>
      <c r="I1396" s="269"/>
      <c r="J1396" s="269"/>
      <c r="K1396" s="269"/>
      <c r="L1396" s="269"/>
    </row>
    <row r="1397" spans="1:12" x14ac:dyDescent="0.2">
      <c r="A1397" s="269"/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</row>
    <row r="1398" spans="1:12" x14ac:dyDescent="0.2">
      <c r="A1398" s="269"/>
      <c r="B1398" s="269"/>
      <c r="C1398" s="269"/>
      <c r="D1398" s="269"/>
      <c r="E1398" s="269"/>
      <c r="F1398" s="269"/>
      <c r="G1398" s="269"/>
      <c r="H1398" s="269"/>
      <c r="I1398" s="269"/>
      <c r="J1398" s="269"/>
      <c r="K1398" s="269"/>
      <c r="L1398" s="269"/>
    </row>
    <row r="1399" spans="1:12" x14ac:dyDescent="0.2">
      <c r="A1399" s="269"/>
      <c r="B1399" s="269"/>
      <c r="C1399" s="269"/>
      <c r="D1399" s="269"/>
      <c r="E1399" s="269"/>
      <c r="F1399" s="269"/>
      <c r="G1399" s="269"/>
      <c r="H1399" s="269"/>
      <c r="I1399" s="269"/>
      <c r="J1399" s="269"/>
      <c r="K1399" s="269"/>
      <c r="L1399" s="269"/>
    </row>
    <row r="1400" spans="1:12" x14ac:dyDescent="0.2">
      <c r="A1400" s="269"/>
      <c r="B1400" s="269"/>
      <c r="C1400" s="269"/>
      <c r="D1400" s="269"/>
      <c r="E1400" s="269"/>
      <c r="F1400" s="269"/>
      <c r="G1400" s="269"/>
      <c r="H1400" s="269"/>
      <c r="I1400" s="269"/>
      <c r="J1400" s="269"/>
      <c r="K1400" s="269"/>
      <c r="L1400" s="269"/>
    </row>
    <row r="1401" spans="1:12" x14ac:dyDescent="0.2">
      <c r="A1401" s="269"/>
      <c r="B1401" s="269"/>
      <c r="C1401" s="269"/>
      <c r="D1401" s="269"/>
      <c r="E1401" s="269"/>
      <c r="F1401" s="269"/>
      <c r="G1401" s="269"/>
      <c r="H1401" s="269"/>
      <c r="I1401" s="269"/>
      <c r="J1401" s="269"/>
      <c r="K1401" s="269"/>
      <c r="L1401" s="269"/>
    </row>
    <row r="1402" spans="1:12" x14ac:dyDescent="0.2">
      <c r="A1402" s="269"/>
      <c r="B1402" s="269"/>
      <c r="C1402" s="269"/>
      <c r="D1402" s="269"/>
      <c r="E1402" s="269"/>
      <c r="F1402" s="269"/>
      <c r="G1402" s="269"/>
      <c r="H1402" s="269"/>
      <c r="I1402" s="269"/>
      <c r="J1402" s="269"/>
      <c r="K1402" s="269"/>
      <c r="L1402" s="269"/>
    </row>
    <row r="1403" spans="1:12" x14ac:dyDescent="0.2">
      <c r="A1403" s="269"/>
      <c r="B1403" s="269"/>
      <c r="C1403" s="269"/>
      <c r="D1403" s="269"/>
      <c r="E1403" s="269"/>
      <c r="F1403" s="269"/>
      <c r="G1403" s="269"/>
      <c r="H1403" s="269"/>
      <c r="I1403" s="269"/>
      <c r="J1403" s="269"/>
      <c r="K1403" s="269"/>
      <c r="L1403" s="269"/>
    </row>
    <row r="1404" spans="1:12" x14ac:dyDescent="0.2">
      <c r="A1404" s="269"/>
      <c r="B1404" s="269"/>
      <c r="C1404" s="269"/>
      <c r="D1404" s="269"/>
      <c r="E1404" s="269"/>
      <c r="F1404" s="269"/>
      <c r="G1404" s="269"/>
      <c r="H1404" s="269"/>
      <c r="I1404" s="269"/>
      <c r="J1404" s="269"/>
      <c r="K1404" s="269"/>
      <c r="L1404" s="269"/>
    </row>
    <row r="1405" spans="1:12" x14ac:dyDescent="0.2">
      <c r="A1405" s="269"/>
      <c r="B1405" s="269"/>
      <c r="C1405" s="269"/>
      <c r="D1405" s="269"/>
      <c r="E1405" s="269"/>
      <c r="F1405" s="269"/>
      <c r="G1405" s="269"/>
      <c r="H1405" s="269"/>
      <c r="I1405" s="269"/>
      <c r="J1405" s="269"/>
      <c r="K1405" s="269"/>
      <c r="L1405" s="269"/>
    </row>
    <row r="1406" spans="1:12" x14ac:dyDescent="0.2">
      <c r="A1406" s="269"/>
      <c r="B1406" s="269"/>
      <c r="C1406" s="269"/>
      <c r="D1406" s="269"/>
      <c r="E1406" s="269"/>
      <c r="F1406" s="269"/>
      <c r="G1406" s="269"/>
      <c r="H1406" s="269"/>
      <c r="I1406" s="269"/>
      <c r="J1406" s="269"/>
      <c r="K1406" s="269"/>
      <c r="L1406" s="269"/>
    </row>
    <row r="1407" spans="1:12" x14ac:dyDescent="0.2">
      <c r="A1407" s="269"/>
      <c r="B1407" s="269"/>
      <c r="C1407" s="269"/>
      <c r="D1407" s="269"/>
      <c r="E1407" s="269"/>
      <c r="F1407" s="269"/>
      <c r="G1407" s="269"/>
      <c r="H1407" s="269"/>
      <c r="I1407" s="269"/>
      <c r="J1407" s="269"/>
      <c r="K1407" s="269"/>
      <c r="L1407" s="269"/>
    </row>
    <row r="1408" spans="1:12" x14ac:dyDescent="0.2">
      <c r="A1408" s="269"/>
      <c r="B1408" s="269"/>
      <c r="C1408" s="269"/>
      <c r="D1408" s="269"/>
      <c r="E1408" s="269"/>
      <c r="F1408" s="269"/>
      <c r="G1408" s="269"/>
      <c r="H1408" s="269"/>
      <c r="I1408" s="269"/>
      <c r="J1408" s="269"/>
      <c r="K1408" s="269"/>
      <c r="L1408" s="269"/>
    </row>
    <row r="1409" spans="1:12" x14ac:dyDescent="0.2">
      <c r="A1409" s="269"/>
      <c r="B1409" s="269"/>
      <c r="C1409" s="269"/>
      <c r="D1409" s="269"/>
      <c r="E1409" s="269"/>
      <c r="F1409" s="269"/>
      <c r="G1409" s="269"/>
      <c r="H1409" s="269"/>
      <c r="I1409" s="269"/>
      <c r="J1409" s="269"/>
      <c r="K1409" s="269"/>
      <c r="L1409" s="269"/>
    </row>
    <row r="1410" spans="1:12" x14ac:dyDescent="0.2">
      <c r="A1410" s="269"/>
      <c r="B1410" s="269"/>
      <c r="C1410" s="269"/>
      <c r="D1410" s="269"/>
      <c r="E1410" s="269"/>
      <c r="F1410" s="269"/>
      <c r="G1410" s="269"/>
      <c r="H1410" s="269"/>
      <c r="I1410" s="269"/>
      <c r="J1410" s="269"/>
      <c r="K1410" s="269"/>
      <c r="L1410" s="269"/>
    </row>
    <row r="1411" spans="1:12" x14ac:dyDescent="0.2">
      <c r="A1411" s="269"/>
      <c r="B1411" s="269"/>
      <c r="C1411" s="269"/>
      <c r="D1411" s="269"/>
      <c r="E1411" s="269"/>
      <c r="F1411" s="269"/>
      <c r="G1411" s="269"/>
      <c r="H1411" s="269"/>
      <c r="I1411" s="269"/>
      <c r="J1411" s="269"/>
      <c r="K1411" s="269"/>
      <c r="L1411" s="269"/>
    </row>
    <row r="1412" spans="1:12" x14ac:dyDescent="0.2">
      <c r="A1412" s="269"/>
      <c r="B1412" s="269"/>
      <c r="C1412" s="269"/>
      <c r="D1412" s="269"/>
      <c r="E1412" s="269"/>
      <c r="F1412" s="269"/>
      <c r="G1412" s="269"/>
      <c r="H1412" s="269"/>
      <c r="I1412" s="269"/>
      <c r="J1412" s="269"/>
      <c r="K1412" s="269"/>
      <c r="L1412" s="269"/>
    </row>
    <row r="1413" spans="1:12" x14ac:dyDescent="0.2">
      <c r="A1413" s="269"/>
      <c r="B1413" s="269"/>
      <c r="C1413" s="269"/>
      <c r="D1413" s="269"/>
      <c r="E1413" s="269"/>
      <c r="F1413" s="269"/>
      <c r="G1413" s="269"/>
      <c r="H1413" s="269"/>
      <c r="I1413" s="269"/>
      <c r="J1413" s="269"/>
      <c r="K1413" s="269"/>
      <c r="L1413" s="269"/>
    </row>
    <row r="1414" spans="1:12" x14ac:dyDescent="0.2">
      <c r="A1414" s="269"/>
      <c r="B1414" s="269"/>
      <c r="C1414" s="269"/>
      <c r="D1414" s="269"/>
      <c r="E1414" s="269"/>
      <c r="F1414" s="269"/>
      <c r="G1414" s="269"/>
      <c r="H1414" s="269"/>
      <c r="I1414" s="269"/>
      <c r="J1414" s="269"/>
      <c r="K1414" s="269"/>
      <c r="L1414" s="269"/>
    </row>
    <row r="1415" spans="1:12" x14ac:dyDescent="0.2">
      <c r="A1415" s="269"/>
      <c r="B1415" s="269"/>
      <c r="C1415" s="269"/>
      <c r="D1415" s="269"/>
      <c r="E1415" s="269"/>
      <c r="F1415" s="269"/>
      <c r="G1415" s="269"/>
      <c r="H1415" s="269"/>
      <c r="I1415" s="269"/>
      <c r="J1415" s="269"/>
      <c r="K1415" s="269"/>
      <c r="L1415" s="269"/>
    </row>
    <row r="1416" spans="1:12" x14ac:dyDescent="0.2">
      <c r="A1416" s="269"/>
      <c r="B1416" s="269"/>
      <c r="C1416" s="269"/>
      <c r="D1416" s="269"/>
      <c r="E1416" s="269"/>
      <c r="F1416" s="269"/>
      <c r="G1416" s="269"/>
      <c r="H1416" s="269"/>
      <c r="I1416" s="269"/>
      <c r="J1416" s="269"/>
      <c r="K1416" s="269"/>
      <c r="L1416" s="269"/>
    </row>
    <row r="1417" spans="1:12" x14ac:dyDescent="0.2">
      <c r="A1417" s="269"/>
      <c r="B1417" s="269"/>
      <c r="C1417" s="269"/>
      <c r="D1417" s="269"/>
      <c r="E1417" s="269"/>
      <c r="F1417" s="269"/>
      <c r="G1417" s="269"/>
      <c r="H1417" s="269"/>
      <c r="I1417" s="269"/>
      <c r="J1417" s="269"/>
      <c r="K1417" s="269"/>
      <c r="L1417" s="269"/>
    </row>
    <row r="1418" spans="1:12" x14ac:dyDescent="0.2">
      <c r="A1418" s="269"/>
      <c r="B1418" s="269"/>
      <c r="C1418" s="269"/>
      <c r="D1418" s="269"/>
      <c r="E1418" s="269"/>
      <c r="F1418" s="269"/>
      <c r="G1418" s="269"/>
      <c r="H1418" s="269"/>
      <c r="I1418" s="269"/>
      <c r="J1418" s="269"/>
      <c r="K1418" s="269"/>
      <c r="L1418" s="269"/>
    </row>
    <row r="1419" spans="1:12" x14ac:dyDescent="0.2">
      <c r="A1419" s="269"/>
      <c r="B1419" s="269"/>
      <c r="C1419" s="269"/>
      <c r="D1419" s="269"/>
      <c r="E1419" s="269"/>
      <c r="F1419" s="269"/>
      <c r="G1419" s="269"/>
      <c r="H1419" s="269"/>
      <c r="I1419" s="269"/>
      <c r="J1419" s="269"/>
      <c r="K1419" s="269"/>
      <c r="L1419" s="269"/>
    </row>
    <row r="1420" spans="1:12" x14ac:dyDescent="0.2">
      <c r="A1420" s="269"/>
      <c r="B1420" s="269"/>
      <c r="C1420" s="269"/>
      <c r="D1420" s="269"/>
      <c r="E1420" s="269"/>
      <c r="F1420" s="269"/>
      <c r="G1420" s="269"/>
      <c r="H1420" s="269"/>
      <c r="I1420" s="269"/>
      <c r="J1420" s="269"/>
      <c r="K1420" s="269"/>
      <c r="L1420" s="269"/>
    </row>
    <row r="1421" spans="1:12" x14ac:dyDescent="0.2">
      <c r="A1421" s="269"/>
      <c r="B1421" s="269"/>
      <c r="C1421" s="269"/>
      <c r="D1421" s="269"/>
      <c r="E1421" s="269"/>
      <c r="F1421" s="269"/>
      <c r="G1421" s="269"/>
      <c r="H1421" s="269"/>
      <c r="I1421" s="269"/>
      <c r="J1421" s="269"/>
      <c r="K1421" s="269"/>
      <c r="L1421" s="269"/>
    </row>
    <row r="1422" spans="1:12" x14ac:dyDescent="0.2">
      <c r="A1422" s="269"/>
      <c r="B1422" s="269"/>
      <c r="C1422" s="269"/>
      <c r="D1422" s="269"/>
      <c r="E1422" s="269"/>
      <c r="F1422" s="269"/>
      <c r="G1422" s="269"/>
      <c r="H1422" s="269"/>
      <c r="I1422" s="269"/>
      <c r="J1422" s="269"/>
      <c r="K1422" s="269"/>
      <c r="L1422" s="269"/>
    </row>
    <row r="1423" spans="1:12" x14ac:dyDescent="0.2">
      <c r="A1423" s="269"/>
      <c r="B1423" s="269"/>
      <c r="C1423" s="269"/>
      <c r="D1423" s="269"/>
      <c r="E1423" s="269"/>
      <c r="F1423" s="269"/>
      <c r="G1423" s="269"/>
      <c r="H1423" s="269"/>
      <c r="I1423" s="269"/>
      <c r="J1423" s="269"/>
      <c r="K1423" s="269"/>
      <c r="L1423" s="269"/>
    </row>
    <row r="1424" spans="1:12" x14ac:dyDescent="0.2">
      <c r="A1424" s="269"/>
      <c r="B1424" s="269"/>
      <c r="C1424" s="269"/>
      <c r="D1424" s="269"/>
      <c r="E1424" s="269"/>
      <c r="F1424" s="269"/>
      <c r="G1424" s="269"/>
      <c r="H1424" s="269"/>
      <c r="I1424" s="269"/>
      <c r="J1424" s="269"/>
      <c r="K1424" s="269"/>
      <c r="L1424" s="269"/>
    </row>
    <row r="1425" spans="1:12" x14ac:dyDescent="0.2">
      <c r="A1425" s="269"/>
      <c r="B1425" s="269"/>
      <c r="C1425" s="269"/>
      <c r="D1425" s="269"/>
      <c r="E1425" s="269"/>
      <c r="F1425" s="269"/>
      <c r="G1425" s="269"/>
      <c r="H1425" s="269"/>
      <c r="I1425" s="269"/>
      <c r="J1425" s="269"/>
      <c r="K1425" s="269"/>
      <c r="L1425" s="269"/>
    </row>
    <row r="1426" spans="1:12" x14ac:dyDescent="0.2">
      <c r="A1426" s="269"/>
      <c r="B1426" s="269"/>
      <c r="C1426" s="269"/>
      <c r="D1426" s="269"/>
      <c r="E1426" s="269"/>
      <c r="F1426" s="269"/>
      <c r="G1426" s="269"/>
      <c r="H1426" s="269"/>
      <c r="I1426" s="269"/>
      <c r="J1426" s="269"/>
      <c r="K1426" s="269"/>
      <c r="L1426" s="269"/>
    </row>
    <row r="1427" spans="1:12" x14ac:dyDescent="0.2">
      <c r="A1427" s="269"/>
      <c r="B1427" s="269"/>
      <c r="C1427" s="269"/>
      <c r="D1427" s="269"/>
      <c r="E1427" s="269"/>
      <c r="F1427" s="269"/>
      <c r="G1427" s="269"/>
      <c r="H1427" s="269"/>
      <c r="I1427" s="269"/>
      <c r="J1427" s="269"/>
      <c r="K1427" s="269"/>
      <c r="L1427" s="269"/>
    </row>
    <row r="1428" spans="1:12" x14ac:dyDescent="0.2">
      <c r="A1428" s="269"/>
      <c r="B1428" s="269"/>
      <c r="C1428" s="269"/>
      <c r="D1428" s="269"/>
      <c r="E1428" s="269"/>
      <c r="F1428" s="269"/>
      <c r="G1428" s="269"/>
      <c r="H1428" s="269"/>
      <c r="I1428" s="269"/>
      <c r="J1428" s="269"/>
      <c r="K1428" s="269"/>
      <c r="L1428" s="269"/>
    </row>
    <row r="1429" spans="1:12" x14ac:dyDescent="0.2">
      <c r="A1429" s="269"/>
      <c r="B1429" s="269"/>
      <c r="C1429" s="269"/>
      <c r="D1429" s="269"/>
      <c r="E1429" s="269"/>
      <c r="F1429" s="269"/>
      <c r="G1429" s="269"/>
      <c r="H1429" s="269"/>
      <c r="I1429" s="269"/>
      <c r="J1429" s="269"/>
      <c r="K1429" s="269"/>
      <c r="L1429" s="269"/>
    </row>
    <row r="1430" spans="1:12" x14ac:dyDescent="0.2">
      <c r="A1430" s="269"/>
      <c r="B1430" s="269"/>
      <c r="C1430" s="269"/>
      <c r="D1430" s="269"/>
      <c r="E1430" s="269"/>
      <c r="F1430" s="269"/>
      <c r="G1430" s="269"/>
      <c r="H1430" s="269"/>
      <c r="I1430" s="269"/>
      <c r="J1430" s="269"/>
      <c r="K1430" s="269"/>
      <c r="L1430" s="269"/>
    </row>
    <row r="1431" spans="1:12" x14ac:dyDescent="0.2">
      <c r="A1431" s="269"/>
      <c r="B1431" s="269"/>
      <c r="C1431" s="269"/>
      <c r="D1431" s="269"/>
      <c r="E1431" s="269"/>
      <c r="F1431" s="269"/>
      <c r="G1431" s="269"/>
      <c r="H1431" s="269"/>
      <c r="I1431" s="269"/>
      <c r="J1431" s="269"/>
      <c r="K1431" s="269"/>
      <c r="L1431" s="269"/>
    </row>
    <row r="1432" spans="1:12" x14ac:dyDescent="0.2">
      <c r="A1432" s="269"/>
      <c r="B1432" s="269"/>
      <c r="C1432" s="269"/>
      <c r="D1432" s="269"/>
      <c r="E1432" s="269"/>
      <c r="F1432" s="269"/>
      <c r="G1432" s="269"/>
      <c r="H1432" s="269"/>
      <c r="I1432" s="269"/>
      <c r="J1432" s="269"/>
      <c r="K1432" s="269"/>
      <c r="L1432" s="269"/>
    </row>
    <row r="1433" spans="1:12" x14ac:dyDescent="0.2">
      <c r="A1433" s="269"/>
      <c r="B1433" s="269"/>
      <c r="C1433" s="269"/>
      <c r="D1433" s="269"/>
      <c r="E1433" s="269"/>
      <c r="F1433" s="269"/>
      <c r="G1433" s="269"/>
      <c r="H1433" s="269"/>
      <c r="I1433" s="269"/>
      <c r="J1433" s="269"/>
      <c r="K1433" s="269"/>
      <c r="L1433" s="269"/>
    </row>
    <row r="1434" spans="1:12" x14ac:dyDescent="0.2">
      <c r="A1434" s="269"/>
      <c r="B1434" s="269"/>
      <c r="C1434" s="269"/>
      <c r="D1434" s="269"/>
      <c r="E1434" s="269"/>
      <c r="F1434" s="269"/>
      <c r="G1434" s="269"/>
      <c r="H1434" s="269"/>
      <c r="I1434" s="269"/>
      <c r="J1434" s="269"/>
      <c r="K1434" s="269"/>
      <c r="L1434" s="269"/>
    </row>
    <row r="1435" spans="1:12" x14ac:dyDescent="0.2">
      <c r="A1435" s="269"/>
      <c r="B1435" s="269"/>
      <c r="C1435" s="269"/>
      <c r="D1435" s="269"/>
      <c r="E1435" s="269"/>
      <c r="F1435" s="269"/>
      <c r="G1435" s="269"/>
      <c r="H1435" s="269"/>
      <c r="I1435" s="269"/>
      <c r="J1435" s="269"/>
      <c r="K1435" s="269"/>
      <c r="L1435" s="269"/>
    </row>
    <row r="1436" spans="1:12" x14ac:dyDescent="0.2">
      <c r="A1436" s="269"/>
      <c r="B1436" s="269"/>
      <c r="C1436" s="269"/>
      <c r="D1436" s="269"/>
      <c r="E1436" s="269"/>
      <c r="F1436" s="269"/>
      <c r="G1436" s="269"/>
      <c r="H1436" s="269"/>
      <c r="I1436" s="269"/>
      <c r="J1436" s="269"/>
      <c r="K1436" s="269"/>
      <c r="L1436" s="269"/>
    </row>
    <row r="1437" spans="1:12" x14ac:dyDescent="0.2">
      <c r="A1437" s="269"/>
      <c r="B1437" s="269"/>
      <c r="C1437" s="269"/>
      <c r="D1437" s="269"/>
      <c r="E1437" s="269"/>
      <c r="F1437" s="269"/>
      <c r="G1437" s="269"/>
      <c r="H1437" s="269"/>
      <c r="I1437" s="269"/>
      <c r="J1437" s="269"/>
      <c r="K1437" s="269"/>
      <c r="L1437" s="269"/>
    </row>
    <row r="1438" spans="1:12" x14ac:dyDescent="0.2">
      <c r="A1438" s="269"/>
      <c r="B1438" s="269"/>
      <c r="C1438" s="269"/>
      <c r="D1438" s="269"/>
      <c r="E1438" s="269"/>
      <c r="F1438" s="269"/>
      <c r="G1438" s="269"/>
      <c r="H1438" s="269"/>
      <c r="I1438" s="269"/>
      <c r="J1438" s="269"/>
      <c r="K1438" s="269"/>
      <c r="L1438" s="269"/>
    </row>
    <row r="1439" spans="1:12" x14ac:dyDescent="0.2">
      <c r="A1439" s="269"/>
      <c r="B1439" s="269"/>
      <c r="C1439" s="269"/>
      <c r="D1439" s="269"/>
      <c r="E1439" s="269"/>
      <c r="F1439" s="269"/>
      <c r="G1439" s="269"/>
      <c r="H1439" s="269"/>
      <c r="I1439" s="269"/>
      <c r="J1439" s="269"/>
      <c r="K1439" s="269"/>
      <c r="L1439" s="269"/>
    </row>
    <row r="1440" spans="1:12" x14ac:dyDescent="0.2">
      <c r="A1440" s="269"/>
      <c r="B1440" s="269"/>
      <c r="C1440" s="269"/>
      <c r="D1440" s="269"/>
      <c r="E1440" s="269"/>
      <c r="F1440" s="269"/>
      <c r="G1440" s="269"/>
      <c r="H1440" s="269"/>
      <c r="I1440" s="269"/>
      <c r="J1440" s="269"/>
      <c r="K1440" s="269"/>
      <c r="L1440" s="269"/>
    </row>
    <row r="1441" spans="1:12" x14ac:dyDescent="0.2">
      <c r="A1441" s="269"/>
      <c r="B1441" s="269"/>
      <c r="C1441" s="269"/>
      <c r="D1441" s="269"/>
      <c r="E1441" s="269"/>
      <c r="F1441" s="269"/>
      <c r="G1441" s="269"/>
      <c r="H1441" s="269"/>
      <c r="I1441" s="269"/>
      <c r="J1441" s="269"/>
      <c r="K1441" s="269"/>
      <c r="L1441" s="269"/>
    </row>
    <row r="1442" spans="1:12" x14ac:dyDescent="0.2">
      <c r="A1442" s="269"/>
      <c r="B1442" s="269"/>
      <c r="C1442" s="269"/>
      <c r="D1442" s="269"/>
      <c r="E1442" s="269"/>
      <c r="F1442" s="269"/>
      <c r="G1442" s="269"/>
      <c r="H1442" s="269"/>
      <c r="I1442" s="269"/>
      <c r="J1442" s="269"/>
      <c r="K1442" s="269"/>
      <c r="L1442" s="269"/>
    </row>
    <row r="1443" spans="1:12" x14ac:dyDescent="0.2">
      <c r="A1443" s="269"/>
      <c r="B1443" s="269"/>
      <c r="C1443" s="269"/>
      <c r="D1443" s="269"/>
      <c r="E1443" s="269"/>
      <c r="F1443" s="269"/>
      <c r="G1443" s="269"/>
      <c r="H1443" s="269"/>
      <c r="I1443" s="269"/>
      <c r="J1443" s="269"/>
      <c r="K1443" s="269"/>
      <c r="L1443" s="269"/>
    </row>
    <row r="1444" spans="1:12" x14ac:dyDescent="0.2">
      <c r="A1444" s="269"/>
      <c r="B1444" s="269"/>
      <c r="C1444" s="269"/>
      <c r="D1444" s="269"/>
      <c r="E1444" s="269"/>
      <c r="F1444" s="269"/>
      <c r="G1444" s="269"/>
      <c r="H1444" s="269"/>
      <c r="I1444" s="269"/>
      <c r="J1444" s="269"/>
      <c r="K1444" s="269"/>
      <c r="L1444" s="269"/>
    </row>
    <row r="1445" spans="1:12" x14ac:dyDescent="0.2">
      <c r="A1445" s="269"/>
      <c r="B1445" s="269"/>
      <c r="C1445" s="269"/>
      <c r="D1445" s="269"/>
      <c r="E1445" s="269"/>
      <c r="F1445" s="269"/>
      <c r="G1445" s="269"/>
      <c r="H1445" s="269"/>
      <c r="I1445" s="269"/>
      <c r="J1445" s="269"/>
      <c r="K1445" s="269"/>
      <c r="L1445" s="269"/>
    </row>
    <row r="1446" spans="1:12" x14ac:dyDescent="0.2">
      <c r="A1446" s="269"/>
      <c r="B1446" s="269"/>
      <c r="C1446" s="269"/>
      <c r="D1446" s="269"/>
      <c r="E1446" s="269"/>
      <c r="F1446" s="269"/>
      <c r="G1446" s="269"/>
      <c r="H1446" s="269"/>
      <c r="I1446" s="269"/>
      <c r="J1446" s="269"/>
      <c r="K1446" s="269"/>
      <c r="L1446" s="269"/>
    </row>
    <row r="1447" spans="1:12" x14ac:dyDescent="0.2">
      <c r="A1447" s="269"/>
      <c r="B1447" s="269"/>
      <c r="C1447" s="269"/>
      <c r="D1447" s="269"/>
      <c r="E1447" s="269"/>
      <c r="F1447" s="269"/>
      <c r="G1447" s="269"/>
      <c r="H1447" s="269"/>
      <c r="I1447" s="269"/>
      <c r="J1447" s="269"/>
      <c r="K1447" s="269"/>
      <c r="L1447" s="269"/>
    </row>
    <row r="1448" spans="1:12" x14ac:dyDescent="0.2">
      <c r="A1448" s="269"/>
      <c r="B1448" s="269"/>
      <c r="C1448" s="269"/>
      <c r="D1448" s="269"/>
      <c r="E1448" s="269"/>
      <c r="F1448" s="269"/>
      <c r="G1448" s="269"/>
      <c r="H1448" s="269"/>
      <c r="I1448" s="269"/>
      <c r="J1448" s="269"/>
      <c r="K1448" s="269"/>
      <c r="L1448" s="269"/>
    </row>
    <row r="1449" spans="1:12" x14ac:dyDescent="0.2">
      <c r="A1449" s="269"/>
      <c r="B1449" s="269"/>
      <c r="C1449" s="269"/>
      <c r="D1449" s="269"/>
      <c r="E1449" s="269"/>
      <c r="F1449" s="269"/>
      <c r="G1449" s="269"/>
      <c r="H1449" s="269"/>
      <c r="I1449" s="269"/>
      <c r="J1449" s="269"/>
      <c r="K1449" s="269"/>
      <c r="L1449" s="269"/>
    </row>
    <row r="1450" spans="1:12" x14ac:dyDescent="0.2">
      <c r="A1450" s="269"/>
      <c r="B1450" s="269"/>
      <c r="C1450" s="269"/>
      <c r="D1450" s="269"/>
      <c r="E1450" s="269"/>
      <c r="F1450" s="269"/>
      <c r="G1450" s="269"/>
      <c r="H1450" s="269"/>
      <c r="I1450" s="269"/>
      <c r="J1450" s="269"/>
      <c r="K1450" s="269"/>
      <c r="L1450" s="269"/>
    </row>
    <row r="1451" spans="1:12" x14ac:dyDescent="0.2">
      <c r="A1451" s="269"/>
      <c r="B1451" s="269"/>
      <c r="C1451" s="269"/>
      <c r="D1451" s="269"/>
      <c r="E1451" s="269"/>
      <c r="F1451" s="269"/>
      <c r="G1451" s="269"/>
      <c r="H1451" s="269"/>
      <c r="I1451" s="269"/>
      <c r="J1451" s="269"/>
      <c r="K1451" s="269"/>
      <c r="L1451" s="269"/>
    </row>
    <row r="1452" spans="1:12" x14ac:dyDescent="0.2">
      <c r="A1452" s="269"/>
      <c r="B1452" s="269"/>
      <c r="C1452" s="269"/>
      <c r="D1452" s="269"/>
      <c r="E1452" s="269"/>
      <c r="F1452" s="269"/>
      <c r="G1452" s="269"/>
      <c r="H1452" s="269"/>
      <c r="I1452" s="269"/>
      <c r="J1452" s="269"/>
      <c r="K1452" s="269"/>
      <c r="L1452" s="269"/>
    </row>
    <row r="1453" spans="1:12" x14ac:dyDescent="0.2">
      <c r="A1453" s="269"/>
      <c r="B1453" s="269"/>
      <c r="C1453" s="269"/>
      <c r="D1453" s="269"/>
      <c r="E1453" s="269"/>
      <c r="F1453" s="269"/>
      <c r="G1453" s="269"/>
      <c r="H1453" s="269"/>
      <c r="I1453" s="269"/>
      <c r="J1453" s="269"/>
      <c r="K1453" s="269"/>
      <c r="L1453" s="269"/>
    </row>
    <row r="1454" spans="1:12" x14ac:dyDescent="0.2">
      <c r="A1454" s="269"/>
      <c r="B1454" s="269"/>
      <c r="C1454" s="269"/>
      <c r="D1454" s="269"/>
      <c r="E1454" s="269"/>
      <c r="F1454" s="269"/>
      <c r="G1454" s="269"/>
      <c r="H1454" s="269"/>
      <c r="I1454" s="269"/>
      <c r="J1454" s="269"/>
      <c r="K1454" s="269"/>
      <c r="L1454" s="269"/>
    </row>
    <row r="1455" spans="1:12" x14ac:dyDescent="0.2">
      <c r="A1455" s="269"/>
      <c r="B1455" s="269"/>
      <c r="C1455" s="269"/>
      <c r="D1455" s="269"/>
      <c r="E1455" s="269"/>
      <c r="F1455" s="269"/>
      <c r="G1455" s="269"/>
      <c r="H1455" s="269"/>
      <c r="I1455" s="269"/>
      <c r="J1455" s="269"/>
      <c r="K1455" s="269"/>
      <c r="L1455" s="269"/>
    </row>
    <row r="1456" spans="1:12" x14ac:dyDescent="0.2">
      <c r="A1456" s="269"/>
      <c r="B1456" s="269"/>
      <c r="C1456" s="269"/>
      <c r="D1456" s="269"/>
      <c r="E1456" s="269"/>
      <c r="F1456" s="269"/>
      <c r="G1456" s="269"/>
      <c r="H1456" s="269"/>
      <c r="I1456" s="269"/>
      <c r="J1456" s="269"/>
      <c r="K1456" s="269"/>
      <c r="L1456" s="269"/>
    </row>
    <row r="1457" spans="1:12" x14ac:dyDescent="0.2">
      <c r="A1457" s="269"/>
      <c r="B1457" s="269"/>
      <c r="C1457" s="269"/>
      <c r="D1457" s="269"/>
      <c r="E1457" s="269"/>
      <c r="F1457" s="269"/>
      <c r="G1457" s="269"/>
      <c r="H1457" s="269"/>
      <c r="I1457" s="269"/>
      <c r="J1457" s="269"/>
      <c r="K1457" s="269"/>
      <c r="L1457" s="269"/>
    </row>
    <row r="1458" spans="1:12" x14ac:dyDescent="0.2">
      <c r="A1458" s="269"/>
      <c r="B1458" s="269"/>
      <c r="C1458" s="269"/>
      <c r="D1458" s="269"/>
      <c r="E1458" s="269"/>
      <c r="F1458" s="269"/>
      <c r="G1458" s="269"/>
      <c r="H1458" s="269"/>
      <c r="I1458" s="269"/>
      <c r="J1458" s="269"/>
      <c r="K1458" s="269"/>
      <c r="L1458" s="269"/>
    </row>
    <row r="1459" spans="1:12" x14ac:dyDescent="0.2">
      <c r="A1459" s="269"/>
      <c r="B1459" s="269"/>
      <c r="C1459" s="269"/>
      <c r="D1459" s="269"/>
      <c r="E1459" s="269"/>
      <c r="F1459" s="269"/>
      <c r="G1459" s="269"/>
      <c r="H1459" s="269"/>
      <c r="I1459" s="269"/>
      <c r="J1459" s="269"/>
      <c r="K1459" s="269"/>
      <c r="L1459" s="269"/>
    </row>
    <row r="1460" spans="1:12" x14ac:dyDescent="0.2">
      <c r="A1460" s="269"/>
      <c r="B1460" s="269"/>
      <c r="C1460" s="269"/>
      <c r="D1460" s="269"/>
      <c r="E1460" s="269"/>
      <c r="F1460" s="269"/>
      <c r="G1460" s="269"/>
      <c r="H1460" s="269"/>
      <c r="I1460" s="269"/>
      <c r="J1460" s="269"/>
      <c r="K1460" s="269"/>
      <c r="L1460" s="269"/>
    </row>
    <row r="1461" spans="1:12" x14ac:dyDescent="0.2">
      <c r="A1461" s="269"/>
      <c r="B1461" s="269"/>
      <c r="C1461" s="269"/>
      <c r="D1461" s="269"/>
      <c r="E1461" s="269"/>
      <c r="F1461" s="269"/>
      <c r="G1461" s="269"/>
      <c r="H1461" s="269"/>
      <c r="I1461" s="269"/>
      <c r="J1461" s="269"/>
      <c r="K1461" s="269"/>
      <c r="L1461" s="269"/>
    </row>
    <row r="1462" spans="1:12" x14ac:dyDescent="0.2">
      <c r="A1462" s="269"/>
      <c r="B1462" s="269"/>
      <c r="C1462" s="269"/>
      <c r="D1462" s="269"/>
      <c r="E1462" s="269"/>
      <c r="F1462" s="269"/>
      <c r="G1462" s="269"/>
      <c r="H1462" s="269"/>
      <c r="I1462" s="269"/>
      <c r="J1462" s="269"/>
      <c r="K1462" s="269"/>
      <c r="L1462" s="269"/>
    </row>
    <row r="1463" spans="1:12" x14ac:dyDescent="0.2">
      <c r="A1463" s="269"/>
      <c r="B1463" s="269"/>
      <c r="C1463" s="269"/>
      <c r="D1463" s="269"/>
      <c r="E1463" s="269"/>
      <c r="F1463" s="269"/>
      <c r="G1463" s="269"/>
      <c r="H1463" s="269"/>
      <c r="I1463" s="269"/>
      <c r="J1463" s="269"/>
      <c r="K1463" s="269"/>
      <c r="L1463" s="269"/>
    </row>
    <row r="1464" spans="1:12" x14ac:dyDescent="0.2">
      <c r="A1464" s="269"/>
      <c r="B1464" s="269"/>
      <c r="C1464" s="269"/>
      <c r="D1464" s="269"/>
      <c r="E1464" s="269"/>
      <c r="F1464" s="269"/>
      <c r="G1464" s="269"/>
      <c r="H1464" s="269"/>
      <c r="I1464" s="269"/>
      <c r="J1464" s="269"/>
      <c r="K1464" s="269"/>
      <c r="L1464" s="269"/>
    </row>
    <row r="1465" spans="1:12" x14ac:dyDescent="0.2">
      <c r="A1465" s="269"/>
      <c r="B1465" s="269"/>
      <c r="C1465" s="269"/>
      <c r="D1465" s="269"/>
      <c r="E1465" s="269"/>
      <c r="F1465" s="269"/>
      <c r="G1465" s="269"/>
      <c r="H1465" s="269"/>
      <c r="I1465" s="269"/>
      <c r="J1465" s="269"/>
      <c r="K1465" s="269"/>
      <c r="L1465" s="269"/>
    </row>
    <row r="1466" spans="1:12" x14ac:dyDescent="0.2">
      <c r="A1466" s="269"/>
      <c r="B1466" s="269"/>
      <c r="C1466" s="269"/>
      <c r="D1466" s="269"/>
      <c r="E1466" s="269"/>
      <c r="F1466" s="269"/>
      <c r="G1466" s="269"/>
      <c r="H1466" s="269"/>
      <c r="I1466" s="269"/>
      <c r="J1466" s="269"/>
      <c r="K1466" s="269"/>
      <c r="L1466" s="269"/>
    </row>
    <row r="1467" spans="1:12" x14ac:dyDescent="0.2">
      <c r="A1467" s="269"/>
      <c r="B1467" s="269"/>
      <c r="C1467" s="269"/>
      <c r="D1467" s="269"/>
      <c r="E1467" s="269"/>
      <c r="F1467" s="269"/>
      <c r="G1467" s="269"/>
      <c r="H1467" s="269"/>
      <c r="I1467" s="269"/>
      <c r="J1467" s="269"/>
      <c r="K1467" s="269"/>
      <c r="L1467" s="269"/>
    </row>
    <row r="1468" spans="1:12" x14ac:dyDescent="0.2">
      <c r="A1468" s="269"/>
      <c r="B1468" s="269"/>
      <c r="C1468" s="269"/>
      <c r="D1468" s="269"/>
      <c r="E1468" s="269"/>
      <c r="F1468" s="269"/>
      <c r="G1468" s="269"/>
      <c r="H1468" s="269"/>
      <c r="I1468" s="269"/>
      <c r="J1468" s="269"/>
      <c r="K1468" s="269"/>
      <c r="L1468" s="269"/>
    </row>
    <row r="1469" spans="1:12" x14ac:dyDescent="0.2">
      <c r="A1469" s="269"/>
      <c r="B1469" s="269"/>
      <c r="C1469" s="269"/>
      <c r="D1469" s="269"/>
      <c r="E1469" s="269"/>
      <c r="F1469" s="269"/>
      <c r="G1469" s="269"/>
      <c r="H1469" s="269"/>
      <c r="I1469" s="269"/>
      <c r="J1469" s="269"/>
      <c r="K1469" s="269"/>
      <c r="L1469" s="269"/>
    </row>
    <row r="1470" spans="1:12" x14ac:dyDescent="0.2">
      <c r="A1470" s="269"/>
      <c r="B1470" s="269"/>
      <c r="C1470" s="269"/>
      <c r="D1470" s="269"/>
      <c r="E1470" s="269"/>
      <c r="F1470" s="269"/>
      <c r="G1470" s="269"/>
      <c r="H1470" s="269"/>
      <c r="I1470" s="269"/>
      <c r="J1470" s="269"/>
      <c r="K1470" s="269"/>
      <c r="L1470" s="269"/>
    </row>
    <row r="1471" spans="1:12" x14ac:dyDescent="0.2">
      <c r="A1471" s="269"/>
      <c r="B1471" s="269"/>
      <c r="C1471" s="269"/>
      <c r="D1471" s="269"/>
      <c r="E1471" s="269"/>
      <c r="F1471" s="269"/>
      <c r="G1471" s="269"/>
      <c r="H1471" s="269"/>
      <c r="I1471" s="269"/>
      <c r="J1471" s="269"/>
      <c r="K1471" s="269"/>
      <c r="L1471" s="269"/>
    </row>
    <row r="1472" spans="1:12" x14ac:dyDescent="0.2">
      <c r="A1472" s="269"/>
      <c r="B1472" s="269"/>
      <c r="C1472" s="269"/>
      <c r="D1472" s="269"/>
      <c r="E1472" s="269"/>
      <c r="F1472" s="269"/>
      <c r="G1472" s="269"/>
      <c r="H1472" s="269"/>
      <c r="I1472" s="269"/>
      <c r="J1472" s="269"/>
      <c r="K1472" s="269"/>
      <c r="L1472" s="269"/>
    </row>
    <row r="1473" spans="1:12" x14ac:dyDescent="0.2">
      <c r="A1473" s="269"/>
      <c r="B1473" s="269"/>
      <c r="C1473" s="269"/>
      <c r="D1473" s="269"/>
      <c r="E1473" s="269"/>
      <c r="F1473" s="269"/>
      <c r="G1473" s="269"/>
      <c r="H1473" s="269"/>
      <c r="I1473" s="269"/>
      <c r="J1473" s="269"/>
      <c r="K1473" s="269"/>
      <c r="L1473" s="269"/>
    </row>
    <row r="1474" spans="1:12" x14ac:dyDescent="0.2">
      <c r="A1474" s="269"/>
      <c r="B1474" s="269"/>
      <c r="C1474" s="269"/>
      <c r="D1474" s="269"/>
      <c r="E1474" s="269"/>
      <c r="F1474" s="269"/>
      <c r="G1474" s="269"/>
      <c r="H1474" s="269"/>
      <c r="I1474" s="269"/>
      <c r="J1474" s="269"/>
      <c r="K1474" s="269"/>
      <c r="L1474" s="269"/>
    </row>
    <row r="1475" spans="1:12" x14ac:dyDescent="0.2">
      <c r="A1475" s="269"/>
      <c r="B1475" s="269"/>
      <c r="C1475" s="269"/>
      <c r="D1475" s="269"/>
      <c r="E1475" s="269"/>
      <c r="F1475" s="269"/>
      <c r="G1475" s="269"/>
      <c r="H1475" s="269"/>
      <c r="I1475" s="269"/>
      <c r="J1475" s="269"/>
      <c r="K1475" s="269"/>
      <c r="L1475" s="269"/>
    </row>
    <row r="1476" spans="1:12" x14ac:dyDescent="0.2">
      <c r="A1476" s="269"/>
      <c r="B1476" s="269"/>
      <c r="C1476" s="269"/>
      <c r="D1476" s="269"/>
      <c r="E1476" s="269"/>
      <c r="F1476" s="269"/>
      <c r="G1476" s="269"/>
      <c r="H1476" s="269"/>
      <c r="I1476" s="269"/>
      <c r="J1476" s="269"/>
      <c r="K1476" s="269"/>
      <c r="L1476" s="269"/>
    </row>
    <row r="1477" spans="1:12" x14ac:dyDescent="0.2">
      <c r="A1477" s="269"/>
      <c r="B1477" s="269"/>
      <c r="C1477" s="269"/>
      <c r="D1477" s="269"/>
      <c r="E1477" s="269"/>
      <c r="F1477" s="269"/>
      <c r="G1477" s="269"/>
      <c r="H1477" s="269"/>
      <c r="I1477" s="269"/>
      <c r="J1477" s="269"/>
      <c r="K1477" s="269"/>
      <c r="L1477" s="269"/>
    </row>
    <row r="1478" spans="1:12" x14ac:dyDescent="0.2">
      <c r="A1478" s="269"/>
      <c r="B1478" s="269"/>
      <c r="C1478" s="269"/>
      <c r="D1478" s="269"/>
      <c r="E1478" s="269"/>
      <c r="F1478" s="269"/>
      <c r="G1478" s="269"/>
      <c r="H1478" s="269"/>
      <c r="I1478" s="269"/>
      <c r="J1478" s="269"/>
      <c r="K1478" s="269"/>
      <c r="L1478" s="269"/>
    </row>
    <row r="1479" spans="1:12" x14ac:dyDescent="0.2">
      <c r="A1479" s="269"/>
      <c r="B1479" s="269"/>
      <c r="C1479" s="269"/>
      <c r="D1479" s="269"/>
      <c r="E1479" s="269"/>
      <c r="F1479" s="269"/>
      <c r="G1479" s="269"/>
      <c r="H1479" s="269"/>
      <c r="I1479" s="269"/>
      <c r="J1479" s="269"/>
      <c r="K1479" s="269"/>
      <c r="L1479" s="269"/>
    </row>
    <row r="1480" spans="1:12" x14ac:dyDescent="0.2">
      <c r="A1480" s="269"/>
      <c r="B1480" s="269"/>
      <c r="C1480" s="269"/>
      <c r="D1480" s="269"/>
      <c r="E1480" s="269"/>
      <c r="F1480" s="269"/>
      <c r="G1480" s="269"/>
      <c r="H1480" s="269"/>
      <c r="I1480" s="269"/>
      <c r="J1480" s="269"/>
      <c r="K1480" s="269"/>
      <c r="L1480" s="269"/>
    </row>
    <row r="1481" spans="1:12" x14ac:dyDescent="0.2">
      <c r="A1481" s="269"/>
      <c r="B1481" s="269"/>
      <c r="C1481" s="269"/>
      <c r="D1481" s="269"/>
      <c r="E1481" s="269"/>
      <c r="F1481" s="269"/>
      <c r="G1481" s="269"/>
      <c r="H1481" s="269"/>
      <c r="I1481" s="269"/>
      <c r="J1481" s="269"/>
      <c r="K1481" s="269"/>
      <c r="L1481" s="269"/>
    </row>
    <row r="1482" spans="1:12" x14ac:dyDescent="0.2">
      <c r="A1482" s="269"/>
      <c r="B1482" s="269"/>
      <c r="C1482" s="269"/>
      <c r="D1482" s="269"/>
      <c r="E1482" s="269"/>
      <c r="F1482" s="269"/>
      <c r="G1482" s="269"/>
      <c r="H1482" s="269"/>
      <c r="I1482" s="269"/>
      <c r="J1482" s="269"/>
      <c r="K1482" s="269"/>
      <c r="L1482" s="269"/>
    </row>
    <row r="1483" spans="1:12" x14ac:dyDescent="0.2">
      <c r="A1483" s="269"/>
      <c r="B1483" s="269"/>
      <c r="C1483" s="269"/>
      <c r="D1483" s="269"/>
      <c r="E1483" s="269"/>
      <c r="F1483" s="269"/>
      <c r="G1483" s="269"/>
      <c r="H1483" s="269"/>
      <c r="I1483" s="269"/>
      <c r="J1483" s="269"/>
      <c r="K1483" s="269"/>
      <c r="L1483" s="269"/>
    </row>
    <row r="1484" spans="1:12" x14ac:dyDescent="0.2">
      <c r="A1484" s="269"/>
      <c r="B1484" s="269"/>
      <c r="C1484" s="269"/>
      <c r="D1484" s="269"/>
      <c r="E1484" s="269"/>
      <c r="F1484" s="269"/>
      <c r="G1484" s="269"/>
      <c r="H1484" s="269"/>
      <c r="I1484" s="269"/>
      <c r="J1484" s="269"/>
      <c r="K1484" s="269"/>
      <c r="L1484" s="269"/>
    </row>
    <row r="1485" spans="1:12" x14ac:dyDescent="0.2">
      <c r="A1485" s="269"/>
      <c r="B1485" s="269"/>
      <c r="C1485" s="269"/>
      <c r="D1485" s="269"/>
      <c r="E1485" s="269"/>
      <c r="F1485" s="269"/>
      <c r="G1485" s="269"/>
      <c r="H1485" s="269"/>
      <c r="I1485" s="269"/>
      <c r="J1485" s="269"/>
      <c r="K1485" s="269"/>
      <c r="L1485" s="269"/>
    </row>
    <row r="1486" spans="1:12" x14ac:dyDescent="0.2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269"/>
      <c r="K1486" s="269"/>
      <c r="L1486" s="269"/>
    </row>
    <row r="1487" spans="1:12" x14ac:dyDescent="0.2">
      <c r="A1487" s="269"/>
      <c r="B1487" s="269"/>
      <c r="C1487" s="269"/>
      <c r="D1487" s="269"/>
      <c r="E1487" s="269"/>
      <c r="F1487" s="269"/>
      <c r="G1487" s="269"/>
      <c r="H1487" s="269"/>
      <c r="I1487" s="269"/>
      <c r="J1487" s="269"/>
      <c r="K1487" s="269"/>
      <c r="L1487" s="269"/>
    </row>
    <row r="1488" spans="1:12" x14ac:dyDescent="0.2">
      <c r="A1488" s="269"/>
      <c r="B1488" s="269"/>
      <c r="C1488" s="269"/>
      <c r="D1488" s="269"/>
      <c r="E1488" s="269"/>
      <c r="F1488" s="269"/>
      <c r="G1488" s="269"/>
      <c r="H1488" s="269"/>
      <c r="I1488" s="269"/>
      <c r="J1488" s="269"/>
      <c r="K1488" s="269"/>
      <c r="L1488" s="269"/>
    </row>
    <row r="1489" spans="1:12" x14ac:dyDescent="0.2">
      <c r="A1489" s="269"/>
      <c r="B1489" s="269"/>
      <c r="C1489" s="269"/>
      <c r="D1489" s="269"/>
      <c r="E1489" s="269"/>
      <c r="F1489" s="269"/>
      <c r="G1489" s="269"/>
      <c r="H1489" s="269"/>
      <c r="I1489" s="269"/>
      <c r="J1489" s="269"/>
      <c r="K1489" s="269"/>
      <c r="L1489" s="269"/>
    </row>
    <row r="1490" spans="1:12" x14ac:dyDescent="0.2">
      <c r="A1490" s="269"/>
      <c r="B1490" s="269"/>
      <c r="C1490" s="269"/>
      <c r="D1490" s="269"/>
      <c r="E1490" s="269"/>
      <c r="F1490" s="269"/>
      <c r="G1490" s="269"/>
      <c r="H1490" s="269"/>
      <c r="I1490" s="269"/>
      <c r="J1490" s="269"/>
      <c r="K1490" s="269"/>
      <c r="L1490" s="269"/>
    </row>
    <row r="1491" spans="1:12" x14ac:dyDescent="0.2">
      <c r="A1491" s="269"/>
      <c r="B1491" s="269"/>
      <c r="C1491" s="269"/>
      <c r="D1491" s="269"/>
      <c r="E1491" s="269"/>
      <c r="F1491" s="269"/>
      <c r="G1491" s="269"/>
      <c r="H1491" s="269"/>
      <c r="I1491" s="269"/>
      <c r="J1491" s="269"/>
      <c r="K1491" s="269"/>
      <c r="L1491" s="269"/>
    </row>
    <row r="1492" spans="1:12" x14ac:dyDescent="0.2">
      <c r="A1492" s="269"/>
      <c r="B1492" s="269"/>
      <c r="C1492" s="269"/>
      <c r="D1492" s="269"/>
      <c r="E1492" s="269"/>
      <c r="F1492" s="269"/>
      <c r="G1492" s="269"/>
      <c r="H1492" s="269"/>
      <c r="I1492" s="269"/>
      <c r="J1492" s="269"/>
      <c r="K1492" s="269"/>
      <c r="L1492" s="269"/>
    </row>
    <row r="1493" spans="1:12" x14ac:dyDescent="0.2">
      <c r="A1493" s="269"/>
      <c r="B1493" s="269"/>
      <c r="C1493" s="269"/>
      <c r="D1493" s="269"/>
      <c r="E1493" s="269"/>
      <c r="F1493" s="269"/>
      <c r="G1493" s="269"/>
      <c r="H1493" s="269"/>
      <c r="I1493" s="269"/>
      <c r="J1493" s="269"/>
      <c r="K1493" s="269"/>
      <c r="L1493" s="269"/>
    </row>
    <row r="1494" spans="1:12" x14ac:dyDescent="0.2">
      <c r="A1494" s="269"/>
      <c r="B1494" s="269"/>
      <c r="C1494" s="269"/>
      <c r="D1494" s="269"/>
      <c r="E1494" s="269"/>
      <c r="F1494" s="269"/>
      <c r="G1494" s="269"/>
      <c r="H1494" s="269"/>
      <c r="I1494" s="269"/>
      <c r="J1494" s="269"/>
      <c r="K1494" s="269"/>
      <c r="L1494" s="269"/>
    </row>
    <row r="1495" spans="1:12" x14ac:dyDescent="0.2">
      <c r="A1495" s="269"/>
      <c r="B1495" s="269"/>
      <c r="C1495" s="269"/>
      <c r="D1495" s="269"/>
      <c r="E1495" s="269"/>
      <c r="F1495" s="269"/>
      <c r="G1495" s="269"/>
      <c r="H1495" s="269"/>
      <c r="I1495" s="269"/>
      <c r="J1495" s="269"/>
      <c r="K1495" s="269"/>
      <c r="L1495" s="269"/>
    </row>
    <row r="1496" spans="1:12" x14ac:dyDescent="0.2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269"/>
      <c r="K1496" s="269"/>
      <c r="L1496" s="269"/>
    </row>
    <row r="1497" spans="1:12" x14ac:dyDescent="0.2">
      <c r="A1497" s="269"/>
      <c r="B1497" s="269"/>
      <c r="C1497" s="269"/>
      <c r="D1497" s="269"/>
      <c r="E1497" s="269"/>
      <c r="F1497" s="269"/>
      <c r="G1497" s="269"/>
      <c r="H1497" s="269"/>
      <c r="I1497" s="269"/>
      <c r="J1497" s="269"/>
      <c r="K1497" s="269"/>
      <c r="L1497" s="269"/>
    </row>
    <row r="1498" spans="1:12" x14ac:dyDescent="0.2">
      <c r="A1498" s="269"/>
      <c r="B1498" s="269"/>
      <c r="C1498" s="269"/>
      <c r="D1498" s="269"/>
      <c r="E1498" s="269"/>
      <c r="F1498" s="269"/>
      <c r="G1498" s="269"/>
      <c r="H1498" s="269"/>
      <c r="I1498" s="269"/>
      <c r="J1498" s="269"/>
      <c r="K1498" s="269"/>
      <c r="L1498" s="269"/>
    </row>
    <row r="1499" spans="1:12" x14ac:dyDescent="0.2">
      <c r="A1499" s="269"/>
      <c r="B1499" s="269"/>
      <c r="C1499" s="269"/>
      <c r="D1499" s="269"/>
      <c r="E1499" s="269"/>
      <c r="F1499" s="269"/>
      <c r="G1499" s="269"/>
      <c r="H1499" s="269"/>
      <c r="I1499" s="269"/>
      <c r="J1499" s="269"/>
      <c r="K1499" s="269"/>
      <c r="L1499" s="269"/>
    </row>
    <row r="1500" spans="1:12" x14ac:dyDescent="0.2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269"/>
      <c r="K1500" s="269"/>
      <c r="L1500" s="269"/>
    </row>
    <row r="1501" spans="1:12" x14ac:dyDescent="0.2">
      <c r="A1501" s="269"/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</row>
    <row r="1502" spans="1:12" x14ac:dyDescent="0.2">
      <c r="A1502" s="269"/>
      <c r="B1502" s="269"/>
      <c r="C1502" s="269"/>
      <c r="D1502" s="269"/>
      <c r="E1502" s="269"/>
      <c r="F1502" s="269"/>
      <c r="G1502" s="269"/>
      <c r="H1502" s="269"/>
      <c r="I1502" s="269"/>
      <c r="J1502" s="269"/>
      <c r="K1502" s="269"/>
      <c r="L1502" s="269"/>
    </row>
    <row r="1503" spans="1:12" x14ac:dyDescent="0.2">
      <c r="A1503" s="269"/>
      <c r="B1503" s="269"/>
      <c r="C1503" s="269"/>
      <c r="D1503" s="269"/>
      <c r="E1503" s="269"/>
      <c r="F1503" s="269"/>
      <c r="G1503" s="269"/>
      <c r="H1503" s="269"/>
      <c r="I1503" s="269"/>
      <c r="J1503" s="269"/>
      <c r="K1503" s="269"/>
      <c r="L1503" s="269"/>
    </row>
    <row r="1504" spans="1:12" x14ac:dyDescent="0.2">
      <c r="A1504" s="269"/>
      <c r="B1504" s="269"/>
      <c r="C1504" s="269"/>
      <c r="D1504" s="269"/>
      <c r="E1504" s="269"/>
      <c r="F1504" s="269"/>
      <c r="G1504" s="269"/>
      <c r="H1504" s="269"/>
      <c r="I1504" s="269"/>
      <c r="J1504" s="269"/>
      <c r="K1504" s="269"/>
      <c r="L1504" s="269"/>
    </row>
    <row r="1505" spans="1:12" x14ac:dyDescent="0.2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269"/>
      <c r="K1505" s="269"/>
      <c r="L1505" s="269"/>
    </row>
    <row r="1506" spans="1:12" x14ac:dyDescent="0.2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269"/>
      <c r="K1506" s="269"/>
      <c r="L1506" s="269"/>
    </row>
    <row r="1507" spans="1:12" x14ac:dyDescent="0.2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269"/>
      <c r="K1507" s="269"/>
      <c r="L1507" s="269"/>
    </row>
    <row r="1508" spans="1:12" x14ac:dyDescent="0.2">
      <c r="A1508" s="269"/>
      <c r="B1508" s="269"/>
      <c r="C1508" s="269"/>
      <c r="D1508" s="269"/>
      <c r="E1508" s="269"/>
      <c r="F1508" s="269"/>
      <c r="G1508" s="269"/>
      <c r="H1508" s="269"/>
      <c r="I1508" s="269"/>
      <c r="J1508" s="269"/>
      <c r="K1508" s="269"/>
      <c r="L1508" s="269"/>
    </row>
    <row r="1509" spans="1:12" x14ac:dyDescent="0.2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269"/>
      <c r="K1509" s="269"/>
      <c r="L1509" s="269"/>
    </row>
    <row r="1510" spans="1:12" x14ac:dyDescent="0.2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269"/>
      <c r="K1510" s="269"/>
      <c r="L1510" s="269"/>
    </row>
    <row r="1511" spans="1:12" x14ac:dyDescent="0.2">
      <c r="A1511" s="269"/>
      <c r="B1511" s="269"/>
      <c r="C1511" s="269"/>
      <c r="D1511" s="269"/>
      <c r="E1511" s="269"/>
      <c r="F1511" s="269"/>
      <c r="G1511" s="269"/>
      <c r="H1511" s="269"/>
      <c r="I1511" s="269"/>
      <c r="J1511" s="269"/>
      <c r="K1511" s="269"/>
      <c r="L1511" s="269"/>
    </row>
    <row r="1512" spans="1:12" x14ac:dyDescent="0.2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269"/>
      <c r="K1512" s="269"/>
      <c r="L1512" s="269"/>
    </row>
    <row r="1513" spans="1:12" x14ac:dyDescent="0.2">
      <c r="A1513" s="269"/>
      <c r="B1513" s="269"/>
      <c r="C1513" s="269"/>
      <c r="D1513" s="269"/>
      <c r="E1513" s="269"/>
      <c r="F1513" s="269"/>
      <c r="G1513" s="269"/>
      <c r="H1513" s="269"/>
      <c r="I1513" s="269"/>
      <c r="J1513" s="269"/>
      <c r="K1513" s="269"/>
      <c r="L1513" s="269"/>
    </row>
    <row r="1514" spans="1:12" x14ac:dyDescent="0.2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269"/>
      <c r="K1514" s="269"/>
      <c r="L1514" s="269"/>
    </row>
    <row r="1515" spans="1:12" x14ac:dyDescent="0.2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269"/>
      <c r="K1515" s="269"/>
      <c r="L1515" s="269"/>
    </row>
    <row r="1516" spans="1:12" x14ac:dyDescent="0.2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269"/>
      <c r="K1516" s="269"/>
      <c r="L1516" s="269"/>
    </row>
    <row r="1517" spans="1:12" x14ac:dyDescent="0.2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269"/>
      <c r="K1517" s="269"/>
      <c r="L1517" s="269"/>
    </row>
    <row r="1518" spans="1:12" x14ac:dyDescent="0.2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269"/>
      <c r="K1518" s="269"/>
      <c r="L1518" s="269"/>
    </row>
    <row r="1519" spans="1:12" x14ac:dyDescent="0.2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269"/>
      <c r="K1519" s="269"/>
      <c r="L1519" s="269"/>
    </row>
    <row r="1520" spans="1:12" x14ac:dyDescent="0.2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269"/>
      <c r="K1520" s="269"/>
      <c r="L1520" s="269"/>
    </row>
    <row r="1521" spans="1:12" x14ac:dyDescent="0.2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269"/>
      <c r="K1521" s="269"/>
      <c r="L1521" s="269"/>
    </row>
    <row r="1522" spans="1:12" x14ac:dyDescent="0.2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269"/>
      <c r="K1522" s="269"/>
      <c r="L1522" s="269"/>
    </row>
    <row r="1523" spans="1:12" x14ac:dyDescent="0.2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269"/>
      <c r="K1523" s="269"/>
      <c r="L1523" s="269"/>
    </row>
    <row r="1524" spans="1:12" x14ac:dyDescent="0.2">
      <c r="A1524" s="269"/>
      <c r="B1524" s="269"/>
      <c r="C1524" s="269"/>
      <c r="D1524" s="269"/>
      <c r="E1524" s="269"/>
      <c r="F1524" s="269"/>
      <c r="G1524" s="269"/>
      <c r="H1524" s="269"/>
      <c r="I1524" s="269"/>
      <c r="J1524" s="269"/>
      <c r="K1524" s="269"/>
      <c r="L1524" s="269"/>
    </row>
    <row r="1525" spans="1:12" x14ac:dyDescent="0.2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269"/>
      <c r="K1525" s="269"/>
      <c r="L1525" s="269"/>
    </row>
    <row r="1526" spans="1:12" x14ac:dyDescent="0.2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269"/>
      <c r="K1526" s="269"/>
      <c r="L1526" s="269"/>
    </row>
    <row r="1527" spans="1:12" x14ac:dyDescent="0.2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269"/>
      <c r="K1527" s="269"/>
      <c r="L1527" s="269"/>
    </row>
    <row r="1528" spans="1:12" x14ac:dyDescent="0.2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269"/>
      <c r="K1528" s="269"/>
      <c r="L1528" s="269"/>
    </row>
    <row r="1529" spans="1:12" x14ac:dyDescent="0.2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269"/>
      <c r="K1529" s="269"/>
      <c r="L1529" s="269"/>
    </row>
    <row r="1530" spans="1:12" x14ac:dyDescent="0.2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269"/>
      <c r="K1530" s="269"/>
      <c r="L1530" s="269"/>
    </row>
    <row r="1531" spans="1:12" x14ac:dyDescent="0.2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269"/>
      <c r="K1531" s="269"/>
      <c r="L1531" s="269"/>
    </row>
    <row r="1532" spans="1:12" x14ac:dyDescent="0.2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269"/>
      <c r="K1532" s="269"/>
      <c r="L1532" s="269"/>
    </row>
    <row r="1533" spans="1:12" x14ac:dyDescent="0.2">
      <c r="A1533" s="269"/>
      <c r="B1533" s="269"/>
      <c r="C1533" s="269"/>
      <c r="D1533" s="269"/>
      <c r="E1533" s="269"/>
      <c r="F1533" s="269"/>
      <c r="G1533" s="269"/>
      <c r="H1533" s="269"/>
      <c r="I1533" s="269"/>
      <c r="J1533" s="269"/>
      <c r="K1533" s="269"/>
      <c r="L1533" s="269"/>
    </row>
    <row r="1534" spans="1:12" x14ac:dyDescent="0.2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269"/>
      <c r="K1534" s="269"/>
      <c r="L1534" s="269"/>
    </row>
    <row r="1535" spans="1:12" x14ac:dyDescent="0.2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269"/>
      <c r="K1535" s="269"/>
      <c r="L1535" s="269"/>
    </row>
    <row r="1536" spans="1:12" x14ac:dyDescent="0.2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269"/>
      <c r="K1536" s="269"/>
      <c r="L1536" s="269"/>
    </row>
    <row r="1537" spans="1:12" x14ac:dyDescent="0.2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269"/>
      <c r="K1537" s="269"/>
      <c r="L1537" s="269"/>
    </row>
    <row r="1538" spans="1:12" x14ac:dyDescent="0.2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269"/>
      <c r="K1538" s="269"/>
      <c r="L1538" s="269"/>
    </row>
    <row r="1539" spans="1:12" x14ac:dyDescent="0.2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269"/>
      <c r="K1539" s="269"/>
      <c r="L1539" s="269"/>
    </row>
    <row r="1540" spans="1:12" x14ac:dyDescent="0.2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269"/>
      <c r="K1540" s="269"/>
      <c r="L1540" s="269"/>
    </row>
    <row r="1541" spans="1:12" x14ac:dyDescent="0.2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269"/>
      <c r="K1541" s="269"/>
      <c r="L1541" s="269"/>
    </row>
    <row r="1542" spans="1:12" x14ac:dyDescent="0.2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269"/>
      <c r="K1542" s="269"/>
      <c r="L1542" s="269"/>
    </row>
    <row r="1543" spans="1:12" x14ac:dyDescent="0.2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269"/>
      <c r="K1543" s="269"/>
      <c r="L1543" s="269"/>
    </row>
    <row r="1544" spans="1:12" x14ac:dyDescent="0.2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269"/>
      <c r="K1544" s="269"/>
      <c r="L1544" s="269"/>
    </row>
    <row r="1545" spans="1:12" x14ac:dyDescent="0.2">
      <c r="A1545" s="269"/>
      <c r="B1545" s="269"/>
      <c r="C1545" s="269"/>
      <c r="D1545" s="269"/>
      <c r="E1545" s="269"/>
      <c r="F1545" s="269"/>
      <c r="G1545" s="269"/>
      <c r="H1545" s="269"/>
      <c r="I1545" s="269"/>
      <c r="J1545" s="269"/>
      <c r="K1545" s="269"/>
      <c r="L1545" s="269"/>
    </row>
    <row r="1546" spans="1:12" x14ac:dyDescent="0.2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269"/>
      <c r="K1546" s="269"/>
      <c r="L1546" s="269"/>
    </row>
    <row r="1547" spans="1:12" x14ac:dyDescent="0.2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269"/>
      <c r="K1547" s="269"/>
      <c r="L1547" s="269"/>
    </row>
    <row r="1548" spans="1:12" x14ac:dyDescent="0.2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269"/>
      <c r="K1548" s="269"/>
      <c r="L1548" s="269"/>
    </row>
    <row r="1549" spans="1:12" x14ac:dyDescent="0.2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269"/>
      <c r="K1549" s="269"/>
      <c r="L1549" s="269"/>
    </row>
    <row r="1550" spans="1:12" x14ac:dyDescent="0.2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269"/>
      <c r="K1550" s="269"/>
      <c r="L1550" s="269"/>
    </row>
    <row r="1551" spans="1:12" x14ac:dyDescent="0.2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269"/>
      <c r="K1551" s="269"/>
      <c r="L1551" s="269"/>
    </row>
    <row r="1552" spans="1:12" x14ac:dyDescent="0.2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269"/>
      <c r="K1552" s="269"/>
      <c r="L1552" s="269"/>
    </row>
    <row r="1553" spans="1:12" x14ac:dyDescent="0.2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269"/>
      <c r="K1553" s="269"/>
      <c r="L1553" s="269"/>
    </row>
    <row r="1554" spans="1:12" x14ac:dyDescent="0.2">
      <c r="A1554" s="269"/>
      <c r="B1554" s="269"/>
      <c r="C1554" s="269"/>
      <c r="D1554" s="269"/>
      <c r="E1554" s="269"/>
      <c r="F1554" s="269"/>
      <c r="G1554" s="269"/>
      <c r="H1554" s="269"/>
      <c r="I1554" s="269"/>
      <c r="J1554" s="269"/>
      <c r="K1554" s="269"/>
      <c r="L1554" s="269"/>
    </row>
    <row r="1555" spans="1:12" x14ac:dyDescent="0.2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269"/>
      <c r="K1555" s="269"/>
      <c r="L1555" s="269"/>
    </row>
    <row r="1556" spans="1:12" x14ac:dyDescent="0.2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269"/>
      <c r="K1556" s="269"/>
      <c r="L1556" s="269"/>
    </row>
    <row r="1557" spans="1:12" x14ac:dyDescent="0.2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269"/>
      <c r="K1557" s="269"/>
      <c r="L1557" s="269"/>
    </row>
    <row r="1558" spans="1:12" x14ac:dyDescent="0.2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269"/>
      <c r="K1558" s="269"/>
      <c r="L1558" s="269"/>
    </row>
    <row r="1559" spans="1:12" x14ac:dyDescent="0.2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269"/>
      <c r="K1559" s="269"/>
      <c r="L1559" s="269"/>
    </row>
    <row r="1560" spans="1:12" x14ac:dyDescent="0.2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269"/>
      <c r="K1560" s="269"/>
      <c r="L1560" s="269"/>
    </row>
    <row r="1561" spans="1:12" x14ac:dyDescent="0.2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269"/>
      <c r="K1561" s="269"/>
      <c r="L1561" s="269"/>
    </row>
    <row r="1562" spans="1:12" x14ac:dyDescent="0.2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269"/>
      <c r="K1562" s="269"/>
      <c r="L1562" s="269"/>
    </row>
    <row r="1563" spans="1:12" x14ac:dyDescent="0.2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269"/>
      <c r="K1563" s="269"/>
      <c r="L1563" s="269"/>
    </row>
    <row r="1564" spans="1:12" x14ac:dyDescent="0.2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269"/>
      <c r="K1564" s="269"/>
      <c r="L1564" s="269"/>
    </row>
    <row r="1565" spans="1:12" x14ac:dyDescent="0.2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269"/>
      <c r="K1565" s="269"/>
      <c r="L1565" s="269"/>
    </row>
    <row r="1566" spans="1:12" x14ac:dyDescent="0.2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269"/>
      <c r="K1566" s="269"/>
      <c r="L1566" s="269"/>
    </row>
    <row r="1567" spans="1:12" x14ac:dyDescent="0.2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269"/>
      <c r="K1567" s="269"/>
      <c r="L1567" s="269"/>
    </row>
    <row r="1568" spans="1:12" x14ac:dyDescent="0.2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269"/>
      <c r="K1568" s="269"/>
      <c r="L1568" s="269"/>
    </row>
    <row r="1569" spans="1:12" x14ac:dyDescent="0.2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269"/>
      <c r="K1569" s="269"/>
      <c r="L1569" s="269"/>
    </row>
    <row r="1570" spans="1:12" x14ac:dyDescent="0.2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269"/>
      <c r="K1570" s="269"/>
      <c r="L1570" s="269"/>
    </row>
    <row r="1571" spans="1:12" x14ac:dyDescent="0.2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269"/>
      <c r="K1571" s="269"/>
      <c r="L1571" s="269"/>
    </row>
    <row r="1572" spans="1:12" x14ac:dyDescent="0.2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269"/>
      <c r="K1572" s="269"/>
      <c r="L1572" s="269"/>
    </row>
    <row r="1573" spans="1:12" x14ac:dyDescent="0.2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269"/>
      <c r="K1573" s="269"/>
      <c r="L1573" s="269"/>
    </row>
    <row r="1574" spans="1:12" x14ac:dyDescent="0.2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269"/>
      <c r="K1574" s="269"/>
      <c r="L1574" s="269"/>
    </row>
    <row r="1575" spans="1:12" x14ac:dyDescent="0.2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269"/>
      <c r="K1575" s="269"/>
      <c r="L1575" s="269"/>
    </row>
    <row r="1576" spans="1:12" x14ac:dyDescent="0.2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269"/>
      <c r="K1576" s="269"/>
      <c r="L1576" s="269"/>
    </row>
    <row r="1577" spans="1:12" x14ac:dyDescent="0.2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269"/>
      <c r="K1577" s="269"/>
      <c r="L1577" s="269"/>
    </row>
    <row r="1578" spans="1:12" x14ac:dyDescent="0.2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269"/>
      <c r="K1578" s="269"/>
      <c r="L1578" s="269"/>
    </row>
    <row r="1579" spans="1:12" x14ac:dyDescent="0.2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269"/>
      <c r="K1579" s="269"/>
      <c r="L1579" s="269"/>
    </row>
    <row r="1580" spans="1:12" x14ac:dyDescent="0.2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269"/>
      <c r="K1580" s="269"/>
      <c r="L1580" s="269"/>
    </row>
    <row r="1581" spans="1:12" x14ac:dyDescent="0.2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269"/>
      <c r="K1581" s="269"/>
      <c r="L1581" s="269"/>
    </row>
    <row r="1582" spans="1:12" x14ac:dyDescent="0.2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269"/>
      <c r="K1582" s="269"/>
      <c r="L1582" s="269"/>
    </row>
    <row r="1583" spans="1:12" x14ac:dyDescent="0.2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269"/>
      <c r="K1583" s="269"/>
      <c r="L1583" s="269"/>
    </row>
    <row r="1584" spans="1:12" x14ac:dyDescent="0.2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269"/>
      <c r="K1584" s="269"/>
      <c r="L1584" s="269"/>
    </row>
    <row r="1585" spans="1:12" x14ac:dyDescent="0.2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269"/>
      <c r="K1585" s="269"/>
      <c r="L1585" s="269"/>
    </row>
    <row r="1586" spans="1:12" x14ac:dyDescent="0.2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269"/>
      <c r="K1586" s="269"/>
      <c r="L1586" s="269"/>
    </row>
    <row r="1587" spans="1:12" x14ac:dyDescent="0.2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269"/>
      <c r="K1587" s="269"/>
      <c r="L1587" s="269"/>
    </row>
    <row r="1588" spans="1:12" x14ac:dyDescent="0.2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269"/>
      <c r="K1588" s="269"/>
      <c r="L1588" s="269"/>
    </row>
    <row r="1589" spans="1:12" x14ac:dyDescent="0.2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269"/>
      <c r="K1589" s="269"/>
      <c r="L1589" s="269"/>
    </row>
    <row r="1590" spans="1:12" x14ac:dyDescent="0.2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269"/>
      <c r="K1590" s="269"/>
      <c r="L1590" s="269"/>
    </row>
    <row r="1591" spans="1:12" x14ac:dyDescent="0.2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269"/>
      <c r="K1591" s="269"/>
      <c r="L1591" s="269"/>
    </row>
    <row r="1592" spans="1:12" x14ac:dyDescent="0.2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269"/>
      <c r="K1592" s="269"/>
      <c r="L1592" s="269"/>
    </row>
    <row r="1593" spans="1:12" x14ac:dyDescent="0.2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269"/>
      <c r="K1593" s="269"/>
      <c r="L1593" s="269"/>
    </row>
    <row r="1594" spans="1:12" x14ac:dyDescent="0.2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269"/>
      <c r="K1594" s="269"/>
      <c r="L1594" s="269"/>
    </row>
    <row r="1595" spans="1:12" x14ac:dyDescent="0.2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269"/>
      <c r="K1595" s="269"/>
      <c r="L1595" s="269"/>
    </row>
    <row r="1596" spans="1:12" x14ac:dyDescent="0.2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269"/>
      <c r="K1596" s="269"/>
      <c r="L1596" s="269"/>
    </row>
    <row r="1597" spans="1:12" x14ac:dyDescent="0.2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269"/>
      <c r="K1597" s="269"/>
      <c r="L1597" s="269"/>
    </row>
    <row r="1598" spans="1:12" x14ac:dyDescent="0.2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269"/>
      <c r="K1598" s="269"/>
      <c r="L1598" s="269"/>
    </row>
    <row r="1599" spans="1:12" x14ac:dyDescent="0.2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269"/>
      <c r="K1599" s="269"/>
      <c r="L1599" s="269"/>
    </row>
    <row r="1600" spans="1:12" x14ac:dyDescent="0.2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269"/>
      <c r="K1600" s="269"/>
      <c r="L1600" s="269"/>
    </row>
    <row r="1601" spans="1:12" x14ac:dyDescent="0.2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269"/>
      <c r="K1601" s="269"/>
      <c r="L1601" s="269"/>
    </row>
    <row r="1602" spans="1:12" x14ac:dyDescent="0.2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269"/>
      <c r="K1602" s="269"/>
      <c r="L1602" s="269"/>
    </row>
    <row r="1603" spans="1:12" x14ac:dyDescent="0.2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269"/>
      <c r="K1603" s="269"/>
      <c r="L1603" s="269"/>
    </row>
    <row r="1604" spans="1:12" x14ac:dyDescent="0.2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269"/>
      <c r="K1604" s="269"/>
      <c r="L1604" s="269"/>
    </row>
    <row r="1605" spans="1:12" x14ac:dyDescent="0.2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269"/>
      <c r="K1605" s="269"/>
      <c r="L1605" s="269"/>
    </row>
    <row r="1606" spans="1:12" x14ac:dyDescent="0.2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269"/>
      <c r="K1606" s="269"/>
      <c r="L1606" s="269"/>
    </row>
    <row r="1607" spans="1:12" x14ac:dyDescent="0.2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269"/>
      <c r="K1607" s="269"/>
      <c r="L1607" s="269"/>
    </row>
    <row r="1608" spans="1:12" x14ac:dyDescent="0.2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269"/>
      <c r="K1608" s="269"/>
      <c r="L1608" s="269"/>
    </row>
    <row r="1609" spans="1:12" x14ac:dyDescent="0.2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269"/>
      <c r="K1609" s="269"/>
      <c r="L1609" s="269"/>
    </row>
    <row r="1610" spans="1:12" x14ac:dyDescent="0.2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269"/>
      <c r="K1610" s="269"/>
      <c r="L1610" s="269"/>
    </row>
    <row r="1611" spans="1:12" x14ac:dyDescent="0.2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269"/>
      <c r="K1611" s="269"/>
      <c r="L1611" s="269"/>
    </row>
    <row r="1612" spans="1:12" x14ac:dyDescent="0.2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269"/>
      <c r="K1612" s="269"/>
      <c r="L1612" s="269"/>
    </row>
    <row r="1613" spans="1:12" x14ac:dyDescent="0.2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269"/>
      <c r="K1613" s="269"/>
      <c r="L1613" s="269"/>
    </row>
    <row r="1614" spans="1:12" x14ac:dyDescent="0.2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269"/>
      <c r="K1614" s="269"/>
      <c r="L1614" s="269"/>
    </row>
    <row r="1615" spans="1:12" x14ac:dyDescent="0.2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269"/>
      <c r="K1615" s="269"/>
      <c r="L1615" s="269"/>
    </row>
    <row r="1616" spans="1:12" x14ac:dyDescent="0.2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269"/>
      <c r="K1616" s="269"/>
      <c r="L1616" s="269"/>
    </row>
    <row r="1617" spans="1:12" x14ac:dyDescent="0.2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269"/>
      <c r="K1617" s="269"/>
      <c r="L1617" s="269"/>
    </row>
    <row r="1618" spans="1:12" x14ac:dyDescent="0.2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269"/>
      <c r="K1618" s="269"/>
      <c r="L1618" s="269"/>
    </row>
    <row r="1619" spans="1:12" x14ac:dyDescent="0.2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269"/>
      <c r="K1619" s="269"/>
      <c r="L1619" s="269"/>
    </row>
    <row r="1620" spans="1:12" x14ac:dyDescent="0.2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269"/>
      <c r="K1620" s="269"/>
      <c r="L1620" s="269"/>
    </row>
    <row r="1621" spans="1:12" x14ac:dyDescent="0.2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269"/>
      <c r="K1621" s="269"/>
      <c r="L1621" s="269"/>
    </row>
    <row r="1622" spans="1:12" x14ac:dyDescent="0.2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269"/>
      <c r="K1622" s="269"/>
      <c r="L1622" s="269"/>
    </row>
    <row r="1623" spans="1:12" x14ac:dyDescent="0.2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269"/>
      <c r="K1623" s="269"/>
      <c r="L1623" s="269"/>
    </row>
    <row r="1624" spans="1:12" x14ac:dyDescent="0.2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269"/>
      <c r="K1624" s="269"/>
      <c r="L1624" s="269"/>
    </row>
    <row r="1625" spans="1:12" x14ac:dyDescent="0.2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269"/>
      <c r="K1625" s="269"/>
      <c r="L1625" s="269"/>
    </row>
    <row r="1626" spans="1:12" x14ac:dyDescent="0.2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269"/>
      <c r="K1626" s="269"/>
      <c r="L1626" s="269"/>
    </row>
    <row r="1627" spans="1:12" x14ac:dyDescent="0.2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269"/>
      <c r="K1627" s="269"/>
      <c r="L1627" s="269"/>
    </row>
    <row r="1628" spans="1:12" x14ac:dyDescent="0.2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269"/>
      <c r="K1628" s="269"/>
      <c r="L1628" s="269"/>
    </row>
    <row r="1629" spans="1:12" x14ac:dyDescent="0.2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269"/>
      <c r="K1629" s="269"/>
      <c r="L1629" s="269"/>
    </row>
    <row r="1630" spans="1:12" x14ac:dyDescent="0.2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269"/>
      <c r="K1630" s="269"/>
      <c r="L1630" s="269"/>
    </row>
    <row r="1631" spans="1:12" x14ac:dyDescent="0.2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269"/>
      <c r="K1631" s="269"/>
      <c r="L1631" s="269"/>
    </row>
    <row r="1632" spans="1:12" x14ac:dyDescent="0.2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269"/>
      <c r="K1632" s="269"/>
      <c r="L1632" s="269"/>
    </row>
    <row r="1633" spans="1:12" x14ac:dyDescent="0.2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269"/>
      <c r="K1633" s="269"/>
      <c r="L1633" s="269"/>
    </row>
    <row r="1634" spans="1:12" x14ac:dyDescent="0.2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269"/>
      <c r="K1634" s="269"/>
      <c r="L1634" s="269"/>
    </row>
    <row r="1635" spans="1:12" x14ac:dyDescent="0.2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269"/>
      <c r="K1635" s="269"/>
      <c r="L1635" s="269"/>
    </row>
    <row r="1636" spans="1:12" x14ac:dyDescent="0.2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269"/>
      <c r="K1636" s="269"/>
      <c r="L1636" s="269"/>
    </row>
    <row r="1637" spans="1:12" x14ac:dyDescent="0.2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269"/>
      <c r="K1637" s="269"/>
      <c r="L1637" s="269"/>
    </row>
    <row r="1638" spans="1:12" x14ac:dyDescent="0.2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269"/>
      <c r="K1638" s="269"/>
      <c r="L1638" s="269"/>
    </row>
    <row r="1639" spans="1:12" x14ac:dyDescent="0.2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269"/>
      <c r="K1639" s="269"/>
      <c r="L1639" s="269"/>
    </row>
    <row r="1640" spans="1:12" x14ac:dyDescent="0.2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269"/>
      <c r="K1640" s="269"/>
      <c r="L1640" s="269"/>
    </row>
    <row r="1641" spans="1:12" x14ac:dyDescent="0.2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269"/>
      <c r="K1641" s="269"/>
      <c r="L1641" s="269"/>
    </row>
    <row r="1642" spans="1:12" x14ac:dyDescent="0.2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269"/>
      <c r="K1642" s="269"/>
      <c r="L1642" s="269"/>
    </row>
    <row r="1643" spans="1:12" x14ac:dyDescent="0.2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269"/>
      <c r="K1643" s="269"/>
      <c r="L1643" s="269"/>
    </row>
    <row r="1644" spans="1:12" x14ac:dyDescent="0.2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269"/>
      <c r="K1644" s="269"/>
      <c r="L1644" s="269"/>
    </row>
    <row r="1645" spans="1:12" x14ac:dyDescent="0.2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269"/>
      <c r="K1645" s="269"/>
      <c r="L1645" s="269"/>
    </row>
    <row r="1646" spans="1:12" x14ac:dyDescent="0.2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269"/>
      <c r="K1646" s="269"/>
      <c r="L1646" s="269"/>
    </row>
    <row r="1647" spans="1:12" x14ac:dyDescent="0.2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269"/>
      <c r="K1647" s="269"/>
      <c r="L1647" s="269"/>
    </row>
    <row r="1648" spans="1:12" x14ac:dyDescent="0.2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269"/>
      <c r="K1648" s="269"/>
      <c r="L1648" s="269"/>
    </row>
    <row r="1649" spans="1:12" x14ac:dyDescent="0.2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269"/>
      <c r="K1649" s="269"/>
      <c r="L1649" s="269"/>
    </row>
    <row r="1650" spans="1:12" x14ac:dyDescent="0.2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269"/>
      <c r="K1650" s="269"/>
      <c r="L1650" s="269"/>
    </row>
    <row r="1651" spans="1:12" x14ac:dyDescent="0.2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269"/>
      <c r="K1651" s="269"/>
      <c r="L1651" s="269"/>
    </row>
    <row r="1652" spans="1:12" x14ac:dyDescent="0.2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269"/>
      <c r="K1652" s="269"/>
      <c r="L1652" s="269"/>
    </row>
    <row r="1653" spans="1:12" x14ac:dyDescent="0.2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269"/>
      <c r="K1653" s="269"/>
      <c r="L1653" s="269"/>
    </row>
    <row r="1654" spans="1:12" x14ac:dyDescent="0.2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269"/>
      <c r="K1654" s="269"/>
      <c r="L1654" s="269"/>
    </row>
    <row r="1655" spans="1:12" x14ac:dyDescent="0.2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269"/>
      <c r="K1655" s="269"/>
      <c r="L1655" s="269"/>
    </row>
    <row r="1656" spans="1:12" x14ac:dyDescent="0.2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269"/>
      <c r="K1656" s="269"/>
      <c r="L1656" s="269"/>
    </row>
    <row r="1657" spans="1:12" x14ac:dyDescent="0.2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269"/>
      <c r="K1657" s="269"/>
      <c r="L1657" s="269"/>
    </row>
    <row r="1658" spans="1:12" x14ac:dyDescent="0.2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269"/>
      <c r="K1658" s="269"/>
      <c r="L1658" s="269"/>
    </row>
    <row r="1659" spans="1:12" x14ac:dyDescent="0.2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269"/>
      <c r="K1659" s="269"/>
      <c r="L1659" s="269"/>
    </row>
    <row r="1660" spans="1:12" x14ac:dyDescent="0.2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269"/>
      <c r="K1660" s="269"/>
      <c r="L1660" s="269"/>
    </row>
    <row r="1661" spans="1:12" x14ac:dyDescent="0.2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269"/>
      <c r="K1661" s="269"/>
      <c r="L1661" s="269"/>
    </row>
    <row r="1662" spans="1:12" x14ac:dyDescent="0.2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269"/>
      <c r="K1662" s="269"/>
      <c r="L1662" s="269"/>
    </row>
    <row r="1663" spans="1:12" x14ac:dyDescent="0.2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269"/>
      <c r="K1663" s="269"/>
      <c r="L1663" s="269"/>
    </row>
    <row r="1664" spans="1:12" x14ac:dyDescent="0.2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269"/>
      <c r="K1664" s="269"/>
      <c r="L1664" s="269"/>
    </row>
    <row r="1665" spans="1:12" x14ac:dyDescent="0.2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269"/>
      <c r="K1665" s="269"/>
      <c r="L1665" s="269"/>
    </row>
    <row r="1666" spans="1:12" x14ac:dyDescent="0.2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269"/>
      <c r="K1666" s="269"/>
      <c r="L1666" s="269"/>
    </row>
    <row r="1667" spans="1:12" x14ac:dyDescent="0.2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269"/>
      <c r="K1667" s="269"/>
      <c r="L1667" s="269"/>
    </row>
    <row r="1668" spans="1:12" x14ac:dyDescent="0.2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269"/>
      <c r="K1668" s="269"/>
      <c r="L1668" s="269"/>
    </row>
    <row r="1669" spans="1:12" x14ac:dyDescent="0.2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269"/>
      <c r="K1669" s="269"/>
      <c r="L1669" s="269"/>
    </row>
    <row r="1670" spans="1:12" x14ac:dyDescent="0.2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269"/>
      <c r="K1670" s="269"/>
      <c r="L1670" s="269"/>
    </row>
    <row r="1671" spans="1:12" x14ac:dyDescent="0.2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269"/>
      <c r="K1671" s="269"/>
      <c r="L1671" s="269"/>
    </row>
    <row r="1672" spans="1:12" x14ac:dyDescent="0.2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269"/>
      <c r="K1672" s="269"/>
      <c r="L1672" s="269"/>
    </row>
    <row r="1673" spans="1:12" x14ac:dyDescent="0.2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269"/>
      <c r="K1673" s="269"/>
      <c r="L1673" s="269"/>
    </row>
    <row r="1674" spans="1:12" x14ac:dyDescent="0.2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269"/>
      <c r="K1674" s="269"/>
      <c r="L1674" s="269"/>
    </row>
    <row r="1675" spans="1:12" x14ac:dyDescent="0.2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269"/>
      <c r="K1675" s="269"/>
      <c r="L1675" s="269"/>
    </row>
    <row r="1676" spans="1:12" x14ac:dyDescent="0.2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269"/>
      <c r="K1676" s="269"/>
      <c r="L1676" s="269"/>
    </row>
    <row r="1677" spans="1:12" x14ac:dyDescent="0.2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269"/>
      <c r="K1677" s="269"/>
      <c r="L1677" s="269"/>
    </row>
    <row r="1678" spans="1:12" x14ac:dyDescent="0.2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269"/>
      <c r="K1678" s="269"/>
      <c r="L1678" s="269"/>
    </row>
    <row r="1679" spans="1:12" x14ac:dyDescent="0.2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269"/>
      <c r="K1679" s="269"/>
      <c r="L1679" s="269"/>
    </row>
    <row r="1680" spans="1:12" x14ac:dyDescent="0.2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269"/>
      <c r="K1680" s="269"/>
      <c r="L1680" s="269"/>
    </row>
    <row r="1681" spans="1:12" x14ac:dyDescent="0.2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269"/>
      <c r="K1681" s="269"/>
      <c r="L1681" s="269"/>
    </row>
    <row r="1682" spans="1:12" x14ac:dyDescent="0.2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269"/>
      <c r="K1682" s="269"/>
      <c r="L1682" s="269"/>
    </row>
    <row r="1683" spans="1:12" x14ac:dyDescent="0.2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269"/>
      <c r="K1683" s="269"/>
      <c r="L1683" s="269"/>
    </row>
    <row r="1684" spans="1:12" x14ac:dyDescent="0.2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269"/>
      <c r="K1684" s="269"/>
      <c r="L1684" s="269"/>
    </row>
    <row r="1685" spans="1:12" x14ac:dyDescent="0.2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269"/>
      <c r="K1685" s="269"/>
      <c r="L1685" s="269"/>
    </row>
    <row r="1686" spans="1:12" x14ac:dyDescent="0.2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269"/>
      <c r="K1686" s="269"/>
      <c r="L1686" s="269"/>
    </row>
    <row r="1687" spans="1:12" x14ac:dyDescent="0.2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269"/>
      <c r="K1687" s="269"/>
      <c r="L1687" s="269"/>
    </row>
    <row r="1688" spans="1:12" x14ac:dyDescent="0.2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269"/>
      <c r="K1688" s="269"/>
      <c r="L1688" s="269"/>
    </row>
    <row r="1689" spans="1:12" x14ac:dyDescent="0.2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269"/>
      <c r="K1689" s="269"/>
      <c r="L1689" s="269"/>
    </row>
    <row r="1690" spans="1:12" x14ac:dyDescent="0.2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269"/>
      <c r="K1690" s="269"/>
      <c r="L1690" s="269"/>
    </row>
    <row r="1691" spans="1:12" x14ac:dyDescent="0.2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269"/>
      <c r="K1691" s="269"/>
      <c r="L1691" s="269"/>
    </row>
    <row r="1692" spans="1:12" x14ac:dyDescent="0.2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269"/>
      <c r="K1692" s="269"/>
      <c r="L1692" s="269"/>
    </row>
    <row r="1693" spans="1:12" x14ac:dyDescent="0.2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269"/>
      <c r="K1693" s="269"/>
      <c r="L1693" s="269"/>
    </row>
    <row r="1694" spans="1:12" x14ac:dyDescent="0.2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269"/>
      <c r="K1694" s="269"/>
      <c r="L1694" s="269"/>
    </row>
    <row r="1695" spans="1:12" x14ac:dyDescent="0.2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269"/>
      <c r="K1695" s="269"/>
      <c r="L1695" s="269"/>
    </row>
    <row r="1696" spans="1:12" x14ac:dyDescent="0.2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269"/>
      <c r="K1696" s="269"/>
      <c r="L1696" s="269"/>
    </row>
    <row r="1697" spans="1:12" x14ac:dyDescent="0.2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269"/>
      <c r="K1697" s="269"/>
      <c r="L1697" s="269"/>
    </row>
    <row r="1698" spans="1:12" x14ac:dyDescent="0.2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269"/>
      <c r="K1698" s="269"/>
      <c r="L1698" s="269"/>
    </row>
    <row r="1699" spans="1:12" x14ac:dyDescent="0.2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269"/>
      <c r="K1699" s="269"/>
      <c r="L1699" s="269"/>
    </row>
    <row r="1700" spans="1:12" x14ac:dyDescent="0.2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269"/>
      <c r="K1700" s="269"/>
      <c r="L1700" s="269"/>
    </row>
    <row r="1701" spans="1:12" x14ac:dyDescent="0.2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269"/>
      <c r="K1701" s="269"/>
      <c r="L1701" s="269"/>
    </row>
    <row r="1702" spans="1:12" x14ac:dyDescent="0.2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269"/>
      <c r="K1702" s="269"/>
      <c r="L1702" s="269"/>
    </row>
    <row r="1703" spans="1:12" x14ac:dyDescent="0.2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269"/>
      <c r="K1703" s="269"/>
      <c r="L1703" s="269"/>
    </row>
    <row r="1704" spans="1:12" x14ac:dyDescent="0.2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269"/>
      <c r="K1704" s="269"/>
      <c r="L1704" s="269"/>
    </row>
    <row r="1705" spans="1:12" x14ac:dyDescent="0.2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269"/>
      <c r="K1705" s="269"/>
      <c r="L1705" s="269"/>
    </row>
    <row r="1706" spans="1:12" x14ac:dyDescent="0.2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269"/>
      <c r="K1706" s="269"/>
      <c r="L1706" s="269"/>
    </row>
    <row r="1707" spans="1:12" x14ac:dyDescent="0.2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269"/>
      <c r="K1707" s="269"/>
      <c r="L1707" s="269"/>
    </row>
    <row r="1708" spans="1:12" x14ac:dyDescent="0.2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269"/>
      <c r="K1708" s="269"/>
      <c r="L1708" s="269"/>
    </row>
    <row r="1709" spans="1:12" x14ac:dyDescent="0.2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269"/>
      <c r="K1709" s="269"/>
      <c r="L1709" s="269"/>
    </row>
    <row r="1710" spans="1:12" x14ac:dyDescent="0.2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269"/>
      <c r="K1710" s="269"/>
      <c r="L1710" s="269"/>
    </row>
    <row r="1711" spans="1:12" x14ac:dyDescent="0.2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269"/>
      <c r="K1711" s="269"/>
      <c r="L1711" s="269"/>
    </row>
    <row r="1712" spans="1:12" x14ac:dyDescent="0.2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269"/>
      <c r="K1712" s="269"/>
      <c r="L1712" s="269"/>
    </row>
    <row r="1713" spans="1:12" x14ac:dyDescent="0.2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269"/>
      <c r="K1713" s="269"/>
      <c r="L1713" s="269"/>
    </row>
    <row r="1714" spans="1:12" x14ac:dyDescent="0.2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269"/>
      <c r="K1714" s="269"/>
      <c r="L1714" s="269"/>
    </row>
    <row r="1715" spans="1:12" x14ac:dyDescent="0.2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269"/>
      <c r="K1715" s="269"/>
      <c r="L1715" s="269"/>
    </row>
    <row r="1716" spans="1:12" x14ac:dyDescent="0.2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269"/>
      <c r="K1716" s="269"/>
      <c r="L1716" s="269"/>
    </row>
    <row r="1717" spans="1:12" x14ac:dyDescent="0.2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269"/>
      <c r="K1717" s="269"/>
      <c r="L1717" s="269"/>
    </row>
    <row r="1718" spans="1:12" x14ac:dyDescent="0.2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269"/>
      <c r="K1718" s="269"/>
      <c r="L1718" s="269"/>
    </row>
    <row r="1719" spans="1:12" x14ac:dyDescent="0.2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269"/>
      <c r="K1719" s="269"/>
      <c r="L1719" s="269"/>
    </row>
    <row r="1720" spans="1:12" x14ac:dyDescent="0.2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269"/>
      <c r="K1720" s="269"/>
      <c r="L1720" s="269"/>
    </row>
    <row r="1721" spans="1:12" x14ac:dyDescent="0.2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269"/>
      <c r="K1721" s="269"/>
      <c r="L1721" s="269"/>
    </row>
    <row r="1722" spans="1:12" x14ac:dyDescent="0.2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269"/>
      <c r="K1722" s="269"/>
      <c r="L1722" s="269"/>
    </row>
    <row r="1723" spans="1:12" x14ac:dyDescent="0.2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269"/>
      <c r="K1723" s="269"/>
      <c r="L1723" s="269"/>
    </row>
    <row r="1724" spans="1:12" x14ac:dyDescent="0.2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269"/>
      <c r="K1724" s="269"/>
      <c r="L1724" s="269"/>
    </row>
    <row r="1725" spans="1:12" x14ac:dyDescent="0.2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269"/>
      <c r="K1725" s="269"/>
      <c r="L1725" s="269"/>
    </row>
    <row r="1726" spans="1:12" x14ac:dyDescent="0.2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269"/>
      <c r="K1726" s="269"/>
      <c r="L1726" s="269"/>
    </row>
    <row r="1727" spans="1:12" x14ac:dyDescent="0.2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269"/>
      <c r="K1727" s="269"/>
      <c r="L1727" s="269"/>
    </row>
    <row r="1728" spans="1:12" x14ac:dyDescent="0.2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269"/>
      <c r="K1728" s="269"/>
      <c r="L1728" s="269"/>
    </row>
    <row r="1729" spans="1:12" x14ac:dyDescent="0.2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269"/>
      <c r="K1729" s="269"/>
      <c r="L1729" s="269"/>
    </row>
    <row r="1730" spans="1:12" x14ac:dyDescent="0.2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269"/>
      <c r="K1730" s="269"/>
      <c r="L1730" s="269"/>
    </row>
    <row r="1731" spans="1:12" x14ac:dyDescent="0.2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269"/>
      <c r="K1731" s="269"/>
      <c r="L1731" s="269"/>
    </row>
    <row r="1732" spans="1:12" x14ac:dyDescent="0.2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269"/>
      <c r="K1732" s="269"/>
      <c r="L1732" s="269"/>
    </row>
    <row r="1733" spans="1:12" x14ac:dyDescent="0.2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269"/>
      <c r="K1733" s="269"/>
      <c r="L1733" s="269"/>
    </row>
    <row r="1734" spans="1:12" x14ac:dyDescent="0.2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269"/>
      <c r="K1734" s="269"/>
      <c r="L1734" s="269"/>
    </row>
    <row r="1735" spans="1:12" x14ac:dyDescent="0.2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269"/>
      <c r="K1735" s="269"/>
      <c r="L1735" s="269"/>
    </row>
    <row r="1736" spans="1:12" x14ac:dyDescent="0.2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269"/>
      <c r="K1736" s="269"/>
      <c r="L1736" s="269"/>
    </row>
    <row r="1737" spans="1:12" x14ac:dyDescent="0.2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269"/>
      <c r="K1737" s="269"/>
      <c r="L1737" s="269"/>
    </row>
    <row r="1738" spans="1:12" x14ac:dyDescent="0.2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269"/>
      <c r="K1738" s="269"/>
      <c r="L1738" s="269"/>
    </row>
    <row r="1739" spans="1:12" x14ac:dyDescent="0.2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269"/>
      <c r="K1739" s="269"/>
      <c r="L1739" s="269"/>
    </row>
    <row r="1740" spans="1:12" x14ac:dyDescent="0.2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269"/>
      <c r="K1740" s="269"/>
      <c r="L1740" s="269"/>
    </row>
    <row r="1741" spans="1:12" x14ac:dyDescent="0.2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269"/>
      <c r="K1741" s="269"/>
      <c r="L1741" s="269"/>
    </row>
    <row r="1742" spans="1:12" x14ac:dyDescent="0.2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269"/>
      <c r="K1742" s="269"/>
      <c r="L1742" s="269"/>
    </row>
    <row r="1743" spans="1:12" x14ac:dyDescent="0.2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269"/>
      <c r="K1743" s="269"/>
      <c r="L1743" s="269"/>
    </row>
    <row r="1744" spans="1:12" x14ac:dyDescent="0.2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269"/>
      <c r="K1744" s="269"/>
      <c r="L1744" s="269"/>
    </row>
    <row r="1745" spans="1:12" x14ac:dyDescent="0.2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269"/>
      <c r="K1745" s="269"/>
      <c r="L1745" s="269"/>
    </row>
    <row r="1746" spans="1:12" x14ac:dyDescent="0.2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269"/>
      <c r="K1746" s="269"/>
      <c r="L1746" s="269"/>
    </row>
    <row r="1747" spans="1:12" x14ac:dyDescent="0.2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269"/>
      <c r="K1747" s="269"/>
      <c r="L1747" s="269"/>
    </row>
    <row r="1748" spans="1:12" x14ac:dyDescent="0.2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269"/>
      <c r="K1748" s="269"/>
      <c r="L1748" s="269"/>
    </row>
    <row r="1749" spans="1:12" x14ac:dyDescent="0.2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269"/>
      <c r="K1749" s="269"/>
      <c r="L1749" s="269"/>
    </row>
    <row r="1750" spans="1:12" x14ac:dyDescent="0.2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269"/>
      <c r="K1750" s="269"/>
      <c r="L1750" s="269"/>
    </row>
    <row r="1751" spans="1:12" x14ac:dyDescent="0.2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269"/>
      <c r="K1751" s="269"/>
      <c r="L1751" s="269"/>
    </row>
    <row r="1752" spans="1:12" x14ac:dyDescent="0.2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269"/>
      <c r="K1752" s="269"/>
      <c r="L1752" s="269"/>
    </row>
    <row r="1753" spans="1:12" x14ac:dyDescent="0.2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269"/>
      <c r="K1753" s="269"/>
      <c r="L1753" s="269"/>
    </row>
    <row r="1754" spans="1:12" x14ac:dyDescent="0.2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269"/>
      <c r="K1754" s="269"/>
      <c r="L1754" s="269"/>
    </row>
    <row r="1755" spans="1:12" x14ac:dyDescent="0.2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269"/>
      <c r="K1755" s="269"/>
      <c r="L1755" s="269"/>
    </row>
    <row r="1756" spans="1:12" x14ac:dyDescent="0.2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269"/>
      <c r="K1756" s="269"/>
      <c r="L1756" s="269"/>
    </row>
    <row r="1757" spans="1:12" x14ac:dyDescent="0.2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269"/>
      <c r="K1757" s="269"/>
      <c r="L1757" s="269"/>
    </row>
    <row r="1758" spans="1:12" x14ac:dyDescent="0.2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269"/>
      <c r="K1758" s="269"/>
      <c r="L1758" s="269"/>
    </row>
    <row r="1759" spans="1:12" x14ac:dyDescent="0.2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269"/>
      <c r="K1759" s="269"/>
      <c r="L1759" s="269"/>
    </row>
    <row r="1760" spans="1:12" x14ac:dyDescent="0.2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269"/>
      <c r="K1760" s="269"/>
      <c r="L1760" s="269"/>
    </row>
    <row r="1761" spans="1:12" x14ac:dyDescent="0.2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269"/>
      <c r="K1761" s="269"/>
      <c r="L1761" s="269"/>
    </row>
    <row r="1762" spans="1:12" x14ac:dyDescent="0.2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269"/>
      <c r="K1762" s="269"/>
      <c r="L1762" s="269"/>
    </row>
    <row r="1763" spans="1:12" x14ac:dyDescent="0.2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269"/>
      <c r="K1763" s="269"/>
      <c r="L1763" s="269"/>
    </row>
    <row r="1764" spans="1:12" x14ac:dyDescent="0.2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269"/>
      <c r="K1764" s="269"/>
      <c r="L1764" s="269"/>
    </row>
    <row r="1765" spans="1:12" x14ac:dyDescent="0.2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269"/>
      <c r="K1765" s="269"/>
      <c r="L1765" s="269"/>
    </row>
    <row r="1766" spans="1:12" x14ac:dyDescent="0.2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269"/>
      <c r="K1766" s="269"/>
      <c r="L1766" s="269"/>
    </row>
    <row r="1767" spans="1:12" x14ac:dyDescent="0.2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269"/>
      <c r="K1767" s="269"/>
      <c r="L1767" s="269"/>
    </row>
    <row r="1768" spans="1:12" x14ac:dyDescent="0.2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269"/>
      <c r="K1768" s="269"/>
      <c r="L1768" s="269"/>
    </row>
    <row r="1769" spans="1:12" x14ac:dyDescent="0.2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269"/>
      <c r="K1769" s="269"/>
      <c r="L1769" s="269"/>
    </row>
    <row r="1770" spans="1:12" x14ac:dyDescent="0.2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269"/>
      <c r="K1770" s="269"/>
      <c r="L1770" s="269"/>
    </row>
    <row r="1771" spans="1:12" x14ac:dyDescent="0.2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269"/>
      <c r="K1771" s="269"/>
      <c r="L1771" s="269"/>
    </row>
    <row r="1772" spans="1:12" x14ac:dyDescent="0.2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269"/>
      <c r="K1772" s="269"/>
      <c r="L1772" s="269"/>
    </row>
    <row r="1773" spans="1:12" x14ac:dyDescent="0.2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269"/>
      <c r="K1773" s="269"/>
      <c r="L1773" s="269"/>
    </row>
    <row r="1774" spans="1:12" x14ac:dyDescent="0.2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269"/>
      <c r="K1774" s="269"/>
      <c r="L1774" s="269"/>
    </row>
    <row r="1775" spans="1:12" x14ac:dyDescent="0.2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269"/>
      <c r="K1775" s="269"/>
      <c r="L1775" s="269"/>
    </row>
    <row r="1776" spans="1:12" x14ac:dyDescent="0.2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269"/>
      <c r="K1776" s="269"/>
      <c r="L1776" s="269"/>
    </row>
    <row r="1777" spans="1:12" x14ac:dyDescent="0.2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269"/>
      <c r="K1777" s="269"/>
      <c r="L1777" s="269"/>
    </row>
    <row r="1778" spans="1:12" x14ac:dyDescent="0.2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269"/>
      <c r="K1778" s="269"/>
      <c r="L1778" s="269"/>
    </row>
    <row r="1779" spans="1:12" x14ac:dyDescent="0.2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269"/>
      <c r="K1779" s="269"/>
      <c r="L1779" s="269"/>
    </row>
    <row r="1780" spans="1:12" x14ac:dyDescent="0.2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269"/>
      <c r="K1780" s="269"/>
      <c r="L1780" s="269"/>
    </row>
    <row r="1781" spans="1:12" x14ac:dyDescent="0.2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269"/>
      <c r="K1781" s="269"/>
      <c r="L1781" s="269"/>
    </row>
    <row r="1782" spans="1:12" x14ac:dyDescent="0.2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269"/>
      <c r="K1782" s="269"/>
      <c r="L1782" s="269"/>
    </row>
    <row r="1783" spans="1:12" x14ac:dyDescent="0.2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269"/>
      <c r="K1783" s="269"/>
      <c r="L1783" s="269"/>
    </row>
    <row r="1784" spans="1:12" x14ac:dyDescent="0.2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269"/>
      <c r="K1784" s="269"/>
      <c r="L1784" s="269"/>
    </row>
    <row r="1785" spans="1:12" x14ac:dyDescent="0.2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269"/>
      <c r="K1785" s="269"/>
      <c r="L1785" s="269"/>
    </row>
    <row r="1786" spans="1:12" x14ac:dyDescent="0.2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269"/>
      <c r="K1786" s="269"/>
      <c r="L1786" s="269"/>
    </row>
    <row r="1787" spans="1:12" x14ac:dyDescent="0.2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269"/>
      <c r="K1787" s="269"/>
      <c r="L1787" s="269"/>
    </row>
    <row r="1788" spans="1:12" x14ac:dyDescent="0.2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269"/>
      <c r="K1788" s="269"/>
      <c r="L1788" s="269"/>
    </row>
    <row r="1789" spans="1:12" x14ac:dyDescent="0.2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269"/>
      <c r="K1789" s="269"/>
      <c r="L1789" s="269"/>
    </row>
    <row r="1790" spans="1:12" x14ac:dyDescent="0.2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269"/>
      <c r="K1790" s="269"/>
      <c r="L1790" s="269"/>
    </row>
    <row r="1791" spans="1:12" x14ac:dyDescent="0.2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269"/>
      <c r="K1791" s="269"/>
      <c r="L1791" s="269"/>
    </row>
    <row r="1792" spans="1:12" x14ac:dyDescent="0.2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269"/>
      <c r="K1792" s="269"/>
      <c r="L1792" s="269"/>
    </row>
    <row r="1793" spans="1:12" x14ac:dyDescent="0.2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269"/>
      <c r="K1793" s="269"/>
      <c r="L1793" s="269"/>
    </row>
    <row r="1794" spans="1:12" x14ac:dyDescent="0.2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269"/>
      <c r="K1794" s="269"/>
      <c r="L1794" s="269"/>
    </row>
    <row r="1795" spans="1:12" x14ac:dyDescent="0.2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269"/>
      <c r="K1795" s="269"/>
      <c r="L1795" s="269"/>
    </row>
    <row r="1796" spans="1:12" x14ac:dyDescent="0.2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269"/>
      <c r="K1796" s="269"/>
      <c r="L1796" s="269"/>
    </row>
    <row r="1797" spans="1:12" x14ac:dyDescent="0.2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269"/>
      <c r="K1797" s="269"/>
      <c r="L1797" s="269"/>
    </row>
    <row r="1798" spans="1:12" x14ac:dyDescent="0.2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269"/>
      <c r="K1798" s="269"/>
      <c r="L1798" s="269"/>
    </row>
    <row r="1799" spans="1:12" x14ac:dyDescent="0.2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269"/>
      <c r="K1799" s="269"/>
      <c r="L1799" s="269"/>
    </row>
    <row r="1800" spans="1:12" x14ac:dyDescent="0.2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269"/>
      <c r="K1800" s="269"/>
      <c r="L1800" s="269"/>
    </row>
    <row r="1801" spans="1:12" x14ac:dyDescent="0.2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269"/>
      <c r="K1801" s="269"/>
      <c r="L1801" s="269"/>
    </row>
    <row r="1802" spans="1:12" x14ac:dyDescent="0.2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269"/>
      <c r="K1802" s="269"/>
      <c r="L1802" s="269"/>
    </row>
    <row r="1803" spans="1:12" x14ac:dyDescent="0.2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269"/>
      <c r="K1803" s="269"/>
      <c r="L1803" s="269"/>
    </row>
    <row r="1804" spans="1:12" x14ac:dyDescent="0.2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269"/>
      <c r="K1804" s="269"/>
      <c r="L1804" s="269"/>
    </row>
    <row r="1805" spans="1:12" x14ac:dyDescent="0.2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269"/>
      <c r="K1805" s="269"/>
      <c r="L1805" s="269"/>
    </row>
    <row r="1806" spans="1:12" x14ac:dyDescent="0.2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269"/>
      <c r="K1806" s="269"/>
      <c r="L1806" s="269"/>
    </row>
    <row r="1807" spans="1:12" x14ac:dyDescent="0.2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269"/>
      <c r="K1807" s="269"/>
      <c r="L1807" s="269"/>
    </row>
    <row r="1808" spans="1:12" x14ac:dyDescent="0.2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269"/>
      <c r="K1808" s="269"/>
      <c r="L1808" s="269"/>
    </row>
    <row r="1809" spans="1:12" x14ac:dyDescent="0.2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269"/>
      <c r="K1809" s="269"/>
      <c r="L1809" s="269"/>
    </row>
    <row r="1810" spans="1:12" x14ac:dyDescent="0.2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269"/>
      <c r="K1810" s="269"/>
      <c r="L1810" s="269"/>
    </row>
    <row r="1811" spans="1:12" x14ac:dyDescent="0.2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269"/>
      <c r="K1811" s="269"/>
      <c r="L1811" s="269"/>
    </row>
    <row r="1812" spans="1:12" x14ac:dyDescent="0.2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269"/>
      <c r="K1812" s="269"/>
      <c r="L1812" s="269"/>
    </row>
    <row r="1813" spans="1:12" x14ac:dyDescent="0.2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269"/>
      <c r="K1813" s="269"/>
      <c r="L1813" s="269"/>
    </row>
    <row r="1814" spans="1:12" x14ac:dyDescent="0.2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269"/>
      <c r="K1814" s="269"/>
      <c r="L1814" s="269"/>
    </row>
    <row r="1815" spans="1:12" x14ac:dyDescent="0.2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269"/>
      <c r="K1815" s="269"/>
      <c r="L1815" s="269"/>
    </row>
    <row r="1816" spans="1:12" x14ac:dyDescent="0.2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269"/>
      <c r="K1816" s="269"/>
      <c r="L1816" s="269"/>
    </row>
    <row r="1817" spans="1:12" x14ac:dyDescent="0.2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269"/>
      <c r="K1817" s="269"/>
      <c r="L1817" s="269"/>
    </row>
    <row r="1818" spans="1:12" x14ac:dyDescent="0.2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269"/>
      <c r="K1818" s="269"/>
      <c r="L1818" s="269"/>
    </row>
    <row r="1819" spans="1:12" x14ac:dyDescent="0.2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269"/>
      <c r="K1819" s="269"/>
      <c r="L1819" s="269"/>
    </row>
    <row r="1820" spans="1:12" x14ac:dyDescent="0.2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269"/>
      <c r="K1820" s="269"/>
      <c r="L1820" s="269"/>
    </row>
    <row r="1821" spans="1:12" x14ac:dyDescent="0.2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269"/>
      <c r="K1821" s="269"/>
      <c r="L1821" s="269"/>
    </row>
    <row r="1822" spans="1:12" x14ac:dyDescent="0.2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269"/>
      <c r="K1822" s="269"/>
      <c r="L1822" s="269"/>
    </row>
    <row r="1823" spans="1:12" x14ac:dyDescent="0.2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269"/>
      <c r="K1823" s="269"/>
      <c r="L1823" s="269"/>
    </row>
    <row r="1824" spans="1:12" x14ac:dyDescent="0.2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269"/>
      <c r="K1824" s="269"/>
      <c r="L1824" s="269"/>
    </row>
    <row r="1825" spans="1:12" x14ac:dyDescent="0.2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269"/>
      <c r="K1825" s="269"/>
      <c r="L1825" s="269"/>
    </row>
    <row r="1826" spans="1:12" x14ac:dyDescent="0.2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269"/>
      <c r="K1826" s="269"/>
      <c r="L1826" s="269"/>
    </row>
    <row r="1827" spans="1:12" x14ac:dyDescent="0.2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269"/>
      <c r="K1827" s="269"/>
      <c r="L1827" s="269"/>
    </row>
    <row r="1828" spans="1:12" x14ac:dyDescent="0.2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269"/>
      <c r="K1828" s="269"/>
      <c r="L1828" s="269"/>
    </row>
    <row r="1829" spans="1:12" x14ac:dyDescent="0.2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269"/>
      <c r="K1829" s="269"/>
      <c r="L1829" s="269"/>
    </row>
    <row r="1830" spans="1:12" x14ac:dyDescent="0.2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269"/>
      <c r="K1830" s="269"/>
      <c r="L1830" s="269"/>
    </row>
    <row r="1831" spans="1:12" x14ac:dyDescent="0.2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269"/>
      <c r="K1831" s="269"/>
      <c r="L1831" s="269"/>
    </row>
    <row r="1832" spans="1:12" x14ac:dyDescent="0.2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269"/>
      <c r="K1832" s="269"/>
      <c r="L1832" s="269"/>
    </row>
    <row r="1833" spans="1:12" x14ac:dyDescent="0.2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269"/>
      <c r="K1833" s="269"/>
      <c r="L1833" s="269"/>
    </row>
    <row r="1834" spans="1:12" x14ac:dyDescent="0.2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269"/>
      <c r="K1834" s="269"/>
      <c r="L1834" s="269"/>
    </row>
    <row r="1835" spans="1:12" x14ac:dyDescent="0.2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269"/>
      <c r="K1835" s="269"/>
      <c r="L1835" s="269"/>
    </row>
    <row r="1836" spans="1:12" x14ac:dyDescent="0.2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269"/>
      <c r="K1836" s="269"/>
      <c r="L1836" s="269"/>
    </row>
    <row r="1837" spans="1:12" x14ac:dyDescent="0.2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269"/>
      <c r="K1837" s="269"/>
      <c r="L1837" s="269"/>
    </row>
    <row r="1838" spans="1:12" x14ac:dyDescent="0.2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269"/>
      <c r="K1838" s="269"/>
      <c r="L1838" s="269"/>
    </row>
    <row r="1839" spans="1:12" x14ac:dyDescent="0.2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269"/>
      <c r="K1839" s="269"/>
      <c r="L1839" s="269"/>
    </row>
    <row r="1840" spans="1:12" x14ac:dyDescent="0.2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269"/>
      <c r="K1840" s="269"/>
      <c r="L1840" s="269"/>
    </row>
    <row r="1841" spans="1:12" x14ac:dyDescent="0.2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269"/>
      <c r="K1841" s="269"/>
      <c r="L1841" s="269"/>
    </row>
    <row r="1842" spans="1:12" x14ac:dyDescent="0.2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269"/>
      <c r="K1842" s="269"/>
      <c r="L1842" s="269"/>
    </row>
    <row r="1843" spans="1:12" x14ac:dyDescent="0.2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269"/>
      <c r="K1843" s="269"/>
      <c r="L1843" s="269"/>
    </row>
    <row r="1844" spans="1:12" x14ac:dyDescent="0.2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269"/>
      <c r="K1844" s="269"/>
      <c r="L1844" s="269"/>
    </row>
    <row r="1845" spans="1:12" x14ac:dyDescent="0.2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269"/>
      <c r="K1845" s="269"/>
      <c r="L1845" s="269"/>
    </row>
    <row r="1846" spans="1:12" x14ac:dyDescent="0.2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269"/>
      <c r="K1846" s="269"/>
      <c r="L1846" s="269"/>
    </row>
    <row r="1847" spans="1:12" x14ac:dyDescent="0.2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269"/>
      <c r="K1847" s="269"/>
      <c r="L1847" s="269"/>
    </row>
    <row r="1848" spans="1:12" x14ac:dyDescent="0.2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269"/>
      <c r="K1848" s="269"/>
      <c r="L1848" s="269"/>
    </row>
    <row r="1849" spans="1:12" x14ac:dyDescent="0.2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269"/>
      <c r="K1849" s="269"/>
      <c r="L1849" s="269"/>
    </row>
    <row r="1850" spans="1:12" x14ac:dyDescent="0.2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269"/>
      <c r="K1850" s="269"/>
      <c r="L1850" s="269"/>
    </row>
    <row r="1851" spans="1:12" x14ac:dyDescent="0.2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269"/>
      <c r="K1851" s="269"/>
      <c r="L1851" s="269"/>
    </row>
    <row r="1852" spans="1:12" x14ac:dyDescent="0.2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269"/>
      <c r="K1852" s="269"/>
      <c r="L1852" s="269"/>
    </row>
    <row r="1853" spans="1:12" x14ac:dyDescent="0.2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269"/>
      <c r="K1853" s="269"/>
      <c r="L1853" s="269"/>
    </row>
    <row r="1854" spans="1:12" x14ac:dyDescent="0.2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269"/>
      <c r="K1854" s="269"/>
      <c r="L1854" s="269"/>
    </row>
    <row r="1855" spans="1:12" x14ac:dyDescent="0.2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269"/>
      <c r="K1855" s="269"/>
      <c r="L1855" s="269"/>
    </row>
    <row r="1856" spans="1:12" x14ac:dyDescent="0.2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269"/>
      <c r="K1856" s="269"/>
      <c r="L1856" s="269"/>
    </row>
    <row r="1857" spans="1:12" x14ac:dyDescent="0.2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269"/>
      <c r="K1857" s="269"/>
      <c r="L1857" s="269"/>
    </row>
    <row r="1858" spans="1:12" x14ac:dyDescent="0.2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269"/>
      <c r="K1858" s="269"/>
      <c r="L1858" s="269"/>
    </row>
    <row r="1859" spans="1:12" x14ac:dyDescent="0.2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269"/>
      <c r="K1859" s="269"/>
      <c r="L1859" s="269"/>
    </row>
    <row r="1860" spans="1:12" x14ac:dyDescent="0.2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269"/>
      <c r="K1860" s="269"/>
      <c r="L1860" s="269"/>
    </row>
    <row r="1861" spans="1:12" x14ac:dyDescent="0.2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269"/>
      <c r="K1861" s="269"/>
      <c r="L1861" s="269"/>
    </row>
    <row r="1862" spans="1:12" x14ac:dyDescent="0.2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269"/>
      <c r="K1862" s="269"/>
      <c r="L1862" s="269"/>
    </row>
    <row r="1863" spans="1:12" x14ac:dyDescent="0.2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269"/>
      <c r="K1863" s="269"/>
      <c r="L1863" s="269"/>
    </row>
    <row r="1864" spans="1:12" x14ac:dyDescent="0.2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269"/>
      <c r="K1864" s="269"/>
      <c r="L1864" s="269"/>
    </row>
    <row r="1865" spans="1:12" x14ac:dyDescent="0.2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269"/>
      <c r="K1865" s="269"/>
      <c r="L1865" s="269"/>
    </row>
    <row r="1866" spans="1:12" x14ac:dyDescent="0.2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269"/>
      <c r="K1866" s="269"/>
      <c r="L1866" s="269"/>
    </row>
    <row r="1867" spans="1:12" x14ac:dyDescent="0.2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269"/>
      <c r="K1867" s="269"/>
      <c r="L1867" s="269"/>
    </row>
    <row r="1868" spans="1:12" x14ac:dyDescent="0.2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269"/>
      <c r="K1868" s="269"/>
      <c r="L1868" s="269"/>
    </row>
    <row r="1869" spans="1:12" x14ac:dyDescent="0.2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269"/>
      <c r="K1869" s="269"/>
      <c r="L1869" s="269"/>
    </row>
    <row r="1870" spans="1:12" x14ac:dyDescent="0.2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269"/>
      <c r="K1870" s="269"/>
      <c r="L1870" s="269"/>
    </row>
    <row r="1871" spans="1:12" x14ac:dyDescent="0.2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269"/>
      <c r="K1871" s="269"/>
      <c r="L1871" s="269"/>
    </row>
    <row r="1872" spans="1:12" x14ac:dyDescent="0.2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269"/>
      <c r="K1872" s="269"/>
      <c r="L1872" s="269"/>
    </row>
    <row r="1873" spans="1:12" x14ac:dyDescent="0.2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269"/>
      <c r="K1873" s="269"/>
      <c r="L1873" s="269"/>
    </row>
    <row r="1874" spans="1:12" x14ac:dyDescent="0.2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269"/>
      <c r="K1874" s="269"/>
      <c r="L1874" s="269"/>
    </row>
    <row r="1875" spans="1:12" x14ac:dyDescent="0.2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269"/>
      <c r="K1875" s="269"/>
      <c r="L1875" s="269"/>
    </row>
    <row r="1876" spans="1:12" x14ac:dyDescent="0.2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269"/>
      <c r="K1876" s="269"/>
      <c r="L1876" s="269"/>
    </row>
    <row r="1877" spans="1:12" x14ac:dyDescent="0.2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269"/>
      <c r="K1877" s="269"/>
      <c r="L1877" s="269"/>
    </row>
    <row r="1878" spans="1:12" x14ac:dyDescent="0.2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269"/>
      <c r="K1878" s="269"/>
      <c r="L1878" s="269"/>
    </row>
    <row r="1879" spans="1:12" x14ac:dyDescent="0.2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269"/>
      <c r="K1879" s="269"/>
      <c r="L1879" s="269"/>
    </row>
    <row r="1880" spans="1:12" x14ac:dyDescent="0.2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269"/>
      <c r="K1880" s="269"/>
      <c r="L1880" s="269"/>
    </row>
    <row r="1881" spans="1:12" x14ac:dyDescent="0.2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269"/>
      <c r="K1881" s="269"/>
      <c r="L1881" s="269"/>
    </row>
    <row r="1882" spans="1:12" x14ac:dyDescent="0.2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269"/>
      <c r="K1882" s="269"/>
      <c r="L1882" s="269"/>
    </row>
    <row r="1883" spans="1:12" x14ac:dyDescent="0.2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269"/>
      <c r="K1883" s="269"/>
      <c r="L1883" s="269"/>
    </row>
    <row r="1884" spans="1:12" x14ac:dyDescent="0.2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269"/>
      <c r="K1884" s="269"/>
      <c r="L1884" s="269"/>
    </row>
    <row r="1885" spans="1:12" x14ac:dyDescent="0.2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269"/>
      <c r="K1885" s="269"/>
      <c r="L1885" s="269"/>
    </row>
    <row r="1886" spans="1:12" x14ac:dyDescent="0.2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269"/>
      <c r="K1886" s="269"/>
      <c r="L1886" s="269"/>
    </row>
    <row r="1887" spans="1:12" x14ac:dyDescent="0.2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269"/>
      <c r="K1887" s="269"/>
      <c r="L1887" s="269"/>
    </row>
    <row r="1888" spans="1:12" x14ac:dyDescent="0.2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269"/>
      <c r="K1888" s="269"/>
      <c r="L1888" s="269"/>
    </row>
    <row r="1889" spans="1:12" x14ac:dyDescent="0.2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269"/>
      <c r="K1889" s="269"/>
      <c r="L1889" s="269"/>
    </row>
    <row r="1890" spans="1:12" x14ac:dyDescent="0.2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269"/>
      <c r="K1890" s="269"/>
      <c r="L1890" s="269"/>
    </row>
    <row r="1891" spans="1:12" x14ac:dyDescent="0.2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269"/>
      <c r="K1891" s="269"/>
      <c r="L1891" s="269"/>
    </row>
    <row r="1892" spans="1:12" x14ac:dyDescent="0.2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269"/>
      <c r="K1892" s="269"/>
      <c r="L1892" s="269"/>
    </row>
    <row r="1893" spans="1:12" x14ac:dyDescent="0.2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269"/>
      <c r="K1893" s="269"/>
      <c r="L1893" s="269"/>
    </row>
    <row r="1894" spans="1:12" x14ac:dyDescent="0.2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269"/>
      <c r="K1894" s="269"/>
      <c r="L1894" s="269"/>
    </row>
    <row r="1895" spans="1:12" x14ac:dyDescent="0.2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269"/>
      <c r="K1895" s="269"/>
      <c r="L1895" s="269"/>
    </row>
    <row r="1896" spans="1:12" x14ac:dyDescent="0.2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269"/>
      <c r="K1896" s="269"/>
      <c r="L1896" s="269"/>
    </row>
    <row r="1897" spans="1:12" x14ac:dyDescent="0.2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269"/>
      <c r="K1897" s="269"/>
      <c r="L1897" s="269"/>
    </row>
    <row r="1898" spans="1:12" x14ac:dyDescent="0.2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269"/>
      <c r="K1898" s="269"/>
      <c r="L1898" s="269"/>
    </row>
    <row r="1899" spans="1:12" x14ac:dyDescent="0.2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269"/>
      <c r="K1899" s="269"/>
      <c r="L1899" s="269"/>
    </row>
    <row r="1900" spans="1:12" x14ac:dyDescent="0.2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269"/>
      <c r="K1900" s="269"/>
      <c r="L1900" s="269"/>
    </row>
    <row r="1901" spans="1:12" x14ac:dyDescent="0.2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269"/>
      <c r="K1901" s="269"/>
      <c r="L1901" s="269"/>
    </row>
    <row r="1902" spans="1:12" x14ac:dyDescent="0.2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269"/>
      <c r="K1902" s="269"/>
      <c r="L1902" s="269"/>
    </row>
    <row r="1903" spans="1:12" x14ac:dyDescent="0.2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269"/>
      <c r="K1903" s="269"/>
      <c r="L1903" s="269"/>
    </row>
    <row r="1904" spans="1:12" x14ac:dyDescent="0.2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269"/>
      <c r="K1904" s="269"/>
      <c r="L1904" s="269"/>
    </row>
    <row r="1905" spans="1:12" x14ac:dyDescent="0.2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269"/>
      <c r="K1905" s="269"/>
      <c r="L1905" s="269"/>
    </row>
    <row r="1906" spans="1:12" x14ac:dyDescent="0.2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269"/>
      <c r="K1906" s="269"/>
      <c r="L1906" s="269"/>
    </row>
    <row r="1907" spans="1:12" x14ac:dyDescent="0.2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269"/>
      <c r="K1907" s="269"/>
      <c r="L1907" s="269"/>
    </row>
    <row r="1908" spans="1:12" x14ac:dyDescent="0.2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269"/>
      <c r="K1908" s="269"/>
      <c r="L1908" s="269"/>
    </row>
    <row r="1909" spans="1:12" x14ac:dyDescent="0.2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269"/>
      <c r="K1909" s="269"/>
      <c r="L1909" s="269"/>
    </row>
    <row r="1910" spans="1:12" x14ac:dyDescent="0.2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269"/>
      <c r="K1910" s="269"/>
      <c r="L1910" s="269"/>
    </row>
    <row r="1911" spans="1:12" x14ac:dyDescent="0.2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269"/>
      <c r="K1911" s="269"/>
      <c r="L1911" s="269"/>
    </row>
    <row r="1912" spans="1:12" x14ac:dyDescent="0.2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269"/>
      <c r="K1912" s="269"/>
      <c r="L1912" s="269"/>
    </row>
    <row r="1913" spans="1:12" x14ac:dyDescent="0.2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269"/>
      <c r="K1913" s="269"/>
      <c r="L1913" s="269"/>
    </row>
    <row r="1914" spans="1:12" x14ac:dyDescent="0.2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269"/>
      <c r="K1914" s="269"/>
      <c r="L1914" s="269"/>
    </row>
    <row r="1915" spans="1:12" x14ac:dyDescent="0.2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269"/>
      <c r="K1915" s="269"/>
      <c r="L1915" s="269"/>
    </row>
    <row r="1916" spans="1:12" x14ac:dyDescent="0.2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269"/>
      <c r="K1916" s="269"/>
      <c r="L1916" s="269"/>
    </row>
    <row r="1917" spans="1:12" x14ac:dyDescent="0.2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269"/>
      <c r="K1917" s="269"/>
      <c r="L1917" s="269"/>
    </row>
    <row r="1918" spans="1:12" x14ac:dyDescent="0.2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269"/>
      <c r="K1918" s="269"/>
      <c r="L1918" s="269"/>
    </row>
    <row r="1919" spans="1:12" x14ac:dyDescent="0.2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269"/>
      <c r="K1919" s="269"/>
      <c r="L1919" s="269"/>
    </row>
    <row r="1920" spans="1:12" x14ac:dyDescent="0.2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269"/>
      <c r="K1920" s="269"/>
      <c r="L1920" s="269"/>
    </row>
    <row r="1921" spans="1:12" x14ac:dyDescent="0.2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269"/>
      <c r="K1921" s="269"/>
      <c r="L1921" s="269"/>
    </row>
    <row r="1922" spans="1:12" x14ac:dyDescent="0.2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269"/>
      <c r="K1922" s="269"/>
      <c r="L1922" s="269"/>
    </row>
    <row r="1923" spans="1:12" x14ac:dyDescent="0.2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269"/>
      <c r="K1923" s="269"/>
      <c r="L1923" s="269"/>
    </row>
    <row r="1924" spans="1:12" x14ac:dyDescent="0.2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269"/>
      <c r="K1924" s="269"/>
      <c r="L1924" s="269"/>
    </row>
    <row r="1925" spans="1:12" x14ac:dyDescent="0.2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269"/>
      <c r="K1925" s="269"/>
      <c r="L1925" s="269"/>
    </row>
    <row r="1926" spans="1:12" x14ac:dyDescent="0.2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269"/>
      <c r="K1926" s="269"/>
      <c r="L1926" s="269"/>
    </row>
    <row r="1927" spans="1:12" x14ac:dyDescent="0.2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269"/>
      <c r="K1927" s="269"/>
      <c r="L1927" s="269"/>
    </row>
    <row r="1928" spans="1:12" x14ac:dyDescent="0.2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269"/>
      <c r="K1928" s="269"/>
      <c r="L1928" s="269"/>
    </row>
    <row r="1929" spans="1:12" x14ac:dyDescent="0.2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269"/>
      <c r="K1929" s="269"/>
      <c r="L1929" s="269"/>
    </row>
    <row r="1930" spans="1:12" x14ac:dyDescent="0.2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269"/>
      <c r="K1930" s="269"/>
      <c r="L1930" s="269"/>
    </row>
    <row r="1931" spans="1:12" x14ac:dyDescent="0.2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269"/>
      <c r="K1931" s="269"/>
      <c r="L1931" s="269"/>
    </row>
    <row r="1932" spans="1:12" x14ac:dyDescent="0.2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269"/>
      <c r="K1932" s="269"/>
      <c r="L1932" s="269"/>
    </row>
    <row r="1933" spans="1:12" x14ac:dyDescent="0.2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269"/>
      <c r="K1933" s="269"/>
      <c r="L1933" s="269"/>
    </row>
    <row r="1934" spans="1:12" x14ac:dyDescent="0.2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269"/>
      <c r="K1934" s="269"/>
      <c r="L1934" s="269"/>
    </row>
    <row r="1935" spans="1:12" x14ac:dyDescent="0.2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269"/>
      <c r="K1935" s="269"/>
      <c r="L1935" s="269"/>
    </row>
    <row r="1936" spans="1:12" x14ac:dyDescent="0.2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269"/>
      <c r="K1936" s="269"/>
      <c r="L1936" s="269"/>
    </row>
    <row r="1937" spans="1:12" x14ac:dyDescent="0.2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269"/>
      <c r="K1937" s="269"/>
      <c r="L1937" s="269"/>
    </row>
    <row r="1938" spans="1:12" x14ac:dyDescent="0.2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269"/>
      <c r="K1938" s="269"/>
      <c r="L1938" s="269"/>
    </row>
    <row r="1939" spans="1:12" x14ac:dyDescent="0.2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269"/>
      <c r="K1939" s="269"/>
      <c r="L1939" s="269"/>
    </row>
    <row r="1940" spans="1:12" x14ac:dyDescent="0.2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269"/>
      <c r="K1940" s="269"/>
      <c r="L1940" s="269"/>
    </row>
    <row r="1941" spans="1:12" x14ac:dyDescent="0.2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269"/>
      <c r="K1941" s="269"/>
      <c r="L1941" s="269"/>
    </row>
    <row r="1942" spans="1:12" x14ac:dyDescent="0.2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269"/>
      <c r="K1942" s="269"/>
      <c r="L1942" s="269"/>
    </row>
    <row r="1943" spans="1:12" x14ac:dyDescent="0.2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269"/>
      <c r="K1943" s="269"/>
      <c r="L1943" s="269"/>
    </row>
    <row r="1944" spans="1:12" x14ac:dyDescent="0.2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269"/>
      <c r="K1944" s="269"/>
      <c r="L1944" s="269"/>
    </row>
    <row r="1945" spans="1:12" x14ac:dyDescent="0.2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269"/>
      <c r="K1945" s="269"/>
      <c r="L1945" s="269"/>
    </row>
    <row r="1946" spans="1:12" x14ac:dyDescent="0.2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269"/>
      <c r="K1946" s="269"/>
      <c r="L1946" s="269"/>
    </row>
    <row r="1947" spans="1:12" x14ac:dyDescent="0.2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269"/>
      <c r="K1947" s="269"/>
      <c r="L1947" s="269"/>
    </row>
    <row r="1948" spans="1:12" x14ac:dyDescent="0.2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269"/>
      <c r="K1948" s="269"/>
      <c r="L1948" s="269"/>
    </row>
    <row r="1949" spans="1:12" x14ac:dyDescent="0.2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269"/>
      <c r="K1949" s="269"/>
      <c r="L1949" s="269"/>
    </row>
    <row r="1950" spans="1:12" x14ac:dyDescent="0.2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269"/>
      <c r="K1950" s="269"/>
      <c r="L1950" s="269"/>
    </row>
    <row r="1951" spans="1:12" x14ac:dyDescent="0.2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269"/>
      <c r="K1951" s="269"/>
      <c r="L1951" s="269"/>
    </row>
    <row r="1952" spans="1:12" x14ac:dyDescent="0.2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269"/>
      <c r="K1952" s="269"/>
      <c r="L1952" s="269"/>
    </row>
    <row r="1953" spans="1:12" x14ac:dyDescent="0.2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269"/>
      <c r="K1953" s="269"/>
      <c r="L1953" s="269"/>
    </row>
    <row r="1954" spans="1:12" x14ac:dyDescent="0.2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269"/>
      <c r="K1954" s="269"/>
      <c r="L1954" s="269"/>
    </row>
    <row r="1955" spans="1:12" x14ac:dyDescent="0.2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269"/>
      <c r="K1955" s="269"/>
      <c r="L1955" s="269"/>
    </row>
    <row r="1956" spans="1:12" x14ac:dyDescent="0.2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269"/>
      <c r="K1956" s="269"/>
      <c r="L1956" s="269"/>
    </row>
    <row r="1957" spans="1:12" x14ac:dyDescent="0.2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269"/>
      <c r="K1957" s="269"/>
      <c r="L1957" s="269"/>
    </row>
    <row r="1958" spans="1:12" x14ac:dyDescent="0.2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269"/>
      <c r="K1958" s="269"/>
      <c r="L1958" s="269"/>
    </row>
    <row r="1959" spans="1:12" x14ac:dyDescent="0.2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269"/>
      <c r="K1959" s="269"/>
      <c r="L1959" s="269"/>
    </row>
    <row r="1960" spans="1:12" x14ac:dyDescent="0.2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269"/>
      <c r="K1960" s="269"/>
      <c r="L1960" s="269"/>
    </row>
    <row r="1961" spans="1:12" x14ac:dyDescent="0.2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269"/>
      <c r="K1961" s="269"/>
      <c r="L1961" s="269"/>
    </row>
    <row r="1962" spans="1:12" x14ac:dyDescent="0.2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269"/>
      <c r="K1962" s="269"/>
      <c r="L1962" s="269"/>
    </row>
    <row r="1963" spans="1:12" x14ac:dyDescent="0.2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269"/>
      <c r="K1963" s="269"/>
      <c r="L1963" s="269"/>
    </row>
    <row r="1964" spans="1:12" x14ac:dyDescent="0.2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269"/>
      <c r="K1964" s="269"/>
      <c r="L1964" s="269"/>
    </row>
    <row r="1965" spans="1:12" x14ac:dyDescent="0.2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269"/>
      <c r="K1965" s="269"/>
      <c r="L1965" s="269"/>
    </row>
    <row r="1966" spans="1:12" x14ac:dyDescent="0.2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269"/>
      <c r="K1966" s="269"/>
      <c r="L1966" s="269"/>
    </row>
    <row r="1967" spans="1:12" x14ac:dyDescent="0.2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269"/>
      <c r="K1967" s="269"/>
      <c r="L1967" s="269"/>
    </row>
    <row r="1968" spans="1:12" x14ac:dyDescent="0.2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269"/>
      <c r="K1968" s="269"/>
      <c r="L1968" s="269"/>
    </row>
    <row r="1969" spans="1:12" x14ac:dyDescent="0.2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269"/>
      <c r="K1969" s="269"/>
      <c r="L1969" s="269"/>
    </row>
    <row r="1970" spans="1:12" x14ac:dyDescent="0.2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269"/>
      <c r="K1970" s="269"/>
      <c r="L1970" s="269"/>
    </row>
    <row r="1971" spans="1:12" x14ac:dyDescent="0.2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269"/>
      <c r="K1971" s="269"/>
      <c r="L1971" s="269"/>
    </row>
    <row r="1972" spans="1:12" x14ac:dyDescent="0.2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269"/>
      <c r="K1972" s="269"/>
      <c r="L1972" s="269"/>
    </row>
    <row r="1973" spans="1:12" x14ac:dyDescent="0.2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269"/>
      <c r="K1973" s="269"/>
      <c r="L1973" s="269"/>
    </row>
    <row r="1974" spans="1:12" x14ac:dyDescent="0.2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269"/>
      <c r="K1974" s="269"/>
      <c r="L1974" s="269"/>
    </row>
    <row r="1975" spans="1:12" x14ac:dyDescent="0.2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269"/>
      <c r="K1975" s="269"/>
      <c r="L1975" s="269"/>
    </row>
    <row r="1976" spans="1:12" x14ac:dyDescent="0.2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269"/>
      <c r="K1976" s="269"/>
      <c r="L1976" s="269"/>
    </row>
    <row r="1977" spans="1:12" x14ac:dyDescent="0.2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269"/>
      <c r="K1977" s="269"/>
      <c r="L1977" s="269"/>
    </row>
    <row r="1978" spans="1:12" x14ac:dyDescent="0.2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269"/>
      <c r="K1978" s="269"/>
      <c r="L1978" s="269"/>
    </row>
    <row r="1979" spans="1:12" x14ac:dyDescent="0.2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269"/>
      <c r="K1979" s="269"/>
      <c r="L1979" s="269"/>
    </row>
    <row r="1980" spans="1:12" x14ac:dyDescent="0.2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269"/>
      <c r="K1980" s="269"/>
      <c r="L1980" s="269"/>
    </row>
    <row r="1981" spans="1:12" x14ac:dyDescent="0.2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269"/>
      <c r="K1981" s="269"/>
      <c r="L1981" s="269"/>
    </row>
    <row r="1982" spans="1:12" x14ac:dyDescent="0.2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269"/>
      <c r="K1982" s="269"/>
      <c r="L1982" s="269"/>
    </row>
    <row r="1983" spans="1:12" x14ac:dyDescent="0.2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269"/>
      <c r="K1983" s="269"/>
      <c r="L1983" s="269"/>
    </row>
    <row r="1984" spans="1:12" x14ac:dyDescent="0.2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269"/>
      <c r="K1984" s="269"/>
      <c r="L1984" s="269"/>
    </row>
    <row r="1985" spans="1:12" x14ac:dyDescent="0.2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269"/>
      <c r="K1985" s="269"/>
      <c r="L1985" s="269"/>
    </row>
    <row r="1986" spans="1:12" x14ac:dyDescent="0.2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269"/>
      <c r="K1986" s="269"/>
      <c r="L1986" s="269"/>
    </row>
    <row r="1987" spans="1:12" x14ac:dyDescent="0.2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269"/>
      <c r="K1987" s="269"/>
      <c r="L1987" s="269"/>
    </row>
    <row r="1988" spans="1:12" x14ac:dyDescent="0.2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269"/>
      <c r="K1988" s="269"/>
      <c r="L1988" s="269"/>
    </row>
    <row r="1989" spans="1:12" x14ac:dyDescent="0.2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269"/>
      <c r="K1989" s="269"/>
      <c r="L1989" s="269"/>
    </row>
    <row r="1990" spans="1:12" x14ac:dyDescent="0.2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269"/>
      <c r="K1990" s="269"/>
      <c r="L1990" s="269"/>
    </row>
    <row r="1991" spans="1:12" x14ac:dyDescent="0.2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269"/>
      <c r="K1991" s="269"/>
      <c r="L1991" s="269"/>
    </row>
    <row r="1992" spans="1:12" x14ac:dyDescent="0.2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269"/>
      <c r="K1992" s="269"/>
      <c r="L1992" s="269"/>
    </row>
    <row r="1993" spans="1:12" x14ac:dyDescent="0.2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269"/>
      <c r="K1993" s="269"/>
      <c r="L1993" s="269"/>
    </row>
    <row r="1994" spans="1:12" x14ac:dyDescent="0.2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269"/>
      <c r="K1994" s="269"/>
      <c r="L1994" s="269"/>
    </row>
    <row r="1995" spans="1:12" x14ac:dyDescent="0.2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269"/>
      <c r="K1995" s="269"/>
      <c r="L1995" s="269"/>
    </row>
    <row r="1996" spans="1:12" x14ac:dyDescent="0.2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269"/>
      <c r="K1996" s="269"/>
      <c r="L1996" s="269"/>
    </row>
    <row r="1997" spans="1:12" x14ac:dyDescent="0.2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269"/>
      <c r="K1997" s="269"/>
      <c r="L1997" s="269"/>
    </row>
    <row r="1998" spans="1:12" x14ac:dyDescent="0.2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269"/>
      <c r="K1998" s="269"/>
      <c r="L1998" s="269"/>
    </row>
    <row r="1999" spans="1:12" x14ac:dyDescent="0.2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269"/>
      <c r="K1999" s="269"/>
      <c r="L1999" s="269"/>
    </row>
    <row r="2000" spans="1:12" x14ac:dyDescent="0.2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269"/>
      <c r="K2000" s="269"/>
      <c r="L2000" s="269"/>
    </row>
    <row r="2001" spans="1:12" x14ac:dyDescent="0.2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269"/>
      <c r="K2001" s="269"/>
      <c r="L2001" s="269"/>
    </row>
    <row r="2002" spans="1:12" x14ac:dyDescent="0.2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269"/>
      <c r="K2002" s="269"/>
      <c r="L2002" s="269"/>
    </row>
    <row r="2003" spans="1:12" x14ac:dyDescent="0.2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269"/>
      <c r="K2003" s="269"/>
      <c r="L2003" s="269"/>
    </row>
    <row r="2004" spans="1:12" x14ac:dyDescent="0.2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269"/>
      <c r="K2004" s="269"/>
      <c r="L2004" s="269"/>
    </row>
    <row r="2005" spans="1:12" x14ac:dyDescent="0.2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269"/>
      <c r="K2005" s="269"/>
      <c r="L2005" s="269"/>
    </row>
    <row r="2006" spans="1:12" x14ac:dyDescent="0.2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269"/>
      <c r="K2006" s="269"/>
      <c r="L2006" s="269"/>
    </row>
    <row r="2007" spans="1:12" x14ac:dyDescent="0.2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269"/>
      <c r="K2007" s="269"/>
      <c r="L2007" s="269"/>
    </row>
    <row r="2008" spans="1:12" x14ac:dyDescent="0.2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269"/>
      <c r="K2008" s="269"/>
      <c r="L2008" s="269"/>
    </row>
    <row r="2009" spans="1:12" x14ac:dyDescent="0.2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269"/>
      <c r="K2009" s="269"/>
      <c r="L2009" s="269"/>
    </row>
    <row r="2010" spans="1:12" x14ac:dyDescent="0.2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269"/>
      <c r="K2010" s="269"/>
      <c r="L2010" s="269"/>
    </row>
    <row r="2011" spans="1:12" x14ac:dyDescent="0.2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269"/>
      <c r="K2011" s="269"/>
      <c r="L2011" s="269"/>
    </row>
    <row r="2012" spans="1:12" x14ac:dyDescent="0.2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269"/>
      <c r="K2012" s="269"/>
      <c r="L2012" s="269"/>
    </row>
    <row r="2013" spans="1:12" x14ac:dyDescent="0.2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269"/>
      <c r="K2013" s="269"/>
      <c r="L2013" s="269"/>
    </row>
    <row r="2014" spans="1:12" x14ac:dyDescent="0.2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269"/>
      <c r="K2014" s="269"/>
      <c r="L2014" s="269"/>
    </row>
    <row r="2015" spans="1:12" x14ac:dyDescent="0.2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269"/>
      <c r="K2015" s="269"/>
      <c r="L2015" s="269"/>
    </row>
    <row r="2016" spans="1:12" x14ac:dyDescent="0.2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269"/>
      <c r="K2016" s="269"/>
      <c r="L2016" s="269"/>
    </row>
    <row r="2017" spans="1:12" x14ac:dyDescent="0.2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269"/>
      <c r="K2017" s="269"/>
      <c r="L2017" s="269"/>
    </row>
    <row r="2018" spans="1:12" x14ac:dyDescent="0.2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269"/>
      <c r="K2018" s="269"/>
      <c r="L2018" s="269"/>
    </row>
    <row r="2019" spans="1:12" x14ac:dyDescent="0.2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269"/>
      <c r="K2019" s="269"/>
      <c r="L2019" s="269"/>
    </row>
    <row r="2020" spans="1:12" x14ac:dyDescent="0.2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269"/>
      <c r="K2020" s="269"/>
      <c r="L2020" s="269"/>
    </row>
    <row r="2021" spans="1:12" x14ac:dyDescent="0.2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269"/>
      <c r="K2021" s="269"/>
      <c r="L2021" s="269"/>
    </row>
    <row r="2022" spans="1:12" x14ac:dyDescent="0.2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269"/>
      <c r="K2022" s="269"/>
      <c r="L2022" s="269"/>
    </row>
    <row r="2023" spans="1:12" x14ac:dyDescent="0.2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269"/>
      <c r="K2023" s="269"/>
      <c r="L2023" s="269"/>
    </row>
    <row r="2024" spans="1:12" x14ac:dyDescent="0.2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269"/>
      <c r="K2024" s="269"/>
      <c r="L2024" s="269"/>
    </row>
    <row r="2025" spans="1:12" x14ac:dyDescent="0.2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269"/>
      <c r="K2025" s="269"/>
      <c r="L2025" s="269"/>
    </row>
    <row r="2026" spans="1:12" x14ac:dyDescent="0.2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269"/>
      <c r="K2026" s="269"/>
      <c r="L2026" s="269"/>
    </row>
    <row r="2027" spans="1:12" x14ac:dyDescent="0.2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269"/>
      <c r="K2027" s="269"/>
      <c r="L2027" s="269"/>
    </row>
    <row r="2028" spans="1:12" x14ac:dyDescent="0.2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269"/>
      <c r="K2028" s="269"/>
      <c r="L2028" s="269"/>
    </row>
    <row r="2029" spans="1:12" x14ac:dyDescent="0.2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269"/>
      <c r="K2029" s="269"/>
      <c r="L2029" s="269"/>
    </row>
    <row r="2030" spans="1:12" x14ac:dyDescent="0.2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269"/>
      <c r="K2030" s="269"/>
      <c r="L2030" s="269"/>
    </row>
    <row r="2031" spans="1:12" x14ac:dyDescent="0.2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269"/>
      <c r="K2031" s="269"/>
      <c r="L2031" s="269"/>
    </row>
    <row r="2032" spans="1:12" x14ac:dyDescent="0.2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269"/>
      <c r="K2032" s="269"/>
      <c r="L2032" s="269"/>
    </row>
    <row r="2033" spans="1:12" x14ac:dyDescent="0.2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269"/>
      <c r="K2033" s="269"/>
      <c r="L2033" s="269"/>
    </row>
    <row r="2034" spans="1:12" x14ac:dyDescent="0.2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269"/>
      <c r="K2034" s="269"/>
      <c r="L2034" s="269"/>
    </row>
    <row r="2035" spans="1:12" x14ac:dyDescent="0.2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269"/>
      <c r="K2035" s="269"/>
      <c r="L2035" s="269"/>
    </row>
    <row r="2036" spans="1:12" x14ac:dyDescent="0.2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269"/>
      <c r="K2036" s="269"/>
      <c r="L2036" s="269"/>
    </row>
    <row r="2037" spans="1:12" x14ac:dyDescent="0.2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269"/>
      <c r="K2037" s="269"/>
      <c r="L2037" s="269"/>
    </row>
    <row r="2038" spans="1:12" x14ac:dyDescent="0.2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269"/>
      <c r="K2038" s="269"/>
      <c r="L2038" s="269"/>
    </row>
    <row r="2039" spans="1:12" x14ac:dyDescent="0.2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269"/>
      <c r="K2039" s="269"/>
      <c r="L2039" s="269"/>
    </row>
    <row r="2040" spans="1:12" x14ac:dyDescent="0.2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269"/>
      <c r="K2040" s="269"/>
      <c r="L2040" s="269"/>
    </row>
    <row r="2041" spans="1:12" x14ac:dyDescent="0.2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269"/>
      <c r="K2041" s="269"/>
      <c r="L2041" s="269"/>
    </row>
    <row r="2042" spans="1:12" x14ac:dyDescent="0.2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269"/>
      <c r="K2042" s="269"/>
      <c r="L2042" s="269"/>
    </row>
    <row r="2043" spans="1:12" x14ac:dyDescent="0.2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269"/>
      <c r="K2043" s="269"/>
      <c r="L2043" s="269"/>
    </row>
    <row r="2044" spans="1:12" x14ac:dyDescent="0.2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269"/>
      <c r="K2044" s="269"/>
      <c r="L2044" s="269"/>
    </row>
    <row r="2045" spans="1:12" x14ac:dyDescent="0.2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269"/>
      <c r="K2045" s="269"/>
      <c r="L2045" s="269"/>
    </row>
    <row r="2046" spans="1:12" x14ac:dyDescent="0.2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269"/>
      <c r="K2046" s="269"/>
      <c r="L2046" s="269"/>
    </row>
    <row r="2047" spans="1:12" x14ac:dyDescent="0.2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269"/>
      <c r="K2047" s="269"/>
      <c r="L2047" s="269"/>
    </row>
    <row r="2048" spans="1:12" x14ac:dyDescent="0.2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269"/>
      <c r="K2048" s="269"/>
      <c r="L2048" s="269"/>
    </row>
    <row r="2049" spans="1:12" x14ac:dyDescent="0.2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269"/>
      <c r="K2049" s="269"/>
      <c r="L2049" s="269"/>
    </row>
    <row r="2050" spans="1:12" x14ac:dyDescent="0.2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269"/>
      <c r="K2050" s="269"/>
      <c r="L2050" s="269"/>
    </row>
    <row r="2051" spans="1:12" x14ac:dyDescent="0.2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269"/>
      <c r="K2051" s="269"/>
      <c r="L2051" s="269"/>
    </row>
    <row r="2052" spans="1:12" x14ac:dyDescent="0.2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269"/>
      <c r="K2052" s="269"/>
      <c r="L2052" s="269"/>
    </row>
    <row r="2053" spans="1:12" x14ac:dyDescent="0.2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269"/>
      <c r="K2053" s="269"/>
      <c r="L2053" s="269"/>
    </row>
    <row r="2054" spans="1:12" x14ac:dyDescent="0.2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269"/>
      <c r="K2054" s="269"/>
      <c r="L2054" s="269"/>
    </row>
    <row r="2055" spans="1:12" x14ac:dyDescent="0.2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269"/>
      <c r="K2055" s="269"/>
      <c r="L2055" s="269"/>
    </row>
    <row r="2056" spans="1:12" x14ac:dyDescent="0.2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269"/>
      <c r="K2056" s="269"/>
      <c r="L2056" s="269"/>
    </row>
    <row r="2057" spans="1:12" x14ac:dyDescent="0.2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269"/>
      <c r="K2057" s="269"/>
      <c r="L2057" s="269"/>
    </row>
    <row r="2058" spans="1:12" x14ac:dyDescent="0.2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269"/>
      <c r="K2058" s="269"/>
      <c r="L2058" s="269"/>
    </row>
    <row r="2059" spans="1:12" x14ac:dyDescent="0.2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269"/>
      <c r="K2059" s="269"/>
      <c r="L2059" s="269"/>
    </row>
    <row r="2060" spans="1:12" x14ac:dyDescent="0.2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269"/>
      <c r="K2060" s="269"/>
      <c r="L2060" s="269"/>
    </row>
    <row r="2061" spans="1:12" x14ac:dyDescent="0.2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269"/>
      <c r="K2061" s="269"/>
      <c r="L2061" s="269"/>
    </row>
    <row r="2062" spans="1:12" x14ac:dyDescent="0.2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269"/>
      <c r="K2062" s="269"/>
      <c r="L2062" s="269"/>
    </row>
    <row r="2063" spans="1:12" x14ac:dyDescent="0.2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269"/>
      <c r="K2063" s="269"/>
      <c r="L2063" s="269"/>
    </row>
    <row r="2064" spans="1:12" x14ac:dyDescent="0.2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269"/>
      <c r="K2064" s="269"/>
      <c r="L2064" s="269"/>
    </row>
    <row r="2065" spans="1:12" x14ac:dyDescent="0.2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269"/>
      <c r="K2065" s="269"/>
      <c r="L2065" s="269"/>
    </row>
    <row r="2066" spans="1:12" x14ac:dyDescent="0.2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269"/>
      <c r="K2066" s="269"/>
      <c r="L2066" s="269"/>
    </row>
    <row r="2067" spans="1:12" x14ac:dyDescent="0.2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269"/>
      <c r="K2067" s="269"/>
      <c r="L2067" s="269"/>
    </row>
    <row r="2068" spans="1:12" x14ac:dyDescent="0.2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269"/>
      <c r="K2068" s="269"/>
      <c r="L2068" s="269"/>
    </row>
    <row r="2069" spans="1:12" x14ac:dyDescent="0.2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269"/>
      <c r="K2069" s="269"/>
      <c r="L2069" s="269"/>
    </row>
    <row r="2070" spans="1:12" x14ac:dyDescent="0.2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269"/>
      <c r="K2070" s="269"/>
      <c r="L2070" s="269"/>
    </row>
    <row r="2071" spans="1:12" x14ac:dyDescent="0.2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269"/>
      <c r="K2071" s="269"/>
      <c r="L2071" s="269"/>
    </row>
    <row r="2072" spans="1:12" x14ac:dyDescent="0.2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269"/>
      <c r="K2072" s="269"/>
      <c r="L2072" s="269"/>
    </row>
    <row r="2073" spans="1:12" x14ac:dyDescent="0.2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269"/>
      <c r="K2073" s="269"/>
      <c r="L2073" s="269"/>
    </row>
    <row r="2074" spans="1:12" x14ac:dyDescent="0.2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269"/>
      <c r="K2074" s="269"/>
      <c r="L2074" s="269"/>
    </row>
    <row r="2075" spans="1:12" x14ac:dyDescent="0.2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269"/>
      <c r="K2075" s="269"/>
      <c r="L2075" s="269"/>
    </row>
    <row r="2076" spans="1:12" x14ac:dyDescent="0.2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269"/>
      <c r="K2076" s="269"/>
      <c r="L2076" s="269"/>
    </row>
    <row r="2077" spans="1:12" x14ac:dyDescent="0.2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269"/>
      <c r="K2077" s="269"/>
      <c r="L2077" s="269"/>
    </row>
    <row r="2078" spans="1:12" x14ac:dyDescent="0.2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269"/>
      <c r="K2078" s="269"/>
      <c r="L2078" s="269"/>
    </row>
    <row r="2079" spans="1:12" x14ac:dyDescent="0.2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269"/>
      <c r="K2079" s="269"/>
      <c r="L2079" s="269"/>
    </row>
    <row r="2080" spans="1:12" x14ac:dyDescent="0.2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269"/>
      <c r="K2080" s="269"/>
      <c r="L2080" s="269"/>
    </row>
    <row r="2081" spans="1:12" x14ac:dyDescent="0.2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269"/>
      <c r="K2081" s="269"/>
      <c r="L2081" s="269"/>
    </row>
    <row r="2082" spans="1:12" x14ac:dyDescent="0.2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269"/>
      <c r="K2082" s="269"/>
      <c r="L2082" s="269"/>
    </row>
    <row r="2083" spans="1:12" x14ac:dyDescent="0.2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269"/>
      <c r="K2083" s="269"/>
      <c r="L2083" s="269"/>
    </row>
    <row r="2084" spans="1:12" x14ac:dyDescent="0.2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269"/>
      <c r="K2084" s="269"/>
      <c r="L2084" s="269"/>
    </row>
    <row r="2085" spans="1:12" x14ac:dyDescent="0.2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269"/>
      <c r="K2085" s="269"/>
      <c r="L2085" s="269"/>
    </row>
    <row r="2086" spans="1:12" x14ac:dyDescent="0.2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269"/>
      <c r="K2086" s="269"/>
      <c r="L2086" s="269"/>
    </row>
    <row r="2087" spans="1:12" x14ac:dyDescent="0.2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269"/>
      <c r="K2087" s="269"/>
      <c r="L2087" s="269"/>
    </row>
    <row r="2088" spans="1:12" x14ac:dyDescent="0.2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269"/>
      <c r="K2088" s="269"/>
      <c r="L2088" s="269"/>
    </row>
    <row r="2089" spans="1:12" x14ac:dyDescent="0.2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269"/>
      <c r="K2089" s="269"/>
      <c r="L2089" s="269"/>
    </row>
    <row r="2090" spans="1:12" x14ac:dyDescent="0.2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269"/>
      <c r="K2090" s="269"/>
      <c r="L2090" s="269"/>
    </row>
    <row r="2091" spans="1:12" x14ac:dyDescent="0.2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269"/>
      <c r="K2091" s="269"/>
      <c r="L2091" s="269"/>
    </row>
    <row r="2092" spans="1:12" x14ac:dyDescent="0.2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269"/>
      <c r="K2092" s="269"/>
      <c r="L2092" s="269"/>
    </row>
    <row r="2093" spans="1:12" x14ac:dyDescent="0.2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269"/>
      <c r="K2093" s="269"/>
      <c r="L2093" s="269"/>
    </row>
    <row r="2094" spans="1:12" x14ac:dyDescent="0.2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269"/>
      <c r="K2094" s="269"/>
      <c r="L2094" s="269"/>
    </row>
    <row r="2095" spans="1:12" x14ac:dyDescent="0.2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269"/>
      <c r="K2095" s="269"/>
      <c r="L2095" s="269"/>
    </row>
    <row r="2096" spans="1:12" x14ac:dyDescent="0.2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269"/>
      <c r="K2096" s="269"/>
      <c r="L2096" s="269"/>
    </row>
    <row r="2097" spans="1:12" x14ac:dyDescent="0.2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269"/>
      <c r="K2097" s="269"/>
      <c r="L2097" s="269"/>
    </row>
    <row r="2098" spans="1:12" x14ac:dyDescent="0.2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269"/>
      <c r="K2098" s="269"/>
      <c r="L2098" s="269"/>
    </row>
    <row r="2099" spans="1:12" x14ac:dyDescent="0.2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269"/>
      <c r="K2099" s="269"/>
      <c r="L2099" s="269"/>
    </row>
    <row r="2100" spans="1:12" x14ac:dyDescent="0.2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269"/>
      <c r="K2100" s="269"/>
      <c r="L2100" s="269"/>
    </row>
    <row r="2101" spans="1:12" x14ac:dyDescent="0.2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269"/>
      <c r="K2101" s="269"/>
      <c r="L2101" s="269"/>
    </row>
    <row r="2102" spans="1:12" x14ac:dyDescent="0.2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269"/>
      <c r="K2102" s="269"/>
      <c r="L2102" s="269"/>
    </row>
    <row r="2103" spans="1:12" x14ac:dyDescent="0.2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269"/>
      <c r="K2103" s="269"/>
      <c r="L2103" s="269"/>
    </row>
    <row r="2104" spans="1:12" x14ac:dyDescent="0.2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269"/>
      <c r="K2104" s="269"/>
      <c r="L2104" s="269"/>
    </row>
    <row r="2105" spans="1:12" x14ac:dyDescent="0.2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269"/>
      <c r="K2105" s="269"/>
      <c r="L2105" s="269"/>
    </row>
    <row r="2106" spans="1:12" x14ac:dyDescent="0.2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269"/>
      <c r="K2106" s="269"/>
      <c r="L2106" s="269"/>
    </row>
    <row r="2107" spans="1:12" x14ac:dyDescent="0.2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269"/>
      <c r="K2107" s="269"/>
      <c r="L2107" s="269"/>
    </row>
    <row r="2108" spans="1:12" x14ac:dyDescent="0.2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269"/>
      <c r="K2108" s="269"/>
      <c r="L2108" s="269"/>
    </row>
    <row r="2109" spans="1:12" x14ac:dyDescent="0.2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269"/>
      <c r="K2109" s="269"/>
      <c r="L2109" s="269"/>
    </row>
    <row r="2110" spans="1:12" x14ac:dyDescent="0.2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269"/>
      <c r="K2110" s="269"/>
      <c r="L2110" s="269"/>
    </row>
    <row r="2111" spans="1:12" x14ac:dyDescent="0.2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269"/>
      <c r="K2111" s="269"/>
      <c r="L2111" s="269"/>
    </row>
    <row r="2112" spans="1:12" x14ac:dyDescent="0.2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269"/>
      <c r="K2112" s="269"/>
      <c r="L2112" s="269"/>
    </row>
    <row r="2113" spans="1:12" x14ac:dyDescent="0.2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269"/>
      <c r="K2113" s="269"/>
      <c r="L2113" s="269"/>
    </row>
    <row r="2114" spans="1:12" x14ac:dyDescent="0.2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269"/>
      <c r="K2114" s="269"/>
      <c r="L2114" s="269"/>
    </row>
    <row r="2115" spans="1:12" x14ac:dyDescent="0.2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269"/>
      <c r="K2115" s="269"/>
      <c r="L2115" s="269"/>
    </row>
    <row r="2116" spans="1:12" x14ac:dyDescent="0.2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269"/>
      <c r="K2116" s="269"/>
      <c r="L2116" s="269"/>
    </row>
    <row r="2117" spans="1:12" x14ac:dyDescent="0.2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269"/>
      <c r="K2117" s="269"/>
      <c r="L2117" s="269"/>
    </row>
    <row r="2118" spans="1:12" x14ac:dyDescent="0.2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269"/>
      <c r="K2118" s="269"/>
      <c r="L2118" s="269"/>
    </row>
    <row r="2119" spans="1:12" x14ac:dyDescent="0.2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269"/>
      <c r="K2119" s="269"/>
      <c r="L2119" s="269"/>
    </row>
    <row r="2120" spans="1:12" x14ac:dyDescent="0.2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269"/>
      <c r="K2120" s="269"/>
      <c r="L2120" s="269"/>
    </row>
    <row r="2121" spans="1:12" x14ac:dyDescent="0.2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269"/>
      <c r="K2121" s="269"/>
      <c r="L2121" s="269"/>
    </row>
    <row r="2122" spans="1:12" x14ac:dyDescent="0.2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269"/>
      <c r="K2122" s="269"/>
      <c r="L2122" s="269"/>
    </row>
    <row r="2123" spans="1:12" x14ac:dyDescent="0.2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269"/>
      <c r="K2123" s="269"/>
      <c r="L2123" s="269"/>
    </row>
    <row r="2124" spans="1:12" x14ac:dyDescent="0.2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269"/>
      <c r="K2124" s="269"/>
      <c r="L2124" s="269"/>
    </row>
    <row r="2125" spans="1:12" x14ac:dyDescent="0.2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269"/>
      <c r="K2125" s="269"/>
      <c r="L2125" s="269"/>
    </row>
    <row r="2126" spans="1:12" x14ac:dyDescent="0.2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269"/>
      <c r="K2126" s="269"/>
      <c r="L2126" s="269"/>
    </row>
    <row r="2127" spans="1:12" x14ac:dyDescent="0.2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269"/>
      <c r="K2127" s="269"/>
      <c r="L2127" s="269"/>
    </row>
    <row r="2128" spans="1:12" x14ac:dyDescent="0.2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269"/>
      <c r="K2128" s="269"/>
      <c r="L2128" s="269"/>
    </row>
    <row r="2129" spans="1:12" x14ac:dyDescent="0.2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269"/>
      <c r="K2129" s="269"/>
      <c r="L2129" s="269"/>
    </row>
    <row r="2130" spans="1:12" x14ac:dyDescent="0.2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269"/>
      <c r="K2130" s="269"/>
      <c r="L2130" s="269"/>
    </row>
    <row r="2131" spans="1:12" x14ac:dyDescent="0.2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269"/>
      <c r="K2131" s="269"/>
      <c r="L2131" s="269"/>
    </row>
    <row r="2132" spans="1:12" x14ac:dyDescent="0.2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269"/>
      <c r="K2132" s="269"/>
      <c r="L2132" s="269"/>
    </row>
    <row r="2133" spans="1:12" x14ac:dyDescent="0.2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269"/>
      <c r="K2133" s="269"/>
      <c r="L2133" s="269"/>
    </row>
    <row r="2134" spans="1:12" x14ac:dyDescent="0.2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269"/>
      <c r="K2134" s="269"/>
      <c r="L2134" s="269"/>
    </row>
    <row r="2135" spans="1:12" x14ac:dyDescent="0.2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269"/>
      <c r="K2135" s="269"/>
      <c r="L2135" s="269"/>
    </row>
    <row r="2136" spans="1:12" x14ac:dyDescent="0.2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269"/>
      <c r="K2136" s="269"/>
      <c r="L2136" s="269"/>
    </row>
    <row r="2137" spans="1:12" x14ac:dyDescent="0.2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269"/>
      <c r="K2137" s="269"/>
      <c r="L2137" s="269"/>
    </row>
    <row r="2138" spans="1:12" x14ac:dyDescent="0.2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269"/>
      <c r="K2138" s="269"/>
      <c r="L2138" s="269"/>
    </row>
    <row r="2139" spans="1:12" x14ac:dyDescent="0.2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269"/>
      <c r="K2139" s="269"/>
      <c r="L2139" s="269"/>
    </row>
    <row r="2140" spans="1:12" x14ac:dyDescent="0.2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269"/>
      <c r="K2140" s="269"/>
      <c r="L2140" s="269"/>
    </row>
    <row r="2141" spans="1:12" x14ac:dyDescent="0.2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269"/>
      <c r="K2141" s="269"/>
      <c r="L2141" s="269"/>
    </row>
    <row r="2142" spans="1:12" x14ac:dyDescent="0.2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269"/>
      <c r="K2142" s="269"/>
      <c r="L2142" s="269"/>
    </row>
    <row r="2143" spans="1:12" x14ac:dyDescent="0.2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269"/>
      <c r="K2143" s="269"/>
      <c r="L2143" s="269"/>
    </row>
    <row r="2144" spans="1:12" x14ac:dyDescent="0.2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269"/>
      <c r="K2144" s="269"/>
      <c r="L2144" s="269"/>
    </row>
    <row r="2145" spans="1:12" x14ac:dyDescent="0.2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269"/>
      <c r="K2145" s="269"/>
      <c r="L2145" s="269"/>
    </row>
    <row r="2146" spans="1:12" x14ac:dyDescent="0.2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269"/>
      <c r="K2146" s="269"/>
      <c r="L2146" s="269"/>
    </row>
    <row r="2147" spans="1:12" x14ac:dyDescent="0.2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269"/>
      <c r="K2147" s="269"/>
      <c r="L2147" s="269"/>
    </row>
    <row r="2148" spans="1:12" x14ac:dyDescent="0.2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269"/>
      <c r="K2148" s="269"/>
      <c r="L2148" s="269"/>
    </row>
    <row r="2149" spans="1:12" x14ac:dyDescent="0.2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269"/>
      <c r="K2149" s="269"/>
      <c r="L2149" s="269"/>
    </row>
    <row r="2150" spans="1:12" x14ac:dyDescent="0.2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269"/>
      <c r="K2150" s="269"/>
      <c r="L2150" s="269"/>
    </row>
    <row r="2151" spans="1:12" x14ac:dyDescent="0.2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269"/>
      <c r="K2151" s="269"/>
      <c r="L2151" s="269"/>
    </row>
    <row r="2152" spans="1:12" x14ac:dyDescent="0.2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269"/>
      <c r="K2152" s="269"/>
      <c r="L2152" s="269"/>
    </row>
    <row r="2153" spans="1:12" x14ac:dyDescent="0.2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269"/>
      <c r="K2153" s="269"/>
      <c r="L2153" s="269"/>
    </row>
    <row r="2154" spans="1:12" x14ac:dyDescent="0.2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269"/>
      <c r="K2154" s="269"/>
      <c r="L2154" s="269"/>
    </row>
    <row r="2155" spans="1:12" x14ac:dyDescent="0.2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269"/>
      <c r="K2155" s="269"/>
      <c r="L2155" s="269"/>
    </row>
    <row r="2156" spans="1:12" x14ac:dyDescent="0.2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269"/>
      <c r="K2156" s="269"/>
      <c r="L2156" s="269"/>
    </row>
    <row r="2157" spans="1:12" x14ac:dyDescent="0.2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269"/>
      <c r="K2157" s="269"/>
      <c r="L2157" s="269"/>
    </row>
    <row r="2158" spans="1:12" x14ac:dyDescent="0.2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269"/>
      <c r="K2158" s="269"/>
      <c r="L2158" s="269"/>
    </row>
    <row r="2159" spans="1:12" x14ac:dyDescent="0.2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269"/>
      <c r="K2159" s="269"/>
      <c r="L2159" s="269"/>
    </row>
    <row r="2160" spans="1:12" x14ac:dyDescent="0.2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269"/>
      <c r="K2160" s="269"/>
      <c r="L2160" s="269"/>
    </row>
    <row r="2161" spans="1:12" x14ac:dyDescent="0.2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269"/>
      <c r="K2161" s="269"/>
      <c r="L2161" s="269"/>
    </row>
    <row r="2162" spans="1:12" x14ac:dyDescent="0.2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269"/>
      <c r="K2162" s="269"/>
      <c r="L2162" s="269"/>
    </row>
    <row r="2163" spans="1:12" x14ac:dyDescent="0.2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269"/>
      <c r="K2163" s="269"/>
      <c r="L2163" s="269"/>
    </row>
    <row r="2164" spans="1:12" x14ac:dyDescent="0.2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269"/>
      <c r="K2164" s="269"/>
      <c r="L2164" s="269"/>
    </row>
    <row r="2165" spans="1:12" x14ac:dyDescent="0.2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269"/>
      <c r="K2165" s="269"/>
      <c r="L2165" s="269"/>
    </row>
    <row r="2166" spans="1:12" x14ac:dyDescent="0.2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269"/>
      <c r="K2166" s="269"/>
      <c r="L2166" s="269"/>
    </row>
    <row r="2167" spans="1:12" x14ac:dyDescent="0.2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269"/>
      <c r="K2167" s="269"/>
      <c r="L2167" s="269"/>
    </row>
    <row r="2168" spans="1:12" x14ac:dyDescent="0.2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269"/>
      <c r="K2168" s="269"/>
      <c r="L2168" s="269"/>
    </row>
    <row r="2169" spans="1:12" x14ac:dyDescent="0.2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269"/>
      <c r="K2169" s="269"/>
      <c r="L2169" s="269"/>
    </row>
    <row r="2170" spans="1:12" x14ac:dyDescent="0.2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269"/>
      <c r="K2170" s="269"/>
      <c r="L2170" s="269"/>
    </row>
    <row r="2171" spans="1:12" x14ac:dyDescent="0.2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269"/>
      <c r="K2171" s="269"/>
      <c r="L2171" s="269"/>
    </row>
    <row r="2172" spans="1:12" x14ac:dyDescent="0.2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269"/>
      <c r="K2172" s="269"/>
      <c r="L2172" s="269"/>
    </row>
    <row r="2173" spans="1:12" x14ac:dyDescent="0.2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269"/>
      <c r="K2173" s="269"/>
      <c r="L2173" s="269"/>
    </row>
    <row r="2174" spans="1:12" x14ac:dyDescent="0.2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269"/>
      <c r="K2174" s="269"/>
      <c r="L2174" s="269"/>
    </row>
    <row r="2175" spans="1:12" x14ac:dyDescent="0.2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269"/>
      <c r="K2175" s="269"/>
      <c r="L2175" s="269"/>
    </row>
    <row r="2176" spans="1:12" x14ac:dyDescent="0.2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269"/>
      <c r="K2176" s="269"/>
      <c r="L2176" s="269"/>
    </row>
    <row r="2177" spans="1:12" x14ac:dyDescent="0.2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269"/>
      <c r="K2177" s="269"/>
      <c r="L2177" s="269"/>
    </row>
    <row r="2178" spans="1:12" x14ac:dyDescent="0.2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269"/>
      <c r="K2178" s="269"/>
      <c r="L2178" s="269"/>
    </row>
    <row r="2179" spans="1:12" x14ac:dyDescent="0.2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269"/>
      <c r="K2179" s="269"/>
      <c r="L2179" s="269"/>
    </row>
    <row r="2180" spans="1:12" x14ac:dyDescent="0.2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269"/>
      <c r="K2180" s="269"/>
      <c r="L2180" s="269"/>
    </row>
    <row r="2181" spans="1:12" x14ac:dyDescent="0.2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269"/>
      <c r="K2181" s="269"/>
      <c r="L2181" s="269"/>
    </row>
    <row r="2182" spans="1:12" x14ac:dyDescent="0.2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269"/>
      <c r="K2182" s="269"/>
      <c r="L2182" s="269"/>
    </row>
    <row r="2183" spans="1:12" x14ac:dyDescent="0.2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269"/>
      <c r="K2183" s="269"/>
      <c r="L2183" s="269"/>
    </row>
    <row r="2184" spans="1:12" x14ac:dyDescent="0.2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269"/>
      <c r="K2184" s="269"/>
      <c r="L2184" s="269"/>
    </row>
    <row r="2185" spans="1:12" x14ac:dyDescent="0.2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269"/>
      <c r="K2185" s="269"/>
      <c r="L2185" s="269"/>
    </row>
    <row r="2186" spans="1:12" x14ac:dyDescent="0.2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269"/>
      <c r="K2186" s="269"/>
      <c r="L2186" s="269"/>
    </row>
    <row r="2187" spans="1:12" x14ac:dyDescent="0.2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269"/>
      <c r="K2187" s="269"/>
      <c r="L2187" s="269"/>
    </row>
    <row r="2188" spans="1:12" x14ac:dyDescent="0.2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269"/>
      <c r="K2188" s="269"/>
      <c r="L2188" s="269"/>
    </row>
    <row r="2189" spans="1:12" x14ac:dyDescent="0.2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269"/>
      <c r="K2189" s="269"/>
      <c r="L2189" s="269"/>
    </row>
    <row r="2190" spans="1:12" x14ac:dyDescent="0.2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269"/>
      <c r="K2190" s="269"/>
      <c r="L2190" s="269"/>
    </row>
    <row r="2191" spans="1:12" x14ac:dyDescent="0.2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269"/>
      <c r="K2191" s="269"/>
      <c r="L2191" s="269"/>
    </row>
    <row r="2192" spans="1:12" x14ac:dyDescent="0.2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269"/>
      <c r="K2192" s="269"/>
      <c r="L2192" s="269"/>
    </row>
    <row r="2193" spans="1:12" x14ac:dyDescent="0.2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269"/>
      <c r="K2193" s="269"/>
      <c r="L2193" s="269"/>
    </row>
    <row r="2194" spans="1:12" x14ac:dyDescent="0.2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269"/>
      <c r="K2194" s="269"/>
      <c r="L2194" s="269"/>
    </row>
    <row r="2195" spans="1:12" x14ac:dyDescent="0.2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269"/>
      <c r="K2195" s="269"/>
      <c r="L2195" s="269"/>
    </row>
    <row r="2196" spans="1:12" x14ac:dyDescent="0.2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269"/>
      <c r="K2196" s="269"/>
      <c r="L2196" s="269"/>
    </row>
    <row r="2197" spans="1:12" x14ac:dyDescent="0.2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269"/>
      <c r="K2197" s="269"/>
      <c r="L2197" s="269"/>
    </row>
    <row r="2198" spans="1:12" x14ac:dyDescent="0.2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269"/>
      <c r="K2198" s="269"/>
      <c r="L2198" s="269"/>
    </row>
    <row r="2199" spans="1:12" x14ac:dyDescent="0.2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269"/>
      <c r="K2199" s="269"/>
      <c r="L2199" s="269"/>
    </row>
    <row r="2200" spans="1:12" x14ac:dyDescent="0.2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269"/>
      <c r="K2200" s="269"/>
      <c r="L2200" s="269"/>
    </row>
    <row r="2201" spans="1:12" x14ac:dyDescent="0.2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269"/>
      <c r="K2201" s="269"/>
      <c r="L2201" s="269"/>
    </row>
    <row r="2202" spans="1:12" x14ac:dyDescent="0.2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269"/>
      <c r="K2202" s="269"/>
      <c r="L2202" s="269"/>
    </row>
    <row r="2203" spans="1:12" x14ac:dyDescent="0.2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269"/>
      <c r="K2203" s="269"/>
      <c r="L2203" s="269"/>
    </row>
    <row r="2204" spans="1:12" x14ac:dyDescent="0.2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269"/>
      <c r="K2204" s="269"/>
      <c r="L2204" s="269"/>
    </row>
    <row r="2205" spans="1:12" x14ac:dyDescent="0.2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269"/>
      <c r="K2205" s="269"/>
      <c r="L2205" s="269"/>
    </row>
    <row r="2206" spans="1:12" x14ac:dyDescent="0.2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269"/>
      <c r="K2206" s="269"/>
      <c r="L2206" s="269"/>
    </row>
    <row r="2207" spans="1:12" x14ac:dyDescent="0.2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269"/>
      <c r="K2207" s="269"/>
      <c r="L2207" s="269"/>
    </row>
    <row r="2208" spans="1:12" x14ac:dyDescent="0.2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269"/>
      <c r="K2208" s="269"/>
      <c r="L2208" s="269"/>
    </row>
    <row r="2209" spans="1:12" x14ac:dyDescent="0.2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269"/>
      <c r="K2209" s="269"/>
      <c r="L2209" s="269"/>
    </row>
    <row r="2210" spans="1:12" x14ac:dyDescent="0.2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269"/>
      <c r="K2210" s="269"/>
      <c r="L2210" s="269"/>
    </row>
    <row r="2211" spans="1:12" x14ac:dyDescent="0.2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269"/>
      <c r="K2211" s="269"/>
      <c r="L2211" s="269"/>
    </row>
    <row r="2212" spans="1:12" x14ac:dyDescent="0.2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269"/>
      <c r="K2212" s="269"/>
      <c r="L2212" s="269"/>
    </row>
    <row r="2213" spans="1:12" x14ac:dyDescent="0.2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269"/>
      <c r="K2213" s="269"/>
      <c r="L2213" s="269"/>
    </row>
    <row r="2214" spans="1:12" x14ac:dyDescent="0.2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269"/>
      <c r="K2214" s="269"/>
      <c r="L2214" s="269"/>
    </row>
    <row r="2215" spans="1:12" x14ac:dyDescent="0.2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269"/>
      <c r="K2215" s="269"/>
      <c r="L2215" s="269"/>
    </row>
    <row r="2216" spans="1:12" x14ac:dyDescent="0.2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269"/>
      <c r="K2216" s="269"/>
      <c r="L2216" s="269"/>
    </row>
    <row r="2217" spans="1:12" x14ac:dyDescent="0.2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269"/>
      <c r="K2217" s="269"/>
      <c r="L2217" s="269"/>
    </row>
    <row r="2218" spans="1:12" x14ac:dyDescent="0.2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269"/>
      <c r="K2218" s="269"/>
      <c r="L2218" s="269"/>
    </row>
    <row r="2219" spans="1:12" x14ac:dyDescent="0.2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269"/>
      <c r="K2219" s="269"/>
      <c r="L2219" s="269"/>
    </row>
    <row r="2220" spans="1:12" x14ac:dyDescent="0.2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269"/>
      <c r="K2220" s="269"/>
      <c r="L2220" s="269"/>
    </row>
    <row r="2221" spans="1:12" x14ac:dyDescent="0.2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269"/>
      <c r="K2221" s="269"/>
      <c r="L2221" s="269"/>
    </row>
    <row r="2222" spans="1:12" x14ac:dyDescent="0.2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269"/>
      <c r="K2222" s="269"/>
      <c r="L2222" s="269"/>
    </row>
    <row r="2223" spans="1:12" x14ac:dyDescent="0.2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269"/>
      <c r="K2223" s="269"/>
      <c r="L2223" s="269"/>
    </row>
    <row r="2224" spans="1:12" x14ac:dyDescent="0.2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269"/>
      <c r="K2224" s="269"/>
      <c r="L2224" s="269"/>
    </row>
    <row r="2225" spans="1:12" x14ac:dyDescent="0.2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269"/>
      <c r="K2225" s="269"/>
      <c r="L2225" s="269"/>
    </row>
    <row r="2226" spans="1:12" x14ac:dyDescent="0.2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269"/>
      <c r="K2226" s="269"/>
      <c r="L2226" s="269"/>
    </row>
    <row r="2227" spans="1:12" x14ac:dyDescent="0.2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269"/>
      <c r="K2227" s="269"/>
      <c r="L2227" s="269"/>
    </row>
    <row r="2228" spans="1:12" x14ac:dyDescent="0.2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269"/>
      <c r="K2228" s="269"/>
      <c r="L2228" s="269"/>
    </row>
    <row r="2229" spans="1:12" x14ac:dyDescent="0.2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269"/>
      <c r="K2229" s="269"/>
      <c r="L2229" s="269"/>
    </row>
    <row r="2230" spans="1:12" x14ac:dyDescent="0.2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269"/>
      <c r="K2230" s="269"/>
      <c r="L2230" s="269"/>
    </row>
    <row r="2231" spans="1:12" x14ac:dyDescent="0.2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269"/>
      <c r="K2231" s="269"/>
      <c r="L2231" s="269"/>
    </row>
    <row r="2232" spans="1:12" x14ac:dyDescent="0.2">
      <c r="A2232" s="269"/>
      <c r="B2232" s="269"/>
      <c r="C2232" s="269"/>
      <c r="D2232" s="269"/>
      <c r="E2232" s="269"/>
      <c r="F2232" s="269"/>
      <c r="G2232" s="269"/>
      <c r="H2232" s="269"/>
      <c r="I2232" s="269"/>
      <c r="J2232" s="269"/>
      <c r="K2232" s="269"/>
      <c r="L2232" s="269"/>
    </row>
    <row r="2233" spans="1:12" x14ac:dyDescent="0.2">
      <c r="A2233" s="269"/>
      <c r="B2233" s="269"/>
      <c r="C2233" s="269"/>
      <c r="D2233" s="269"/>
      <c r="E2233" s="269"/>
      <c r="F2233" s="269"/>
      <c r="G2233" s="269"/>
      <c r="H2233" s="269"/>
      <c r="I2233" s="269"/>
      <c r="J2233" s="269"/>
      <c r="K2233" s="269"/>
      <c r="L2233" s="269"/>
    </row>
    <row r="2234" spans="1:12" x14ac:dyDescent="0.2">
      <c r="A2234" s="269"/>
      <c r="B2234" s="269"/>
      <c r="C2234" s="269"/>
      <c r="D2234" s="269"/>
      <c r="E2234" s="269"/>
      <c r="F2234" s="269"/>
      <c r="G2234" s="269"/>
      <c r="H2234" s="269"/>
      <c r="I2234" s="269"/>
      <c r="J2234" s="269"/>
      <c r="K2234" s="269"/>
      <c r="L2234" s="269"/>
    </row>
    <row r="2235" spans="1:12" x14ac:dyDescent="0.2">
      <c r="A2235" s="269"/>
      <c r="B2235" s="269"/>
      <c r="C2235" s="269"/>
      <c r="D2235" s="269"/>
      <c r="E2235" s="269"/>
      <c r="F2235" s="269"/>
      <c r="G2235" s="269"/>
      <c r="H2235" s="269"/>
      <c r="I2235" s="269"/>
      <c r="J2235" s="269"/>
      <c r="K2235" s="269"/>
      <c r="L2235" s="269"/>
    </row>
    <row r="2236" spans="1:12" x14ac:dyDescent="0.2">
      <c r="A2236" s="269"/>
      <c r="B2236" s="269"/>
      <c r="C2236" s="269"/>
      <c r="D2236" s="269"/>
      <c r="E2236" s="269"/>
      <c r="F2236" s="269"/>
      <c r="G2236" s="269"/>
      <c r="H2236" s="269"/>
      <c r="I2236" s="269"/>
      <c r="J2236" s="269"/>
      <c r="K2236" s="269"/>
      <c r="L2236" s="269"/>
    </row>
    <row r="2237" spans="1:12" x14ac:dyDescent="0.2">
      <c r="A2237" s="269"/>
      <c r="B2237" s="269"/>
      <c r="C2237" s="269"/>
      <c r="D2237" s="269"/>
      <c r="E2237" s="269"/>
      <c r="F2237" s="269"/>
      <c r="G2237" s="269"/>
      <c r="H2237" s="269"/>
      <c r="I2237" s="269"/>
      <c r="J2237" s="269"/>
      <c r="K2237" s="269"/>
      <c r="L2237" s="269"/>
    </row>
    <row r="2238" spans="1:12" x14ac:dyDescent="0.2">
      <c r="A2238" s="269"/>
      <c r="B2238" s="269"/>
      <c r="C2238" s="269"/>
      <c r="D2238" s="269"/>
      <c r="E2238" s="269"/>
      <c r="F2238" s="269"/>
      <c r="G2238" s="269"/>
      <c r="H2238" s="269"/>
      <c r="I2238" s="269"/>
      <c r="J2238" s="269"/>
      <c r="K2238" s="269"/>
      <c r="L2238" s="269"/>
    </row>
    <row r="2239" spans="1:12" x14ac:dyDescent="0.2">
      <c r="A2239" s="269"/>
      <c r="B2239" s="269"/>
      <c r="C2239" s="269"/>
      <c r="D2239" s="269"/>
      <c r="E2239" s="269"/>
      <c r="F2239" s="269"/>
      <c r="G2239" s="269"/>
      <c r="H2239" s="269"/>
      <c r="I2239" s="269"/>
      <c r="J2239" s="269"/>
      <c r="K2239" s="269"/>
      <c r="L2239" s="269"/>
    </row>
    <row r="2240" spans="1:12" x14ac:dyDescent="0.2">
      <c r="A2240" s="269"/>
      <c r="B2240" s="269"/>
      <c r="C2240" s="269"/>
      <c r="D2240" s="269"/>
      <c r="E2240" s="269"/>
      <c r="F2240" s="269"/>
      <c r="G2240" s="269"/>
      <c r="H2240" s="269"/>
      <c r="I2240" s="269"/>
      <c r="J2240" s="269"/>
      <c r="K2240" s="269"/>
      <c r="L2240" s="269"/>
    </row>
    <row r="2241" spans="1:12" x14ac:dyDescent="0.2">
      <c r="A2241" s="269"/>
      <c r="B2241" s="269"/>
      <c r="C2241" s="269"/>
      <c r="D2241" s="269"/>
      <c r="E2241" s="269"/>
      <c r="F2241" s="269"/>
      <c r="G2241" s="269"/>
      <c r="H2241" s="269"/>
      <c r="I2241" s="269"/>
      <c r="J2241" s="269"/>
      <c r="K2241" s="269"/>
      <c r="L2241" s="269"/>
    </row>
    <row r="2242" spans="1:12" x14ac:dyDescent="0.2">
      <c r="A2242" s="269"/>
      <c r="B2242" s="269"/>
      <c r="C2242" s="269"/>
      <c r="D2242" s="269"/>
      <c r="E2242" s="269"/>
      <c r="F2242" s="269"/>
      <c r="G2242" s="269"/>
      <c r="H2242" s="269"/>
      <c r="I2242" s="269"/>
      <c r="J2242" s="269"/>
      <c r="K2242" s="269"/>
      <c r="L2242" s="269"/>
    </row>
    <row r="2243" spans="1:12" x14ac:dyDescent="0.2">
      <c r="A2243" s="269"/>
      <c r="B2243" s="269"/>
      <c r="C2243" s="269"/>
      <c r="D2243" s="269"/>
      <c r="E2243" s="269"/>
      <c r="F2243" s="269"/>
      <c r="G2243" s="269"/>
      <c r="H2243" s="269"/>
      <c r="I2243" s="269"/>
      <c r="J2243" s="269"/>
      <c r="K2243" s="269"/>
      <c r="L2243" s="269"/>
    </row>
    <row r="2244" spans="1:12" x14ac:dyDescent="0.2">
      <c r="A2244" s="269"/>
      <c r="B2244" s="269"/>
      <c r="C2244" s="269"/>
      <c r="D2244" s="269"/>
      <c r="E2244" s="269"/>
      <c r="F2244" s="269"/>
      <c r="G2244" s="269"/>
      <c r="H2244" s="269"/>
      <c r="I2244" s="269"/>
      <c r="J2244" s="269"/>
      <c r="K2244" s="269"/>
      <c r="L2244" s="269"/>
    </row>
    <row r="2245" spans="1:12" x14ac:dyDescent="0.2">
      <c r="A2245" s="269"/>
      <c r="B2245" s="269"/>
      <c r="C2245" s="269"/>
      <c r="D2245" s="269"/>
      <c r="E2245" s="269"/>
      <c r="F2245" s="269"/>
      <c r="G2245" s="269"/>
      <c r="H2245" s="269"/>
      <c r="I2245" s="269"/>
      <c r="J2245" s="269"/>
      <c r="K2245" s="269"/>
      <c r="L2245" s="269"/>
    </row>
    <row r="2246" spans="1:12" x14ac:dyDescent="0.2">
      <c r="A2246" s="269"/>
      <c r="B2246" s="269"/>
      <c r="C2246" s="269"/>
      <c r="D2246" s="269"/>
      <c r="E2246" s="269"/>
      <c r="F2246" s="269"/>
      <c r="G2246" s="269"/>
      <c r="H2246" s="269"/>
      <c r="I2246" s="269"/>
      <c r="J2246" s="269"/>
      <c r="K2246" s="269"/>
      <c r="L2246" s="269"/>
    </row>
    <row r="2247" spans="1:12" x14ac:dyDescent="0.2">
      <c r="A2247" s="269"/>
      <c r="B2247" s="269"/>
      <c r="C2247" s="269"/>
      <c r="D2247" s="269"/>
      <c r="E2247" s="269"/>
      <c r="F2247" s="269"/>
      <c r="G2247" s="269"/>
      <c r="H2247" s="269"/>
      <c r="I2247" s="269"/>
      <c r="J2247" s="269"/>
      <c r="K2247" s="269"/>
      <c r="L2247" s="269"/>
    </row>
    <row r="2248" spans="1:12" x14ac:dyDescent="0.2">
      <c r="A2248" s="269"/>
      <c r="B2248" s="269"/>
      <c r="C2248" s="269"/>
      <c r="D2248" s="269"/>
      <c r="E2248" s="269"/>
      <c r="F2248" s="269"/>
      <c r="G2248" s="269"/>
      <c r="H2248" s="269"/>
      <c r="I2248" s="269"/>
      <c r="J2248" s="269"/>
      <c r="K2248" s="269"/>
      <c r="L2248" s="269"/>
    </row>
    <row r="2249" spans="1:12" x14ac:dyDescent="0.2">
      <c r="A2249" s="269"/>
      <c r="B2249" s="269"/>
      <c r="C2249" s="269"/>
      <c r="D2249" s="269"/>
      <c r="E2249" s="269"/>
      <c r="F2249" s="269"/>
      <c r="G2249" s="269"/>
      <c r="H2249" s="269"/>
      <c r="I2249" s="269"/>
      <c r="J2249" s="269"/>
      <c r="K2249" s="269"/>
      <c r="L2249" s="269"/>
    </row>
    <row r="2250" spans="1:12" x14ac:dyDescent="0.2">
      <c r="A2250" s="269"/>
      <c r="B2250" s="269"/>
      <c r="C2250" s="269"/>
      <c r="D2250" s="269"/>
      <c r="E2250" s="269"/>
      <c r="F2250" s="269"/>
      <c r="G2250" s="269"/>
      <c r="H2250" s="269"/>
      <c r="I2250" s="269"/>
      <c r="J2250" s="269"/>
      <c r="K2250" s="269"/>
      <c r="L2250" s="269"/>
    </row>
    <row r="2251" spans="1:12" x14ac:dyDescent="0.2">
      <c r="A2251" s="269"/>
      <c r="B2251" s="269"/>
      <c r="C2251" s="269"/>
      <c r="D2251" s="269"/>
      <c r="E2251" s="269"/>
      <c r="F2251" s="269"/>
      <c r="G2251" s="269"/>
      <c r="H2251" s="269"/>
      <c r="I2251" s="269"/>
      <c r="J2251" s="269"/>
      <c r="K2251" s="269"/>
      <c r="L2251" s="269"/>
    </row>
    <row r="2252" spans="1:12" x14ac:dyDescent="0.2">
      <c r="A2252" s="269"/>
      <c r="B2252" s="269"/>
      <c r="C2252" s="269"/>
      <c r="D2252" s="269"/>
      <c r="E2252" s="269"/>
      <c r="F2252" s="269"/>
      <c r="G2252" s="269"/>
      <c r="H2252" s="269"/>
      <c r="I2252" s="269"/>
      <c r="J2252" s="269"/>
      <c r="K2252" s="269"/>
      <c r="L2252" s="269"/>
    </row>
    <row r="2253" spans="1:12" x14ac:dyDescent="0.2">
      <c r="A2253" s="269"/>
      <c r="B2253" s="269"/>
      <c r="C2253" s="269"/>
      <c r="D2253" s="269"/>
      <c r="E2253" s="269"/>
      <c r="F2253" s="269"/>
      <c r="G2253" s="269"/>
      <c r="H2253" s="269"/>
      <c r="I2253" s="269"/>
      <c r="J2253" s="269"/>
      <c r="K2253" s="269"/>
      <c r="L2253" s="269"/>
    </row>
    <row r="2254" spans="1:12" x14ac:dyDescent="0.2">
      <c r="A2254" s="269"/>
      <c r="B2254" s="269"/>
      <c r="C2254" s="269"/>
      <c r="D2254" s="269"/>
      <c r="E2254" s="269"/>
      <c r="F2254" s="269"/>
      <c r="G2254" s="269"/>
      <c r="H2254" s="269"/>
      <c r="I2254" s="269"/>
      <c r="J2254" s="269"/>
      <c r="K2254" s="269"/>
      <c r="L2254" s="269"/>
    </row>
    <row r="2255" spans="1:12" x14ac:dyDescent="0.2">
      <c r="A2255" s="269"/>
      <c r="B2255" s="269"/>
      <c r="C2255" s="269"/>
      <c r="D2255" s="269"/>
      <c r="E2255" s="269"/>
      <c r="F2255" s="269"/>
      <c r="G2255" s="269"/>
      <c r="H2255" s="269"/>
      <c r="I2255" s="269"/>
      <c r="J2255" s="269"/>
      <c r="K2255" s="269"/>
      <c r="L2255" s="269"/>
    </row>
    <row r="2256" spans="1:12" x14ac:dyDescent="0.2">
      <c r="A2256" s="269"/>
      <c r="B2256" s="269"/>
      <c r="C2256" s="269"/>
      <c r="D2256" s="269"/>
      <c r="E2256" s="269"/>
      <c r="F2256" s="269"/>
      <c r="G2256" s="269"/>
      <c r="H2256" s="269"/>
      <c r="I2256" s="269"/>
      <c r="J2256" s="269"/>
      <c r="K2256" s="269"/>
      <c r="L2256" s="269"/>
    </row>
    <row r="2257" spans="1:12" x14ac:dyDescent="0.2">
      <c r="A2257" s="269"/>
      <c r="B2257" s="269"/>
      <c r="C2257" s="269"/>
      <c r="D2257" s="269"/>
      <c r="E2257" s="269"/>
      <c r="F2257" s="269"/>
      <c r="G2257" s="269"/>
      <c r="H2257" s="269"/>
      <c r="I2257" s="269"/>
      <c r="J2257" s="269"/>
      <c r="K2257" s="269"/>
      <c r="L2257" s="269"/>
    </row>
    <row r="2258" spans="1:12" x14ac:dyDescent="0.2">
      <c r="A2258" s="269"/>
      <c r="B2258" s="269"/>
      <c r="C2258" s="269"/>
      <c r="D2258" s="269"/>
      <c r="E2258" s="269"/>
      <c r="F2258" s="269"/>
      <c r="G2258" s="269"/>
      <c r="H2258" s="269"/>
      <c r="I2258" s="269"/>
      <c r="J2258" s="269"/>
      <c r="K2258" s="269"/>
      <c r="L2258" s="269"/>
    </row>
    <row r="2259" spans="1:12" x14ac:dyDescent="0.2">
      <c r="A2259" s="269"/>
      <c r="B2259" s="269"/>
      <c r="C2259" s="269"/>
      <c r="D2259" s="269"/>
      <c r="E2259" s="269"/>
      <c r="F2259" s="269"/>
      <c r="G2259" s="269"/>
      <c r="H2259" s="269"/>
      <c r="I2259" s="269"/>
      <c r="J2259" s="269"/>
      <c r="K2259" s="269"/>
      <c r="L2259" s="269"/>
    </row>
    <row r="2260" spans="1:12" x14ac:dyDescent="0.2">
      <c r="A2260" s="269"/>
      <c r="B2260" s="269"/>
      <c r="C2260" s="269"/>
      <c r="D2260" s="269"/>
      <c r="E2260" s="269"/>
      <c r="F2260" s="269"/>
      <c r="G2260" s="269"/>
      <c r="H2260" s="269"/>
      <c r="I2260" s="269"/>
      <c r="J2260" s="269"/>
      <c r="K2260" s="269"/>
      <c r="L2260" s="269"/>
    </row>
    <row r="2261" spans="1:12" x14ac:dyDescent="0.2">
      <c r="A2261" s="269"/>
      <c r="B2261" s="269"/>
      <c r="C2261" s="269"/>
      <c r="D2261" s="269"/>
      <c r="E2261" s="269"/>
      <c r="F2261" s="269"/>
      <c r="G2261" s="269"/>
      <c r="H2261" s="269"/>
      <c r="I2261" s="269"/>
      <c r="J2261" s="269"/>
      <c r="K2261" s="269"/>
      <c r="L2261" s="269"/>
    </row>
    <row r="2262" spans="1:12" x14ac:dyDescent="0.2">
      <c r="A2262" s="269"/>
      <c r="B2262" s="269"/>
      <c r="C2262" s="269"/>
      <c r="D2262" s="269"/>
      <c r="E2262" s="269"/>
      <c r="F2262" s="269"/>
      <c r="G2262" s="269"/>
      <c r="H2262" s="269"/>
      <c r="I2262" s="269"/>
      <c r="J2262" s="269"/>
      <c r="K2262" s="269"/>
      <c r="L2262" s="269"/>
    </row>
    <row r="2263" spans="1:12" x14ac:dyDescent="0.2">
      <c r="A2263" s="269"/>
      <c r="B2263" s="269"/>
      <c r="C2263" s="269"/>
      <c r="D2263" s="269"/>
      <c r="E2263" s="269"/>
      <c r="F2263" s="269"/>
      <c r="G2263" s="269"/>
      <c r="H2263" s="269"/>
      <c r="I2263" s="269"/>
      <c r="J2263" s="269"/>
      <c r="K2263" s="269"/>
      <c r="L2263" s="269"/>
    </row>
    <row r="2264" spans="1:12" x14ac:dyDescent="0.2">
      <c r="A2264" s="269"/>
      <c r="B2264" s="269"/>
      <c r="C2264" s="269"/>
      <c r="D2264" s="269"/>
      <c r="E2264" s="269"/>
      <c r="F2264" s="269"/>
      <c r="G2264" s="269"/>
      <c r="H2264" s="269"/>
      <c r="I2264" s="269"/>
      <c r="J2264" s="269"/>
      <c r="K2264" s="269"/>
      <c r="L2264" s="269"/>
    </row>
    <row r="2265" spans="1:12" x14ac:dyDescent="0.2">
      <c r="A2265" s="269"/>
      <c r="B2265" s="269"/>
      <c r="C2265" s="269"/>
      <c r="D2265" s="269"/>
      <c r="E2265" s="269"/>
      <c r="F2265" s="269"/>
      <c r="G2265" s="269"/>
      <c r="H2265" s="269"/>
      <c r="I2265" s="269"/>
      <c r="J2265" s="269"/>
      <c r="K2265" s="269"/>
      <c r="L2265" s="269"/>
    </row>
    <row r="2266" spans="1:12" x14ac:dyDescent="0.2">
      <c r="A2266" s="269"/>
      <c r="B2266" s="269"/>
      <c r="C2266" s="269"/>
      <c r="D2266" s="269"/>
      <c r="E2266" s="269"/>
      <c r="F2266" s="269"/>
      <c r="G2266" s="269"/>
      <c r="H2266" s="269"/>
      <c r="I2266" s="269"/>
      <c r="J2266" s="269"/>
      <c r="K2266" s="269"/>
      <c r="L2266" s="269"/>
    </row>
    <row r="2267" spans="1:12" x14ac:dyDescent="0.2">
      <c r="A2267" s="269"/>
      <c r="B2267" s="269"/>
      <c r="C2267" s="269"/>
      <c r="D2267" s="269"/>
      <c r="E2267" s="269"/>
      <c r="F2267" s="269"/>
      <c r="G2267" s="269"/>
      <c r="H2267" s="269"/>
      <c r="I2267" s="269"/>
      <c r="J2267" s="269"/>
      <c r="K2267" s="269"/>
      <c r="L2267" s="269"/>
    </row>
    <row r="2268" spans="1:12" x14ac:dyDescent="0.2">
      <c r="A2268" s="269"/>
      <c r="B2268" s="269"/>
      <c r="C2268" s="269"/>
      <c r="D2268" s="269"/>
      <c r="E2268" s="269"/>
      <c r="F2268" s="269"/>
      <c r="G2268" s="269"/>
      <c r="H2268" s="269"/>
      <c r="I2268" s="269"/>
      <c r="J2268" s="269"/>
      <c r="K2268" s="269"/>
      <c r="L2268" s="269"/>
    </row>
    <row r="2269" spans="1:12" x14ac:dyDescent="0.2">
      <c r="A2269" s="269"/>
      <c r="B2269" s="269"/>
      <c r="C2269" s="269"/>
      <c r="D2269" s="269"/>
      <c r="E2269" s="269"/>
      <c r="F2269" s="269"/>
      <c r="G2269" s="269"/>
      <c r="H2269" s="269"/>
      <c r="I2269" s="269"/>
      <c r="J2269" s="269"/>
      <c r="K2269" s="269"/>
      <c r="L2269" s="269"/>
    </row>
    <row r="2270" spans="1:12" x14ac:dyDescent="0.2">
      <c r="A2270" s="269"/>
      <c r="B2270" s="269"/>
      <c r="C2270" s="269"/>
      <c r="D2270" s="269"/>
      <c r="E2270" s="269"/>
      <c r="F2270" s="269"/>
      <c r="G2270" s="269"/>
      <c r="H2270" s="269"/>
      <c r="I2270" s="269"/>
      <c r="J2270" s="269"/>
      <c r="K2270" s="269"/>
      <c r="L2270" s="269"/>
    </row>
    <row r="2271" spans="1:12" x14ac:dyDescent="0.2">
      <c r="A2271" s="269"/>
      <c r="B2271" s="269"/>
      <c r="C2271" s="269"/>
      <c r="D2271" s="269"/>
      <c r="E2271" s="269"/>
      <c r="F2271" s="269"/>
      <c r="G2271" s="269"/>
      <c r="H2271" s="269"/>
      <c r="I2271" s="269"/>
      <c r="J2271" s="269"/>
      <c r="K2271" s="269"/>
      <c r="L2271" s="269"/>
    </row>
    <row r="2272" spans="1:12" x14ac:dyDescent="0.2">
      <c r="A2272" s="269"/>
      <c r="B2272" s="269"/>
      <c r="C2272" s="269"/>
      <c r="D2272" s="269"/>
      <c r="E2272" s="269"/>
      <c r="F2272" s="269"/>
      <c r="G2272" s="269"/>
      <c r="H2272" s="269"/>
      <c r="I2272" s="269"/>
      <c r="J2272" s="269"/>
      <c r="K2272" s="269"/>
      <c r="L2272" s="269"/>
    </row>
    <row r="2273" spans="1:12" x14ac:dyDescent="0.2">
      <c r="A2273" s="269"/>
      <c r="B2273" s="269"/>
      <c r="C2273" s="269"/>
      <c r="D2273" s="269"/>
      <c r="E2273" s="269"/>
      <c r="F2273" s="269"/>
      <c r="G2273" s="269"/>
      <c r="H2273" s="269"/>
      <c r="I2273" s="269"/>
      <c r="J2273" s="269"/>
      <c r="K2273" s="269"/>
      <c r="L2273" s="269"/>
    </row>
    <row r="2274" spans="1:12" x14ac:dyDescent="0.2">
      <c r="A2274" s="269"/>
      <c r="B2274" s="269"/>
      <c r="C2274" s="269"/>
      <c r="D2274" s="269"/>
      <c r="E2274" s="269"/>
      <c r="F2274" s="269"/>
      <c r="G2274" s="269"/>
      <c r="H2274" s="269"/>
      <c r="I2274" s="269"/>
      <c r="J2274" s="269"/>
      <c r="K2274" s="269"/>
      <c r="L2274" s="269"/>
    </row>
    <row r="2275" spans="1:12" x14ac:dyDescent="0.2">
      <c r="A2275" s="269"/>
      <c r="B2275" s="269"/>
      <c r="C2275" s="269"/>
      <c r="D2275" s="269"/>
      <c r="E2275" s="269"/>
      <c r="F2275" s="269"/>
      <c r="G2275" s="269"/>
      <c r="H2275" s="269"/>
      <c r="I2275" s="269"/>
      <c r="J2275" s="269"/>
      <c r="K2275" s="269"/>
      <c r="L2275" s="269"/>
    </row>
    <row r="2276" spans="1:12" x14ac:dyDescent="0.2">
      <c r="A2276" s="269"/>
      <c r="B2276" s="269"/>
      <c r="C2276" s="269"/>
      <c r="D2276" s="269"/>
      <c r="E2276" s="269"/>
      <c r="F2276" s="269"/>
      <c r="G2276" s="269"/>
      <c r="H2276" s="269"/>
      <c r="I2276" s="269"/>
      <c r="J2276" s="269"/>
      <c r="K2276" s="269"/>
      <c r="L2276" s="269"/>
    </row>
    <row r="2277" spans="1:12" x14ac:dyDescent="0.2">
      <c r="A2277" s="269"/>
      <c r="B2277" s="269"/>
      <c r="C2277" s="269"/>
      <c r="D2277" s="269"/>
      <c r="E2277" s="269"/>
      <c r="F2277" s="269"/>
      <c r="G2277" s="269"/>
      <c r="H2277" s="269"/>
      <c r="I2277" s="269"/>
      <c r="J2277" s="269"/>
      <c r="K2277" s="269"/>
      <c r="L2277" s="269"/>
    </row>
    <row r="2278" spans="1:12" x14ac:dyDescent="0.2">
      <c r="A2278" s="269"/>
      <c r="B2278" s="269"/>
      <c r="C2278" s="269"/>
      <c r="D2278" s="269"/>
      <c r="E2278" s="269"/>
      <c r="F2278" s="269"/>
      <c r="G2278" s="269"/>
      <c r="H2278" s="269"/>
      <c r="I2278" s="269"/>
      <c r="J2278" s="269"/>
      <c r="K2278" s="269"/>
      <c r="L2278" s="269"/>
    </row>
    <row r="2279" spans="1:12" x14ac:dyDescent="0.2">
      <c r="A2279" s="269"/>
      <c r="B2279" s="269"/>
      <c r="C2279" s="269"/>
      <c r="D2279" s="269"/>
      <c r="E2279" s="269"/>
      <c r="F2279" s="269"/>
      <c r="G2279" s="269"/>
      <c r="H2279" s="269"/>
      <c r="I2279" s="269"/>
      <c r="J2279" s="269"/>
      <c r="K2279" s="269"/>
      <c r="L2279" s="269"/>
    </row>
    <row r="2280" spans="1:12" x14ac:dyDescent="0.2">
      <c r="A2280" s="269"/>
      <c r="B2280" s="269"/>
      <c r="C2280" s="269"/>
      <c r="D2280" s="269"/>
      <c r="E2280" s="269"/>
      <c r="F2280" s="269"/>
      <c r="G2280" s="269"/>
      <c r="H2280" s="269"/>
      <c r="I2280" s="269"/>
      <c r="J2280" s="269"/>
      <c r="K2280" s="269"/>
      <c r="L2280" s="269"/>
    </row>
    <row r="2281" spans="1:12" x14ac:dyDescent="0.2">
      <c r="A2281" s="269"/>
      <c r="B2281" s="269"/>
      <c r="C2281" s="269"/>
      <c r="D2281" s="269"/>
      <c r="E2281" s="269"/>
      <c r="F2281" s="269"/>
      <c r="G2281" s="269"/>
      <c r="H2281" s="269"/>
      <c r="I2281" s="269"/>
      <c r="J2281" s="269"/>
      <c r="K2281" s="269"/>
      <c r="L2281" s="269"/>
    </row>
    <row r="2282" spans="1:12" x14ac:dyDescent="0.2">
      <c r="A2282" s="269"/>
      <c r="B2282" s="269"/>
      <c r="C2282" s="269"/>
      <c r="D2282" s="269"/>
      <c r="E2282" s="269"/>
      <c r="F2282" s="269"/>
      <c r="G2282" s="269"/>
      <c r="H2282" s="269"/>
      <c r="I2282" s="269"/>
      <c r="J2282" s="269"/>
      <c r="K2282" s="269"/>
      <c r="L2282" s="269"/>
    </row>
    <row r="2283" spans="1:12" x14ac:dyDescent="0.2">
      <c r="A2283" s="269"/>
      <c r="B2283" s="269"/>
      <c r="C2283" s="269"/>
      <c r="D2283" s="269"/>
      <c r="E2283" s="269"/>
      <c r="F2283" s="269"/>
      <c r="G2283" s="269"/>
      <c r="H2283" s="269"/>
      <c r="I2283" s="269"/>
      <c r="J2283" s="269"/>
      <c r="K2283" s="269"/>
      <c r="L2283" s="269"/>
    </row>
    <row r="2284" spans="1:12" x14ac:dyDescent="0.2">
      <c r="A2284" s="269"/>
      <c r="B2284" s="269"/>
      <c r="C2284" s="269"/>
      <c r="D2284" s="269"/>
      <c r="E2284" s="269"/>
      <c r="F2284" s="269"/>
      <c r="G2284" s="269"/>
      <c r="H2284" s="269"/>
      <c r="I2284" s="269"/>
      <c r="J2284" s="269"/>
      <c r="K2284" s="269"/>
      <c r="L2284" s="269"/>
    </row>
    <row r="2285" spans="1:12" x14ac:dyDescent="0.2">
      <c r="A2285" s="269"/>
      <c r="B2285" s="269"/>
      <c r="C2285" s="269"/>
      <c r="D2285" s="269"/>
      <c r="E2285" s="269"/>
      <c r="F2285" s="269"/>
      <c r="G2285" s="269"/>
      <c r="H2285" s="269"/>
      <c r="I2285" s="269"/>
      <c r="J2285" s="269"/>
      <c r="K2285" s="269"/>
      <c r="L2285" s="269"/>
    </row>
    <row r="2286" spans="1:12" x14ac:dyDescent="0.2">
      <c r="A2286" s="269"/>
      <c r="B2286" s="269"/>
      <c r="C2286" s="269"/>
      <c r="D2286" s="269"/>
      <c r="E2286" s="269"/>
      <c r="F2286" s="269"/>
      <c r="G2286" s="269"/>
      <c r="H2286" s="269"/>
      <c r="I2286" s="269"/>
      <c r="J2286" s="269"/>
      <c r="K2286" s="269"/>
      <c r="L2286" s="269"/>
    </row>
    <row r="2287" spans="1:12" x14ac:dyDescent="0.2">
      <c r="A2287" s="269"/>
      <c r="B2287" s="269"/>
      <c r="C2287" s="269"/>
      <c r="D2287" s="269"/>
      <c r="E2287" s="269"/>
      <c r="F2287" s="269"/>
      <c r="G2287" s="269"/>
      <c r="H2287" s="269"/>
      <c r="I2287" s="269"/>
      <c r="J2287" s="269"/>
      <c r="K2287" s="269"/>
      <c r="L2287" s="269"/>
    </row>
    <row r="2288" spans="1:12" x14ac:dyDescent="0.2">
      <c r="A2288" s="269"/>
      <c r="B2288" s="269"/>
      <c r="C2288" s="269"/>
      <c r="D2288" s="269"/>
      <c r="E2288" s="269"/>
      <c r="F2288" s="269"/>
      <c r="G2288" s="269"/>
      <c r="H2288" s="269"/>
      <c r="I2288" s="269"/>
      <c r="J2288" s="269"/>
      <c r="K2288" s="269"/>
      <c r="L2288" s="269"/>
    </row>
    <row r="2289" spans="1:12" x14ac:dyDescent="0.2">
      <c r="A2289" s="269"/>
      <c r="B2289" s="269"/>
      <c r="C2289" s="269"/>
      <c r="D2289" s="269"/>
      <c r="E2289" s="269"/>
      <c r="F2289" s="269"/>
      <c r="G2289" s="269"/>
      <c r="H2289" s="269"/>
      <c r="I2289" s="269"/>
      <c r="J2289" s="269"/>
      <c r="K2289" s="269"/>
      <c r="L2289" s="269"/>
    </row>
    <row r="2290" spans="1:12" x14ac:dyDescent="0.2">
      <c r="A2290" s="269"/>
      <c r="B2290" s="269"/>
      <c r="C2290" s="269"/>
      <c r="D2290" s="269"/>
      <c r="E2290" s="269"/>
      <c r="F2290" s="269"/>
      <c r="G2290" s="269"/>
      <c r="H2290" s="269"/>
      <c r="I2290" s="269"/>
      <c r="J2290" s="269"/>
      <c r="K2290" s="269"/>
      <c r="L2290" s="269"/>
    </row>
    <row r="2291" spans="1:12" x14ac:dyDescent="0.2">
      <c r="A2291" s="269"/>
      <c r="B2291" s="269"/>
      <c r="C2291" s="269"/>
      <c r="D2291" s="269"/>
      <c r="E2291" s="269"/>
      <c r="F2291" s="269"/>
      <c r="G2291" s="269"/>
      <c r="H2291" s="269"/>
      <c r="I2291" s="269"/>
      <c r="J2291" s="269"/>
      <c r="K2291" s="269"/>
      <c r="L2291" s="269"/>
    </row>
    <row r="2292" spans="1:12" x14ac:dyDescent="0.2">
      <c r="A2292" s="269"/>
      <c r="B2292" s="269"/>
      <c r="C2292" s="269"/>
      <c r="D2292" s="269"/>
      <c r="E2292" s="269"/>
      <c r="F2292" s="269"/>
      <c r="G2292" s="269"/>
      <c r="H2292" s="269"/>
      <c r="I2292" s="269"/>
      <c r="J2292" s="269"/>
      <c r="K2292" s="269"/>
      <c r="L2292" s="269"/>
    </row>
    <row r="2293" spans="1:12" x14ac:dyDescent="0.2">
      <c r="A2293" s="269"/>
      <c r="B2293" s="269"/>
      <c r="C2293" s="269"/>
      <c r="D2293" s="269"/>
      <c r="E2293" s="269"/>
      <c r="F2293" s="269"/>
      <c r="G2293" s="269"/>
      <c r="H2293" s="269"/>
      <c r="I2293" s="269"/>
      <c r="J2293" s="269"/>
      <c r="K2293" s="269"/>
      <c r="L2293" s="269"/>
    </row>
    <row r="2294" spans="1:12" x14ac:dyDescent="0.2">
      <c r="A2294" s="269"/>
      <c r="B2294" s="269"/>
      <c r="C2294" s="269"/>
      <c r="D2294" s="269"/>
      <c r="E2294" s="269"/>
      <c r="F2294" s="269"/>
      <c r="G2294" s="269"/>
      <c r="H2294" s="269"/>
      <c r="I2294" s="269"/>
      <c r="J2294" s="269"/>
      <c r="K2294" s="269"/>
      <c r="L2294" s="269"/>
    </row>
    <row r="2295" spans="1:12" x14ac:dyDescent="0.2">
      <c r="A2295" s="269"/>
      <c r="B2295" s="269"/>
      <c r="C2295" s="269"/>
      <c r="D2295" s="269"/>
      <c r="E2295" s="269"/>
      <c r="F2295" s="269"/>
      <c r="G2295" s="269"/>
      <c r="H2295" s="269"/>
      <c r="I2295" s="269"/>
      <c r="J2295" s="269"/>
      <c r="K2295" s="269"/>
      <c r="L2295" s="269"/>
    </row>
    <row r="2296" spans="1:12" x14ac:dyDescent="0.2">
      <c r="A2296" s="269"/>
      <c r="B2296" s="269"/>
      <c r="C2296" s="269"/>
      <c r="D2296" s="269"/>
      <c r="E2296" s="269"/>
      <c r="F2296" s="269"/>
      <c r="G2296" s="269"/>
      <c r="H2296" s="269"/>
      <c r="I2296" s="269"/>
      <c r="J2296" s="269"/>
      <c r="K2296" s="269"/>
      <c r="L2296" s="269"/>
    </row>
    <row r="2297" spans="1:12" x14ac:dyDescent="0.2">
      <c r="A2297" s="269"/>
      <c r="B2297" s="269"/>
      <c r="C2297" s="269"/>
      <c r="D2297" s="269"/>
      <c r="E2297" s="269"/>
      <c r="F2297" s="269"/>
      <c r="G2297" s="269"/>
      <c r="H2297" s="269"/>
      <c r="I2297" s="269"/>
      <c r="J2297" s="269"/>
      <c r="K2297" s="269"/>
      <c r="L2297" s="269"/>
    </row>
    <row r="2298" spans="1:12" x14ac:dyDescent="0.2">
      <c r="A2298" s="269"/>
      <c r="B2298" s="269"/>
      <c r="C2298" s="269"/>
      <c r="D2298" s="269"/>
      <c r="E2298" s="269"/>
      <c r="F2298" s="269"/>
      <c r="G2298" s="269"/>
      <c r="H2298" s="269"/>
      <c r="I2298" s="269"/>
      <c r="J2298" s="269"/>
      <c r="K2298" s="269"/>
      <c r="L2298" s="269"/>
    </row>
    <row r="2299" spans="1:12" x14ac:dyDescent="0.2">
      <c r="A2299" s="269"/>
      <c r="B2299" s="269"/>
      <c r="C2299" s="269"/>
      <c r="D2299" s="269"/>
      <c r="E2299" s="269"/>
      <c r="F2299" s="269"/>
      <c r="G2299" s="269"/>
      <c r="H2299" s="269"/>
      <c r="I2299" s="269"/>
      <c r="J2299" s="269"/>
      <c r="K2299" s="269"/>
      <c r="L2299" s="269"/>
    </row>
    <row r="2300" spans="1:12" x14ac:dyDescent="0.2">
      <c r="A2300" s="269"/>
      <c r="B2300" s="269"/>
      <c r="C2300" s="269"/>
      <c r="D2300" s="269"/>
      <c r="E2300" s="269"/>
      <c r="F2300" s="269"/>
      <c r="G2300" s="269"/>
      <c r="H2300" s="269"/>
      <c r="I2300" s="269"/>
      <c r="J2300" s="269"/>
      <c r="K2300" s="269"/>
      <c r="L2300" s="269"/>
    </row>
    <row r="2301" spans="1:12" x14ac:dyDescent="0.2">
      <c r="A2301" s="269"/>
      <c r="B2301" s="269"/>
      <c r="C2301" s="269"/>
      <c r="D2301" s="269"/>
      <c r="E2301" s="269"/>
      <c r="F2301" s="269"/>
      <c r="G2301" s="269"/>
      <c r="H2301" s="269"/>
      <c r="I2301" s="269"/>
      <c r="J2301" s="269"/>
      <c r="K2301" s="269"/>
      <c r="L2301" s="269"/>
    </row>
    <row r="2302" spans="1:12" x14ac:dyDescent="0.2">
      <c r="A2302" s="269"/>
      <c r="B2302" s="269"/>
      <c r="C2302" s="269"/>
      <c r="D2302" s="269"/>
      <c r="E2302" s="269"/>
      <c r="F2302" s="269"/>
      <c r="G2302" s="269"/>
      <c r="H2302" s="269"/>
      <c r="I2302" s="269"/>
      <c r="J2302" s="269"/>
      <c r="K2302" s="269"/>
      <c r="L2302" s="269"/>
    </row>
    <row r="2303" spans="1:12" x14ac:dyDescent="0.2">
      <c r="A2303" s="269"/>
      <c r="B2303" s="269"/>
      <c r="C2303" s="269"/>
      <c r="D2303" s="269"/>
      <c r="E2303" s="269"/>
      <c r="F2303" s="269"/>
      <c r="G2303" s="269"/>
      <c r="H2303" s="269"/>
      <c r="I2303" s="269"/>
      <c r="J2303" s="269"/>
      <c r="K2303" s="269"/>
      <c r="L2303" s="269"/>
    </row>
    <row r="2304" spans="1:12" x14ac:dyDescent="0.2">
      <c r="A2304" s="269"/>
      <c r="B2304" s="269"/>
      <c r="C2304" s="269"/>
      <c r="D2304" s="269"/>
      <c r="E2304" s="269"/>
      <c r="F2304" s="269"/>
      <c r="G2304" s="269"/>
      <c r="H2304" s="269"/>
      <c r="I2304" s="269"/>
      <c r="J2304" s="269"/>
      <c r="K2304" s="269"/>
      <c r="L2304" s="269"/>
    </row>
    <row r="2305" spans="1:12" x14ac:dyDescent="0.2">
      <c r="A2305" s="269"/>
      <c r="B2305" s="269"/>
      <c r="C2305" s="269"/>
      <c r="D2305" s="269"/>
      <c r="E2305" s="269"/>
      <c r="F2305" s="269"/>
      <c r="G2305" s="269"/>
      <c r="H2305" s="269"/>
      <c r="I2305" s="269"/>
      <c r="J2305" s="269"/>
      <c r="K2305" s="269"/>
      <c r="L2305" s="269"/>
    </row>
    <row r="2306" spans="1:12" x14ac:dyDescent="0.2">
      <c r="A2306" s="269"/>
      <c r="B2306" s="269"/>
      <c r="C2306" s="269"/>
      <c r="D2306" s="269"/>
      <c r="E2306" s="269"/>
      <c r="F2306" s="269"/>
      <c r="G2306" s="269"/>
      <c r="H2306" s="269"/>
      <c r="I2306" s="269"/>
      <c r="J2306" s="269"/>
      <c r="K2306" s="269"/>
      <c r="L2306" s="269"/>
    </row>
    <row r="2307" spans="1:12" x14ac:dyDescent="0.2">
      <c r="A2307" s="269"/>
      <c r="B2307" s="269"/>
      <c r="C2307" s="269"/>
      <c r="D2307" s="269"/>
      <c r="E2307" s="269"/>
      <c r="F2307" s="269"/>
      <c r="G2307" s="269"/>
      <c r="H2307" s="269"/>
      <c r="I2307" s="269"/>
      <c r="J2307" s="269"/>
      <c r="K2307" s="269"/>
      <c r="L2307" s="269"/>
    </row>
    <row r="2308" spans="1:12" x14ac:dyDescent="0.2">
      <c r="A2308" s="269"/>
      <c r="B2308" s="269"/>
      <c r="C2308" s="269"/>
      <c r="D2308" s="269"/>
      <c r="E2308" s="269"/>
      <c r="F2308" s="269"/>
      <c r="G2308" s="269"/>
      <c r="H2308" s="269"/>
      <c r="I2308" s="269"/>
      <c r="J2308" s="269"/>
      <c r="K2308" s="269"/>
      <c r="L2308" s="269"/>
    </row>
    <row r="2309" spans="1:12" x14ac:dyDescent="0.2">
      <c r="A2309" s="269"/>
      <c r="B2309" s="269"/>
      <c r="C2309" s="269"/>
      <c r="D2309" s="269"/>
      <c r="E2309" s="269"/>
      <c r="F2309" s="269"/>
      <c r="G2309" s="269"/>
      <c r="H2309" s="269"/>
      <c r="I2309" s="269"/>
      <c r="J2309" s="269"/>
      <c r="K2309" s="269"/>
      <c r="L2309" s="269"/>
    </row>
    <row r="2310" spans="1:12" x14ac:dyDescent="0.2">
      <c r="A2310" s="269"/>
      <c r="B2310" s="269"/>
      <c r="C2310" s="269"/>
      <c r="D2310" s="269"/>
      <c r="E2310" s="269"/>
      <c r="F2310" s="269"/>
      <c r="G2310" s="269"/>
      <c r="H2310" s="269"/>
      <c r="I2310" s="269"/>
      <c r="J2310" s="269"/>
      <c r="K2310" s="269"/>
      <c r="L2310" s="269"/>
    </row>
    <row r="2311" spans="1:12" x14ac:dyDescent="0.2">
      <c r="A2311" s="269"/>
      <c r="B2311" s="269"/>
      <c r="C2311" s="269"/>
      <c r="D2311" s="269"/>
      <c r="E2311" s="269"/>
      <c r="F2311" s="269"/>
      <c r="G2311" s="269"/>
      <c r="H2311" s="269"/>
      <c r="I2311" s="269"/>
      <c r="J2311" s="269"/>
      <c r="K2311" s="269"/>
      <c r="L2311" s="269"/>
    </row>
    <row r="2312" spans="1:12" x14ac:dyDescent="0.2">
      <c r="A2312" s="269"/>
      <c r="B2312" s="269"/>
      <c r="C2312" s="269"/>
      <c r="D2312" s="269"/>
      <c r="E2312" s="269"/>
      <c r="F2312" s="269"/>
      <c r="G2312" s="269"/>
      <c r="H2312" s="269"/>
      <c r="I2312" s="269"/>
      <c r="J2312" s="269"/>
      <c r="K2312" s="269"/>
      <c r="L2312" s="269"/>
    </row>
    <row r="2313" spans="1:12" x14ac:dyDescent="0.2">
      <c r="A2313" s="269"/>
      <c r="B2313" s="269"/>
      <c r="C2313" s="269"/>
      <c r="D2313" s="269"/>
      <c r="E2313" s="269"/>
      <c r="F2313" s="269"/>
      <c r="G2313" s="269"/>
      <c r="H2313" s="269"/>
      <c r="I2313" s="269"/>
      <c r="J2313" s="269"/>
      <c r="K2313" s="269"/>
      <c r="L2313" s="269"/>
    </row>
    <row r="2314" spans="1:12" x14ac:dyDescent="0.2">
      <c r="A2314" s="269"/>
      <c r="B2314" s="269"/>
      <c r="C2314" s="269"/>
      <c r="D2314" s="269"/>
      <c r="E2314" s="269"/>
      <c r="F2314" s="269"/>
      <c r="G2314" s="269"/>
      <c r="H2314" s="269"/>
      <c r="I2314" s="269"/>
      <c r="J2314" s="269"/>
      <c r="K2314" s="269"/>
      <c r="L2314" s="269"/>
    </row>
    <row r="2315" spans="1:12" x14ac:dyDescent="0.2">
      <c r="A2315" s="269"/>
      <c r="B2315" s="269"/>
      <c r="C2315" s="269"/>
      <c r="D2315" s="269"/>
      <c r="E2315" s="269"/>
      <c r="F2315" s="269"/>
      <c r="G2315" s="269"/>
      <c r="H2315" s="269"/>
      <c r="I2315" s="269"/>
      <c r="J2315" s="269"/>
      <c r="K2315" s="269"/>
      <c r="L2315" s="269"/>
    </row>
    <row r="2316" spans="1:12" x14ac:dyDescent="0.2">
      <c r="A2316" s="269"/>
      <c r="B2316" s="269"/>
      <c r="C2316" s="269"/>
      <c r="D2316" s="269"/>
      <c r="E2316" s="269"/>
      <c r="F2316" s="269"/>
      <c r="G2316" s="269"/>
      <c r="H2316" s="269"/>
      <c r="I2316" s="269"/>
      <c r="J2316" s="269"/>
      <c r="K2316" s="269"/>
      <c r="L2316" s="269"/>
    </row>
    <row r="2317" spans="1:12" x14ac:dyDescent="0.2">
      <c r="A2317" s="269"/>
      <c r="B2317" s="269"/>
      <c r="C2317" s="269"/>
      <c r="D2317" s="269"/>
      <c r="E2317" s="269"/>
      <c r="F2317" s="269"/>
      <c r="G2317" s="269"/>
      <c r="H2317" s="269"/>
      <c r="I2317" s="269"/>
      <c r="J2317" s="269"/>
      <c r="K2317" s="269"/>
      <c r="L2317" s="269"/>
    </row>
    <row r="2318" spans="1:12" x14ac:dyDescent="0.2">
      <c r="A2318" s="269"/>
      <c r="B2318" s="269"/>
      <c r="C2318" s="269"/>
      <c r="D2318" s="269"/>
      <c r="E2318" s="269"/>
      <c r="F2318" s="269"/>
      <c r="G2318" s="269"/>
      <c r="H2318" s="269"/>
      <c r="I2318" s="269"/>
      <c r="J2318" s="269"/>
      <c r="K2318" s="269"/>
      <c r="L2318" s="269"/>
    </row>
    <row r="2319" spans="1:12" x14ac:dyDescent="0.2">
      <c r="A2319" s="269"/>
      <c r="B2319" s="269"/>
      <c r="C2319" s="269"/>
      <c r="D2319" s="269"/>
      <c r="E2319" s="269"/>
      <c r="F2319" s="269"/>
      <c r="G2319" s="269"/>
      <c r="H2319" s="269"/>
      <c r="I2319" s="269"/>
      <c r="J2319" s="269"/>
      <c r="K2319" s="269"/>
      <c r="L2319" s="269"/>
    </row>
    <row r="2320" spans="1:12" x14ac:dyDescent="0.2">
      <c r="A2320" s="269"/>
      <c r="B2320" s="269"/>
      <c r="C2320" s="269"/>
      <c r="D2320" s="269"/>
      <c r="E2320" s="269"/>
      <c r="F2320" s="269"/>
      <c r="G2320" s="269"/>
      <c r="H2320" s="269"/>
      <c r="I2320" s="269"/>
      <c r="J2320" s="269"/>
      <c r="K2320" s="269"/>
      <c r="L2320" s="269"/>
    </row>
    <row r="2321" spans="1:12" x14ac:dyDescent="0.2">
      <c r="A2321" s="269"/>
      <c r="B2321" s="269"/>
      <c r="C2321" s="269"/>
      <c r="D2321" s="269"/>
      <c r="E2321" s="269"/>
      <c r="F2321" s="269"/>
      <c r="G2321" s="269"/>
      <c r="H2321" s="269"/>
      <c r="I2321" s="269"/>
      <c r="J2321" s="269"/>
      <c r="K2321" s="269"/>
      <c r="L2321" s="269"/>
    </row>
    <row r="2322" spans="1:12" x14ac:dyDescent="0.2">
      <c r="A2322" s="269"/>
      <c r="B2322" s="269"/>
      <c r="C2322" s="269"/>
      <c r="D2322" s="269"/>
      <c r="E2322" s="269"/>
      <c r="F2322" s="269"/>
      <c r="G2322" s="269"/>
      <c r="H2322" s="269"/>
      <c r="I2322" s="269"/>
      <c r="J2322" s="269"/>
      <c r="K2322" s="269"/>
      <c r="L2322" s="269"/>
    </row>
    <row r="2323" spans="1:12" x14ac:dyDescent="0.2">
      <c r="A2323" s="269"/>
      <c r="B2323" s="269"/>
      <c r="C2323" s="269"/>
      <c r="D2323" s="269"/>
      <c r="E2323" s="269"/>
      <c r="F2323" s="269"/>
      <c r="G2323" s="269"/>
      <c r="H2323" s="269"/>
      <c r="I2323" s="269"/>
      <c r="J2323" s="269"/>
      <c r="K2323" s="269"/>
      <c r="L2323" s="269"/>
    </row>
    <row r="2324" spans="1:12" x14ac:dyDescent="0.2">
      <c r="A2324" s="269"/>
      <c r="B2324" s="269"/>
      <c r="C2324" s="269"/>
      <c r="D2324" s="269"/>
      <c r="E2324" s="269"/>
      <c r="F2324" s="269"/>
      <c r="G2324" s="269"/>
      <c r="H2324" s="269"/>
      <c r="I2324" s="269"/>
      <c r="J2324" s="269"/>
      <c r="K2324" s="269"/>
      <c r="L2324" s="269"/>
    </row>
    <row r="2325" spans="1:12" x14ac:dyDescent="0.2">
      <c r="A2325" s="269"/>
      <c r="B2325" s="269"/>
      <c r="C2325" s="269"/>
      <c r="D2325" s="269"/>
      <c r="E2325" s="269"/>
      <c r="F2325" s="269"/>
      <c r="G2325" s="269"/>
      <c r="H2325" s="269"/>
      <c r="I2325" s="269"/>
      <c r="J2325" s="269"/>
      <c r="K2325" s="269"/>
      <c r="L2325" s="269"/>
    </row>
    <row r="2326" spans="1:12" x14ac:dyDescent="0.2">
      <c r="A2326" s="269"/>
      <c r="B2326" s="269"/>
      <c r="C2326" s="269"/>
      <c r="D2326" s="269"/>
      <c r="E2326" s="269"/>
      <c r="F2326" s="269"/>
      <c r="G2326" s="269"/>
      <c r="H2326" s="269"/>
      <c r="I2326" s="269"/>
      <c r="J2326" s="269"/>
      <c r="K2326" s="269"/>
      <c r="L2326" s="269"/>
    </row>
    <row r="2327" spans="1:12" x14ac:dyDescent="0.2">
      <c r="A2327" s="269"/>
      <c r="B2327" s="269"/>
      <c r="C2327" s="269"/>
      <c r="D2327" s="269"/>
      <c r="E2327" s="269"/>
      <c r="F2327" s="269"/>
      <c r="G2327" s="269"/>
      <c r="H2327" s="269"/>
      <c r="I2327" s="269"/>
      <c r="J2327" s="269"/>
      <c r="K2327" s="269"/>
      <c r="L2327" s="269"/>
    </row>
    <row r="2328" spans="1:12" x14ac:dyDescent="0.2">
      <c r="A2328" s="269"/>
      <c r="B2328" s="269"/>
      <c r="C2328" s="269"/>
      <c r="D2328" s="269"/>
      <c r="E2328" s="269"/>
      <c r="F2328" s="269"/>
      <c r="G2328" s="269"/>
      <c r="H2328" s="269"/>
      <c r="I2328" s="269"/>
      <c r="J2328" s="269"/>
      <c r="K2328" s="269"/>
      <c r="L2328" s="269"/>
    </row>
    <row r="2329" spans="1:12" x14ac:dyDescent="0.2">
      <c r="A2329" s="269"/>
      <c r="B2329" s="269"/>
      <c r="C2329" s="269"/>
      <c r="D2329" s="269"/>
      <c r="E2329" s="269"/>
      <c r="F2329" s="269"/>
      <c r="G2329" s="269"/>
      <c r="H2329" s="269"/>
      <c r="I2329" s="269"/>
      <c r="J2329" s="269"/>
      <c r="K2329" s="269"/>
      <c r="L2329" s="269"/>
    </row>
    <row r="2330" spans="1:12" x14ac:dyDescent="0.2">
      <c r="A2330" s="269"/>
      <c r="B2330" s="269"/>
      <c r="C2330" s="269"/>
      <c r="D2330" s="269"/>
      <c r="E2330" s="269"/>
      <c r="F2330" s="269"/>
      <c r="G2330" s="269"/>
      <c r="H2330" s="269"/>
      <c r="I2330" s="269"/>
      <c r="J2330" s="269"/>
      <c r="K2330" s="269"/>
      <c r="L2330" s="269"/>
    </row>
    <row r="2331" spans="1:12" x14ac:dyDescent="0.2">
      <c r="A2331" s="269"/>
      <c r="B2331" s="269"/>
      <c r="C2331" s="269"/>
      <c r="D2331" s="269"/>
      <c r="E2331" s="269"/>
      <c r="F2331" s="269"/>
      <c r="G2331" s="269"/>
      <c r="H2331" s="269"/>
      <c r="I2331" s="269"/>
      <c r="J2331" s="269"/>
      <c r="K2331" s="269"/>
      <c r="L2331" s="269"/>
    </row>
    <row r="2332" spans="1:12" x14ac:dyDescent="0.2">
      <c r="A2332" s="269"/>
      <c r="B2332" s="269"/>
      <c r="C2332" s="269"/>
      <c r="D2332" s="269"/>
      <c r="E2332" s="269"/>
      <c r="F2332" s="269"/>
      <c r="G2332" s="269"/>
      <c r="H2332" s="269"/>
      <c r="I2332" s="269"/>
      <c r="J2332" s="269"/>
      <c r="K2332" s="269"/>
      <c r="L2332" s="269"/>
    </row>
    <row r="2333" spans="1:12" x14ac:dyDescent="0.2">
      <c r="A2333" s="269"/>
      <c r="B2333" s="269"/>
      <c r="C2333" s="269"/>
      <c r="D2333" s="269"/>
      <c r="E2333" s="269"/>
      <c r="F2333" s="269"/>
      <c r="G2333" s="269"/>
      <c r="H2333" s="269"/>
      <c r="I2333" s="269"/>
      <c r="J2333" s="269"/>
      <c r="K2333" s="269"/>
      <c r="L2333" s="269"/>
    </row>
    <row r="2334" spans="1:12" x14ac:dyDescent="0.2">
      <c r="A2334" s="269"/>
      <c r="B2334" s="269"/>
      <c r="C2334" s="269"/>
      <c r="D2334" s="269"/>
      <c r="E2334" s="269"/>
      <c r="F2334" s="269"/>
      <c r="G2334" s="269"/>
      <c r="H2334" s="269"/>
      <c r="I2334" s="269"/>
      <c r="J2334" s="269"/>
      <c r="K2334" s="269"/>
      <c r="L2334" s="269"/>
    </row>
    <row r="2335" spans="1:12" x14ac:dyDescent="0.2">
      <c r="A2335" s="269"/>
      <c r="B2335" s="269"/>
      <c r="C2335" s="269"/>
      <c r="D2335" s="269"/>
      <c r="E2335" s="269"/>
      <c r="F2335" s="269"/>
      <c r="G2335" s="269"/>
      <c r="H2335" s="269"/>
      <c r="I2335" s="269"/>
      <c r="J2335" s="269"/>
      <c r="K2335" s="269"/>
      <c r="L2335" s="269"/>
    </row>
    <row r="2336" spans="1:12" x14ac:dyDescent="0.2">
      <c r="A2336" s="269"/>
      <c r="B2336" s="269"/>
      <c r="C2336" s="269"/>
      <c r="D2336" s="269"/>
      <c r="E2336" s="269"/>
      <c r="F2336" s="269"/>
      <c r="G2336" s="269"/>
      <c r="H2336" s="269"/>
      <c r="I2336" s="269"/>
      <c r="J2336" s="269"/>
      <c r="K2336" s="269"/>
      <c r="L2336" s="269"/>
    </row>
    <row r="2337" spans="1:12" x14ac:dyDescent="0.2">
      <c r="A2337" s="269"/>
      <c r="B2337" s="269"/>
      <c r="C2337" s="269"/>
      <c r="D2337" s="269"/>
      <c r="E2337" s="269"/>
      <c r="F2337" s="269"/>
      <c r="G2337" s="269"/>
      <c r="H2337" s="269"/>
      <c r="I2337" s="269"/>
      <c r="J2337" s="269"/>
      <c r="K2337" s="269"/>
      <c r="L2337" s="269"/>
    </row>
    <row r="2338" spans="1:12" x14ac:dyDescent="0.2">
      <c r="A2338" s="269"/>
      <c r="B2338" s="269"/>
      <c r="C2338" s="269"/>
      <c r="D2338" s="269"/>
      <c r="E2338" s="269"/>
      <c r="F2338" s="269"/>
      <c r="G2338" s="269"/>
      <c r="H2338" s="269"/>
      <c r="I2338" s="269"/>
      <c r="J2338" s="269"/>
      <c r="K2338" s="269"/>
      <c r="L2338" s="269"/>
    </row>
    <row r="2339" spans="1:12" x14ac:dyDescent="0.2">
      <c r="A2339" s="269"/>
      <c r="B2339" s="269"/>
      <c r="C2339" s="269"/>
      <c r="D2339" s="269"/>
      <c r="E2339" s="269"/>
      <c r="F2339" s="269"/>
      <c r="G2339" s="269"/>
      <c r="H2339" s="269"/>
      <c r="I2339" s="269"/>
      <c r="J2339" s="269"/>
      <c r="K2339" s="269"/>
      <c r="L2339" s="269"/>
    </row>
    <row r="2340" spans="1:12" x14ac:dyDescent="0.2">
      <c r="A2340" s="269"/>
      <c r="B2340" s="269"/>
      <c r="C2340" s="269"/>
      <c r="D2340" s="269"/>
      <c r="E2340" s="269"/>
      <c r="F2340" s="269"/>
      <c r="G2340" s="269"/>
      <c r="H2340" s="269"/>
      <c r="I2340" s="269"/>
      <c r="J2340" s="269"/>
      <c r="K2340" s="269"/>
      <c r="L2340" s="269"/>
    </row>
    <row r="2341" spans="1:12" x14ac:dyDescent="0.2">
      <c r="A2341" s="269"/>
      <c r="B2341" s="269"/>
      <c r="C2341" s="269"/>
      <c r="D2341" s="269"/>
      <c r="E2341" s="269"/>
      <c r="F2341" s="269"/>
      <c r="G2341" s="269"/>
      <c r="H2341" s="269"/>
      <c r="I2341" s="269"/>
      <c r="J2341" s="269"/>
      <c r="K2341" s="269"/>
      <c r="L2341" s="269"/>
    </row>
    <row r="2342" spans="1:12" x14ac:dyDescent="0.2">
      <c r="A2342" s="269"/>
      <c r="B2342" s="269"/>
      <c r="C2342" s="269"/>
      <c r="D2342" s="269"/>
      <c r="E2342" s="269"/>
      <c r="F2342" s="269"/>
      <c r="G2342" s="269"/>
      <c r="H2342" s="269"/>
      <c r="I2342" s="269"/>
      <c r="J2342" s="269"/>
      <c r="K2342" s="269"/>
      <c r="L2342" s="269"/>
    </row>
    <row r="2343" spans="1:12" x14ac:dyDescent="0.2">
      <c r="A2343" s="269"/>
      <c r="B2343" s="269"/>
      <c r="C2343" s="269"/>
      <c r="D2343" s="269"/>
      <c r="E2343" s="269"/>
      <c r="F2343" s="269"/>
      <c r="G2343" s="269"/>
      <c r="H2343" s="269"/>
      <c r="I2343" s="269"/>
      <c r="J2343" s="269"/>
      <c r="K2343" s="269"/>
      <c r="L2343" s="269"/>
    </row>
    <row r="2344" spans="1:12" x14ac:dyDescent="0.2">
      <c r="A2344" s="269"/>
      <c r="B2344" s="269"/>
      <c r="C2344" s="269"/>
      <c r="D2344" s="269"/>
      <c r="E2344" s="269"/>
      <c r="F2344" s="269"/>
      <c r="G2344" s="269"/>
      <c r="H2344" s="269"/>
      <c r="I2344" s="269"/>
      <c r="J2344" s="269"/>
      <c r="K2344" s="269"/>
      <c r="L2344" s="269"/>
    </row>
    <row r="2345" spans="1:12" x14ac:dyDescent="0.2">
      <c r="A2345" s="269"/>
      <c r="B2345" s="269"/>
      <c r="C2345" s="269"/>
      <c r="D2345" s="269"/>
      <c r="E2345" s="269"/>
      <c r="F2345" s="269"/>
      <c r="G2345" s="269"/>
      <c r="H2345" s="269"/>
      <c r="I2345" s="269"/>
      <c r="J2345" s="269"/>
      <c r="K2345" s="269"/>
      <c r="L2345" s="269"/>
    </row>
    <row r="2346" spans="1:12" x14ac:dyDescent="0.2">
      <c r="A2346" s="269"/>
      <c r="B2346" s="269"/>
      <c r="C2346" s="269"/>
      <c r="D2346" s="269"/>
      <c r="E2346" s="269"/>
      <c r="F2346" s="269"/>
      <c r="G2346" s="269"/>
      <c r="H2346" s="269"/>
      <c r="I2346" s="269"/>
      <c r="J2346" s="269"/>
      <c r="K2346" s="269"/>
      <c r="L2346" s="269"/>
    </row>
    <row r="2347" spans="1:12" x14ac:dyDescent="0.2">
      <c r="A2347" s="269"/>
      <c r="B2347" s="269"/>
      <c r="C2347" s="269"/>
      <c r="D2347" s="269"/>
      <c r="E2347" s="269"/>
      <c r="F2347" s="269"/>
      <c r="G2347" s="269"/>
      <c r="H2347" s="269"/>
      <c r="I2347" s="269"/>
      <c r="J2347" s="269"/>
      <c r="K2347" s="269"/>
      <c r="L2347" s="269"/>
    </row>
    <row r="2348" spans="1:12" x14ac:dyDescent="0.2">
      <c r="A2348" s="269"/>
      <c r="B2348" s="269"/>
      <c r="C2348" s="269"/>
      <c r="D2348" s="269"/>
      <c r="E2348" s="269"/>
      <c r="F2348" s="269"/>
      <c r="G2348" s="269"/>
      <c r="H2348" s="269"/>
      <c r="I2348" s="269"/>
      <c r="J2348" s="269"/>
      <c r="K2348" s="269"/>
      <c r="L2348" s="269"/>
    </row>
    <row r="2349" spans="1:12" x14ac:dyDescent="0.2">
      <c r="A2349" s="269"/>
      <c r="B2349" s="269"/>
      <c r="C2349" s="269"/>
      <c r="D2349" s="269"/>
      <c r="E2349" s="269"/>
      <c r="F2349" s="269"/>
      <c r="G2349" s="269"/>
      <c r="H2349" s="269"/>
      <c r="I2349" s="269"/>
      <c r="J2349" s="269"/>
      <c r="K2349" s="269"/>
      <c r="L2349" s="269"/>
    </row>
    <row r="2350" spans="1:12" x14ac:dyDescent="0.2">
      <c r="A2350" s="269"/>
      <c r="B2350" s="269"/>
      <c r="C2350" s="269"/>
      <c r="D2350" s="269"/>
      <c r="E2350" s="269"/>
      <c r="F2350" s="269"/>
      <c r="G2350" s="269"/>
      <c r="H2350" s="269"/>
      <c r="I2350" s="269"/>
      <c r="J2350" s="269"/>
      <c r="K2350" s="269"/>
      <c r="L2350" s="269"/>
    </row>
    <row r="2351" spans="1:12" x14ac:dyDescent="0.2">
      <c r="A2351" s="269"/>
      <c r="B2351" s="269"/>
      <c r="C2351" s="269"/>
      <c r="D2351" s="269"/>
      <c r="E2351" s="269"/>
      <c r="F2351" s="269"/>
      <c r="G2351" s="269"/>
      <c r="H2351" s="269"/>
      <c r="I2351" s="269"/>
      <c r="J2351" s="269"/>
      <c r="K2351" s="269"/>
      <c r="L2351" s="269"/>
    </row>
    <row r="2352" spans="1:12" x14ac:dyDescent="0.2">
      <c r="A2352" s="269"/>
      <c r="B2352" s="269"/>
      <c r="C2352" s="269"/>
      <c r="D2352" s="269"/>
      <c r="E2352" s="269"/>
      <c r="F2352" s="269"/>
      <c r="G2352" s="269"/>
      <c r="H2352" s="269"/>
      <c r="I2352" s="269"/>
      <c r="J2352" s="269"/>
      <c r="K2352" s="269"/>
      <c r="L2352" s="269"/>
    </row>
    <row r="2353" spans="1:12" x14ac:dyDescent="0.2">
      <c r="A2353" s="269"/>
      <c r="B2353" s="269"/>
      <c r="C2353" s="269"/>
      <c r="D2353" s="269"/>
      <c r="E2353" s="269"/>
      <c r="F2353" s="269"/>
      <c r="G2353" s="269"/>
      <c r="H2353" s="269"/>
      <c r="I2353" s="269"/>
      <c r="J2353" s="269"/>
      <c r="K2353" s="269"/>
      <c r="L2353" s="269"/>
    </row>
    <row r="2354" spans="1:12" x14ac:dyDescent="0.2">
      <c r="A2354" s="269"/>
      <c r="B2354" s="269"/>
      <c r="C2354" s="269"/>
      <c r="D2354" s="269"/>
      <c r="E2354" s="269"/>
      <c r="F2354" s="269"/>
      <c r="G2354" s="269"/>
      <c r="H2354" s="269"/>
      <c r="I2354" s="269"/>
      <c r="J2354" s="269"/>
      <c r="K2354" s="269"/>
      <c r="L2354" s="269"/>
    </row>
    <row r="2355" spans="1:12" x14ac:dyDescent="0.2">
      <c r="A2355" s="269"/>
      <c r="B2355" s="269"/>
      <c r="C2355" s="269"/>
      <c r="D2355" s="269"/>
      <c r="E2355" s="269"/>
      <c r="F2355" s="269"/>
      <c r="G2355" s="269"/>
      <c r="H2355" s="269"/>
      <c r="I2355" s="269"/>
      <c r="J2355" s="269"/>
      <c r="K2355" s="269"/>
      <c r="L2355" s="269"/>
    </row>
    <row r="2356" spans="1:12" x14ac:dyDescent="0.2">
      <c r="A2356" s="269"/>
      <c r="B2356" s="269"/>
      <c r="C2356" s="269"/>
      <c r="D2356" s="269"/>
      <c r="E2356" s="269"/>
      <c r="F2356" s="269"/>
      <c r="G2356" s="269"/>
      <c r="H2356" s="269"/>
      <c r="I2356" s="269"/>
      <c r="J2356" s="269"/>
      <c r="K2356" s="269"/>
      <c r="L2356" s="269"/>
    </row>
    <row r="2357" spans="1:12" x14ac:dyDescent="0.2">
      <c r="A2357" s="269"/>
      <c r="B2357" s="269"/>
      <c r="C2357" s="269"/>
      <c r="D2357" s="269"/>
      <c r="E2357" s="269"/>
      <c r="F2357" s="269"/>
      <c r="G2357" s="269"/>
      <c r="H2357" s="269"/>
      <c r="I2357" s="269"/>
      <c r="J2357" s="269"/>
      <c r="K2357" s="269"/>
      <c r="L2357" s="269"/>
    </row>
    <row r="2358" spans="1:12" x14ac:dyDescent="0.2">
      <c r="A2358" s="269"/>
      <c r="B2358" s="269"/>
      <c r="C2358" s="269"/>
      <c r="D2358" s="269"/>
      <c r="E2358" s="269"/>
      <c r="F2358" s="269"/>
      <c r="G2358" s="269"/>
      <c r="H2358" s="269"/>
      <c r="I2358" s="269"/>
      <c r="J2358" s="269"/>
      <c r="K2358" s="269"/>
      <c r="L2358" s="269"/>
    </row>
    <row r="2359" spans="1:12" x14ac:dyDescent="0.2">
      <c r="A2359" s="269"/>
      <c r="B2359" s="269"/>
      <c r="C2359" s="269"/>
      <c r="D2359" s="269"/>
      <c r="E2359" s="269"/>
      <c r="F2359" s="269"/>
      <c r="G2359" s="269"/>
      <c r="H2359" s="269"/>
      <c r="I2359" s="269"/>
      <c r="J2359" s="269"/>
      <c r="K2359" s="269"/>
      <c r="L2359" s="269"/>
    </row>
    <row r="2360" spans="1:12" x14ac:dyDescent="0.2">
      <c r="A2360" s="269"/>
      <c r="B2360" s="269"/>
      <c r="C2360" s="269"/>
      <c r="D2360" s="269"/>
      <c r="E2360" s="269"/>
      <c r="F2360" s="269"/>
      <c r="G2360" s="269"/>
      <c r="H2360" s="269"/>
      <c r="I2360" s="269"/>
      <c r="J2360" s="269"/>
      <c r="K2360" s="269"/>
      <c r="L2360" s="269"/>
    </row>
    <row r="2361" spans="1:12" x14ac:dyDescent="0.2">
      <c r="A2361" s="269"/>
      <c r="B2361" s="269"/>
      <c r="C2361" s="269"/>
      <c r="D2361" s="269"/>
      <c r="E2361" s="269"/>
      <c r="F2361" s="269"/>
      <c r="G2361" s="269"/>
      <c r="H2361" s="269"/>
      <c r="I2361" s="269"/>
      <c r="J2361" s="269"/>
      <c r="K2361" s="269"/>
      <c r="L2361" s="269"/>
    </row>
    <row r="2362" spans="1:12" x14ac:dyDescent="0.2">
      <c r="A2362" s="269"/>
      <c r="B2362" s="269"/>
      <c r="C2362" s="269"/>
      <c r="D2362" s="269"/>
      <c r="E2362" s="269"/>
      <c r="F2362" s="269"/>
      <c r="G2362" s="269"/>
      <c r="H2362" s="269"/>
      <c r="I2362" s="269"/>
      <c r="J2362" s="269"/>
      <c r="K2362" s="269"/>
      <c r="L2362" s="269"/>
    </row>
    <row r="2363" spans="1:12" x14ac:dyDescent="0.2">
      <c r="A2363" s="269"/>
      <c r="B2363" s="269"/>
      <c r="C2363" s="269"/>
      <c r="D2363" s="269"/>
      <c r="E2363" s="269"/>
      <c r="F2363" s="269"/>
      <c r="G2363" s="269"/>
      <c r="H2363" s="269"/>
      <c r="I2363" s="269"/>
      <c r="J2363" s="269"/>
      <c r="K2363" s="269"/>
      <c r="L2363" s="269"/>
    </row>
    <row r="2364" spans="1:12" x14ac:dyDescent="0.2">
      <c r="A2364" s="269"/>
      <c r="B2364" s="269"/>
      <c r="C2364" s="269"/>
      <c r="D2364" s="269"/>
      <c r="E2364" s="269"/>
      <c r="F2364" s="269"/>
      <c r="G2364" s="269"/>
      <c r="H2364" s="269"/>
      <c r="I2364" s="269"/>
      <c r="J2364" s="269"/>
      <c r="K2364" s="269"/>
      <c r="L2364" s="269"/>
    </row>
    <row r="2365" spans="1:12" x14ac:dyDescent="0.2">
      <c r="A2365" s="269"/>
      <c r="B2365" s="269"/>
      <c r="C2365" s="269"/>
      <c r="D2365" s="269"/>
      <c r="E2365" s="269"/>
      <c r="F2365" s="269"/>
      <c r="G2365" s="269"/>
      <c r="H2365" s="269"/>
      <c r="I2365" s="269"/>
      <c r="J2365" s="269"/>
      <c r="K2365" s="269"/>
      <c r="L2365" s="269"/>
    </row>
    <row r="2366" spans="1:12" x14ac:dyDescent="0.2">
      <c r="A2366" s="269"/>
      <c r="B2366" s="269"/>
      <c r="C2366" s="269"/>
      <c r="D2366" s="269"/>
      <c r="E2366" s="269"/>
      <c r="F2366" s="269"/>
      <c r="G2366" s="269"/>
      <c r="H2366" s="269"/>
      <c r="I2366" s="269"/>
      <c r="J2366" s="269"/>
      <c r="K2366" s="269"/>
      <c r="L2366" s="269"/>
    </row>
    <row r="2367" spans="1:12" x14ac:dyDescent="0.2">
      <c r="A2367" s="269"/>
      <c r="B2367" s="269"/>
      <c r="C2367" s="269"/>
      <c r="D2367" s="269"/>
      <c r="E2367" s="269"/>
      <c r="F2367" s="269"/>
      <c r="G2367" s="269"/>
      <c r="H2367" s="269"/>
      <c r="I2367" s="269"/>
      <c r="J2367" s="269"/>
      <c r="K2367" s="269"/>
      <c r="L2367" s="269"/>
    </row>
    <row r="2368" spans="1:12" x14ac:dyDescent="0.2">
      <c r="A2368" s="269"/>
      <c r="B2368" s="269"/>
      <c r="C2368" s="269"/>
      <c r="D2368" s="269"/>
      <c r="E2368" s="269"/>
      <c r="F2368" s="269"/>
      <c r="G2368" s="269"/>
      <c r="H2368" s="269"/>
      <c r="I2368" s="269"/>
      <c r="J2368" s="269"/>
      <c r="K2368" s="269"/>
      <c r="L2368" s="269"/>
    </row>
    <row r="2369" spans="1:12" x14ac:dyDescent="0.2">
      <c r="A2369" s="269"/>
      <c r="B2369" s="269"/>
      <c r="C2369" s="269"/>
      <c r="D2369" s="269"/>
      <c r="E2369" s="269"/>
      <c r="F2369" s="269"/>
      <c r="G2369" s="269"/>
      <c r="H2369" s="269"/>
      <c r="I2369" s="269"/>
      <c r="J2369" s="269"/>
      <c r="K2369" s="269"/>
      <c r="L2369" s="269"/>
    </row>
    <row r="2370" spans="1:12" x14ac:dyDescent="0.2">
      <c r="A2370" s="269"/>
      <c r="B2370" s="269"/>
      <c r="C2370" s="269"/>
      <c r="D2370" s="269"/>
      <c r="E2370" s="269"/>
      <c r="F2370" s="269"/>
      <c r="G2370" s="269"/>
      <c r="H2370" s="269"/>
      <c r="I2370" s="269"/>
      <c r="J2370" s="269"/>
      <c r="K2370" s="269"/>
      <c r="L2370" s="269"/>
    </row>
    <row r="2371" spans="1:12" x14ac:dyDescent="0.2">
      <c r="A2371" s="269"/>
      <c r="B2371" s="269"/>
      <c r="C2371" s="269"/>
      <c r="D2371" s="269"/>
      <c r="E2371" s="269"/>
      <c r="F2371" s="269"/>
      <c r="G2371" s="269"/>
      <c r="H2371" s="269"/>
      <c r="I2371" s="269"/>
      <c r="J2371" s="269"/>
      <c r="K2371" s="269"/>
      <c r="L2371" s="269"/>
    </row>
    <row r="2372" spans="1:12" x14ac:dyDescent="0.2">
      <c r="A2372" s="269"/>
      <c r="B2372" s="269"/>
      <c r="C2372" s="269"/>
      <c r="D2372" s="269"/>
      <c r="E2372" s="269"/>
      <c r="F2372" s="269"/>
      <c r="G2372" s="269"/>
      <c r="H2372" s="269"/>
      <c r="I2372" s="269"/>
      <c r="J2372" s="269"/>
      <c r="K2372" s="269"/>
      <c r="L2372" s="269"/>
    </row>
    <row r="2373" spans="1:12" x14ac:dyDescent="0.2">
      <c r="A2373" s="269"/>
      <c r="B2373" s="269"/>
      <c r="C2373" s="269"/>
      <c r="D2373" s="269"/>
      <c r="E2373" s="269"/>
      <c r="F2373" s="269"/>
      <c r="G2373" s="269"/>
      <c r="H2373" s="269"/>
      <c r="I2373" s="269"/>
      <c r="J2373" s="269"/>
      <c r="K2373" s="269"/>
      <c r="L2373" s="269"/>
    </row>
    <row r="2374" spans="1:12" x14ac:dyDescent="0.2">
      <c r="A2374" s="269"/>
      <c r="B2374" s="269"/>
      <c r="C2374" s="269"/>
      <c r="D2374" s="269"/>
      <c r="E2374" s="269"/>
      <c r="F2374" s="269"/>
      <c r="G2374" s="269"/>
      <c r="H2374" s="269"/>
      <c r="I2374" s="269"/>
      <c r="J2374" s="269"/>
      <c r="K2374" s="269"/>
      <c r="L2374" s="269"/>
    </row>
    <row r="2375" spans="1:12" x14ac:dyDescent="0.2">
      <c r="A2375" s="269"/>
      <c r="B2375" s="269"/>
      <c r="C2375" s="269"/>
      <c r="D2375" s="269"/>
      <c r="E2375" s="269"/>
      <c r="F2375" s="269"/>
      <c r="G2375" s="269"/>
      <c r="H2375" s="269"/>
      <c r="I2375" s="269"/>
      <c r="J2375" s="269"/>
      <c r="K2375" s="269"/>
      <c r="L2375" s="269"/>
    </row>
    <row r="2376" spans="1:12" x14ac:dyDescent="0.2">
      <c r="A2376" s="269"/>
      <c r="B2376" s="269"/>
      <c r="C2376" s="269"/>
      <c r="D2376" s="269"/>
      <c r="E2376" s="269"/>
      <c r="F2376" s="269"/>
      <c r="G2376" s="269"/>
      <c r="H2376" s="269"/>
      <c r="I2376" s="269"/>
      <c r="J2376" s="269"/>
      <c r="K2376" s="269"/>
      <c r="L2376" s="269"/>
    </row>
    <row r="2377" spans="1:12" x14ac:dyDescent="0.2">
      <c r="A2377" s="269"/>
      <c r="B2377" s="269"/>
      <c r="C2377" s="269"/>
      <c r="D2377" s="269"/>
      <c r="E2377" s="269"/>
      <c r="F2377" s="269"/>
      <c r="G2377" s="269"/>
      <c r="H2377" s="269"/>
      <c r="I2377" s="269"/>
      <c r="J2377" s="269"/>
      <c r="K2377" s="269"/>
      <c r="L2377" s="269"/>
    </row>
    <row r="2378" spans="1:12" x14ac:dyDescent="0.2">
      <c r="A2378" s="269"/>
      <c r="B2378" s="269"/>
      <c r="C2378" s="269"/>
      <c r="D2378" s="269"/>
      <c r="E2378" s="269"/>
      <c r="F2378" s="269"/>
      <c r="G2378" s="269"/>
      <c r="H2378" s="269"/>
      <c r="I2378" s="269"/>
      <c r="J2378" s="269"/>
      <c r="K2378" s="269"/>
      <c r="L2378" s="269"/>
    </row>
    <row r="2379" spans="1:12" x14ac:dyDescent="0.2">
      <c r="A2379" s="269"/>
      <c r="B2379" s="269"/>
      <c r="C2379" s="269"/>
      <c r="D2379" s="269"/>
      <c r="E2379" s="269"/>
      <c r="F2379" s="269"/>
      <c r="G2379" s="269"/>
      <c r="H2379" s="269"/>
      <c r="I2379" s="269"/>
      <c r="J2379" s="269"/>
      <c r="K2379" s="269"/>
      <c r="L2379" s="269"/>
    </row>
    <row r="2380" spans="1:12" x14ac:dyDescent="0.2">
      <c r="A2380" s="269"/>
      <c r="B2380" s="269"/>
      <c r="C2380" s="269"/>
      <c r="D2380" s="269"/>
      <c r="E2380" s="269"/>
      <c r="F2380" s="269"/>
      <c r="G2380" s="269"/>
      <c r="H2380" s="269"/>
      <c r="I2380" s="269"/>
      <c r="J2380" s="269"/>
      <c r="K2380" s="269"/>
      <c r="L2380" s="269"/>
    </row>
    <row r="2381" spans="1:12" x14ac:dyDescent="0.2">
      <c r="A2381" s="269"/>
      <c r="B2381" s="269"/>
      <c r="C2381" s="269"/>
      <c r="D2381" s="269"/>
      <c r="E2381" s="269"/>
      <c r="F2381" s="269"/>
      <c r="G2381" s="269"/>
      <c r="H2381" s="269"/>
      <c r="I2381" s="269"/>
      <c r="J2381" s="269"/>
      <c r="K2381" s="269"/>
      <c r="L2381" s="269"/>
    </row>
    <row r="2382" spans="1:12" x14ac:dyDescent="0.2">
      <c r="A2382" s="269"/>
      <c r="B2382" s="269"/>
      <c r="C2382" s="269"/>
      <c r="D2382" s="269"/>
      <c r="E2382" s="269"/>
      <c r="F2382" s="269"/>
      <c r="G2382" s="269"/>
      <c r="H2382" s="269"/>
      <c r="I2382" s="269"/>
      <c r="J2382" s="269"/>
      <c r="K2382" s="269"/>
      <c r="L2382" s="269"/>
    </row>
    <row r="2383" spans="1:12" x14ac:dyDescent="0.2">
      <c r="A2383" s="269"/>
      <c r="B2383" s="269"/>
      <c r="C2383" s="269"/>
      <c r="D2383" s="269"/>
      <c r="E2383" s="269"/>
      <c r="F2383" s="269"/>
      <c r="G2383" s="269"/>
      <c r="H2383" s="269"/>
      <c r="I2383" s="269"/>
      <c r="J2383" s="269"/>
      <c r="K2383" s="269"/>
      <c r="L2383" s="269"/>
    </row>
    <row r="2384" spans="1:12" x14ac:dyDescent="0.2">
      <c r="A2384" s="269"/>
      <c r="B2384" s="269"/>
      <c r="C2384" s="269"/>
      <c r="D2384" s="269"/>
      <c r="E2384" s="269"/>
      <c r="F2384" s="269"/>
      <c r="G2384" s="269"/>
      <c r="H2384" s="269"/>
      <c r="I2384" s="269"/>
      <c r="J2384" s="269"/>
      <c r="K2384" s="269"/>
      <c r="L2384" s="269"/>
    </row>
    <row r="2385" spans="1:12" x14ac:dyDescent="0.2">
      <c r="A2385" s="269"/>
      <c r="B2385" s="269"/>
      <c r="C2385" s="269"/>
      <c r="D2385" s="269"/>
      <c r="E2385" s="269"/>
      <c r="F2385" s="269"/>
      <c r="G2385" s="269"/>
      <c r="H2385" s="269"/>
      <c r="I2385" s="269"/>
      <c r="J2385" s="269"/>
      <c r="K2385" s="269"/>
      <c r="L2385" s="269"/>
    </row>
    <row r="2386" spans="1:12" x14ac:dyDescent="0.2">
      <c r="A2386" s="269"/>
      <c r="B2386" s="269"/>
      <c r="C2386" s="269"/>
      <c r="D2386" s="269"/>
      <c r="E2386" s="269"/>
      <c r="F2386" s="269"/>
      <c r="G2386" s="269"/>
      <c r="H2386" s="269"/>
      <c r="I2386" s="269"/>
      <c r="J2386" s="269"/>
      <c r="K2386" s="269"/>
      <c r="L2386" s="269"/>
    </row>
    <row r="2387" spans="1:12" x14ac:dyDescent="0.2">
      <c r="A2387" s="269"/>
      <c r="B2387" s="269"/>
      <c r="C2387" s="269"/>
      <c r="D2387" s="269"/>
      <c r="E2387" s="269"/>
      <c r="F2387" s="269"/>
      <c r="G2387" s="269"/>
      <c r="H2387" s="269"/>
      <c r="I2387" s="269"/>
      <c r="J2387" s="269"/>
      <c r="K2387" s="269"/>
      <c r="L2387" s="269"/>
    </row>
    <row r="2388" spans="1:12" x14ac:dyDescent="0.2">
      <c r="A2388" s="269"/>
      <c r="B2388" s="269"/>
      <c r="C2388" s="269"/>
      <c r="D2388" s="269"/>
      <c r="E2388" s="269"/>
      <c r="F2388" s="269"/>
      <c r="G2388" s="269"/>
      <c r="H2388" s="269"/>
      <c r="I2388" s="269"/>
      <c r="J2388" s="269"/>
      <c r="K2388" s="269"/>
      <c r="L2388" s="269"/>
    </row>
    <row r="2389" spans="1:12" x14ac:dyDescent="0.2">
      <c r="A2389" s="269"/>
      <c r="B2389" s="269"/>
      <c r="C2389" s="269"/>
      <c r="D2389" s="269"/>
      <c r="E2389" s="269"/>
      <c r="F2389" s="269"/>
      <c r="G2389" s="269"/>
      <c r="H2389" s="269"/>
      <c r="I2389" s="269"/>
      <c r="J2389" s="269"/>
      <c r="K2389" s="269"/>
      <c r="L2389" s="269"/>
    </row>
    <row r="2390" spans="1:12" x14ac:dyDescent="0.2">
      <c r="A2390" s="269"/>
      <c r="B2390" s="269"/>
      <c r="C2390" s="269"/>
      <c r="D2390" s="269"/>
      <c r="E2390" s="269"/>
      <c r="F2390" s="269"/>
      <c r="G2390" s="269"/>
      <c r="H2390" s="269"/>
      <c r="I2390" s="269"/>
      <c r="J2390" s="269"/>
      <c r="K2390" s="269"/>
      <c r="L2390" s="269"/>
    </row>
    <row r="2391" spans="1:12" x14ac:dyDescent="0.2">
      <c r="A2391" s="269"/>
      <c r="B2391" s="269"/>
      <c r="C2391" s="269"/>
      <c r="D2391" s="269"/>
      <c r="E2391" s="269"/>
      <c r="F2391" s="269"/>
      <c r="G2391" s="269"/>
      <c r="H2391" s="269"/>
      <c r="I2391" s="269"/>
      <c r="J2391" s="269"/>
      <c r="K2391" s="269"/>
      <c r="L2391" s="269"/>
    </row>
    <row r="2392" spans="1:12" x14ac:dyDescent="0.2">
      <c r="A2392" s="269"/>
      <c r="B2392" s="269"/>
      <c r="C2392" s="269"/>
      <c r="D2392" s="269"/>
      <c r="E2392" s="269"/>
      <c r="F2392" s="269"/>
      <c r="G2392" s="269"/>
      <c r="H2392" s="269"/>
      <c r="I2392" s="269"/>
      <c r="J2392" s="269"/>
      <c r="K2392" s="269"/>
      <c r="L2392" s="269"/>
    </row>
    <row r="2393" spans="1:12" x14ac:dyDescent="0.2">
      <c r="A2393" s="269"/>
      <c r="B2393" s="269"/>
      <c r="C2393" s="269"/>
      <c r="D2393" s="269"/>
      <c r="E2393" s="269"/>
      <c r="F2393" s="269"/>
      <c r="G2393" s="269"/>
      <c r="H2393" s="269"/>
      <c r="I2393" s="269"/>
      <c r="J2393" s="269"/>
      <c r="K2393" s="269"/>
      <c r="L2393" s="269"/>
    </row>
    <row r="2394" spans="1:12" x14ac:dyDescent="0.2">
      <c r="A2394" s="269"/>
      <c r="B2394" s="269"/>
      <c r="C2394" s="269"/>
      <c r="D2394" s="269"/>
      <c r="E2394" s="269"/>
      <c r="F2394" s="269"/>
      <c r="G2394" s="269"/>
      <c r="H2394" s="269"/>
      <c r="I2394" s="269"/>
      <c r="J2394" s="269"/>
      <c r="K2394" s="269"/>
      <c r="L2394" s="269"/>
    </row>
    <row r="2395" spans="1:12" x14ac:dyDescent="0.2">
      <c r="A2395" s="269"/>
      <c r="B2395" s="269"/>
      <c r="C2395" s="269"/>
      <c r="D2395" s="269"/>
      <c r="E2395" s="269"/>
      <c r="F2395" s="269"/>
      <c r="G2395" s="269"/>
      <c r="H2395" s="269"/>
      <c r="I2395" s="269"/>
      <c r="J2395" s="269"/>
      <c r="K2395" s="269"/>
      <c r="L2395" s="269"/>
    </row>
    <row r="2396" spans="1:12" x14ac:dyDescent="0.2">
      <c r="A2396" s="269"/>
      <c r="B2396" s="269"/>
      <c r="C2396" s="269"/>
      <c r="D2396" s="269"/>
      <c r="E2396" s="269"/>
      <c r="F2396" s="269"/>
      <c r="G2396" s="269"/>
      <c r="H2396" s="269"/>
      <c r="I2396" s="269"/>
      <c r="J2396" s="269"/>
      <c r="K2396" s="269"/>
      <c r="L2396" s="269"/>
    </row>
    <row r="2397" spans="1:12" x14ac:dyDescent="0.2">
      <c r="A2397" s="269"/>
      <c r="B2397" s="269"/>
      <c r="C2397" s="269"/>
      <c r="D2397" s="269"/>
      <c r="E2397" s="269"/>
      <c r="F2397" s="269"/>
      <c r="G2397" s="269"/>
      <c r="H2397" s="269"/>
      <c r="I2397" s="269"/>
      <c r="J2397" s="269"/>
      <c r="K2397" s="269"/>
      <c r="L2397" s="269"/>
    </row>
    <row r="2398" spans="1:12" x14ac:dyDescent="0.2">
      <c r="A2398" s="269"/>
      <c r="B2398" s="269"/>
      <c r="C2398" s="269"/>
      <c r="D2398" s="269"/>
      <c r="E2398" s="269"/>
      <c r="F2398" s="269"/>
      <c r="G2398" s="269"/>
      <c r="H2398" s="269"/>
      <c r="I2398" s="269"/>
      <c r="J2398" s="269"/>
      <c r="K2398" s="269"/>
      <c r="L2398" s="269"/>
    </row>
    <row r="2399" spans="1:12" x14ac:dyDescent="0.2">
      <c r="A2399" s="269"/>
      <c r="B2399" s="269"/>
      <c r="C2399" s="269"/>
      <c r="D2399" s="269"/>
      <c r="E2399" s="269"/>
      <c r="F2399" s="269"/>
      <c r="G2399" s="269"/>
      <c r="H2399" s="269"/>
      <c r="I2399" s="269"/>
      <c r="J2399" s="269"/>
      <c r="K2399" s="269"/>
      <c r="L2399" s="269"/>
    </row>
    <row r="2400" spans="1:12" x14ac:dyDescent="0.2">
      <c r="A2400" s="269"/>
      <c r="B2400" s="269"/>
      <c r="C2400" s="269"/>
      <c r="D2400" s="269"/>
      <c r="E2400" s="269"/>
      <c r="F2400" s="269"/>
      <c r="G2400" s="269"/>
      <c r="H2400" s="269"/>
      <c r="I2400" s="269"/>
      <c r="J2400" s="269"/>
      <c r="K2400" s="269"/>
      <c r="L2400" s="269"/>
    </row>
    <row r="2401" spans="1:12" x14ac:dyDescent="0.2">
      <c r="A2401" s="269"/>
      <c r="B2401" s="269"/>
      <c r="C2401" s="269"/>
      <c r="D2401" s="269"/>
      <c r="E2401" s="269"/>
      <c r="F2401" s="269"/>
      <c r="G2401" s="269"/>
      <c r="H2401" s="269"/>
      <c r="I2401" s="269"/>
      <c r="J2401" s="269"/>
      <c r="K2401" s="269"/>
      <c r="L2401" s="269"/>
    </row>
    <row r="2402" spans="1:12" x14ac:dyDescent="0.2">
      <c r="A2402" s="269"/>
      <c r="B2402" s="269"/>
      <c r="C2402" s="269"/>
      <c r="D2402" s="269"/>
      <c r="E2402" s="269"/>
      <c r="F2402" s="269"/>
      <c r="G2402" s="269"/>
      <c r="H2402" s="269"/>
      <c r="I2402" s="269"/>
      <c r="J2402" s="269"/>
      <c r="K2402" s="269"/>
      <c r="L2402" s="269"/>
    </row>
    <row r="2403" spans="1:12" x14ac:dyDescent="0.2">
      <c r="A2403" s="269"/>
      <c r="B2403" s="269"/>
      <c r="C2403" s="269"/>
      <c r="D2403" s="269"/>
      <c r="E2403" s="269"/>
      <c r="F2403" s="269"/>
      <c r="G2403" s="269"/>
      <c r="H2403" s="269"/>
      <c r="I2403" s="269"/>
      <c r="J2403" s="269"/>
      <c r="K2403" s="269"/>
      <c r="L2403" s="269"/>
    </row>
    <row r="2404" spans="1:12" x14ac:dyDescent="0.2">
      <c r="A2404" s="269"/>
      <c r="B2404" s="269"/>
      <c r="C2404" s="269"/>
      <c r="D2404" s="269"/>
      <c r="E2404" s="269"/>
      <c r="F2404" s="269"/>
      <c r="G2404" s="269"/>
      <c r="H2404" s="269"/>
      <c r="I2404" s="269"/>
      <c r="J2404" s="269"/>
      <c r="K2404" s="269"/>
      <c r="L2404" s="269"/>
    </row>
    <row r="2405" spans="1:12" x14ac:dyDescent="0.2">
      <c r="A2405" s="269"/>
      <c r="B2405" s="269"/>
      <c r="C2405" s="269"/>
      <c r="D2405" s="269"/>
      <c r="E2405" s="269"/>
      <c r="F2405" s="269"/>
      <c r="G2405" s="269"/>
      <c r="H2405" s="269"/>
      <c r="I2405" s="269"/>
      <c r="J2405" s="269"/>
      <c r="K2405" s="269"/>
      <c r="L2405" s="269"/>
    </row>
    <row r="2406" spans="1:12" x14ac:dyDescent="0.2">
      <c r="A2406" s="269"/>
      <c r="B2406" s="269"/>
      <c r="C2406" s="269"/>
      <c r="D2406" s="269"/>
      <c r="E2406" s="269"/>
      <c r="F2406" s="269"/>
      <c r="G2406" s="269"/>
      <c r="H2406" s="269"/>
      <c r="I2406" s="269"/>
      <c r="J2406" s="269"/>
      <c r="K2406" s="269"/>
      <c r="L2406" s="269"/>
    </row>
    <row r="2407" spans="1:12" x14ac:dyDescent="0.2">
      <c r="A2407" s="269"/>
      <c r="B2407" s="269"/>
      <c r="C2407" s="269"/>
      <c r="D2407" s="269"/>
      <c r="E2407" s="269"/>
      <c r="F2407" s="269"/>
      <c r="G2407" s="269"/>
      <c r="H2407" s="269"/>
      <c r="I2407" s="269"/>
      <c r="J2407" s="269"/>
      <c r="K2407" s="269"/>
      <c r="L2407" s="269"/>
    </row>
    <row r="2408" spans="1:12" x14ac:dyDescent="0.2">
      <c r="A2408" s="269"/>
      <c r="B2408" s="269"/>
      <c r="C2408" s="269"/>
      <c r="D2408" s="269"/>
      <c r="E2408" s="269"/>
      <c r="F2408" s="269"/>
      <c r="G2408" s="269"/>
      <c r="H2408" s="269"/>
      <c r="I2408" s="269"/>
      <c r="J2408" s="269"/>
      <c r="K2408" s="269"/>
      <c r="L2408" s="269"/>
    </row>
    <row r="2409" spans="1:12" x14ac:dyDescent="0.2">
      <c r="A2409" s="269"/>
      <c r="B2409" s="269"/>
      <c r="C2409" s="269"/>
      <c r="D2409" s="269"/>
      <c r="E2409" s="269"/>
      <c r="F2409" s="269"/>
      <c r="G2409" s="269"/>
      <c r="H2409" s="269"/>
      <c r="I2409" s="269"/>
      <c r="J2409" s="269"/>
      <c r="K2409" s="269"/>
      <c r="L2409" s="269"/>
    </row>
    <row r="2410" spans="1:12" x14ac:dyDescent="0.2">
      <c r="A2410" s="269"/>
      <c r="B2410" s="269"/>
      <c r="C2410" s="269"/>
      <c r="D2410" s="269"/>
      <c r="E2410" s="269"/>
      <c r="F2410" s="269"/>
      <c r="G2410" s="269"/>
      <c r="H2410" s="269"/>
      <c r="I2410" s="269"/>
      <c r="J2410" s="269"/>
      <c r="K2410" s="269"/>
      <c r="L2410" s="269"/>
    </row>
    <row r="2411" spans="1:12" x14ac:dyDescent="0.2">
      <c r="A2411" s="269"/>
      <c r="B2411" s="269"/>
      <c r="C2411" s="269"/>
      <c r="D2411" s="269"/>
      <c r="E2411" s="269"/>
      <c r="F2411" s="269"/>
      <c r="G2411" s="269"/>
      <c r="H2411" s="269"/>
      <c r="I2411" s="269"/>
      <c r="J2411" s="269"/>
      <c r="K2411" s="269"/>
      <c r="L2411" s="269"/>
    </row>
    <row r="2412" spans="1:12" x14ac:dyDescent="0.2">
      <c r="A2412" s="269"/>
      <c r="B2412" s="269"/>
      <c r="C2412" s="269"/>
      <c r="D2412" s="269"/>
      <c r="E2412" s="269"/>
      <c r="F2412" s="269"/>
      <c r="G2412" s="269"/>
      <c r="H2412" s="269"/>
      <c r="I2412" s="269"/>
      <c r="J2412" s="269"/>
      <c r="K2412" s="269"/>
      <c r="L2412" s="269"/>
    </row>
    <row r="2413" spans="1:12" x14ac:dyDescent="0.2">
      <c r="A2413" s="269"/>
      <c r="B2413" s="269"/>
      <c r="C2413" s="269"/>
      <c r="D2413" s="269"/>
      <c r="E2413" s="269"/>
      <c r="F2413" s="269"/>
      <c r="G2413" s="269"/>
      <c r="H2413" s="269"/>
      <c r="I2413" s="269"/>
      <c r="J2413" s="269"/>
      <c r="K2413" s="269"/>
      <c r="L2413" s="269"/>
    </row>
    <row r="2414" spans="1:12" x14ac:dyDescent="0.2">
      <c r="A2414" s="269"/>
      <c r="B2414" s="269"/>
      <c r="C2414" s="269"/>
      <c r="D2414" s="269"/>
      <c r="E2414" s="269"/>
      <c r="F2414" s="269"/>
      <c r="G2414" s="269"/>
      <c r="H2414" s="269"/>
      <c r="I2414" s="269"/>
      <c r="J2414" s="269"/>
      <c r="K2414" s="269"/>
      <c r="L2414" s="269"/>
    </row>
    <row r="2415" spans="1:12" x14ac:dyDescent="0.2">
      <c r="A2415" s="269"/>
      <c r="B2415" s="269"/>
      <c r="C2415" s="269"/>
      <c r="D2415" s="269"/>
      <c r="E2415" s="269"/>
      <c r="F2415" s="269"/>
      <c r="G2415" s="269"/>
      <c r="H2415" s="269"/>
      <c r="I2415" s="269"/>
      <c r="J2415" s="269"/>
      <c r="K2415" s="269"/>
      <c r="L2415" s="269"/>
    </row>
    <row r="2416" spans="1:12" x14ac:dyDescent="0.2">
      <c r="A2416" s="269"/>
      <c r="B2416" s="269"/>
      <c r="C2416" s="269"/>
      <c r="D2416" s="269"/>
      <c r="E2416" s="269"/>
      <c r="F2416" s="269"/>
      <c r="G2416" s="269"/>
      <c r="H2416" s="269"/>
      <c r="I2416" s="269"/>
      <c r="J2416" s="269"/>
      <c r="K2416" s="269"/>
      <c r="L2416" s="269"/>
    </row>
    <row r="2417" spans="1:12" x14ac:dyDescent="0.2">
      <c r="A2417" s="269"/>
      <c r="B2417" s="269"/>
      <c r="C2417" s="269"/>
      <c r="D2417" s="269"/>
      <c r="E2417" s="269"/>
      <c r="F2417" s="269"/>
      <c r="G2417" s="269"/>
      <c r="H2417" s="269"/>
      <c r="I2417" s="269"/>
      <c r="J2417" s="269"/>
      <c r="K2417" s="269"/>
      <c r="L2417" s="269"/>
    </row>
    <row r="2418" spans="1:12" x14ac:dyDescent="0.2">
      <c r="A2418" s="269"/>
      <c r="B2418" s="269"/>
      <c r="C2418" s="269"/>
      <c r="D2418" s="269"/>
      <c r="E2418" s="269"/>
      <c r="F2418" s="269"/>
      <c r="G2418" s="269"/>
      <c r="H2418" s="269"/>
      <c r="I2418" s="269"/>
      <c r="J2418" s="269"/>
      <c r="K2418" s="269"/>
      <c r="L2418" s="269"/>
    </row>
    <row r="2419" spans="1:12" x14ac:dyDescent="0.2">
      <c r="A2419" s="269"/>
      <c r="B2419" s="269"/>
      <c r="C2419" s="269"/>
      <c r="D2419" s="269"/>
      <c r="E2419" s="269"/>
      <c r="F2419" s="269"/>
      <c r="G2419" s="269"/>
      <c r="H2419" s="269"/>
      <c r="I2419" s="269"/>
      <c r="J2419" s="269"/>
      <c r="K2419" s="269"/>
      <c r="L2419" s="269"/>
    </row>
    <row r="2420" spans="1:12" x14ac:dyDescent="0.2">
      <c r="A2420" s="269"/>
      <c r="B2420" s="269"/>
      <c r="C2420" s="269"/>
      <c r="D2420" s="269"/>
      <c r="E2420" s="269"/>
      <c r="F2420" s="269"/>
      <c r="G2420" s="269"/>
      <c r="H2420" s="269"/>
      <c r="I2420" s="269"/>
      <c r="J2420" s="269"/>
      <c r="K2420" s="269"/>
      <c r="L2420" s="269"/>
    </row>
    <row r="2421" spans="1:12" x14ac:dyDescent="0.2">
      <c r="A2421" s="269"/>
      <c r="B2421" s="269"/>
      <c r="C2421" s="269"/>
      <c r="D2421" s="269"/>
      <c r="E2421" s="269"/>
      <c r="F2421" s="269"/>
      <c r="G2421" s="269"/>
      <c r="H2421" s="269"/>
      <c r="I2421" s="269"/>
      <c r="J2421" s="269"/>
      <c r="K2421" s="269"/>
      <c r="L2421" s="269"/>
    </row>
    <row r="2422" spans="1:12" x14ac:dyDescent="0.2">
      <c r="A2422" s="269"/>
      <c r="B2422" s="269"/>
      <c r="C2422" s="269"/>
      <c r="D2422" s="269"/>
      <c r="E2422" s="269"/>
      <c r="F2422" s="269"/>
      <c r="G2422" s="269"/>
      <c r="H2422" s="269"/>
      <c r="I2422" s="269"/>
      <c r="J2422" s="269"/>
      <c r="K2422" s="269"/>
      <c r="L2422" s="269"/>
    </row>
    <row r="2423" spans="1:12" x14ac:dyDescent="0.2">
      <c r="A2423" s="269"/>
      <c r="B2423" s="269"/>
      <c r="C2423" s="269"/>
      <c r="D2423" s="269"/>
      <c r="E2423" s="269"/>
      <c r="F2423" s="269"/>
      <c r="G2423" s="269"/>
      <c r="H2423" s="269"/>
      <c r="I2423" s="269"/>
      <c r="J2423" s="269"/>
      <c r="K2423" s="269"/>
      <c r="L2423" s="269"/>
    </row>
    <row r="2424" spans="1:12" x14ac:dyDescent="0.2">
      <c r="A2424" s="269"/>
      <c r="B2424" s="269"/>
      <c r="C2424" s="269"/>
      <c r="D2424" s="269"/>
      <c r="E2424" s="269"/>
      <c r="F2424" s="269"/>
      <c r="G2424" s="269"/>
      <c r="H2424" s="269"/>
      <c r="I2424" s="269"/>
      <c r="J2424" s="269"/>
      <c r="K2424" s="269"/>
      <c r="L2424" s="269"/>
    </row>
    <row r="2425" spans="1:12" x14ac:dyDescent="0.2">
      <c r="A2425" s="269"/>
      <c r="B2425" s="269"/>
      <c r="C2425" s="269"/>
      <c r="D2425" s="269"/>
      <c r="E2425" s="269"/>
      <c r="F2425" s="269"/>
      <c r="G2425" s="269"/>
      <c r="H2425" s="269"/>
      <c r="I2425" s="269"/>
      <c r="J2425" s="269"/>
      <c r="K2425" s="269"/>
      <c r="L2425" s="269"/>
    </row>
    <row r="2426" spans="1:12" x14ac:dyDescent="0.2">
      <c r="A2426" s="269"/>
      <c r="B2426" s="269"/>
      <c r="C2426" s="269"/>
      <c r="D2426" s="269"/>
      <c r="E2426" s="269"/>
      <c r="F2426" s="269"/>
      <c r="G2426" s="269"/>
      <c r="H2426" s="269"/>
      <c r="I2426" s="269"/>
      <c r="J2426" s="269"/>
      <c r="K2426" s="269"/>
      <c r="L2426" s="269"/>
    </row>
    <row r="2427" spans="1:12" x14ac:dyDescent="0.2">
      <c r="A2427" s="269"/>
      <c r="B2427" s="269"/>
      <c r="C2427" s="269"/>
      <c r="D2427" s="269"/>
      <c r="E2427" s="269"/>
      <c r="F2427" s="269"/>
      <c r="G2427" s="269"/>
      <c r="H2427" s="269"/>
      <c r="I2427" s="269"/>
      <c r="J2427" s="269"/>
      <c r="K2427" s="269"/>
      <c r="L2427" s="269"/>
    </row>
    <row r="2428" spans="1:12" x14ac:dyDescent="0.2">
      <c r="A2428" s="269"/>
      <c r="B2428" s="269"/>
      <c r="C2428" s="269"/>
      <c r="D2428" s="269"/>
      <c r="E2428" s="269"/>
      <c r="F2428" s="269"/>
      <c r="G2428" s="269"/>
      <c r="H2428" s="269"/>
      <c r="I2428" s="269"/>
      <c r="J2428" s="269"/>
      <c r="K2428" s="269"/>
      <c r="L2428" s="269"/>
    </row>
    <row r="2429" spans="1:12" x14ac:dyDescent="0.2">
      <c r="A2429" s="269"/>
      <c r="B2429" s="269"/>
      <c r="C2429" s="269"/>
      <c r="D2429" s="269"/>
      <c r="E2429" s="269"/>
      <c r="F2429" s="269"/>
      <c r="G2429" s="269"/>
      <c r="H2429" s="269"/>
      <c r="I2429" s="269"/>
      <c r="J2429" s="269"/>
      <c r="K2429" s="269"/>
      <c r="L2429" s="269"/>
    </row>
    <row r="2430" spans="1:12" x14ac:dyDescent="0.2">
      <c r="A2430" s="269"/>
      <c r="B2430" s="269"/>
      <c r="C2430" s="269"/>
      <c r="D2430" s="269"/>
      <c r="E2430" s="269"/>
      <c r="F2430" s="269"/>
      <c r="G2430" s="269"/>
      <c r="H2430" s="269"/>
      <c r="I2430" s="269"/>
      <c r="J2430" s="269"/>
      <c r="K2430" s="269"/>
      <c r="L2430" s="269"/>
    </row>
    <row r="2431" spans="1:12" x14ac:dyDescent="0.2">
      <c r="A2431" s="269"/>
      <c r="B2431" s="269"/>
      <c r="C2431" s="269"/>
      <c r="D2431" s="269"/>
      <c r="E2431" s="269"/>
      <c r="F2431" s="269"/>
      <c r="G2431" s="269"/>
      <c r="H2431" s="269"/>
      <c r="I2431" s="269"/>
      <c r="J2431" s="269"/>
      <c r="K2431" s="269"/>
      <c r="L2431" s="269"/>
    </row>
    <row r="2432" spans="1:12" x14ac:dyDescent="0.2">
      <c r="A2432" s="269"/>
      <c r="B2432" s="269"/>
      <c r="C2432" s="269"/>
      <c r="D2432" s="269"/>
      <c r="E2432" s="269"/>
      <c r="F2432" s="269"/>
      <c r="G2432" s="269"/>
      <c r="H2432" s="269"/>
      <c r="I2432" s="269"/>
      <c r="J2432" s="269"/>
      <c r="K2432" s="269"/>
      <c r="L2432" s="269"/>
    </row>
    <row r="2433" spans="1:12" x14ac:dyDescent="0.2">
      <c r="A2433" s="269"/>
      <c r="B2433" s="269"/>
      <c r="C2433" s="269"/>
      <c r="D2433" s="269"/>
      <c r="E2433" s="269"/>
      <c r="F2433" s="269"/>
      <c r="G2433" s="269"/>
      <c r="H2433" s="269"/>
      <c r="I2433" s="269"/>
      <c r="J2433" s="269"/>
      <c r="K2433" s="269"/>
      <c r="L2433" s="269"/>
    </row>
    <row r="2434" spans="1:12" x14ac:dyDescent="0.2">
      <c r="A2434" s="269"/>
      <c r="B2434" s="269"/>
      <c r="C2434" s="269"/>
      <c r="D2434" s="269"/>
      <c r="E2434" s="269"/>
      <c r="F2434" s="269"/>
      <c r="G2434" s="269"/>
      <c r="H2434" s="269"/>
      <c r="I2434" s="269"/>
      <c r="J2434" s="269"/>
      <c r="K2434" s="269"/>
      <c r="L2434" s="269"/>
    </row>
    <row r="2435" spans="1:12" x14ac:dyDescent="0.2">
      <c r="A2435" s="269"/>
      <c r="B2435" s="269"/>
      <c r="C2435" s="269"/>
      <c r="D2435" s="269"/>
      <c r="E2435" s="269"/>
      <c r="F2435" s="269"/>
      <c r="G2435" s="269"/>
      <c r="H2435" s="269"/>
      <c r="I2435" s="269"/>
      <c r="J2435" s="269"/>
      <c r="K2435" s="269"/>
      <c r="L2435" s="269"/>
    </row>
    <row r="2436" spans="1:12" x14ac:dyDescent="0.2">
      <c r="A2436" s="269"/>
      <c r="B2436" s="269"/>
      <c r="C2436" s="269"/>
      <c r="D2436" s="269"/>
      <c r="E2436" s="269"/>
      <c r="F2436" s="269"/>
      <c r="G2436" s="269"/>
      <c r="H2436" s="269"/>
      <c r="I2436" s="269"/>
      <c r="J2436" s="269"/>
      <c r="K2436" s="269"/>
      <c r="L2436" s="269"/>
    </row>
    <row r="2437" spans="1:12" x14ac:dyDescent="0.2">
      <c r="A2437" s="269"/>
      <c r="B2437" s="269"/>
      <c r="C2437" s="269"/>
      <c r="D2437" s="269"/>
      <c r="E2437" s="269"/>
      <c r="F2437" s="269"/>
      <c r="G2437" s="269"/>
      <c r="H2437" s="269"/>
      <c r="I2437" s="269"/>
      <c r="J2437" s="269"/>
      <c r="K2437" s="269"/>
      <c r="L2437" s="269"/>
    </row>
    <row r="2438" spans="1:12" x14ac:dyDescent="0.2">
      <c r="A2438" s="269"/>
      <c r="B2438" s="269"/>
      <c r="C2438" s="269"/>
      <c r="D2438" s="269"/>
      <c r="E2438" s="269"/>
      <c r="F2438" s="269"/>
      <c r="G2438" s="269"/>
      <c r="H2438" s="269"/>
      <c r="I2438" s="269"/>
      <c r="J2438" s="269"/>
      <c r="K2438" s="269"/>
      <c r="L2438" s="269"/>
    </row>
    <row r="2439" spans="1:12" x14ac:dyDescent="0.2">
      <c r="A2439" s="269"/>
      <c r="B2439" s="269"/>
      <c r="C2439" s="269"/>
      <c r="D2439" s="269"/>
      <c r="E2439" s="269"/>
      <c r="F2439" s="269"/>
      <c r="G2439" s="269"/>
      <c r="H2439" s="269"/>
      <c r="I2439" s="269"/>
      <c r="J2439" s="269"/>
      <c r="K2439" s="269"/>
      <c r="L2439" s="269"/>
    </row>
    <row r="2440" spans="1:12" x14ac:dyDescent="0.2">
      <c r="A2440" s="269"/>
      <c r="B2440" s="269"/>
      <c r="C2440" s="269"/>
      <c r="D2440" s="269"/>
      <c r="E2440" s="269"/>
      <c r="F2440" s="269"/>
      <c r="G2440" s="269"/>
      <c r="H2440" s="269"/>
      <c r="I2440" s="269"/>
      <c r="J2440" s="269"/>
      <c r="K2440" s="269"/>
      <c r="L2440" s="269"/>
    </row>
    <row r="2441" spans="1:12" x14ac:dyDescent="0.2">
      <c r="A2441" s="269"/>
      <c r="B2441" s="269"/>
      <c r="C2441" s="269"/>
      <c r="D2441" s="269"/>
      <c r="E2441" s="269"/>
      <c r="F2441" s="269"/>
      <c r="G2441" s="269"/>
      <c r="H2441" s="269"/>
      <c r="I2441" s="269"/>
      <c r="J2441" s="269"/>
      <c r="K2441" s="269"/>
      <c r="L2441" s="269"/>
    </row>
    <row r="2442" spans="1:12" x14ac:dyDescent="0.2">
      <c r="A2442" s="269"/>
      <c r="B2442" s="269"/>
      <c r="C2442" s="269"/>
      <c r="D2442" s="269"/>
      <c r="E2442" s="269"/>
      <c r="F2442" s="269"/>
      <c r="G2442" s="269"/>
      <c r="H2442" s="269"/>
      <c r="I2442" s="269"/>
      <c r="J2442" s="269"/>
      <c r="K2442" s="269"/>
      <c r="L2442" s="269"/>
    </row>
    <row r="2443" spans="1:12" x14ac:dyDescent="0.2">
      <c r="A2443" s="269"/>
      <c r="B2443" s="269"/>
      <c r="C2443" s="269"/>
      <c r="D2443" s="269"/>
      <c r="E2443" s="269"/>
      <c r="F2443" s="269"/>
      <c r="G2443" s="269"/>
      <c r="H2443" s="269"/>
      <c r="I2443" s="269"/>
      <c r="J2443" s="269"/>
      <c r="K2443" s="269"/>
      <c r="L2443" s="269"/>
    </row>
    <row r="2444" spans="1:12" x14ac:dyDescent="0.2">
      <c r="A2444" s="269"/>
      <c r="B2444" s="269"/>
      <c r="C2444" s="269"/>
      <c r="D2444" s="269"/>
      <c r="E2444" s="269"/>
      <c r="F2444" s="269"/>
      <c r="G2444" s="269"/>
      <c r="H2444" s="269"/>
      <c r="I2444" s="269"/>
      <c r="J2444" s="269"/>
      <c r="K2444" s="269"/>
      <c r="L2444" s="269"/>
    </row>
    <row r="2445" spans="1:12" x14ac:dyDescent="0.2">
      <c r="A2445" s="269"/>
      <c r="B2445" s="269"/>
      <c r="C2445" s="269"/>
      <c r="D2445" s="269"/>
      <c r="E2445" s="269"/>
      <c r="F2445" s="269"/>
      <c r="G2445" s="269"/>
      <c r="H2445" s="269"/>
      <c r="I2445" s="269"/>
      <c r="J2445" s="269"/>
      <c r="K2445" s="269"/>
      <c r="L2445" s="269"/>
    </row>
    <row r="2446" spans="1:12" x14ac:dyDescent="0.2">
      <c r="A2446" s="269"/>
      <c r="B2446" s="269"/>
      <c r="C2446" s="269"/>
      <c r="D2446" s="269"/>
      <c r="E2446" s="269"/>
      <c r="F2446" s="269"/>
      <c r="G2446" s="269"/>
      <c r="H2446" s="269"/>
      <c r="I2446" s="269"/>
      <c r="J2446" s="269"/>
      <c r="K2446" s="269"/>
      <c r="L2446" s="269"/>
    </row>
    <row r="2447" spans="1:12" x14ac:dyDescent="0.2">
      <c r="A2447" s="269"/>
      <c r="B2447" s="269"/>
      <c r="C2447" s="269"/>
      <c r="D2447" s="269"/>
      <c r="E2447" s="269"/>
      <c r="F2447" s="269"/>
      <c r="G2447" s="269"/>
      <c r="H2447" s="269"/>
      <c r="I2447" s="269"/>
      <c r="J2447" s="269"/>
      <c r="K2447" s="269"/>
      <c r="L2447" s="269"/>
    </row>
    <row r="2448" spans="1:12" x14ac:dyDescent="0.2">
      <c r="A2448" s="269"/>
      <c r="B2448" s="269"/>
      <c r="C2448" s="269"/>
      <c r="D2448" s="269"/>
      <c r="E2448" s="269"/>
      <c r="F2448" s="269"/>
      <c r="G2448" s="269"/>
      <c r="H2448" s="269"/>
      <c r="I2448" s="269"/>
      <c r="J2448" s="269"/>
      <c r="K2448" s="269"/>
      <c r="L2448" s="269"/>
    </row>
    <row r="2449" spans="1:12" x14ac:dyDescent="0.2">
      <c r="A2449" s="269"/>
      <c r="B2449" s="269"/>
      <c r="C2449" s="269"/>
      <c r="D2449" s="269"/>
      <c r="E2449" s="269"/>
      <c r="F2449" s="269"/>
      <c r="G2449" s="269"/>
      <c r="H2449" s="269"/>
      <c r="I2449" s="269"/>
      <c r="J2449" s="269"/>
      <c r="K2449" s="269"/>
      <c r="L2449" s="269"/>
    </row>
    <row r="2450" spans="1:12" x14ac:dyDescent="0.2">
      <c r="A2450" s="269"/>
      <c r="B2450" s="269"/>
      <c r="C2450" s="269"/>
      <c r="D2450" s="269"/>
      <c r="E2450" s="269"/>
      <c r="F2450" s="269"/>
      <c r="G2450" s="269"/>
      <c r="H2450" s="269"/>
      <c r="I2450" s="269"/>
      <c r="J2450" s="269"/>
      <c r="K2450" s="269"/>
      <c r="L2450" s="269"/>
    </row>
    <row r="2451" spans="1:12" x14ac:dyDescent="0.2">
      <c r="A2451" s="269"/>
      <c r="B2451" s="269"/>
      <c r="C2451" s="269"/>
      <c r="D2451" s="269"/>
      <c r="E2451" s="269"/>
      <c r="F2451" s="269"/>
      <c r="G2451" s="269"/>
      <c r="H2451" s="269"/>
      <c r="I2451" s="269"/>
      <c r="J2451" s="269"/>
      <c r="K2451" s="269"/>
      <c r="L2451" s="269"/>
    </row>
    <row r="2452" spans="1:12" x14ac:dyDescent="0.2">
      <c r="A2452" s="269"/>
      <c r="B2452" s="269"/>
      <c r="C2452" s="269"/>
      <c r="D2452" s="269"/>
      <c r="E2452" s="269"/>
      <c r="F2452" s="269"/>
      <c r="G2452" s="269"/>
      <c r="H2452" s="269"/>
      <c r="I2452" s="269"/>
      <c r="J2452" s="269"/>
      <c r="K2452" s="269"/>
      <c r="L2452" s="269"/>
    </row>
    <row r="2453" spans="1:12" x14ac:dyDescent="0.2">
      <c r="A2453" s="269"/>
      <c r="B2453" s="269"/>
      <c r="C2453" s="269"/>
      <c r="D2453" s="269"/>
      <c r="E2453" s="269"/>
      <c r="F2453" s="269"/>
      <c r="G2453" s="269"/>
      <c r="H2453" s="269"/>
      <c r="I2453" s="269"/>
      <c r="J2453" s="269"/>
      <c r="K2453" s="269"/>
      <c r="L2453" s="269"/>
    </row>
    <row r="2454" spans="1:12" x14ac:dyDescent="0.2">
      <c r="A2454" s="269"/>
      <c r="B2454" s="269"/>
      <c r="C2454" s="269"/>
      <c r="D2454" s="269"/>
      <c r="E2454" s="269"/>
      <c r="F2454" s="269"/>
      <c r="G2454" s="269"/>
      <c r="H2454" s="269"/>
      <c r="I2454" s="269"/>
      <c r="J2454" s="269"/>
      <c r="K2454" s="269"/>
      <c r="L2454" s="269"/>
    </row>
    <row r="2455" spans="1:12" x14ac:dyDescent="0.2">
      <c r="A2455" s="269"/>
      <c r="B2455" s="269"/>
      <c r="C2455" s="269"/>
      <c r="D2455" s="269"/>
      <c r="E2455" s="269"/>
      <c r="F2455" s="269"/>
      <c r="G2455" s="269"/>
      <c r="H2455" s="269"/>
      <c r="I2455" s="269"/>
      <c r="J2455" s="269"/>
      <c r="K2455" s="269"/>
      <c r="L2455" s="269"/>
    </row>
    <row r="2456" spans="1:12" x14ac:dyDescent="0.2">
      <c r="A2456" s="269"/>
      <c r="B2456" s="269"/>
      <c r="C2456" s="269"/>
      <c r="D2456" s="269"/>
      <c r="E2456" s="269"/>
      <c r="F2456" s="269"/>
      <c r="G2456" s="269"/>
      <c r="H2456" s="269"/>
      <c r="I2456" s="269"/>
      <c r="J2456" s="269"/>
      <c r="K2456" s="269"/>
      <c r="L2456" s="269"/>
    </row>
    <row r="2457" spans="1:12" x14ac:dyDescent="0.2">
      <c r="A2457" s="269"/>
      <c r="B2457" s="269"/>
      <c r="C2457" s="269"/>
      <c r="D2457" s="269"/>
      <c r="E2457" s="269"/>
      <c r="F2457" s="269"/>
      <c r="G2457" s="269"/>
      <c r="H2457" s="269"/>
      <c r="I2457" s="269"/>
      <c r="J2457" s="269"/>
      <c r="K2457" s="269"/>
      <c r="L2457" s="269"/>
    </row>
    <row r="2458" spans="1:12" x14ac:dyDescent="0.2">
      <c r="A2458" s="269"/>
      <c r="B2458" s="269"/>
      <c r="C2458" s="269"/>
      <c r="D2458" s="269"/>
      <c r="E2458" s="269"/>
      <c r="F2458" s="269"/>
      <c r="G2458" s="269"/>
      <c r="H2458" s="269"/>
      <c r="I2458" s="269"/>
      <c r="J2458" s="269"/>
      <c r="K2458" s="269"/>
      <c r="L2458" s="269"/>
    </row>
    <row r="2459" spans="1:12" x14ac:dyDescent="0.2">
      <c r="A2459" s="269"/>
      <c r="B2459" s="269"/>
      <c r="C2459" s="269"/>
      <c r="D2459" s="269"/>
      <c r="E2459" s="269"/>
      <c r="F2459" s="269"/>
      <c r="G2459" s="269"/>
      <c r="H2459" s="269"/>
      <c r="I2459" s="269"/>
      <c r="J2459" s="269"/>
      <c r="K2459" s="269"/>
      <c r="L2459" s="269"/>
    </row>
    <row r="2460" spans="1:12" x14ac:dyDescent="0.2">
      <c r="A2460" s="269"/>
      <c r="B2460" s="269"/>
      <c r="C2460" s="269"/>
      <c r="D2460" s="269"/>
      <c r="E2460" s="269"/>
      <c r="F2460" s="269"/>
      <c r="G2460" s="269"/>
      <c r="H2460" s="269"/>
      <c r="I2460" s="269"/>
      <c r="J2460" s="269"/>
      <c r="K2460" s="269"/>
      <c r="L2460" s="269"/>
    </row>
    <row r="2461" spans="1:12" x14ac:dyDescent="0.2">
      <c r="A2461" s="269"/>
      <c r="B2461" s="269"/>
      <c r="C2461" s="269"/>
      <c r="D2461" s="269"/>
      <c r="E2461" s="269"/>
      <c r="F2461" s="269"/>
      <c r="G2461" s="269"/>
      <c r="H2461" s="269"/>
      <c r="I2461" s="269"/>
      <c r="J2461" s="269"/>
      <c r="K2461" s="269"/>
      <c r="L2461" s="269"/>
    </row>
    <row r="2462" spans="1:12" x14ac:dyDescent="0.2">
      <c r="A2462" s="269"/>
      <c r="B2462" s="269"/>
      <c r="C2462" s="269"/>
      <c r="D2462" s="269"/>
      <c r="E2462" s="269"/>
      <c r="F2462" s="269"/>
      <c r="G2462" s="269"/>
      <c r="H2462" s="269"/>
      <c r="I2462" s="269"/>
      <c r="J2462" s="269"/>
      <c r="K2462" s="269"/>
      <c r="L2462" s="269"/>
    </row>
    <row r="2463" spans="1:12" x14ac:dyDescent="0.2">
      <c r="A2463" s="269"/>
      <c r="B2463" s="269"/>
      <c r="C2463" s="269"/>
      <c r="D2463" s="269"/>
      <c r="E2463" s="269"/>
      <c r="F2463" s="269"/>
      <c r="G2463" s="269"/>
      <c r="H2463" s="269"/>
      <c r="I2463" s="269"/>
      <c r="J2463" s="269"/>
      <c r="K2463" s="269"/>
      <c r="L2463" s="269"/>
    </row>
    <row r="2464" spans="1:12" x14ac:dyDescent="0.2">
      <c r="A2464" s="269"/>
      <c r="B2464" s="269"/>
      <c r="C2464" s="269"/>
      <c r="D2464" s="269"/>
      <c r="E2464" s="269"/>
      <c r="F2464" s="269"/>
      <c r="G2464" s="269"/>
      <c r="H2464" s="269"/>
      <c r="I2464" s="269"/>
      <c r="J2464" s="269"/>
      <c r="K2464" s="269"/>
      <c r="L2464" s="269"/>
    </row>
    <row r="2465" spans="1:12" x14ac:dyDescent="0.2">
      <c r="A2465" s="269"/>
      <c r="B2465" s="269"/>
      <c r="C2465" s="269"/>
      <c r="D2465" s="269"/>
      <c r="E2465" s="269"/>
      <c r="F2465" s="269"/>
      <c r="G2465" s="269"/>
      <c r="H2465" s="269"/>
      <c r="I2465" s="269"/>
      <c r="J2465" s="269"/>
      <c r="K2465" s="269"/>
      <c r="L2465" s="269"/>
    </row>
    <row r="2466" spans="1:12" x14ac:dyDescent="0.2">
      <c r="A2466" s="269"/>
      <c r="B2466" s="269"/>
      <c r="C2466" s="269"/>
      <c r="D2466" s="269"/>
      <c r="E2466" s="269"/>
      <c r="F2466" s="269"/>
      <c r="G2466" s="269"/>
      <c r="H2466" s="269"/>
      <c r="I2466" s="269"/>
      <c r="J2466" s="269"/>
      <c r="K2466" s="269"/>
      <c r="L2466" s="269"/>
    </row>
    <row r="2467" spans="1:12" x14ac:dyDescent="0.2">
      <c r="A2467" s="269"/>
      <c r="B2467" s="269"/>
      <c r="C2467" s="269"/>
      <c r="D2467" s="269"/>
      <c r="E2467" s="269"/>
      <c r="F2467" s="269"/>
      <c r="G2467" s="269"/>
      <c r="H2467" s="269"/>
      <c r="I2467" s="269"/>
      <c r="J2467" s="269"/>
      <c r="K2467" s="269"/>
      <c r="L2467" s="269"/>
    </row>
    <row r="2468" spans="1:12" x14ac:dyDescent="0.2">
      <c r="A2468" s="269"/>
      <c r="B2468" s="269"/>
      <c r="C2468" s="269"/>
      <c r="D2468" s="269"/>
      <c r="E2468" s="269"/>
      <c r="F2468" s="269"/>
      <c r="G2468" s="269"/>
      <c r="H2468" s="269"/>
      <c r="I2468" s="269"/>
      <c r="J2468" s="269"/>
      <c r="K2468" s="269"/>
      <c r="L2468" s="269"/>
    </row>
    <row r="2469" spans="1:12" x14ac:dyDescent="0.2">
      <c r="A2469" s="269"/>
      <c r="B2469" s="269"/>
      <c r="C2469" s="269"/>
      <c r="D2469" s="269"/>
      <c r="E2469" s="269"/>
      <c r="F2469" s="269"/>
      <c r="G2469" s="269"/>
      <c r="H2469" s="269"/>
      <c r="I2469" s="269"/>
      <c r="J2469" s="269"/>
      <c r="K2469" s="269"/>
      <c r="L2469" s="269"/>
    </row>
    <row r="2470" spans="1:12" x14ac:dyDescent="0.2">
      <c r="A2470" s="269"/>
      <c r="B2470" s="269"/>
      <c r="C2470" s="269"/>
      <c r="D2470" s="269"/>
      <c r="E2470" s="269"/>
      <c r="F2470" s="269"/>
      <c r="G2470" s="269"/>
      <c r="H2470" s="269"/>
      <c r="I2470" s="269"/>
      <c r="J2470" s="269"/>
      <c r="K2470" s="269"/>
      <c r="L2470" s="269"/>
    </row>
    <row r="2471" spans="1:12" x14ac:dyDescent="0.2">
      <c r="A2471" s="269"/>
      <c r="B2471" s="269"/>
      <c r="C2471" s="269"/>
      <c r="D2471" s="269"/>
      <c r="E2471" s="269"/>
      <c r="F2471" s="269"/>
      <c r="G2471" s="269"/>
      <c r="H2471" s="269"/>
      <c r="I2471" s="269"/>
      <c r="J2471" s="269"/>
      <c r="K2471" s="269"/>
      <c r="L2471" s="269"/>
    </row>
    <row r="2472" spans="1:12" x14ac:dyDescent="0.2">
      <c r="A2472" s="269"/>
      <c r="B2472" s="269"/>
      <c r="C2472" s="269"/>
      <c r="D2472" s="269"/>
      <c r="E2472" s="269"/>
      <c r="F2472" s="269"/>
      <c r="G2472" s="269"/>
      <c r="H2472" s="269"/>
      <c r="I2472" s="269"/>
      <c r="J2472" s="269"/>
      <c r="K2472" s="269"/>
      <c r="L2472" s="269"/>
    </row>
    <row r="2473" spans="1:12" x14ac:dyDescent="0.2">
      <c r="A2473" s="269"/>
      <c r="B2473" s="269"/>
      <c r="C2473" s="269"/>
      <c r="D2473" s="269"/>
      <c r="E2473" s="269"/>
      <c r="F2473" s="269"/>
      <c r="G2473" s="269"/>
      <c r="H2473" s="269"/>
      <c r="I2473" s="269"/>
      <c r="J2473" s="269"/>
      <c r="K2473" s="269"/>
      <c r="L2473" s="269"/>
    </row>
    <row r="2474" spans="1:12" x14ac:dyDescent="0.2">
      <c r="A2474" s="269"/>
      <c r="B2474" s="269"/>
      <c r="C2474" s="269"/>
      <c r="D2474" s="269"/>
      <c r="E2474" s="269"/>
      <c r="F2474" s="269"/>
      <c r="G2474" s="269"/>
      <c r="H2474" s="269"/>
      <c r="I2474" s="269"/>
      <c r="J2474" s="269"/>
      <c r="K2474" s="269"/>
      <c r="L2474" s="269"/>
    </row>
    <row r="2475" spans="1:12" x14ac:dyDescent="0.2">
      <c r="A2475" s="269"/>
      <c r="B2475" s="269"/>
      <c r="C2475" s="269"/>
      <c r="D2475" s="269"/>
      <c r="E2475" s="269"/>
      <c r="F2475" s="269"/>
      <c r="G2475" s="269"/>
      <c r="H2475" s="269"/>
      <c r="I2475" s="269"/>
      <c r="J2475" s="269"/>
      <c r="K2475" s="269"/>
      <c r="L2475" s="269"/>
    </row>
    <row r="2476" spans="1:12" x14ac:dyDescent="0.2">
      <c r="A2476" s="269"/>
      <c r="B2476" s="269"/>
      <c r="C2476" s="269"/>
      <c r="D2476" s="269"/>
      <c r="E2476" s="269"/>
      <c r="F2476" s="269"/>
      <c r="G2476" s="269"/>
      <c r="H2476" s="269"/>
      <c r="I2476" s="269"/>
      <c r="J2476" s="269"/>
      <c r="K2476" s="269"/>
      <c r="L2476" s="269"/>
    </row>
    <row r="2477" spans="1:12" x14ac:dyDescent="0.2">
      <c r="A2477" s="269"/>
      <c r="B2477" s="269"/>
      <c r="C2477" s="269"/>
      <c r="D2477" s="269"/>
      <c r="E2477" s="269"/>
      <c r="F2477" s="269"/>
      <c r="G2477" s="269"/>
      <c r="H2477" s="269"/>
      <c r="I2477" s="269"/>
      <c r="J2477" s="269"/>
      <c r="K2477" s="269"/>
      <c r="L2477" s="269"/>
    </row>
    <row r="2478" spans="1:12" x14ac:dyDescent="0.2">
      <c r="A2478" s="269"/>
      <c r="B2478" s="269"/>
      <c r="C2478" s="269"/>
      <c r="D2478" s="269"/>
      <c r="E2478" s="269"/>
      <c r="F2478" s="269"/>
      <c r="G2478" s="269"/>
      <c r="H2478" s="269"/>
      <c r="I2478" s="269"/>
      <c r="J2478" s="269"/>
      <c r="K2478" s="269"/>
      <c r="L2478" s="269"/>
    </row>
    <row r="2479" spans="1:12" x14ac:dyDescent="0.2">
      <c r="A2479" s="269"/>
      <c r="B2479" s="269"/>
      <c r="C2479" s="269"/>
      <c r="D2479" s="269"/>
      <c r="E2479" s="269"/>
      <c r="F2479" s="269"/>
      <c r="G2479" s="269"/>
      <c r="H2479" s="269"/>
      <c r="I2479" s="269"/>
      <c r="J2479" s="269"/>
      <c r="K2479" s="269"/>
      <c r="L2479" s="269"/>
    </row>
    <row r="2480" spans="1:12" x14ac:dyDescent="0.2">
      <c r="A2480" s="269"/>
      <c r="B2480" s="269"/>
      <c r="C2480" s="269"/>
      <c r="D2480" s="269"/>
      <c r="E2480" s="269"/>
      <c r="F2480" s="269"/>
      <c r="G2480" s="269"/>
      <c r="H2480" s="269"/>
      <c r="I2480" s="269"/>
      <c r="J2480" s="269"/>
      <c r="K2480" s="269"/>
      <c r="L2480" s="269"/>
    </row>
    <row r="2481" spans="1:12" x14ac:dyDescent="0.2">
      <c r="A2481" s="269"/>
      <c r="B2481" s="269"/>
      <c r="C2481" s="269"/>
      <c r="D2481" s="269"/>
      <c r="E2481" s="269"/>
      <c r="F2481" s="269"/>
      <c r="G2481" s="269"/>
      <c r="H2481" s="269"/>
      <c r="I2481" s="269"/>
      <c r="J2481" s="269"/>
      <c r="K2481" s="269"/>
      <c r="L2481" s="269"/>
    </row>
    <row r="2482" spans="1:12" x14ac:dyDescent="0.2">
      <c r="A2482" s="269"/>
      <c r="B2482" s="269"/>
      <c r="C2482" s="269"/>
      <c r="D2482" s="269"/>
      <c r="E2482" s="269"/>
      <c r="F2482" s="269"/>
      <c r="G2482" s="269"/>
      <c r="H2482" s="269"/>
      <c r="I2482" s="269"/>
      <c r="J2482" s="269"/>
      <c r="K2482" s="269"/>
      <c r="L2482" s="269"/>
    </row>
    <row r="2483" spans="1:12" x14ac:dyDescent="0.2">
      <c r="A2483" s="269"/>
      <c r="B2483" s="269"/>
      <c r="C2483" s="269"/>
      <c r="D2483" s="269"/>
      <c r="E2483" s="269"/>
      <c r="F2483" s="269"/>
      <c r="G2483" s="269"/>
      <c r="H2483" s="269"/>
      <c r="I2483" s="269"/>
      <c r="J2483" s="269"/>
      <c r="K2483" s="269"/>
      <c r="L2483" s="269"/>
    </row>
    <row r="2484" spans="1:12" x14ac:dyDescent="0.2">
      <c r="A2484" s="269"/>
      <c r="B2484" s="269"/>
      <c r="C2484" s="269"/>
      <c r="D2484" s="269"/>
      <c r="E2484" s="269"/>
      <c r="F2484" s="269"/>
      <c r="G2484" s="269"/>
      <c r="H2484" s="269"/>
      <c r="I2484" s="269"/>
      <c r="J2484" s="269"/>
      <c r="K2484" s="269"/>
      <c r="L2484" s="269"/>
    </row>
    <row r="2485" spans="1:12" x14ac:dyDescent="0.2">
      <c r="A2485" s="269"/>
      <c r="B2485" s="269"/>
      <c r="C2485" s="269"/>
      <c r="D2485" s="269"/>
      <c r="E2485" s="269"/>
      <c r="F2485" s="269"/>
      <c r="G2485" s="269"/>
      <c r="H2485" s="269"/>
      <c r="I2485" s="269"/>
      <c r="J2485" s="269"/>
      <c r="K2485" s="269"/>
      <c r="L2485" s="269"/>
    </row>
    <row r="2486" spans="1:12" x14ac:dyDescent="0.2">
      <c r="A2486" s="269"/>
      <c r="B2486" s="269"/>
      <c r="C2486" s="269"/>
      <c r="D2486" s="269"/>
      <c r="E2486" s="269"/>
      <c r="F2486" s="269"/>
      <c r="G2486" s="269"/>
      <c r="H2486" s="269"/>
      <c r="I2486" s="269"/>
      <c r="J2486" s="269"/>
      <c r="K2486" s="269"/>
      <c r="L2486" s="269"/>
    </row>
    <row r="2487" spans="1:12" x14ac:dyDescent="0.2">
      <c r="A2487" s="269"/>
      <c r="B2487" s="269"/>
      <c r="C2487" s="269"/>
      <c r="D2487" s="269"/>
      <c r="E2487" s="269"/>
      <c r="F2487" s="269"/>
      <c r="G2487" s="269"/>
      <c r="H2487" s="269"/>
      <c r="I2487" s="269"/>
      <c r="J2487" s="269"/>
      <c r="K2487" s="269"/>
      <c r="L2487" s="269"/>
    </row>
    <row r="2488" spans="1:12" x14ac:dyDescent="0.2">
      <c r="A2488" s="269"/>
      <c r="B2488" s="269"/>
      <c r="C2488" s="269"/>
      <c r="D2488" s="269"/>
      <c r="E2488" s="269"/>
      <c r="F2488" s="269"/>
      <c r="G2488" s="269"/>
      <c r="H2488" s="269"/>
      <c r="I2488" s="269"/>
      <c r="J2488" s="269"/>
      <c r="K2488" s="269"/>
      <c r="L2488" s="269"/>
    </row>
    <row r="2489" spans="1:12" x14ac:dyDescent="0.2">
      <c r="A2489" s="269"/>
      <c r="B2489" s="269"/>
      <c r="C2489" s="269"/>
      <c r="D2489" s="269"/>
      <c r="E2489" s="269"/>
      <c r="F2489" s="269"/>
      <c r="G2489" s="269"/>
      <c r="H2489" s="269"/>
      <c r="I2489" s="269"/>
      <c r="J2489" s="269"/>
      <c r="K2489" s="269"/>
      <c r="L2489" s="269"/>
    </row>
    <row r="2490" spans="1:12" x14ac:dyDescent="0.2">
      <c r="A2490" s="269"/>
      <c r="B2490" s="269"/>
      <c r="C2490" s="269"/>
      <c r="D2490" s="269"/>
      <c r="E2490" s="269"/>
      <c r="F2490" s="269"/>
      <c r="G2490" s="269"/>
      <c r="H2490" s="269"/>
      <c r="I2490" s="269"/>
      <c r="J2490" s="269"/>
      <c r="K2490" s="269"/>
      <c r="L2490" s="269"/>
    </row>
    <row r="2491" spans="1:12" x14ac:dyDescent="0.2">
      <c r="A2491" s="269"/>
      <c r="B2491" s="269"/>
      <c r="C2491" s="269"/>
      <c r="D2491" s="269"/>
      <c r="E2491" s="269"/>
      <c r="F2491" s="269"/>
      <c r="G2491" s="269"/>
      <c r="H2491" s="269"/>
      <c r="I2491" s="269"/>
      <c r="J2491" s="269"/>
      <c r="K2491" s="269"/>
      <c r="L2491" s="269"/>
    </row>
    <row r="2492" spans="1:12" x14ac:dyDescent="0.2">
      <c r="A2492" s="269"/>
      <c r="B2492" s="269"/>
      <c r="C2492" s="269"/>
      <c r="D2492" s="269"/>
      <c r="E2492" s="269"/>
      <c r="F2492" s="269"/>
      <c r="G2492" s="269"/>
      <c r="H2492" s="269"/>
      <c r="I2492" s="269"/>
      <c r="J2492" s="269"/>
      <c r="K2492" s="269"/>
      <c r="L2492" s="269"/>
    </row>
    <row r="2493" spans="1:12" x14ac:dyDescent="0.2">
      <c r="A2493" s="269"/>
      <c r="B2493" s="269"/>
      <c r="C2493" s="269"/>
      <c r="D2493" s="269"/>
      <c r="E2493" s="269"/>
      <c r="F2493" s="269"/>
      <c r="G2493" s="269"/>
      <c r="H2493" s="269"/>
      <c r="I2493" s="269"/>
      <c r="J2493" s="269"/>
      <c r="K2493" s="269"/>
      <c r="L2493" s="269"/>
    </row>
    <row r="2494" spans="1:12" x14ac:dyDescent="0.2">
      <c r="A2494" s="269"/>
      <c r="B2494" s="269"/>
      <c r="C2494" s="269"/>
      <c r="D2494" s="269"/>
      <c r="E2494" s="269"/>
      <c r="F2494" s="269"/>
      <c r="G2494" s="269"/>
      <c r="H2494" s="269"/>
      <c r="I2494" s="269"/>
      <c r="J2494" s="269"/>
      <c r="K2494" s="269"/>
      <c r="L2494" s="269"/>
    </row>
    <row r="2495" spans="1:12" x14ac:dyDescent="0.2">
      <c r="A2495" s="269"/>
      <c r="B2495" s="269"/>
      <c r="C2495" s="269"/>
      <c r="D2495" s="269"/>
      <c r="E2495" s="269"/>
      <c r="F2495" s="269"/>
      <c r="G2495" s="269"/>
      <c r="H2495" s="269"/>
      <c r="I2495" s="269"/>
      <c r="J2495" s="269"/>
      <c r="K2495" s="269"/>
      <c r="L2495" s="269"/>
    </row>
    <row r="2496" spans="1:12" x14ac:dyDescent="0.2">
      <c r="A2496" s="269"/>
      <c r="B2496" s="269"/>
      <c r="C2496" s="269"/>
      <c r="D2496" s="269"/>
      <c r="E2496" s="269"/>
      <c r="F2496" s="269"/>
      <c r="G2496" s="269"/>
      <c r="H2496" s="269"/>
      <c r="I2496" s="269"/>
      <c r="J2496" s="269"/>
      <c r="K2496" s="269"/>
      <c r="L2496" s="269"/>
    </row>
    <row r="2497" spans="1:12" x14ac:dyDescent="0.2">
      <c r="A2497" s="269"/>
      <c r="B2497" s="269"/>
      <c r="C2497" s="269"/>
      <c r="D2497" s="269"/>
      <c r="E2497" s="269"/>
      <c r="F2497" s="269"/>
      <c r="G2497" s="269"/>
      <c r="H2497" s="269"/>
      <c r="I2497" s="269"/>
      <c r="J2497" s="269"/>
      <c r="K2497" s="269"/>
      <c r="L2497" s="269"/>
    </row>
    <row r="2498" spans="1:12" x14ac:dyDescent="0.2">
      <c r="A2498" s="269"/>
      <c r="B2498" s="269"/>
      <c r="C2498" s="269"/>
      <c r="D2498" s="269"/>
      <c r="E2498" s="269"/>
      <c r="F2498" s="269"/>
      <c r="G2498" s="269"/>
      <c r="H2498" s="269"/>
      <c r="I2498" s="269"/>
      <c r="J2498" s="269"/>
      <c r="K2498" s="269"/>
      <c r="L2498" s="269"/>
    </row>
    <row r="2499" spans="1:12" x14ac:dyDescent="0.2">
      <c r="A2499" s="269"/>
      <c r="B2499" s="269"/>
      <c r="C2499" s="269"/>
      <c r="D2499" s="269"/>
      <c r="E2499" s="269"/>
      <c r="F2499" s="269"/>
      <c r="G2499" s="269"/>
      <c r="H2499" s="269"/>
      <c r="I2499" s="269"/>
      <c r="J2499" s="269"/>
      <c r="K2499" s="269"/>
      <c r="L2499" s="269"/>
    </row>
    <row r="2500" spans="1:12" x14ac:dyDescent="0.2">
      <c r="A2500" s="269"/>
      <c r="B2500" s="269"/>
      <c r="C2500" s="269"/>
      <c r="D2500" s="269"/>
      <c r="E2500" s="269"/>
      <c r="F2500" s="269"/>
      <c r="G2500" s="269"/>
      <c r="H2500" s="269"/>
      <c r="I2500" s="269"/>
      <c r="J2500" s="269"/>
      <c r="K2500" s="269"/>
      <c r="L2500" s="269"/>
    </row>
    <row r="2501" spans="1:12" x14ac:dyDescent="0.2">
      <c r="A2501" s="269"/>
      <c r="B2501" s="269"/>
      <c r="C2501" s="269"/>
      <c r="D2501" s="269"/>
      <c r="E2501" s="269"/>
      <c r="F2501" s="269"/>
      <c r="G2501" s="269"/>
      <c r="H2501" s="269"/>
      <c r="I2501" s="269"/>
      <c r="J2501" s="269"/>
      <c r="K2501" s="269"/>
      <c r="L2501" s="269"/>
    </row>
    <row r="2502" spans="1:12" x14ac:dyDescent="0.2">
      <c r="A2502" s="269"/>
      <c r="B2502" s="269"/>
      <c r="C2502" s="269"/>
      <c r="D2502" s="269"/>
      <c r="E2502" s="269"/>
      <c r="F2502" s="269"/>
      <c r="G2502" s="269"/>
      <c r="H2502" s="269"/>
      <c r="I2502" s="269"/>
      <c r="J2502" s="269"/>
      <c r="K2502" s="269"/>
      <c r="L2502" s="269"/>
    </row>
    <row r="2503" spans="1:12" x14ac:dyDescent="0.2">
      <c r="A2503" s="269"/>
      <c r="B2503" s="269"/>
      <c r="C2503" s="269"/>
      <c r="D2503" s="269"/>
      <c r="E2503" s="269"/>
      <c r="F2503" s="269"/>
      <c r="G2503" s="269"/>
      <c r="H2503" s="269"/>
      <c r="I2503" s="269"/>
      <c r="J2503" s="269"/>
      <c r="K2503" s="269"/>
      <c r="L2503" s="269"/>
    </row>
    <row r="2504" spans="1:12" x14ac:dyDescent="0.2">
      <c r="A2504" s="269"/>
      <c r="B2504" s="269"/>
      <c r="C2504" s="269"/>
      <c r="D2504" s="269"/>
      <c r="E2504" s="269"/>
      <c r="F2504" s="269"/>
      <c r="G2504" s="269"/>
      <c r="H2504" s="269"/>
      <c r="I2504" s="269"/>
      <c r="J2504" s="269"/>
      <c r="K2504" s="269"/>
      <c r="L2504" s="269"/>
    </row>
    <row r="2505" spans="1:12" x14ac:dyDescent="0.2">
      <c r="A2505" s="269"/>
      <c r="B2505" s="269"/>
      <c r="C2505" s="269"/>
      <c r="D2505" s="269"/>
      <c r="E2505" s="269"/>
      <c r="F2505" s="269"/>
      <c r="G2505" s="269"/>
      <c r="H2505" s="269"/>
      <c r="I2505" s="269"/>
      <c r="J2505" s="269"/>
      <c r="K2505" s="269"/>
      <c r="L2505" s="269"/>
    </row>
    <row r="2506" spans="1:12" x14ac:dyDescent="0.2">
      <c r="A2506" s="269"/>
      <c r="B2506" s="269"/>
      <c r="C2506" s="269"/>
      <c r="D2506" s="269"/>
      <c r="E2506" s="269"/>
      <c r="F2506" s="269"/>
      <c r="G2506" s="269"/>
      <c r="H2506" s="269"/>
      <c r="I2506" s="269"/>
      <c r="J2506" s="269"/>
      <c r="K2506" s="269"/>
      <c r="L2506" s="269"/>
    </row>
    <row r="2507" spans="1:12" x14ac:dyDescent="0.2">
      <c r="A2507" s="269"/>
      <c r="B2507" s="269"/>
      <c r="C2507" s="269"/>
      <c r="D2507" s="269"/>
      <c r="E2507" s="269"/>
      <c r="F2507" s="269"/>
      <c r="G2507" s="269"/>
      <c r="H2507" s="269"/>
      <c r="I2507" s="269"/>
      <c r="J2507" s="269"/>
      <c r="K2507" s="269"/>
      <c r="L2507" s="269"/>
    </row>
    <row r="2508" spans="1:12" x14ac:dyDescent="0.2">
      <c r="A2508" s="269"/>
      <c r="B2508" s="269"/>
      <c r="C2508" s="269"/>
      <c r="D2508" s="269"/>
      <c r="E2508" s="269"/>
      <c r="F2508" s="269"/>
      <c r="G2508" s="269"/>
      <c r="H2508" s="269"/>
      <c r="I2508" s="269"/>
      <c r="J2508" s="269"/>
      <c r="K2508" s="269"/>
      <c r="L2508" s="269"/>
    </row>
    <row r="2509" spans="1:12" x14ac:dyDescent="0.2">
      <c r="A2509" s="269"/>
      <c r="B2509" s="269"/>
      <c r="C2509" s="269"/>
      <c r="D2509" s="269"/>
      <c r="E2509" s="269"/>
      <c r="F2509" s="269"/>
      <c r="G2509" s="269"/>
      <c r="H2509" s="269"/>
      <c r="I2509" s="269"/>
      <c r="J2509" s="269"/>
      <c r="K2509" s="269"/>
      <c r="L2509" s="269"/>
    </row>
    <row r="2510" spans="1:12" x14ac:dyDescent="0.2">
      <c r="A2510" s="269"/>
      <c r="B2510" s="269"/>
      <c r="C2510" s="269"/>
      <c r="D2510" s="269"/>
      <c r="E2510" s="269"/>
      <c r="F2510" s="269"/>
      <c r="G2510" s="269"/>
      <c r="H2510" s="269"/>
      <c r="I2510" s="269"/>
      <c r="J2510" s="269"/>
      <c r="K2510" s="269"/>
      <c r="L2510" s="269"/>
    </row>
    <row r="2511" spans="1:12" x14ac:dyDescent="0.2">
      <c r="A2511" s="269"/>
      <c r="B2511" s="269"/>
      <c r="C2511" s="269"/>
      <c r="D2511" s="269"/>
      <c r="E2511" s="269"/>
      <c r="F2511" s="269"/>
      <c r="G2511" s="269"/>
      <c r="H2511" s="269"/>
      <c r="I2511" s="269"/>
      <c r="J2511" s="269"/>
      <c r="K2511" s="269"/>
      <c r="L2511" s="269"/>
    </row>
    <row r="2512" spans="1:12" x14ac:dyDescent="0.2">
      <c r="A2512" s="269"/>
      <c r="B2512" s="269"/>
      <c r="C2512" s="269"/>
      <c r="D2512" s="269"/>
      <c r="E2512" s="269"/>
      <c r="F2512" s="269"/>
      <c r="G2512" s="269"/>
      <c r="H2512" s="269"/>
      <c r="I2512" s="269"/>
      <c r="J2512" s="269"/>
      <c r="K2512" s="269"/>
      <c r="L2512" s="269"/>
    </row>
    <row r="2513" spans="1:12" x14ac:dyDescent="0.2">
      <c r="A2513" s="269"/>
      <c r="B2513" s="269"/>
      <c r="C2513" s="269"/>
      <c r="D2513" s="269"/>
      <c r="E2513" s="269"/>
      <c r="F2513" s="269"/>
      <c r="G2513" s="269"/>
      <c r="H2513" s="269"/>
      <c r="I2513" s="269"/>
      <c r="J2513" s="269"/>
      <c r="K2513" s="269"/>
      <c r="L2513" s="269"/>
    </row>
    <row r="2514" spans="1:12" x14ac:dyDescent="0.2">
      <c r="A2514" s="269"/>
      <c r="B2514" s="269"/>
      <c r="C2514" s="269"/>
      <c r="D2514" s="269"/>
      <c r="E2514" s="269"/>
      <c r="F2514" s="269"/>
      <c r="G2514" s="269"/>
      <c r="H2514" s="269"/>
      <c r="I2514" s="269"/>
      <c r="J2514" s="269"/>
      <c r="K2514" s="269"/>
      <c r="L2514" s="269"/>
    </row>
    <row r="2515" spans="1:12" x14ac:dyDescent="0.2">
      <c r="A2515" s="269"/>
      <c r="B2515" s="269"/>
      <c r="C2515" s="269"/>
      <c r="D2515" s="269"/>
      <c r="E2515" s="269"/>
      <c r="F2515" s="269"/>
      <c r="G2515" s="269"/>
      <c r="H2515" s="269"/>
      <c r="I2515" s="269"/>
      <c r="J2515" s="269"/>
      <c r="K2515" s="269"/>
      <c r="L2515" s="269"/>
    </row>
    <row r="2516" spans="1:12" x14ac:dyDescent="0.2">
      <c r="A2516" s="269"/>
      <c r="B2516" s="269"/>
      <c r="C2516" s="269"/>
      <c r="D2516" s="269"/>
      <c r="E2516" s="269"/>
      <c r="F2516" s="269"/>
      <c r="G2516" s="269"/>
      <c r="H2516" s="269"/>
      <c r="I2516" s="269"/>
      <c r="J2516" s="269"/>
      <c r="K2516" s="269"/>
      <c r="L2516" s="269"/>
    </row>
    <row r="2517" spans="1:12" x14ac:dyDescent="0.2">
      <c r="A2517" s="269"/>
      <c r="B2517" s="269"/>
      <c r="C2517" s="269"/>
      <c r="D2517" s="269"/>
      <c r="E2517" s="269"/>
      <c r="F2517" s="269"/>
      <c r="G2517" s="269"/>
      <c r="H2517" s="269"/>
      <c r="I2517" s="269"/>
      <c r="J2517" s="269"/>
      <c r="K2517" s="269"/>
      <c r="L2517" s="269"/>
    </row>
    <row r="2518" spans="1:12" x14ac:dyDescent="0.2">
      <c r="A2518" s="269"/>
      <c r="B2518" s="269"/>
      <c r="C2518" s="269"/>
      <c r="D2518" s="269"/>
      <c r="E2518" s="269"/>
      <c r="F2518" s="269"/>
      <c r="G2518" s="269"/>
      <c r="H2518" s="269"/>
      <c r="I2518" s="269"/>
      <c r="J2518" s="269"/>
      <c r="K2518" s="269"/>
      <c r="L2518" s="269"/>
    </row>
    <row r="2519" spans="1:12" x14ac:dyDescent="0.2">
      <c r="A2519" s="269"/>
      <c r="B2519" s="269"/>
      <c r="C2519" s="269"/>
      <c r="D2519" s="269"/>
      <c r="E2519" s="269"/>
      <c r="F2519" s="269"/>
      <c r="G2519" s="269"/>
      <c r="H2519" s="269"/>
      <c r="I2519" s="269"/>
      <c r="J2519" s="269"/>
      <c r="K2519" s="269"/>
      <c r="L2519" s="269"/>
    </row>
    <row r="2520" spans="1:12" x14ac:dyDescent="0.2">
      <c r="A2520" s="269"/>
      <c r="B2520" s="269"/>
      <c r="C2520" s="269"/>
      <c r="D2520" s="269"/>
      <c r="E2520" s="269"/>
      <c r="F2520" s="269"/>
      <c r="G2520" s="269"/>
      <c r="H2520" s="269"/>
      <c r="I2520" s="269"/>
      <c r="J2520" s="269"/>
      <c r="K2520" s="269"/>
      <c r="L2520" s="269"/>
    </row>
    <row r="2521" spans="1:12" x14ac:dyDescent="0.2">
      <c r="A2521" s="269"/>
      <c r="B2521" s="269"/>
      <c r="C2521" s="269"/>
      <c r="D2521" s="269"/>
      <c r="E2521" s="269"/>
      <c r="F2521" s="269"/>
      <c r="G2521" s="269"/>
      <c r="H2521" s="269"/>
      <c r="I2521" s="269"/>
      <c r="J2521" s="269"/>
      <c r="K2521" s="269"/>
      <c r="L2521" s="269"/>
    </row>
    <row r="2522" spans="1:12" x14ac:dyDescent="0.2">
      <c r="A2522" s="269"/>
      <c r="B2522" s="269"/>
      <c r="C2522" s="269"/>
      <c r="D2522" s="269"/>
      <c r="E2522" s="269"/>
      <c r="F2522" s="269"/>
      <c r="G2522" s="269"/>
      <c r="H2522" s="269"/>
      <c r="I2522" s="269"/>
      <c r="J2522" s="269"/>
      <c r="K2522" s="269"/>
      <c r="L2522" s="269"/>
    </row>
    <row r="2523" spans="1:12" x14ac:dyDescent="0.2">
      <c r="A2523" s="269"/>
      <c r="B2523" s="269"/>
      <c r="C2523" s="269"/>
      <c r="D2523" s="269"/>
      <c r="E2523" s="269"/>
      <c r="F2523" s="269"/>
      <c r="G2523" s="269"/>
      <c r="H2523" s="269"/>
      <c r="I2523" s="269"/>
      <c r="J2523" s="269"/>
      <c r="K2523" s="269"/>
      <c r="L2523" s="269"/>
    </row>
    <row r="2524" spans="1:12" x14ac:dyDescent="0.2">
      <c r="A2524" s="269"/>
      <c r="B2524" s="269"/>
      <c r="C2524" s="269"/>
      <c r="D2524" s="269"/>
      <c r="E2524" s="269"/>
      <c r="F2524" s="269"/>
      <c r="G2524" s="269"/>
      <c r="H2524" s="269"/>
      <c r="I2524" s="269"/>
      <c r="J2524" s="269"/>
      <c r="K2524" s="269"/>
      <c r="L2524" s="269"/>
    </row>
    <row r="2525" spans="1:12" x14ac:dyDescent="0.2">
      <c r="A2525" s="269"/>
      <c r="B2525" s="269"/>
      <c r="C2525" s="269"/>
      <c r="D2525" s="269"/>
      <c r="E2525" s="269"/>
      <c r="F2525" s="269"/>
      <c r="G2525" s="269"/>
      <c r="H2525" s="269"/>
      <c r="I2525" s="269"/>
      <c r="J2525" s="269"/>
      <c r="K2525" s="269"/>
      <c r="L2525" s="269"/>
    </row>
    <row r="2526" spans="1:12" x14ac:dyDescent="0.2">
      <c r="A2526" s="269"/>
      <c r="B2526" s="269"/>
      <c r="C2526" s="269"/>
      <c r="D2526" s="269"/>
      <c r="E2526" s="269"/>
      <c r="F2526" s="269"/>
      <c r="G2526" s="269"/>
      <c r="H2526" s="269"/>
      <c r="I2526" s="269"/>
      <c r="J2526" s="269"/>
      <c r="K2526" s="269"/>
      <c r="L2526" s="269"/>
    </row>
    <row r="2527" spans="1:12" x14ac:dyDescent="0.2">
      <c r="A2527" s="269"/>
      <c r="B2527" s="269"/>
      <c r="C2527" s="269"/>
      <c r="D2527" s="269"/>
      <c r="E2527" s="269"/>
      <c r="F2527" s="269"/>
      <c r="G2527" s="269"/>
      <c r="H2527" s="269"/>
      <c r="I2527" s="269"/>
      <c r="J2527" s="269"/>
      <c r="K2527" s="269"/>
      <c r="L2527" s="269"/>
    </row>
    <row r="2528" spans="1:12" x14ac:dyDescent="0.2">
      <c r="A2528" s="269"/>
      <c r="B2528" s="269"/>
      <c r="C2528" s="269"/>
      <c r="D2528" s="269"/>
      <c r="E2528" s="269"/>
      <c r="F2528" s="269"/>
      <c r="G2528" s="269"/>
      <c r="H2528" s="269"/>
      <c r="I2528" s="269"/>
      <c r="J2528" s="269"/>
      <c r="K2528" s="269"/>
      <c r="L2528" s="269"/>
    </row>
    <row r="2529" spans="1:12" x14ac:dyDescent="0.2">
      <c r="A2529" s="269"/>
      <c r="B2529" s="269"/>
      <c r="C2529" s="269"/>
      <c r="D2529" s="269"/>
      <c r="E2529" s="269"/>
      <c r="F2529" s="269"/>
      <c r="G2529" s="269"/>
      <c r="H2529" s="269"/>
      <c r="I2529" s="269"/>
      <c r="J2529" s="269"/>
      <c r="K2529" s="269"/>
      <c r="L2529" s="269"/>
    </row>
    <row r="2530" spans="1:12" x14ac:dyDescent="0.2">
      <c r="A2530" s="269"/>
      <c r="B2530" s="269"/>
      <c r="C2530" s="269"/>
      <c r="D2530" s="269"/>
      <c r="E2530" s="269"/>
      <c r="F2530" s="269"/>
      <c r="G2530" s="269"/>
      <c r="H2530" s="269"/>
      <c r="I2530" s="269"/>
      <c r="J2530" s="269"/>
      <c r="K2530" s="269"/>
      <c r="L2530" s="269"/>
    </row>
    <row r="2531" spans="1:12" x14ac:dyDescent="0.2">
      <c r="A2531" s="269"/>
      <c r="B2531" s="269"/>
      <c r="C2531" s="269"/>
      <c r="D2531" s="269"/>
      <c r="E2531" s="269"/>
      <c r="F2531" s="269"/>
      <c r="G2531" s="269"/>
      <c r="H2531" s="269"/>
      <c r="I2531" s="269"/>
      <c r="J2531" s="269"/>
      <c r="K2531" s="269"/>
      <c r="L2531" s="269"/>
    </row>
    <row r="2532" spans="1:12" x14ac:dyDescent="0.2">
      <c r="A2532" s="269"/>
      <c r="B2532" s="269"/>
      <c r="C2532" s="269"/>
      <c r="D2532" s="269"/>
      <c r="E2532" s="269"/>
      <c r="F2532" s="269"/>
      <c r="G2532" s="269"/>
      <c r="H2532" s="269"/>
      <c r="I2532" s="269"/>
      <c r="J2532" s="269"/>
      <c r="K2532" s="269"/>
      <c r="L2532" s="269"/>
    </row>
    <row r="2533" spans="1:12" x14ac:dyDescent="0.2">
      <c r="A2533" s="269"/>
      <c r="B2533" s="269"/>
      <c r="C2533" s="269"/>
      <c r="D2533" s="269"/>
      <c r="E2533" s="269"/>
      <c r="F2533" s="269"/>
      <c r="G2533" s="269"/>
      <c r="H2533" s="269"/>
      <c r="I2533" s="269"/>
      <c r="J2533" s="269"/>
      <c r="K2533" s="269"/>
      <c r="L2533" s="269"/>
    </row>
    <row r="2534" spans="1:12" x14ac:dyDescent="0.2">
      <c r="A2534" s="269"/>
      <c r="B2534" s="269"/>
      <c r="C2534" s="269"/>
      <c r="D2534" s="269"/>
      <c r="E2534" s="269"/>
      <c r="F2534" s="269"/>
      <c r="G2534" s="269"/>
      <c r="H2534" s="269"/>
      <c r="I2534" s="269"/>
      <c r="J2534" s="269"/>
      <c r="K2534" s="269"/>
      <c r="L2534" s="269"/>
    </row>
    <row r="2535" spans="1:12" x14ac:dyDescent="0.2">
      <c r="A2535" s="269"/>
      <c r="B2535" s="269"/>
      <c r="C2535" s="269"/>
      <c r="D2535" s="269"/>
      <c r="E2535" s="269"/>
      <c r="F2535" s="269"/>
      <c r="G2535" s="269"/>
      <c r="H2535" s="269"/>
      <c r="I2535" s="269"/>
      <c r="J2535" s="269"/>
      <c r="K2535" s="269"/>
      <c r="L2535" s="269"/>
    </row>
    <row r="2536" spans="1:12" x14ac:dyDescent="0.2">
      <c r="A2536" s="269"/>
      <c r="B2536" s="269"/>
      <c r="C2536" s="269"/>
      <c r="D2536" s="269"/>
      <c r="E2536" s="269"/>
      <c r="F2536" s="269"/>
      <c r="G2536" s="269"/>
      <c r="H2536" s="269"/>
      <c r="I2536" s="269"/>
      <c r="J2536" s="269"/>
      <c r="K2536" s="269"/>
      <c r="L2536" s="269"/>
    </row>
    <row r="2537" spans="1:12" x14ac:dyDescent="0.2">
      <c r="A2537" s="269"/>
      <c r="B2537" s="269"/>
      <c r="C2537" s="269"/>
      <c r="D2537" s="269"/>
      <c r="E2537" s="269"/>
      <c r="F2537" s="269"/>
      <c r="G2537" s="269"/>
      <c r="H2537" s="269"/>
      <c r="I2537" s="269"/>
      <c r="J2537" s="269"/>
      <c r="K2537" s="269"/>
      <c r="L2537" s="269"/>
    </row>
    <row r="2538" spans="1:12" x14ac:dyDescent="0.2">
      <c r="A2538" s="269"/>
      <c r="B2538" s="269"/>
      <c r="C2538" s="269"/>
      <c r="D2538" s="269"/>
      <c r="E2538" s="269"/>
      <c r="F2538" s="269"/>
      <c r="G2538" s="269"/>
      <c r="H2538" s="269"/>
      <c r="I2538" s="269"/>
      <c r="J2538" s="269"/>
      <c r="K2538" s="269"/>
      <c r="L2538" s="269"/>
    </row>
    <row r="2539" spans="1:12" x14ac:dyDescent="0.2">
      <c r="A2539" s="269"/>
      <c r="B2539" s="269"/>
      <c r="C2539" s="269"/>
      <c r="D2539" s="269"/>
      <c r="E2539" s="269"/>
      <c r="F2539" s="269"/>
      <c r="G2539" s="269"/>
      <c r="H2539" s="269"/>
      <c r="I2539" s="269"/>
      <c r="J2539" s="269"/>
      <c r="K2539" s="269"/>
      <c r="L2539" s="269"/>
    </row>
    <row r="2540" spans="1:12" x14ac:dyDescent="0.2">
      <c r="A2540" s="269"/>
      <c r="B2540" s="269"/>
      <c r="C2540" s="269"/>
      <c r="D2540" s="269"/>
      <c r="E2540" s="269"/>
      <c r="F2540" s="269"/>
      <c r="G2540" s="269"/>
      <c r="H2540" s="269"/>
      <c r="I2540" s="269"/>
      <c r="J2540" s="269"/>
      <c r="K2540" s="269"/>
      <c r="L2540" s="269"/>
    </row>
    <row r="2541" spans="1:12" x14ac:dyDescent="0.2">
      <c r="A2541" s="269"/>
      <c r="B2541" s="269"/>
      <c r="C2541" s="269"/>
      <c r="D2541" s="269"/>
      <c r="E2541" s="269"/>
      <c r="F2541" s="269"/>
      <c r="G2541" s="269"/>
      <c r="H2541" s="269"/>
      <c r="I2541" s="269"/>
      <c r="J2541" s="269"/>
      <c r="K2541" s="269"/>
      <c r="L2541" s="269"/>
    </row>
    <row r="2542" spans="1:12" x14ac:dyDescent="0.2">
      <c r="A2542" s="269"/>
      <c r="B2542" s="269"/>
      <c r="C2542" s="269"/>
      <c r="D2542" s="269"/>
      <c r="E2542" s="269"/>
      <c r="F2542" s="269"/>
      <c r="G2542" s="269"/>
      <c r="H2542" s="269"/>
      <c r="I2542" s="269"/>
      <c r="J2542" s="269"/>
      <c r="K2542" s="269"/>
      <c r="L2542" s="269"/>
    </row>
    <row r="2543" spans="1:12" x14ac:dyDescent="0.2">
      <c r="A2543" s="269"/>
      <c r="B2543" s="269"/>
      <c r="C2543" s="269"/>
      <c r="D2543" s="269"/>
      <c r="E2543" s="269"/>
      <c r="F2543" s="269"/>
      <c r="G2543" s="269"/>
      <c r="H2543" s="269"/>
      <c r="I2543" s="269"/>
      <c r="J2543" s="269"/>
      <c r="K2543" s="269"/>
      <c r="L2543" s="269"/>
    </row>
    <row r="2544" spans="1:12" x14ac:dyDescent="0.2">
      <c r="A2544" s="269"/>
      <c r="B2544" s="269"/>
      <c r="C2544" s="269"/>
      <c r="D2544" s="269"/>
      <c r="E2544" s="269"/>
      <c r="F2544" s="269"/>
      <c r="G2544" s="269"/>
      <c r="H2544" s="269"/>
      <c r="I2544" s="269"/>
      <c r="J2544" s="269"/>
      <c r="K2544" s="269"/>
      <c r="L2544" s="269"/>
    </row>
    <row r="2545" spans="1:12" x14ac:dyDescent="0.2">
      <c r="A2545" s="269"/>
      <c r="B2545" s="269"/>
      <c r="C2545" s="269"/>
      <c r="D2545" s="269"/>
      <c r="E2545" s="269"/>
      <c r="F2545" s="269"/>
      <c r="G2545" s="269"/>
      <c r="H2545" s="269"/>
      <c r="I2545" s="269"/>
      <c r="J2545" s="269"/>
      <c r="K2545" s="269"/>
      <c r="L2545" s="269"/>
    </row>
    <row r="2546" spans="1:12" x14ac:dyDescent="0.2">
      <c r="A2546" s="269"/>
      <c r="L2546" s="269"/>
    </row>
  </sheetData>
  <sheetProtection selectLockedCells="1"/>
  <protectedRanges>
    <protectedRange sqref="B60:C61 E57:E58 D57:D61 F58:J58" name="Plage3"/>
    <protectedRange sqref="B54 A52:A54" name="Plage3_1"/>
    <protectedRange sqref="I14 I16:I17 I52 I32:I43 I45:I50 I19:I30" name="Plage2"/>
    <protectedRange sqref="B55:C55" name="Plage3_2_1_2_1"/>
    <protectedRange sqref="F55:K57" name="Plage3_2"/>
  </protectedRanges>
  <customSheetViews>
    <customSheetView guid="{5FB36879-52E5-4A28-A554-511D43C212A3}" showRuler="0">
      <selection activeCell="I13" sqref="I13:K52"/>
      <pageMargins left="0.39370078740157483" right="0" top="1.1399999999999999" bottom="0" header="0.51181102362204722" footer="0.17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ALY-C386PR3B du 02 Avril 2007</oddFooter>
      </headerFooter>
    </customSheetView>
  </customSheetViews>
  <mergeCells count="69">
    <mergeCell ref="A1:L1"/>
    <mergeCell ref="A2:L2"/>
    <mergeCell ref="C73:H73"/>
    <mergeCell ref="B71:H71"/>
    <mergeCell ref="B69:H69"/>
    <mergeCell ref="B70:H70"/>
    <mergeCell ref="B44:H44"/>
    <mergeCell ref="B46:H46"/>
    <mergeCell ref="B68:H68"/>
    <mergeCell ref="B66:H66"/>
    <mergeCell ref="B65:H65"/>
    <mergeCell ref="B67:H67"/>
    <mergeCell ref="B47:H47"/>
    <mergeCell ref="B30:H30"/>
    <mergeCell ref="B36:B39"/>
    <mergeCell ref="B32:B35"/>
    <mergeCell ref="B55:C55"/>
    <mergeCell ref="C43:H43"/>
    <mergeCell ref="I63:K63"/>
    <mergeCell ref="B54:C54"/>
    <mergeCell ref="B45:H45"/>
    <mergeCell ref="F54:K54"/>
    <mergeCell ref="B52:H52"/>
    <mergeCell ref="B51:H51"/>
    <mergeCell ref="B48:H48"/>
    <mergeCell ref="B49:H49"/>
    <mergeCell ref="B50:H50"/>
    <mergeCell ref="C62:K62"/>
    <mergeCell ref="B29:H29"/>
    <mergeCell ref="B27:H27"/>
    <mergeCell ref="B40:B43"/>
    <mergeCell ref="C42:H42"/>
    <mergeCell ref="B21:H21"/>
    <mergeCell ref="C33:H33"/>
    <mergeCell ref="B31:H31"/>
    <mergeCell ref="C32:H32"/>
    <mergeCell ref="C36:H36"/>
    <mergeCell ref="C37:H37"/>
    <mergeCell ref="C41:H41"/>
    <mergeCell ref="C34:H34"/>
    <mergeCell ref="C35:H35"/>
    <mergeCell ref="C39:H39"/>
    <mergeCell ref="C40:H40"/>
    <mergeCell ref="C38:H38"/>
    <mergeCell ref="A3:L3"/>
    <mergeCell ref="C5:D5"/>
    <mergeCell ref="B18:H18"/>
    <mergeCell ref="B13:H13"/>
    <mergeCell ref="B15:H15"/>
    <mergeCell ref="H5:K5"/>
    <mergeCell ref="B17:H17"/>
    <mergeCell ref="C10:D10"/>
    <mergeCell ref="H10:J10"/>
    <mergeCell ref="H7:I7"/>
    <mergeCell ref="F5:G5"/>
    <mergeCell ref="F10:G10"/>
    <mergeCell ref="B28:H28"/>
    <mergeCell ref="F9:H9"/>
    <mergeCell ref="H11:J11"/>
    <mergeCell ref="C7:D7"/>
    <mergeCell ref="B14:H14"/>
    <mergeCell ref="B16:H16"/>
    <mergeCell ref="B23:H23"/>
    <mergeCell ref="B22:H22"/>
    <mergeCell ref="B24:H24"/>
    <mergeCell ref="B25:H25"/>
    <mergeCell ref="B26:H26"/>
    <mergeCell ref="B20:H20"/>
    <mergeCell ref="B19:H19"/>
  </mergeCells>
  <phoneticPr fontId="2" type="noConversion"/>
  <printOptions horizontalCentered="1" verticalCentered="1"/>
  <pageMargins left="0.39370078740157483" right="0" top="1.1399999999999999" bottom="0" header="0.51181102362204722" footer="0.17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ALY-C386PR3B du 02 Avril 2007</oddFooter>
  </headerFooter>
  <legacyDrawingHF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9">
    <tabColor indexed="42"/>
  </sheetPr>
  <dimension ref="A1:O2546"/>
  <sheetViews>
    <sheetView zoomScaleNormal="100" workbookViewId="0">
      <selection activeCell="I14" sqref="I14"/>
    </sheetView>
  </sheetViews>
  <sheetFormatPr baseColWidth="10" defaultRowHeight="15.75" x14ac:dyDescent="0.2"/>
  <cols>
    <col min="1" max="1" width="5.85546875" style="268" customWidth="1"/>
    <col min="2" max="2" width="12.28515625" style="268" customWidth="1"/>
    <col min="3" max="3" width="14.5703125" style="268" bestFit="1" customWidth="1"/>
    <col min="4" max="5" width="11.42578125" style="268"/>
    <col min="6" max="6" width="8.5703125" style="268" customWidth="1"/>
    <col min="7" max="7" width="8.85546875" style="268" customWidth="1"/>
    <col min="8" max="8" width="5.42578125" style="268" customWidth="1"/>
    <col min="9" max="9" width="3.5703125" style="268" customWidth="1"/>
    <col min="10" max="10" width="2.42578125" style="268" customWidth="1"/>
    <col min="11" max="11" width="5.28515625" style="268" customWidth="1"/>
    <col min="12" max="12" width="5.85546875" style="268" customWidth="1"/>
    <col min="13" max="16384" width="11.42578125" style="268"/>
  </cols>
  <sheetData>
    <row r="1" spans="1:12" ht="16.5" customHeight="1" thickTop="1" x14ac:dyDescent="0.2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30" customHeight="1" thickBot="1" x14ac:dyDescent="0.25">
      <c r="A2" s="666" t="s">
        <v>166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2" ht="3" customHeight="1" x14ac:dyDescent="0.2">
      <c r="C4" s="189"/>
      <c r="D4" s="189"/>
      <c r="E4" s="189"/>
      <c r="F4" s="189"/>
      <c r="G4" s="189"/>
      <c r="H4" s="189"/>
      <c r="I4" s="167"/>
      <c r="J4" s="167"/>
    </row>
    <row r="5" spans="1:12" s="188" customFormat="1" ht="15" customHeight="1" x14ac:dyDescent="0.25">
      <c r="B5" s="191" t="s">
        <v>0</v>
      </c>
      <c r="C5" s="669" t="str">
        <f>IF('Page de garde'!B21="", "",'Page de garde'!B21)</f>
        <v/>
      </c>
      <c r="D5" s="671"/>
      <c r="E5" s="193"/>
      <c r="F5" s="682" t="s">
        <v>1</v>
      </c>
      <c r="G5" s="683"/>
      <c r="H5" s="669" t="str">
        <f>IF('Page de garde'!D21="", "", 'Page de garde'!D21)</f>
        <v/>
      </c>
      <c r="I5" s="670"/>
      <c r="J5" s="670"/>
      <c r="K5" s="671"/>
      <c r="L5" s="195"/>
    </row>
    <row r="6" spans="1:12" ht="7.5" customHeight="1" x14ac:dyDescent="0.2">
      <c r="A6" s="269"/>
      <c r="B6" s="210"/>
      <c r="C6" s="270"/>
      <c r="D6" s="270"/>
      <c r="E6" s="271"/>
      <c r="F6" s="244"/>
      <c r="G6" s="244"/>
      <c r="H6" s="272"/>
      <c r="I6" s="272"/>
      <c r="J6" s="200"/>
      <c r="K6" s="269"/>
      <c r="L6" s="269"/>
    </row>
    <row r="7" spans="1:12" x14ac:dyDescent="0.25">
      <c r="A7" s="269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238)",IF(AND('Page de garde'!$D$8="X",'Page de garde'!$D$9=""),"(min 238)",IF(AND('Page de garde'!$D$8="",'Page de garde'!$D$9="X"), "(min 12/20)",IF(AND('Page de garde'!$D$8="X",'Page de garde'!$D$9="X"),"(min 238)",""))))</f>
        <v>(min 238)</v>
      </c>
      <c r="H7" s="680" t="str">
        <f>IF(H5="","",SUM(I13,I15,I18,I31,I44,I51))</f>
        <v/>
      </c>
      <c r="I7" s="681"/>
      <c r="J7" s="204" t="s">
        <v>3</v>
      </c>
      <c r="K7" s="192" t="str">
        <f>IF(H7="", "340",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K30)+IF(I32="", 0, K32)+IF(I33="", 0, K33)+IF(I34="", 0, K34)+IF(I35="", 0, K35)+IF(I36="", 0, K36)+IF(I37="", 0, K37)+IF(I38="", 0, K38)+IF(I39="", 0, K39)+IF(I40="", 0, K40)+IF(I41="", 0, K41)++IF(I42="", 0, K42)+IF(I43="", 0, K43)+IF(I45="", 0, K45)+IF(I46="", 0, K46)+IF(I47="", 0, K47)+IF(I48="", 0, K48)+IF(I49="", 0, K49)+IF(I50="", 0, K50)+IF(I52="", 0, K52))</f>
        <v>340</v>
      </c>
      <c r="L7" s="269"/>
    </row>
    <row r="8" spans="1:12" x14ac:dyDescent="0.25">
      <c r="A8" s="269"/>
      <c r="B8" s="196"/>
      <c r="C8" s="205"/>
      <c r="D8" s="206"/>
      <c r="E8" s="193"/>
      <c r="F8" s="188"/>
      <c r="G8" s="188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269"/>
    </row>
    <row r="9" spans="1:12" ht="7.5" customHeight="1" x14ac:dyDescent="0.25">
      <c r="A9" s="269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69"/>
    </row>
    <row r="10" spans="1:12" x14ac:dyDescent="0.25">
      <c r="A10" s="269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IF(H7&gt;=238, "X", ""),IF(AND('Page de garde'!$D$8="",'Page de garde'!$D$9="X"), IF(H7/K7*20&gt;=12, "X", ""),IF(AND('Page de garde'!$D$8="X",'Page de garde'!$D$9="X"),IF(H7&gt;=238, "X", ""),"")))))</f>
        <v/>
      </c>
      <c r="L10" s="269"/>
    </row>
    <row r="11" spans="1:12" x14ac:dyDescent="0.25">
      <c r="A11" s="269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IF(H7&lt;238, "X", ""),IF(AND('Page de garde'!$D$8="",'Page de garde'!$D$9="X"), IF(H7/K7*20&lt;12, "X", ""),IF(AND('Page de garde'!$D$8="X",'Page de garde'!$D$9="X"), IF(H7&lt;238, "X", ""),"")))))</f>
        <v/>
      </c>
      <c r="L11" s="269"/>
    </row>
    <row r="12" spans="1:12" ht="16.5" thickBot="1" x14ac:dyDescent="0.3">
      <c r="A12" s="269"/>
      <c r="B12" s="136" t="str">
        <f>IF(AND('Page de garde'!$D$8="",'Page de garde'!$D$9=""), "Pour être reçu, le candidat doit obtenir un minimum de 238 points sur 340",IF(AND('Page de garde'!$D$8="X",'Page de garde'!$D$9=""),"Pour être reçu, le candidat doit obtenir un minimum de 238 points sur 340",IF(AND('Page de garde'!$D$8="",'Page de garde'!$D$9="X"), "Pour être reçu, le candidat doit obtenir un minimum de 12/20.",IF(AND('Page de garde'!$D$8="X",'Page de garde'!$D$9="X"),"Pour être reçu, le candidat doit obtenir un minimum de 238 points sur 340",""))))</f>
        <v>Pour être reçu, le candidat doit obtenir un minimum de 238 points sur 340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269"/>
    </row>
    <row r="13" spans="1:12" ht="16.5" thickBot="1" x14ac:dyDescent="0.3">
      <c r="A13" s="269"/>
      <c r="B13" s="736" t="s">
        <v>48</v>
      </c>
      <c r="C13" s="737"/>
      <c r="D13" s="737"/>
      <c r="E13" s="737"/>
      <c r="F13" s="737"/>
      <c r="G13" s="737"/>
      <c r="H13" s="738"/>
      <c r="I13" s="215" t="str">
        <f>IF(I14="", "", SUM(I14))</f>
        <v/>
      </c>
      <c r="J13" s="273" t="s">
        <v>3</v>
      </c>
      <c r="K13" s="274">
        <v>10</v>
      </c>
      <c r="L13" s="269"/>
    </row>
    <row r="14" spans="1:12" ht="12" customHeight="1" thickBot="1" x14ac:dyDescent="0.25">
      <c r="A14" s="269"/>
      <c r="B14" s="726" t="s">
        <v>49</v>
      </c>
      <c r="C14" s="727"/>
      <c r="D14" s="727"/>
      <c r="E14" s="727"/>
      <c r="F14" s="727"/>
      <c r="G14" s="727"/>
      <c r="H14" s="728"/>
      <c r="I14" s="294"/>
      <c r="J14" s="275" t="s">
        <v>3</v>
      </c>
      <c r="K14" s="276">
        <v>10</v>
      </c>
      <c r="L14" s="269"/>
    </row>
    <row r="15" spans="1:12" ht="16.5" thickBot="1" x14ac:dyDescent="0.3">
      <c r="A15" s="269"/>
      <c r="B15" s="733" t="s">
        <v>7</v>
      </c>
      <c r="C15" s="734"/>
      <c r="D15" s="734"/>
      <c r="E15" s="734"/>
      <c r="F15" s="734"/>
      <c r="G15" s="734"/>
      <c r="H15" s="735"/>
      <c r="I15" s="215" t="str">
        <f>IF(I16="", "", SUM(I16,I17))</f>
        <v/>
      </c>
      <c r="J15" s="273" t="s">
        <v>3</v>
      </c>
      <c r="K15" s="274">
        <v>20</v>
      </c>
      <c r="L15" s="269"/>
    </row>
    <row r="16" spans="1:12" ht="12" customHeight="1" x14ac:dyDescent="0.2">
      <c r="A16" s="269"/>
      <c r="B16" s="729" t="s">
        <v>50</v>
      </c>
      <c r="C16" s="730"/>
      <c r="D16" s="730"/>
      <c r="E16" s="730"/>
      <c r="F16" s="730"/>
      <c r="G16" s="731"/>
      <c r="H16" s="732"/>
      <c r="I16" s="295"/>
      <c r="J16" s="275" t="s">
        <v>3</v>
      </c>
      <c r="K16" s="276">
        <v>10</v>
      </c>
      <c r="L16" s="269"/>
    </row>
    <row r="17" spans="1:15" ht="12" customHeight="1" thickBot="1" x14ac:dyDescent="0.25">
      <c r="A17" s="269"/>
      <c r="B17" s="739" t="s">
        <v>51</v>
      </c>
      <c r="C17" s="740"/>
      <c r="D17" s="740"/>
      <c r="E17" s="740"/>
      <c r="F17" s="740"/>
      <c r="G17" s="741"/>
      <c r="H17" s="742"/>
      <c r="I17" s="296"/>
      <c r="J17" s="277" t="s">
        <v>3</v>
      </c>
      <c r="K17" s="278">
        <v>10</v>
      </c>
      <c r="L17" s="269"/>
    </row>
    <row r="18" spans="1:15" ht="16.5" thickBot="1" x14ac:dyDescent="0.3">
      <c r="A18" s="269"/>
      <c r="B18" s="733" t="s">
        <v>52</v>
      </c>
      <c r="C18" s="734"/>
      <c r="D18" s="734"/>
      <c r="E18" s="734"/>
      <c r="F18" s="734"/>
      <c r="G18" s="734"/>
      <c r="H18" s="735"/>
      <c r="I18" s="258" t="str">
        <f>IF(I19="", "", SUM(I19:I30))</f>
        <v/>
      </c>
      <c r="J18" s="279" t="s">
        <v>3</v>
      </c>
      <c r="K18" s="280">
        <v>120</v>
      </c>
      <c r="L18" s="269"/>
      <c r="O18" s="281"/>
    </row>
    <row r="19" spans="1:15" ht="12" customHeight="1" x14ac:dyDescent="0.2">
      <c r="A19" s="269"/>
      <c r="B19" s="729" t="s">
        <v>53</v>
      </c>
      <c r="C19" s="730"/>
      <c r="D19" s="730"/>
      <c r="E19" s="730"/>
      <c r="F19" s="730"/>
      <c r="G19" s="731"/>
      <c r="H19" s="732"/>
      <c r="I19" s="295"/>
      <c r="J19" s="275" t="s">
        <v>3</v>
      </c>
      <c r="K19" s="276">
        <v>10</v>
      </c>
      <c r="L19" s="269"/>
    </row>
    <row r="20" spans="1:15" ht="12" customHeight="1" x14ac:dyDescent="0.2">
      <c r="A20" s="269"/>
      <c r="B20" s="722" t="s">
        <v>57</v>
      </c>
      <c r="C20" s="723"/>
      <c r="D20" s="723"/>
      <c r="E20" s="723"/>
      <c r="F20" s="723"/>
      <c r="G20" s="724"/>
      <c r="H20" s="725"/>
      <c r="I20" s="296"/>
      <c r="J20" s="277" t="s">
        <v>3</v>
      </c>
      <c r="K20" s="278">
        <v>10</v>
      </c>
      <c r="L20" s="269"/>
    </row>
    <row r="21" spans="1:15" ht="12" customHeight="1" x14ac:dyDescent="0.2">
      <c r="A21" s="269"/>
      <c r="B21" s="722" t="s">
        <v>132</v>
      </c>
      <c r="C21" s="723"/>
      <c r="D21" s="723"/>
      <c r="E21" s="723"/>
      <c r="F21" s="723"/>
      <c r="G21" s="724"/>
      <c r="H21" s="725"/>
      <c r="I21" s="296"/>
      <c r="J21" s="277" t="s">
        <v>3</v>
      </c>
      <c r="K21" s="278">
        <v>10</v>
      </c>
      <c r="L21" s="269"/>
    </row>
    <row r="22" spans="1:15" ht="12" customHeight="1" x14ac:dyDescent="0.2">
      <c r="A22" s="269"/>
      <c r="B22" s="722" t="s">
        <v>135</v>
      </c>
      <c r="C22" s="723"/>
      <c r="D22" s="723"/>
      <c r="E22" s="723"/>
      <c r="F22" s="723"/>
      <c r="G22" s="724"/>
      <c r="H22" s="725"/>
      <c r="I22" s="296"/>
      <c r="J22" s="277" t="s">
        <v>3</v>
      </c>
      <c r="K22" s="278">
        <v>10</v>
      </c>
      <c r="L22" s="269"/>
    </row>
    <row r="23" spans="1:15" ht="12" customHeight="1" x14ac:dyDescent="0.2">
      <c r="A23" s="269"/>
      <c r="B23" s="722" t="s">
        <v>136</v>
      </c>
      <c r="C23" s="723"/>
      <c r="D23" s="723"/>
      <c r="E23" s="723"/>
      <c r="F23" s="723"/>
      <c r="G23" s="724"/>
      <c r="H23" s="725"/>
      <c r="I23" s="296"/>
      <c r="J23" s="277" t="s">
        <v>3</v>
      </c>
      <c r="K23" s="278">
        <v>10</v>
      </c>
      <c r="L23" s="269"/>
    </row>
    <row r="24" spans="1:15" ht="12" customHeight="1" x14ac:dyDescent="0.2">
      <c r="A24" s="269"/>
      <c r="B24" s="722" t="s">
        <v>144</v>
      </c>
      <c r="C24" s="723"/>
      <c r="D24" s="723"/>
      <c r="E24" s="723"/>
      <c r="F24" s="723"/>
      <c r="G24" s="724"/>
      <c r="H24" s="725"/>
      <c r="I24" s="296"/>
      <c r="J24" s="277" t="s">
        <v>3</v>
      </c>
      <c r="K24" s="278">
        <v>10</v>
      </c>
      <c r="L24" s="269"/>
    </row>
    <row r="25" spans="1:15" ht="12" customHeight="1" x14ac:dyDescent="0.2">
      <c r="A25" s="269"/>
      <c r="B25" s="722" t="s">
        <v>134</v>
      </c>
      <c r="C25" s="723"/>
      <c r="D25" s="723"/>
      <c r="E25" s="723"/>
      <c r="F25" s="723"/>
      <c r="G25" s="724"/>
      <c r="H25" s="725"/>
      <c r="I25" s="296"/>
      <c r="J25" s="277" t="s">
        <v>3</v>
      </c>
      <c r="K25" s="278">
        <v>10</v>
      </c>
      <c r="L25" s="269"/>
    </row>
    <row r="26" spans="1:15" ht="12" customHeight="1" x14ac:dyDescent="0.2">
      <c r="A26" s="269"/>
      <c r="B26" s="722" t="s">
        <v>145</v>
      </c>
      <c r="C26" s="723"/>
      <c r="D26" s="723"/>
      <c r="E26" s="723"/>
      <c r="F26" s="723"/>
      <c r="G26" s="724"/>
      <c r="H26" s="725"/>
      <c r="I26" s="296"/>
      <c r="J26" s="277" t="s">
        <v>3</v>
      </c>
      <c r="K26" s="278">
        <v>10</v>
      </c>
      <c r="L26" s="269"/>
    </row>
    <row r="27" spans="1:15" ht="12" customHeight="1" x14ac:dyDescent="0.2">
      <c r="A27" s="269"/>
      <c r="B27" s="722" t="s">
        <v>137</v>
      </c>
      <c r="C27" s="723"/>
      <c r="D27" s="723"/>
      <c r="E27" s="723"/>
      <c r="F27" s="723"/>
      <c r="G27" s="724"/>
      <c r="H27" s="725"/>
      <c r="I27" s="296"/>
      <c r="J27" s="277" t="s">
        <v>3</v>
      </c>
      <c r="K27" s="278">
        <v>10</v>
      </c>
      <c r="L27" s="269"/>
    </row>
    <row r="28" spans="1:15" ht="12" customHeight="1" x14ac:dyDescent="0.2">
      <c r="A28" s="269"/>
      <c r="B28" s="722" t="s">
        <v>58</v>
      </c>
      <c r="C28" s="723"/>
      <c r="D28" s="723"/>
      <c r="E28" s="723"/>
      <c r="F28" s="723"/>
      <c r="G28" s="724"/>
      <c r="H28" s="725"/>
      <c r="I28" s="296"/>
      <c r="J28" s="277" t="s">
        <v>3</v>
      </c>
      <c r="K28" s="278">
        <v>10</v>
      </c>
      <c r="L28" s="269"/>
    </row>
    <row r="29" spans="1:15" ht="12" customHeight="1" x14ac:dyDescent="0.2">
      <c r="A29" s="269"/>
      <c r="B29" s="722" t="s">
        <v>141</v>
      </c>
      <c r="C29" s="723"/>
      <c r="D29" s="723"/>
      <c r="E29" s="723"/>
      <c r="F29" s="723"/>
      <c r="G29" s="724"/>
      <c r="H29" s="725"/>
      <c r="I29" s="296"/>
      <c r="J29" s="277" t="s">
        <v>3</v>
      </c>
      <c r="K29" s="278">
        <v>10</v>
      </c>
      <c r="L29" s="269"/>
    </row>
    <row r="30" spans="1:15" ht="12" customHeight="1" thickBot="1" x14ac:dyDescent="0.25">
      <c r="A30" s="269"/>
      <c r="B30" s="739" t="s">
        <v>149</v>
      </c>
      <c r="C30" s="740"/>
      <c r="D30" s="740"/>
      <c r="E30" s="740"/>
      <c r="F30" s="740"/>
      <c r="G30" s="741"/>
      <c r="H30" s="742"/>
      <c r="I30" s="296"/>
      <c r="J30" s="277" t="s">
        <v>3</v>
      </c>
      <c r="K30" s="278">
        <v>10</v>
      </c>
      <c r="L30" s="269"/>
    </row>
    <row r="31" spans="1:15" ht="16.5" thickBot="1" x14ac:dyDescent="0.3">
      <c r="A31" s="269"/>
      <c r="B31" s="750" t="s">
        <v>139</v>
      </c>
      <c r="C31" s="751"/>
      <c r="D31" s="751"/>
      <c r="E31" s="751"/>
      <c r="F31" s="751"/>
      <c r="G31" s="751"/>
      <c r="H31" s="352"/>
      <c r="I31" s="258" t="str">
        <f>IF(I32="", "", SUM(I32:I43))</f>
        <v/>
      </c>
      <c r="J31" s="279" t="s">
        <v>3</v>
      </c>
      <c r="K31" s="280">
        <v>120</v>
      </c>
      <c r="L31" s="269"/>
    </row>
    <row r="32" spans="1:15" ht="12" customHeight="1" x14ac:dyDescent="0.2">
      <c r="A32" s="269"/>
      <c r="B32" s="743" t="s">
        <v>140</v>
      </c>
      <c r="C32" s="752" t="s">
        <v>60</v>
      </c>
      <c r="D32" s="752"/>
      <c r="E32" s="752"/>
      <c r="F32" s="752"/>
      <c r="G32" s="752"/>
      <c r="H32" s="753"/>
      <c r="I32" s="297"/>
      <c r="J32" s="282" t="s">
        <v>3</v>
      </c>
      <c r="K32" s="283">
        <v>10</v>
      </c>
      <c r="L32" s="269"/>
    </row>
    <row r="33" spans="1:12" ht="12" customHeight="1" x14ac:dyDescent="0.2">
      <c r="A33" s="269"/>
      <c r="B33" s="744"/>
      <c r="C33" s="748" t="s">
        <v>61</v>
      </c>
      <c r="D33" s="748"/>
      <c r="E33" s="748"/>
      <c r="F33" s="748"/>
      <c r="G33" s="748"/>
      <c r="H33" s="749"/>
      <c r="I33" s="296"/>
      <c r="J33" s="277" t="s">
        <v>3</v>
      </c>
      <c r="K33" s="278">
        <v>10</v>
      </c>
      <c r="L33" s="269"/>
    </row>
    <row r="34" spans="1:12" ht="12" customHeight="1" x14ac:dyDescent="0.2">
      <c r="A34" s="269"/>
      <c r="B34" s="744"/>
      <c r="C34" s="746" t="s">
        <v>62</v>
      </c>
      <c r="D34" s="746"/>
      <c r="E34" s="746"/>
      <c r="F34" s="746"/>
      <c r="G34" s="746"/>
      <c r="H34" s="747"/>
      <c r="I34" s="296"/>
      <c r="J34" s="277" t="s">
        <v>3</v>
      </c>
      <c r="K34" s="278">
        <v>10</v>
      </c>
      <c r="L34" s="269"/>
    </row>
    <row r="35" spans="1:12" ht="12" customHeight="1" thickBot="1" x14ac:dyDescent="0.25">
      <c r="A35" s="269"/>
      <c r="B35" s="745"/>
      <c r="C35" s="754" t="s">
        <v>63</v>
      </c>
      <c r="D35" s="754"/>
      <c r="E35" s="754"/>
      <c r="F35" s="754"/>
      <c r="G35" s="754"/>
      <c r="H35" s="755"/>
      <c r="I35" s="298"/>
      <c r="J35" s="284" t="s">
        <v>3</v>
      </c>
      <c r="K35" s="285">
        <v>10</v>
      </c>
      <c r="L35" s="269"/>
    </row>
    <row r="36" spans="1:12" ht="12" customHeight="1" x14ac:dyDescent="0.2">
      <c r="A36" s="269"/>
      <c r="B36" s="743" t="s">
        <v>142</v>
      </c>
      <c r="C36" s="752" t="s">
        <v>60</v>
      </c>
      <c r="D36" s="752"/>
      <c r="E36" s="752"/>
      <c r="F36" s="752"/>
      <c r="G36" s="752"/>
      <c r="H36" s="753"/>
      <c r="I36" s="294"/>
      <c r="J36" s="275" t="s">
        <v>3</v>
      </c>
      <c r="K36" s="276">
        <v>10</v>
      </c>
      <c r="L36" s="269"/>
    </row>
    <row r="37" spans="1:12" ht="12" customHeight="1" x14ac:dyDescent="0.2">
      <c r="A37" s="269"/>
      <c r="B37" s="744"/>
      <c r="C37" s="748" t="s">
        <v>61</v>
      </c>
      <c r="D37" s="748"/>
      <c r="E37" s="748"/>
      <c r="F37" s="748"/>
      <c r="G37" s="748"/>
      <c r="H37" s="749"/>
      <c r="I37" s="299"/>
      <c r="J37" s="277" t="s">
        <v>3</v>
      </c>
      <c r="K37" s="278">
        <v>10</v>
      </c>
      <c r="L37" s="269"/>
    </row>
    <row r="38" spans="1:12" ht="12" customHeight="1" x14ac:dyDescent="0.2">
      <c r="A38" s="269"/>
      <c r="B38" s="744"/>
      <c r="C38" s="746" t="s">
        <v>62</v>
      </c>
      <c r="D38" s="746"/>
      <c r="E38" s="746"/>
      <c r="F38" s="746"/>
      <c r="G38" s="746"/>
      <c r="H38" s="747"/>
      <c r="I38" s="299"/>
      <c r="J38" s="277" t="s">
        <v>3</v>
      </c>
      <c r="K38" s="278">
        <v>10</v>
      </c>
      <c r="L38" s="269"/>
    </row>
    <row r="39" spans="1:12" ht="12" customHeight="1" thickBot="1" x14ac:dyDescent="0.25">
      <c r="A39" s="269"/>
      <c r="B39" s="745"/>
      <c r="C39" s="754" t="s">
        <v>63</v>
      </c>
      <c r="D39" s="754"/>
      <c r="E39" s="754"/>
      <c r="F39" s="754"/>
      <c r="G39" s="754"/>
      <c r="H39" s="755"/>
      <c r="I39" s="300"/>
      <c r="J39" s="286" t="s">
        <v>3</v>
      </c>
      <c r="K39" s="287">
        <v>10</v>
      </c>
      <c r="L39" s="269"/>
    </row>
    <row r="40" spans="1:12" ht="12" customHeight="1" x14ac:dyDescent="0.2">
      <c r="A40" s="269"/>
      <c r="B40" s="743" t="s">
        <v>143</v>
      </c>
      <c r="C40" s="752" t="s">
        <v>60</v>
      </c>
      <c r="D40" s="752"/>
      <c r="E40" s="752"/>
      <c r="F40" s="752"/>
      <c r="G40" s="752"/>
      <c r="H40" s="753"/>
      <c r="I40" s="297"/>
      <c r="J40" s="282" t="s">
        <v>3</v>
      </c>
      <c r="K40" s="283">
        <v>10</v>
      </c>
      <c r="L40" s="269"/>
    </row>
    <row r="41" spans="1:12" ht="12" customHeight="1" x14ac:dyDescent="0.2">
      <c r="A41" s="269"/>
      <c r="B41" s="744"/>
      <c r="C41" s="748" t="s">
        <v>61</v>
      </c>
      <c r="D41" s="748"/>
      <c r="E41" s="748"/>
      <c r="F41" s="748"/>
      <c r="G41" s="748"/>
      <c r="H41" s="749"/>
      <c r="I41" s="296"/>
      <c r="J41" s="277" t="s">
        <v>3</v>
      </c>
      <c r="K41" s="278">
        <v>10</v>
      </c>
      <c r="L41" s="269"/>
    </row>
    <row r="42" spans="1:12" ht="12" customHeight="1" x14ac:dyDescent="0.2">
      <c r="A42" s="269"/>
      <c r="B42" s="744"/>
      <c r="C42" s="746" t="s">
        <v>62</v>
      </c>
      <c r="D42" s="746"/>
      <c r="E42" s="746"/>
      <c r="F42" s="746"/>
      <c r="G42" s="746"/>
      <c r="H42" s="747"/>
      <c r="I42" s="296"/>
      <c r="J42" s="277" t="s">
        <v>3</v>
      </c>
      <c r="K42" s="278">
        <v>10</v>
      </c>
      <c r="L42" s="269"/>
    </row>
    <row r="43" spans="1:12" ht="12" customHeight="1" thickBot="1" x14ac:dyDescent="0.25">
      <c r="A43" s="269"/>
      <c r="B43" s="745"/>
      <c r="C43" s="754" t="s">
        <v>63</v>
      </c>
      <c r="D43" s="754"/>
      <c r="E43" s="754"/>
      <c r="F43" s="754"/>
      <c r="G43" s="754"/>
      <c r="H43" s="755"/>
      <c r="I43" s="296"/>
      <c r="J43" s="277" t="s">
        <v>3</v>
      </c>
      <c r="K43" s="278">
        <v>10</v>
      </c>
      <c r="L43" s="269"/>
    </row>
    <row r="44" spans="1:12" ht="16.5" thickBot="1" x14ac:dyDescent="0.3">
      <c r="A44" s="269"/>
      <c r="B44" s="766" t="s">
        <v>64</v>
      </c>
      <c r="C44" s="734"/>
      <c r="D44" s="734"/>
      <c r="E44" s="734"/>
      <c r="F44" s="734"/>
      <c r="G44" s="734"/>
      <c r="H44" s="735"/>
      <c r="I44" s="258" t="str">
        <f>IF(I45="", "", SUM(I45:I50))</f>
        <v/>
      </c>
      <c r="J44" s="279" t="s">
        <v>3</v>
      </c>
      <c r="K44" s="280">
        <v>60</v>
      </c>
      <c r="L44" s="269"/>
    </row>
    <row r="45" spans="1:12" ht="12" customHeight="1" x14ac:dyDescent="0.2">
      <c r="A45" s="269"/>
      <c r="B45" s="729" t="s">
        <v>65</v>
      </c>
      <c r="C45" s="730"/>
      <c r="D45" s="730"/>
      <c r="E45" s="730"/>
      <c r="F45" s="730"/>
      <c r="G45" s="731"/>
      <c r="H45" s="732"/>
      <c r="I45" s="297"/>
      <c r="J45" s="282" t="s">
        <v>3</v>
      </c>
      <c r="K45" s="283">
        <v>10</v>
      </c>
      <c r="L45" s="269"/>
    </row>
    <row r="46" spans="1:12" ht="12" customHeight="1" x14ac:dyDescent="0.2">
      <c r="A46" s="269"/>
      <c r="B46" s="722" t="s">
        <v>66</v>
      </c>
      <c r="C46" s="723"/>
      <c r="D46" s="723"/>
      <c r="E46" s="723"/>
      <c r="F46" s="723"/>
      <c r="G46" s="724"/>
      <c r="H46" s="725"/>
      <c r="I46" s="296"/>
      <c r="J46" s="277" t="s">
        <v>3</v>
      </c>
      <c r="K46" s="278">
        <v>10</v>
      </c>
      <c r="L46" s="269"/>
    </row>
    <row r="47" spans="1:12" ht="12" customHeight="1" x14ac:dyDescent="0.2">
      <c r="A47" s="269"/>
      <c r="B47" s="722" t="s">
        <v>67</v>
      </c>
      <c r="C47" s="723"/>
      <c r="D47" s="723"/>
      <c r="E47" s="723"/>
      <c r="F47" s="723"/>
      <c r="G47" s="724"/>
      <c r="H47" s="725"/>
      <c r="I47" s="296"/>
      <c r="J47" s="277" t="s">
        <v>3</v>
      </c>
      <c r="K47" s="278">
        <v>10</v>
      </c>
      <c r="L47" s="269"/>
    </row>
    <row r="48" spans="1:12" ht="12" customHeight="1" x14ac:dyDescent="0.2">
      <c r="A48" s="269"/>
      <c r="B48" s="722" t="s">
        <v>68</v>
      </c>
      <c r="C48" s="723"/>
      <c r="D48" s="723"/>
      <c r="E48" s="723"/>
      <c r="F48" s="723"/>
      <c r="G48" s="724"/>
      <c r="H48" s="725"/>
      <c r="I48" s="296"/>
      <c r="J48" s="277" t="s">
        <v>3</v>
      </c>
      <c r="K48" s="278">
        <v>10</v>
      </c>
      <c r="L48" s="269"/>
    </row>
    <row r="49" spans="1:12" ht="12" customHeight="1" x14ac:dyDescent="0.2">
      <c r="A49" s="269"/>
      <c r="B49" s="760" t="s">
        <v>69</v>
      </c>
      <c r="C49" s="761"/>
      <c r="D49" s="761"/>
      <c r="E49" s="761"/>
      <c r="F49" s="761"/>
      <c r="G49" s="762"/>
      <c r="H49" s="763"/>
      <c r="I49" s="296"/>
      <c r="J49" s="277" t="s">
        <v>3</v>
      </c>
      <c r="K49" s="278">
        <v>10</v>
      </c>
      <c r="L49" s="269"/>
    </row>
    <row r="50" spans="1:12" ht="12" customHeight="1" thickBot="1" x14ac:dyDescent="0.25">
      <c r="A50" s="269"/>
      <c r="B50" s="739" t="s">
        <v>54</v>
      </c>
      <c r="C50" s="740"/>
      <c r="D50" s="740"/>
      <c r="E50" s="740"/>
      <c r="F50" s="740"/>
      <c r="G50" s="741"/>
      <c r="H50" s="742"/>
      <c r="I50" s="296"/>
      <c r="J50" s="277" t="s">
        <v>3</v>
      </c>
      <c r="K50" s="278">
        <v>10</v>
      </c>
      <c r="L50" s="269"/>
    </row>
    <row r="51" spans="1:12" ht="16.5" thickBot="1" x14ac:dyDescent="0.3">
      <c r="A51" s="269"/>
      <c r="B51" s="758" t="s">
        <v>70</v>
      </c>
      <c r="C51" s="759"/>
      <c r="D51" s="759"/>
      <c r="E51" s="759"/>
      <c r="F51" s="759"/>
      <c r="G51" s="759"/>
      <c r="H51" s="759"/>
      <c r="I51" s="215" t="str">
        <f>IF(I52="", "", SUM(I52))</f>
        <v/>
      </c>
      <c r="J51" s="279" t="s">
        <v>3</v>
      </c>
      <c r="K51" s="280">
        <v>10</v>
      </c>
      <c r="L51" s="269"/>
    </row>
    <row r="52" spans="1:12" ht="12" customHeight="1" thickBot="1" x14ac:dyDescent="0.25">
      <c r="A52" s="288"/>
      <c r="B52" s="726" t="s">
        <v>55</v>
      </c>
      <c r="C52" s="727"/>
      <c r="D52" s="727"/>
      <c r="E52" s="727"/>
      <c r="F52" s="727"/>
      <c r="G52" s="727"/>
      <c r="H52" s="727"/>
      <c r="I52" s="301"/>
      <c r="J52" s="289" t="s">
        <v>3</v>
      </c>
      <c r="K52" s="290">
        <v>10</v>
      </c>
      <c r="L52" s="269"/>
    </row>
    <row r="53" spans="1:12" ht="10.5" customHeight="1" thickBot="1" x14ac:dyDescent="0.25">
      <c r="A53" s="291"/>
      <c r="L53" s="269"/>
    </row>
    <row r="54" spans="1:12" ht="16.5" thickBot="1" x14ac:dyDescent="0.3">
      <c r="A54" s="291"/>
      <c r="B54" s="756" t="s">
        <v>8</v>
      </c>
      <c r="C54" s="757"/>
      <c r="F54" s="628"/>
      <c r="G54" s="628"/>
      <c r="H54" s="628"/>
      <c r="I54" s="628"/>
      <c r="J54" s="628"/>
      <c r="K54" s="628"/>
      <c r="L54" s="269"/>
    </row>
    <row r="55" spans="1:12" ht="16.5" thickBot="1" x14ac:dyDescent="0.3">
      <c r="A55" s="269"/>
      <c r="B55" s="650" t="str">
        <f>IF('Page de garde'!$C$27="", "", 'Page de garde'!$C$27)</f>
        <v>Serge</v>
      </c>
      <c r="C55" s="651"/>
      <c r="F55" s="198"/>
      <c r="G55" s="198"/>
      <c r="H55" s="198"/>
      <c r="I55" s="198"/>
      <c r="J55" s="198"/>
      <c r="K55" s="230"/>
      <c r="L55" s="269"/>
    </row>
    <row r="56" spans="1:12" ht="31.5" customHeight="1" x14ac:dyDescent="0.25">
      <c r="A56" s="269"/>
      <c r="D56" s="269"/>
      <c r="F56" s="198"/>
      <c r="G56" s="198"/>
      <c r="H56" s="198"/>
      <c r="I56" s="198"/>
      <c r="J56" s="198"/>
      <c r="K56" s="230"/>
      <c r="L56" s="269"/>
    </row>
    <row r="57" spans="1:12" x14ac:dyDescent="0.25">
      <c r="A57" s="269"/>
      <c r="D57" s="288"/>
      <c r="E57" s="291"/>
      <c r="F57" s="198"/>
      <c r="G57" s="198"/>
      <c r="H57" s="198"/>
      <c r="I57" s="198"/>
      <c r="J57" s="198"/>
      <c r="K57" s="230"/>
      <c r="L57" s="244"/>
    </row>
    <row r="58" spans="1:12" x14ac:dyDescent="0.2">
      <c r="A58" s="269"/>
      <c r="B58" s="269"/>
      <c r="C58" s="269"/>
      <c r="D58" s="288"/>
      <c r="E58" s="291"/>
      <c r="F58" s="292"/>
      <c r="G58" s="292"/>
      <c r="H58" s="288"/>
      <c r="I58" s="288"/>
      <c r="J58" s="288"/>
      <c r="K58" s="234"/>
      <c r="L58" s="242"/>
    </row>
    <row r="59" spans="1:12" x14ac:dyDescent="0.2">
      <c r="A59" s="269"/>
      <c r="B59" s="269"/>
      <c r="C59" s="269"/>
      <c r="D59" s="288"/>
      <c r="E59" s="281"/>
      <c r="F59" s="281"/>
      <c r="G59" s="281"/>
      <c r="H59" s="281"/>
      <c r="I59" s="281"/>
      <c r="J59" s="281"/>
      <c r="K59" s="272"/>
      <c r="L59" s="242"/>
    </row>
    <row r="60" spans="1:12" x14ac:dyDescent="0.2">
      <c r="A60" s="269"/>
      <c r="B60" s="291"/>
      <c r="C60" s="291"/>
      <c r="D60" s="291"/>
      <c r="K60" s="234"/>
      <c r="L60" s="242"/>
    </row>
    <row r="61" spans="1:12" x14ac:dyDescent="0.2">
      <c r="A61" s="269"/>
      <c r="B61" s="291"/>
      <c r="C61" s="291"/>
      <c r="D61" s="291"/>
      <c r="K61" s="234"/>
      <c r="L61" s="242"/>
    </row>
    <row r="62" spans="1:12" x14ac:dyDescent="0.2">
      <c r="A62" s="269"/>
      <c r="B62" s="269"/>
      <c r="C62" s="764"/>
      <c r="D62" s="764"/>
      <c r="E62" s="764"/>
      <c r="F62" s="764"/>
      <c r="G62" s="764"/>
      <c r="H62" s="764"/>
      <c r="I62" s="764"/>
      <c r="J62" s="764"/>
      <c r="K62" s="764"/>
      <c r="L62" s="242"/>
    </row>
    <row r="63" spans="1:12" x14ac:dyDescent="0.2">
      <c r="A63" s="269"/>
      <c r="B63" s="269"/>
      <c r="C63" s="288"/>
      <c r="D63" s="288"/>
      <c r="E63" s="288"/>
      <c r="F63" s="288"/>
      <c r="G63" s="288"/>
      <c r="H63" s="288"/>
      <c r="I63" s="638"/>
      <c r="J63" s="638"/>
      <c r="K63" s="638"/>
      <c r="L63" s="242"/>
    </row>
    <row r="64" spans="1:12" x14ac:dyDescent="0.2">
      <c r="A64" s="269"/>
      <c r="B64" s="293"/>
      <c r="C64" s="244"/>
      <c r="D64" s="244"/>
      <c r="E64" s="244"/>
      <c r="F64" s="244"/>
      <c r="G64" s="244"/>
      <c r="H64" s="244"/>
      <c r="I64" s="244"/>
      <c r="J64" s="244"/>
      <c r="K64" s="244"/>
      <c r="L64" s="242"/>
    </row>
    <row r="65" spans="1:12" x14ac:dyDescent="0.2">
      <c r="A65" s="269"/>
      <c r="B65" s="765"/>
      <c r="C65" s="765"/>
      <c r="D65" s="765"/>
      <c r="E65" s="765"/>
      <c r="F65" s="765"/>
      <c r="G65" s="765"/>
      <c r="H65" s="765"/>
      <c r="I65" s="242"/>
      <c r="J65" s="242"/>
      <c r="K65" s="242"/>
      <c r="L65" s="242"/>
    </row>
    <row r="66" spans="1:12" x14ac:dyDescent="0.2">
      <c r="A66" s="269"/>
      <c r="B66" s="765"/>
      <c r="C66" s="765"/>
      <c r="D66" s="765"/>
      <c r="E66" s="765"/>
      <c r="F66" s="765"/>
      <c r="G66" s="765"/>
      <c r="H66" s="765"/>
      <c r="I66" s="242"/>
      <c r="J66" s="242"/>
      <c r="K66" s="242"/>
      <c r="L66" s="242"/>
    </row>
    <row r="67" spans="1:12" x14ac:dyDescent="0.2">
      <c r="A67" s="269"/>
      <c r="B67" s="765"/>
      <c r="C67" s="765"/>
      <c r="D67" s="765"/>
      <c r="E67" s="765"/>
      <c r="F67" s="765"/>
      <c r="G67" s="765"/>
      <c r="H67" s="765"/>
      <c r="I67" s="242"/>
      <c r="J67" s="242"/>
      <c r="K67" s="242"/>
      <c r="L67" s="242"/>
    </row>
    <row r="68" spans="1:12" x14ac:dyDescent="0.2">
      <c r="A68" s="269"/>
      <c r="B68" s="765"/>
      <c r="C68" s="765"/>
      <c r="D68" s="765"/>
      <c r="E68" s="765"/>
      <c r="F68" s="765"/>
      <c r="G68" s="765"/>
      <c r="H68" s="765"/>
      <c r="I68" s="242"/>
      <c r="J68" s="242"/>
      <c r="K68" s="242"/>
      <c r="L68" s="242"/>
    </row>
    <row r="69" spans="1:12" x14ac:dyDescent="0.2">
      <c r="A69" s="269"/>
      <c r="B69" s="765"/>
      <c r="C69" s="765"/>
      <c r="D69" s="765"/>
      <c r="E69" s="765"/>
      <c r="F69" s="765"/>
      <c r="G69" s="765"/>
      <c r="H69" s="765"/>
      <c r="I69" s="242"/>
      <c r="J69" s="242"/>
      <c r="K69" s="242"/>
      <c r="L69" s="242"/>
    </row>
    <row r="70" spans="1:12" x14ac:dyDescent="0.2">
      <c r="A70" s="269"/>
      <c r="B70" s="765"/>
      <c r="C70" s="765"/>
      <c r="D70" s="765"/>
      <c r="E70" s="765"/>
      <c r="F70" s="765"/>
      <c r="G70" s="765"/>
      <c r="H70" s="765"/>
      <c r="I70" s="242"/>
      <c r="J70" s="242"/>
      <c r="K70" s="242"/>
      <c r="L70" s="242"/>
    </row>
    <row r="71" spans="1:12" x14ac:dyDescent="0.2">
      <c r="A71" s="269"/>
      <c r="B71" s="765"/>
      <c r="C71" s="765"/>
      <c r="D71" s="765"/>
      <c r="E71" s="765"/>
      <c r="F71" s="765"/>
      <c r="G71" s="765"/>
      <c r="H71" s="765"/>
      <c r="I71" s="242"/>
      <c r="J71" s="242"/>
      <c r="K71" s="242"/>
      <c r="L71" s="242"/>
    </row>
    <row r="72" spans="1:12" x14ac:dyDescent="0.2">
      <c r="A72" s="269"/>
      <c r="B72" s="293"/>
      <c r="C72" s="244"/>
      <c r="D72" s="244"/>
      <c r="E72" s="244"/>
      <c r="F72" s="244"/>
      <c r="G72" s="244"/>
      <c r="H72" s="244"/>
      <c r="I72" s="244"/>
      <c r="J72" s="244"/>
      <c r="K72" s="244"/>
      <c r="L72" s="242"/>
    </row>
    <row r="73" spans="1:12" x14ac:dyDescent="0.2">
      <c r="A73" s="269"/>
      <c r="B73" s="293"/>
      <c r="C73" s="765"/>
      <c r="D73" s="765"/>
      <c r="E73" s="765"/>
      <c r="F73" s="765"/>
      <c r="G73" s="765"/>
      <c r="H73" s="765"/>
      <c r="I73" s="242"/>
      <c r="J73" s="242"/>
      <c r="K73" s="242"/>
      <c r="L73" s="244"/>
    </row>
    <row r="74" spans="1:12" x14ac:dyDescent="0.2">
      <c r="A74" s="269"/>
      <c r="B74" s="293"/>
      <c r="C74" s="293"/>
      <c r="D74" s="293"/>
      <c r="E74" s="293"/>
      <c r="F74" s="293"/>
      <c r="G74" s="293"/>
      <c r="H74" s="293"/>
      <c r="I74" s="244"/>
      <c r="J74" s="244"/>
      <c r="K74" s="244"/>
      <c r="L74" s="242"/>
    </row>
    <row r="75" spans="1:12" x14ac:dyDescent="0.2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44"/>
    </row>
    <row r="76" spans="1:12" x14ac:dyDescent="0.2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</row>
    <row r="77" spans="1:12" x14ac:dyDescent="0.2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</row>
    <row r="78" spans="1:12" x14ac:dyDescent="0.2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</row>
    <row r="79" spans="1:12" x14ac:dyDescent="0.2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</row>
    <row r="80" spans="1:12" x14ac:dyDescent="0.2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</row>
    <row r="81" spans="1:12" x14ac:dyDescent="0.2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</row>
    <row r="82" spans="1:12" x14ac:dyDescent="0.2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</row>
    <row r="83" spans="1:12" x14ac:dyDescent="0.2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</row>
    <row r="84" spans="1:12" x14ac:dyDescent="0.2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</row>
    <row r="85" spans="1:12" x14ac:dyDescent="0.2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</row>
    <row r="86" spans="1:12" x14ac:dyDescent="0.2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</row>
    <row r="87" spans="1:12" x14ac:dyDescent="0.2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</row>
    <row r="88" spans="1:12" x14ac:dyDescent="0.2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</row>
    <row r="89" spans="1:12" x14ac:dyDescent="0.2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</row>
    <row r="90" spans="1:12" x14ac:dyDescent="0.2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</row>
    <row r="91" spans="1:12" x14ac:dyDescent="0.2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</row>
    <row r="92" spans="1:12" x14ac:dyDescent="0.2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</row>
    <row r="93" spans="1:12" x14ac:dyDescent="0.2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</row>
    <row r="94" spans="1:12" x14ac:dyDescent="0.2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</row>
    <row r="95" spans="1:12" x14ac:dyDescent="0.2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</row>
    <row r="96" spans="1:12" x14ac:dyDescent="0.2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</row>
    <row r="97" spans="1:12" x14ac:dyDescent="0.2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</row>
    <row r="98" spans="1:12" x14ac:dyDescent="0.2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</row>
    <row r="99" spans="1:12" x14ac:dyDescent="0.2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</row>
    <row r="100" spans="1:12" x14ac:dyDescent="0.2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</row>
    <row r="101" spans="1:12" x14ac:dyDescent="0.2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</row>
    <row r="102" spans="1:12" x14ac:dyDescent="0.2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</row>
    <row r="103" spans="1:12" x14ac:dyDescent="0.2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</row>
    <row r="104" spans="1:12" x14ac:dyDescent="0.2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</row>
    <row r="105" spans="1:12" x14ac:dyDescent="0.2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</row>
    <row r="106" spans="1:12" x14ac:dyDescent="0.2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</row>
    <row r="107" spans="1:12" x14ac:dyDescent="0.2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</row>
    <row r="108" spans="1:12" x14ac:dyDescent="0.2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</row>
    <row r="109" spans="1:12" x14ac:dyDescent="0.2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</row>
    <row r="110" spans="1:12" x14ac:dyDescent="0.2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</row>
    <row r="111" spans="1:12" x14ac:dyDescent="0.2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</row>
    <row r="112" spans="1:12" x14ac:dyDescent="0.2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</row>
    <row r="113" spans="1:12" x14ac:dyDescent="0.2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</row>
    <row r="114" spans="1:12" x14ac:dyDescent="0.2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</row>
    <row r="115" spans="1:12" x14ac:dyDescent="0.2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</row>
    <row r="116" spans="1:12" x14ac:dyDescent="0.2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</row>
    <row r="117" spans="1:12" x14ac:dyDescent="0.2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</row>
    <row r="118" spans="1:12" x14ac:dyDescent="0.2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</row>
    <row r="119" spans="1:12" x14ac:dyDescent="0.2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</row>
    <row r="120" spans="1:12" x14ac:dyDescent="0.2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</row>
    <row r="121" spans="1:12" x14ac:dyDescent="0.2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</row>
    <row r="122" spans="1:12" x14ac:dyDescent="0.2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</row>
    <row r="123" spans="1:12" x14ac:dyDescent="0.2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</row>
    <row r="124" spans="1:12" x14ac:dyDescent="0.2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</row>
    <row r="125" spans="1:12" x14ac:dyDescent="0.2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</row>
    <row r="126" spans="1:12" x14ac:dyDescent="0.2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</row>
    <row r="127" spans="1:12" x14ac:dyDescent="0.2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</row>
    <row r="128" spans="1:12" x14ac:dyDescent="0.2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</row>
    <row r="129" spans="1:12" x14ac:dyDescent="0.2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</row>
    <row r="130" spans="1:12" x14ac:dyDescent="0.2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</row>
    <row r="131" spans="1:12" x14ac:dyDescent="0.2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</row>
    <row r="132" spans="1:12" x14ac:dyDescent="0.2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</row>
    <row r="133" spans="1:12" x14ac:dyDescent="0.2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</row>
    <row r="134" spans="1:12" x14ac:dyDescent="0.2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</row>
    <row r="135" spans="1:12" x14ac:dyDescent="0.2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</row>
    <row r="136" spans="1:12" x14ac:dyDescent="0.2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</row>
    <row r="137" spans="1:12" x14ac:dyDescent="0.2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</row>
    <row r="138" spans="1:12" x14ac:dyDescent="0.2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</row>
    <row r="139" spans="1:12" x14ac:dyDescent="0.2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</row>
    <row r="140" spans="1:12" x14ac:dyDescent="0.2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</row>
    <row r="141" spans="1:12" x14ac:dyDescent="0.2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</row>
    <row r="142" spans="1:12" x14ac:dyDescent="0.2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</row>
    <row r="143" spans="1:12" x14ac:dyDescent="0.2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</row>
    <row r="144" spans="1:12" x14ac:dyDescent="0.2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</row>
    <row r="145" spans="1:12" x14ac:dyDescent="0.2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</row>
    <row r="146" spans="1:12" x14ac:dyDescent="0.2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</row>
    <row r="147" spans="1:12" x14ac:dyDescent="0.2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</row>
    <row r="148" spans="1:12" x14ac:dyDescent="0.2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</row>
    <row r="149" spans="1:12" x14ac:dyDescent="0.2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</row>
    <row r="150" spans="1:12" x14ac:dyDescent="0.2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</row>
    <row r="151" spans="1:12" x14ac:dyDescent="0.2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</row>
    <row r="152" spans="1:12" x14ac:dyDescent="0.2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</row>
    <row r="153" spans="1:12" x14ac:dyDescent="0.2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</row>
    <row r="154" spans="1:12" x14ac:dyDescent="0.2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</row>
    <row r="155" spans="1:12" x14ac:dyDescent="0.2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</row>
    <row r="156" spans="1:12" x14ac:dyDescent="0.2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</row>
    <row r="157" spans="1:12" x14ac:dyDescent="0.2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</row>
    <row r="158" spans="1:12" x14ac:dyDescent="0.2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</row>
    <row r="159" spans="1:12" x14ac:dyDescent="0.2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</row>
    <row r="160" spans="1:12" x14ac:dyDescent="0.2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</row>
    <row r="161" spans="1:12" x14ac:dyDescent="0.2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</row>
    <row r="162" spans="1:12" x14ac:dyDescent="0.2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</row>
    <row r="163" spans="1:12" x14ac:dyDescent="0.2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</row>
    <row r="164" spans="1:12" x14ac:dyDescent="0.2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</row>
    <row r="165" spans="1:12" x14ac:dyDescent="0.2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</row>
    <row r="166" spans="1:12" x14ac:dyDescent="0.2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</row>
    <row r="167" spans="1:12" x14ac:dyDescent="0.2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</row>
    <row r="168" spans="1:12" x14ac:dyDescent="0.2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</row>
    <row r="169" spans="1:12" x14ac:dyDescent="0.2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</row>
    <row r="170" spans="1:12" x14ac:dyDescent="0.2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</row>
    <row r="171" spans="1:12" x14ac:dyDescent="0.2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</row>
    <row r="172" spans="1:12" x14ac:dyDescent="0.2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</row>
    <row r="173" spans="1:12" x14ac:dyDescent="0.2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</row>
    <row r="174" spans="1:12" x14ac:dyDescent="0.2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</row>
    <row r="175" spans="1:12" x14ac:dyDescent="0.2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</row>
    <row r="176" spans="1:12" x14ac:dyDescent="0.2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</row>
    <row r="177" spans="1:12" x14ac:dyDescent="0.2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</row>
    <row r="178" spans="1:12" x14ac:dyDescent="0.2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</row>
    <row r="179" spans="1:12" x14ac:dyDescent="0.2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</row>
    <row r="180" spans="1:12" x14ac:dyDescent="0.2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</row>
    <row r="181" spans="1:12" x14ac:dyDescent="0.2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</row>
    <row r="182" spans="1:12" x14ac:dyDescent="0.2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</row>
    <row r="183" spans="1:12" x14ac:dyDescent="0.2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</row>
    <row r="184" spans="1:12" x14ac:dyDescent="0.2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</row>
    <row r="185" spans="1:12" x14ac:dyDescent="0.2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</row>
    <row r="186" spans="1:12" x14ac:dyDescent="0.2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</row>
    <row r="187" spans="1:12" x14ac:dyDescent="0.2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</row>
    <row r="188" spans="1:12" x14ac:dyDescent="0.2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</row>
    <row r="189" spans="1:12" x14ac:dyDescent="0.2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</row>
    <row r="190" spans="1:12" x14ac:dyDescent="0.2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</row>
    <row r="191" spans="1:12" x14ac:dyDescent="0.2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</row>
    <row r="192" spans="1:12" x14ac:dyDescent="0.2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</row>
    <row r="193" spans="1:12" x14ac:dyDescent="0.2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</row>
    <row r="194" spans="1:12" x14ac:dyDescent="0.2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</row>
    <row r="195" spans="1:12" x14ac:dyDescent="0.2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</row>
    <row r="196" spans="1:12" x14ac:dyDescent="0.2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</row>
    <row r="197" spans="1:12" x14ac:dyDescent="0.2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</row>
    <row r="198" spans="1:12" x14ac:dyDescent="0.2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</row>
    <row r="199" spans="1:12" x14ac:dyDescent="0.2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</row>
    <row r="200" spans="1:12" x14ac:dyDescent="0.2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</row>
    <row r="201" spans="1:12" x14ac:dyDescent="0.2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</row>
    <row r="202" spans="1:12" x14ac:dyDescent="0.2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</row>
    <row r="203" spans="1:12" x14ac:dyDescent="0.2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</row>
    <row r="204" spans="1:12" x14ac:dyDescent="0.2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</row>
    <row r="205" spans="1:12" x14ac:dyDescent="0.2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</row>
    <row r="206" spans="1:12" x14ac:dyDescent="0.2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</row>
    <row r="207" spans="1:12" x14ac:dyDescent="0.2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</row>
    <row r="208" spans="1:12" x14ac:dyDescent="0.2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</row>
    <row r="209" spans="1:12" x14ac:dyDescent="0.2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</row>
    <row r="210" spans="1:12" x14ac:dyDescent="0.2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</row>
    <row r="211" spans="1:12" x14ac:dyDescent="0.2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</row>
    <row r="212" spans="1:12" x14ac:dyDescent="0.2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</row>
    <row r="213" spans="1:12" x14ac:dyDescent="0.2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</row>
    <row r="214" spans="1:12" x14ac:dyDescent="0.2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</row>
    <row r="215" spans="1:12" x14ac:dyDescent="0.2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</row>
    <row r="216" spans="1:12" x14ac:dyDescent="0.2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</row>
    <row r="217" spans="1:12" x14ac:dyDescent="0.2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</row>
    <row r="218" spans="1:12" x14ac:dyDescent="0.2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</row>
    <row r="219" spans="1:12" x14ac:dyDescent="0.2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</row>
    <row r="220" spans="1:12" x14ac:dyDescent="0.2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</row>
    <row r="221" spans="1:12" x14ac:dyDescent="0.2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</row>
    <row r="222" spans="1:12" x14ac:dyDescent="0.2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</row>
    <row r="223" spans="1:12" x14ac:dyDescent="0.2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</row>
    <row r="224" spans="1:12" x14ac:dyDescent="0.2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</row>
    <row r="225" spans="1:12" x14ac:dyDescent="0.2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</row>
    <row r="226" spans="1:12" x14ac:dyDescent="0.2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</row>
    <row r="227" spans="1:12" x14ac:dyDescent="0.2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</row>
    <row r="228" spans="1:12" x14ac:dyDescent="0.2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</row>
    <row r="229" spans="1:12" x14ac:dyDescent="0.2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</row>
    <row r="230" spans="1:12" x14ac:dyDescent="0.2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</row>
    <row r="231" spans="1:12" x14ac:dyDescent="0.2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</row>
    <row r="232" spans="1:12" x14ac:dyDescent="0.2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</row>
    <row r="233" spans="1:12" x14ac:dyDescent="0.2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</row>
    <row r="234" spans="1:12" x14ac:dyDescent="0.2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</row>
    <row r="235" spans="1:12" x14ac:dyDescent="0.2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</row>
    <row r="236" spans="1:12" x14ac:dyDescent="0.2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</row>
    <row r="237" spans="1:12" x14ac:dyDescent="0.2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</row>
    <row r="238" spans="1:12" x14ac:dyDescent="0.2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</row>
    <row r="239" spans="1:12" x14ac:dyDescent="0.2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</row>
    <row r="240" spans="1:12" x14ac:dyDescent="0.2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</row>
    <row r="241" spans="1:12" x14ac:dyDescent="0.2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</row>
    <row r="242" spans="1:12" x14ac:dyDescent="0.2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</row>
    <row r="243" spans="1:12" x14ac:dyDescent="0.2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</row>
    <row r="244" spans="1:12" x14ac:dyDescent="0.2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</row>
    <row r="245" spans="1:12" x14ac:dyDescent="0.2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</row>
    <row r="246" spans="1:12" x14ac:dyDescent="0.2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</row>
    <row r="247" spans="1:12" x14ac:dyDescent="0.2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</row>
    <row r="248" spans="1:12" x14ac:dyDescent="0.2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</row>
    <row r="249" spans="1:12" x14ac:dyDescent="0.2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</row>
    <row r="250" spans="1:12" x14ac:dyDescent="0.2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</row>
    <row r="251" spans="1:12" x14ac:dyDescent="0.2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</row>
    <row r="252" spans="1:12" x14ac:dyDescent="0.2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</row>
    <row r="253" spans="1:12" x14ac:dyDescent="0.2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</row>
    <row r="254" spans="1:12" x14ac:dyDescent="0.2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</row>
    <row r="255" spans="1:12" x14ac:dyDescent="0.2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</row>
    <row r="256" spans="1:12" x14ac:dyDescent="0.2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</row>
    <row r="257" spans="1:12" x14ac:dyDescent="0.2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</row>
    <row r="258" spans="1:12" x14ac:dyDescent="0.2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</row>
    <row r="259" spans="1:12" x14ac:dyDescent="0.2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</row>
    <row r="260" spans="1:12" x14ac:dyDescent="0.2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</row>
    <row r="261" spans="1:12" x14ac:dyDescent="0.2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</row>
    <row r="262" spans="1:12" x14ac:dyDescent="0.2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</row>
    <row r="263" spans="1:12" x14ac:dyDescent="0.2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</row>
    <row r="264" spans="1:12" x14ac:dyDescent="0.2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</row>
    <row r="265" spans="1:12" x14ac:dyDescent="0.2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</row>
    <row r="266" spans="1:12" x14ac:dyDescent="0.2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</row>
    <row r="267" spans="1:12" x14ac:dyDescent="0.2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</row>
    <row r="268" spans="1:12" x14ac:dyDescent="0.2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</row>
    <row r="269" spans="1:12" x14ac:dyDescent="0.2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</row>
    <row r="270" spans="1:12" x14ac:dyDescent="0.2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</row>
    <row r="271" spans="1:12" x14ac:dyDescent="0.2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</row>
    <row r="272" spans="1:12" x14ac:dyDescent="0.2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</row>
    <row r="273" spans="1:12" x14ac:dyDescent="0.2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</row>
    <row r="274" spans="1:12" x14ac:dyDescent="0.2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</row>
    <row r="275" spans="1:12" x14ac:dyDescent="0.2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</row>
    <row r="276" spans="1:12" x14ac:dyDescent="0.2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</row>
    <row r="277" spans="1:12" x14ac:dyDescent="0.2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</row>
    <row r="278" spans="1:12" x14ac:dyDescent="0.2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</row>
    <row r="279" spans="1:12" x14ac:dyDescent="0.2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</row>
    <row r="280" spans="1:12" x14ac:dyDescent="0.2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</row>
    <row r="281" spans="1:12" x14ac:dyDescent="0.2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</row>
    <row r="282" spans="1:12" x14ac:dyDescent="0.2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</row>
    <row r="283" spans="1:12" x14ac:dyDescent="0.2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</row>
    <row r="284" spans="1:12" x14ac:dyDescent="0.2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</row>
    <row r="285" spans="1:12" x14ac:dyDescent="0.2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</row>
    <row r="286" spans="1:12" x14ac:dyDescent="0.2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</row>
    <row r="287" spans="1:12" x14ac:dyDescent="0.2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</row>
    <row r="288" spans="1:12" x14ac:dyDescent="0.2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</row>
    <row r="289" spans="1:12" x14ac:dyDescent="0.2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</row>
    <row r="290" spans="1:12" x14ac:dyDescent="0.2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</row>
    <row r="291" spans="1:12" x14ac:dyDescent="0.2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</row>
    <row r="292" spans="1:12" x14ac:dyDescent="0.2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</row>
    <row r="293" spans="1:12" x14ac:dyDescent="0.2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</row>
    <row r="294" spans="1:12" x14ac:dyDescent="0.2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</row>
    <row r="295" spans="1:12" x14ac:dyDescent="0.2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</row>
    <row r="296" spans="1:12" x14ac:dyDescent="0.2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</row>
    <row r="297" spans="1:12" x14ac:dyDescent="0.2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</row>
    <row r="298" spans="1:12" x14ac:dyDescent="0.2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</row>
    <row r="299" spans="1:12" x14ac:dyDescent="0.2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</row>
    <row r="300" spans="1:12" x14ac:dyDescent="0.2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</row>
    <row r="301" spans="1:12" x14ac:dyDescent="0.2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</row>
    <row r="302" spans="1:12" x14ac:dyDescent="0.2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</row>
    <row r="303" spans="1:12" x14ac:dyDescent="0.2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</row>
    <row r="304" spans="1:12" x14ac:dyDescent="0.2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</row>
    <row r="305" spans="1:12" x14ac:dyDescent="0.2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</row>
    <row r="306" spans="1:12" x14ac:dyDescent="0.2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</row>
    <row r="307" spans="1:12" x14ac:dyDescent="0.2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</row>
    <row r="308" spans="1:12" x14ac:dyDescent="0.2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</row>
    <row r="309" spans="1:12" x14ac:dyDescent="0.2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</row>
    <row r="310" spans="1:12" x14ac:dyDescent="0.2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</row>
    <row r="311" spans="1:12" x14ac:dyDescent="0.2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</row>
    <row r="312" spans="1:12" x14ac:dyDescent="0.2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</row>
    <row r="313" spans="1:12" x14ac:dyDescent="0.2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</row>
    <row r="314" spans="1:12" x14ac:dyDescent="0.2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</row>
    <row r="315" spans="1:12" x14ac:dyDescent="0.2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</row>
    <row r="316" spans="1:12" x14ac:dyDescent="0.2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</row>
    <row r="317" spans="1:12" x14ac:dyDescent="0.2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</row>
    <row r="318" spans="1:12" x14ac:dyDescent="0.2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</row>
    <row r="319" spans="1:12" x14ac:dyDescent="0.2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</row>
    <row r="320" spans="1:12" x14ac:dyDescent="0.2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</row>
    <row r="321" spans="1:12" x14ac:dyDescent="0.2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</row>
    <row r="322" spans="1:12" x14ac:dyDescent="0.2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</row>
    <row r="323" spans="1:12" x14ac:dyDescent="0.2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</row>
    <row r="324" spans="1:12" x14ac:dyDescent="0.2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</row>
    <row r="325" spans="1:12" x14ac:dyDescent="0.2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</row>
    <row r="326" spans="1:12" x14ac:dyDescent="0.2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</row>
    <row r="327" spans="1:12" x14ac:dyDescent="0.2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</row>
    <row r="328" spans="1:12" x14ac:dyDescent="0.2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</row>
    <row r="329" spans="1:12" x14ac:dyDescent="0.2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</row>
    <row r="330" spans="1:12" x14ac:dyDescent="0.2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</row>
    <row r="331" spans="1:12" x14ac:dyDescent="0.2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</row>
    <row r="332" spans="1:12" x14ac:dyDescent="0.2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</row>
    <row r="333" spans="1:12" x14ac:dyDescent="0.2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</row>
    <row r="334" spans="1:12" x14ac:dyDescent="0.2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</row>
    <row r="335" spans="1:12" x14ac:dyDescent="0.2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</row>
    <row r="336" spans="1:12" x14ac:dyDescent="0.2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</row>
    <row r="337" spans="1:12" x14ac:dyDescent="0.2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</row>
    <row r="338" spans="1:12" x14ac:dyDescent="0.2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</row>
    <row r="339" spans="1:12" x14ac:dyDescent="0.2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</row>
    <row r="340" spans="1:12" x14ac:dyDescent="0.2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</row>
    <row r="341" spans="1:12" x14ac:dyDescent="0.2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</row>
    <row r="342" spans="1:12" x14ac:dyDescent="0.2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</row>
    <row r="343" spans="1:12" x14ac:dyDescent="0.2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</row>
    <row r="344" spans="1:12" x14ac:dyDescent="0.2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</row>
    <row r="345" spans="1:12" x14ac:dyDescent="0.2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</row>
    <row r="346" spans="1:12" x14ac:dyDescent="0.2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</row>
    <row r="347" spans="1:12" x14ac:dyDescent="0.2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</row>
    <row r="348" spans="1:12" x14ac:dyDescent="0.2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</row>
    <row r="349" spans="1:12" x14ac:dyDescent="0.2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</row>
    <row r="350" spans="1:12" x14ac:dyDescent="0.2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</row>
    <row r="351" spans="1:12" x14ac:dyDescent="0.2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</row>
    <row r="352" spans="1:12" x14ac:dyDescent="0.2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</row>
    <row r="353" spans="1:12" x14ac:dyDescent="0.2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</row>
    <row r="354" spans="1:12" x14ac:dyDescent="0.2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</row>
    <row r="355" spans="1:12" x14ac:dyDescent="0.2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</row>
    <row r="356" spans="1:12" x14ac:dyDescent="0.2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</row>
    <row r="357" spans="1:12" x14ac:dyDescent="0.2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</row>
    <row r="358" spans="1:12" x14ac:dyDescent="0.2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</row>
    <row r="359" spans="1:12" x14ac:dyDescent="0.2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</row>
    <row r="360" spans="1:12" x14ac:dyDescent="0.2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</row>
    <row r="361" spans="1:12" x14ac:dyDescent="0.2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</row>
    <row r="362" spans="1:12" x14ac:dyDescent="0.2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</row>
    <row r="363" spans="1:12" x14ac:dyDescent="0.2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</row>
    <row r="364" spans="1:12" x14ac:dyDescent="0.2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</row>
    <row r="365" spans="1:12" x14ac:dyDescent="0.2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</row>
    <row r="366" spans="1:12" x14ac:dyDescent="0.2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</row>
    <row r="367" spans="1:12" x14ac:dyDescent="0.2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</row>
    <row r="368" spans="1:12" x14ac:dyDescent="0.2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</row>
    <row r="369" spans="1:12" x14ac:dyDescent="0.2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</row>
    <row r="370" spans="1:12" x14ac:dyDescent="0.2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</row>
    <row r="371" spans="1:12" x14ac:dyDescent="0.2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</row>
    <row r="372" spans="1:12" x14ac:dyDescent="0.2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</row>
    <row r="373" spans="1:12" x14ac:dyDescent="0.2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</row>
    <row r="374" spans="1:12" x14ac:dyDescent="0.2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</row>
    <row r="375" spans="1:12" x14ac:dyDescent="0.2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</row>
    <row r="376" spans="1:12" x14ac:dyDescent="0.2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</row>
    <row r="377" spans="1:12" x14ac:dyDescent="0.2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</row>
    <row r="378" spans="1:12" x14ac:dyDescent="0.2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</row>
    <row r="379" spans="1:12" x14ac:dyDescent="0.2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</row>
    <row r="380" spans="1:12" x14ac:dyDescent="0.2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</row>
    <row r="381" spans="1:12" x14ac:dyDescent="0.2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</row>
    <row r="382" spans="1:12" x14ac:dyDescent="0.2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</row>
    <row r="383" spans="1:12" x14ac:dyDescent="0.2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</row>
    <row r="384" spans="1:12" x14ac:dyDescent="0.2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</row>
    <row r="385" spans="1:12" x14ac:dyDescent="0.2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</row>
    <row r="386" spans="1:12" x14ac:dyDescent="0.2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</row>
    <row r="387" spans="1:12" x14ac:dyDescent="0.2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</row>
    <row r="388" spans="1:12" x14ac:dyDescent="0.2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</row>
    <row r="389" spans="1:12" x14ac:dyDescent="0.2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</row>
    <row r="390" spans="1:12" x14ac:dyDescent="0.2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</row>
    <row r="391" spans="1:12" x14ac:dyDescent="0.2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</row>
    <row r="392" spans="1:12" x14ac:dyDescent="0.2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</row>
    <row r="393" spans="1:12" x14ac:dyDescent="0.2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</row>
    <row r="394" spans="1:12" x14ac:dyDescent="0.2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</row>
    <row r="395" spans="1:12" x14ac:dyDescent="0.2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</row>
    <row r="396" spans="1:12" x14ac:dyDescent="0.2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</row>
    <row r="397" spans="1:12" x14ac:dyDescent="0.2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</row>
    <row r="398" spans="1:12" x14ac:dyDescent="0.2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</row>
    <row r="399" spans="1:12" x14ac:dyDescent="0.2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</row>
    <row r="400" spans="1:12" x14ac:dyDescent="0.2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</row>
    <row r="401" spans="1:12" x14ac:dyDescent="0.2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</row>
    <row r="402" spans="1:12" x14ac:dyDescent="0.2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</row>
    <row r="403" spans="1:12" x14ac:dyDescent="0.2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</row>
    <row r="404" spans="1:12" x14ac:dyDescent="0.2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</row>
    <row r="405" spans="1:12" x14ac:dyDescent="0.2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</row>
    <row r="406" spans="1:12" x14ac:dyDescent="0.2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</row>
    <row r="407" spans="1:12" x14ac:dyDescent="0.2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</row>
    <row r="408" spans="1:12" x14ac:dyDescent="0.2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</row>
    <row r="409" spans="1:12" x14ac:dyDescent="0.2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</row>
    <row r="410" spans="1:12" x14ac:dyDescent="0.2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</row>
    <row r="411" spans="1:12" x14ac:dyDescent="0.2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</row>
    <row r="412" spans="1:12" x14ac:dyDescent="0.2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</row>
    <row r="413" spans="1:12" x14ac:dyDescent="0.2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</row>
    <row r="414" spans="1:12" x14ac:dyDescent="0.2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</row>
    <row r="415" spans="1:12" x14ac:dyDescent="0.2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</row>
    <row r="416" spans="1:12" x14ac:dyDescent="0.2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</row>
    <row r="417" spans="1:12" x14ac:dyDescent="0.2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</row>
    <row r="418" spans="1:12" x14ac:dyDescent="0.2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</row>
    <row r="419" spans="1:12" x14ac:dyDescent="0.2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</row>
    <row r="420" spans="1:12" x14ac:dyDescent="0.2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</row>
    <row r="421" spans="1:12" x14ac:dyDescent="0.2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</row>
    <row r="422" spans="1:12" x14ac:dyDescent="0.2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</row>
    <row r="423" spans="1:12" x14ac:dyDescent="0.2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</row>
    <row r="424" spans="1:12" x14ac:dyDescent="0.2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</row>
    <row r="425" spans="1:12" x14ac:dyDescent="0.2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</row>
    <row r="426" spans="1:12" x14ac:dyDescent="0.2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</row>
    <row r="427" spans="1:12" x14ac:dyDescent="0.2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</row>
    <row r="428" spans="1:12" x14ac:dyDescent="0.2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</row>
    <row r="429" spans="1:12" x14ac:dyDescent="0.2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</row>
    <row r="430" spans="1:12" x14ac:dyDescent="0.2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</row>
    <row r="431" spans="1:12" x14ac:dyDescent="0.2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</row>
    <row r="432" spans="1:12" x14ac:dyDescent="0.2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</row>
    <row r="433" spans="1:12" x14ac:dyDescent="0.2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</row>
    <row r="434" spans="1:12" x14ac:dyDescent="0.2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</row>
    <row r="435" spans="1:12" x14ac:dyDescent="0.2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</row>
    <row r="436" spans="1:12" x14ac:dyDescent="0.2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</row>
    <row r="437" spans="1:12" x14ac:dyDescent="0.2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</row>
    <row r="438" spans="1:12" x14ac:dyDescent="0.2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</row>
    <row r="439" spans="1:12" x14ac:dyDescent="0.2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</row>
    <row r="440" spans="1:12" x14ac:dyDescent="0.2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</row>
    <row r="441" spans="1:12" x14ac:dyDescent="0.2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</row>
    <row r="442" spans="1:12" x14ac:dyDescent="0.2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</row>
    <row r="443" spans="1:12" x14ac:dyDescent="0.2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</row>
    <row r="444" spans="1:12" x14ac:dyDescent="0.2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</row>
    <row r="445" spans="1:12" x14ac:dyDescent="0.2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</row>
    <row r="446" spans="1:12" x14ac:dyDescent="0.2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</row>
    <row r="447" spans="1:12" x14ac:dyDescent="0.2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</row>
    <row r="448" spans="1:12" x14ac:dyDescent="0.2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</row>
    <row r="449" spans="1:12" x14ac:dyDescent="0.2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</row>
    <row r="450" spans="1:12" x14ac:dyDescent="0.2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</row>
    <row r="451" spans="1:12" x14ac:dyDescent="0.2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</row>
    <row r="452" spans="1:12" x14ac:dyDescent="0.2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</row>
    <row r="453" spans="1:12" x14ac:dyDescent="0.2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</row>
    <row r="454" spans="1:12" x14ac:dyDescent="0.2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</row>
    <row r="455" spans="1:12" x14ac:dyDescent="0.2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</row>
    <row r="456" spans="1:12" x14ac:dyDescent="0.2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</row>
    <row r="457" spans="1:12" x14ac:dyDescent="0.2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</row>
    <row r="458" spans="1:12" x14ac:dyDescent="0.2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</row>
    <row r="459" spans="1:12" x14ac:dyDescent="0.2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</row>
    <row r="460" spans="1:12" x14ac:dyDescent="0.2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</row>
    <row r="461" spans="1:12" x14ac:dyDescent="0.2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</row>
    <row r="462" spans="1:12" x14ac:dyDescent="0.2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</row>
    <row r="463" spans="1:12" x14ac:dyDescent="0.2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</row>
    <row r="464" spans="1:12" x14ac:dyDescent="0.2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</row>
    <row r="465" spans="1:12" x14ac:dyDescent="0.2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</row>
    <row r="466" spans="1:12" x14ac:dyDescent="0.2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</row>
    <row r="467" spans="1:12" x14ac:dyDescent="0.2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</row>
    <row r="468" spans="1:12" x14ac:dyDescent="0.2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</row>
    <row r="469" spans="1:12" x14ac:dyDescent="0.2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</row>
    <row r="470" spans="1:12" x14ac:dyDescent="0.2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</row>
    <row r="471" spans="1:12" x14ac:dyDescent="0.2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</row>
    <row r="472" spans="1:12" x14ac:dyDescent="0.2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</row>
    <row r="473" spans="1:12" x14ac:dyDescent="0.2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</row>
    <row r="474" spans="1:12" x14ac:dyDescent="0.2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</row>
    <row r="475" spans="1:12" x14ac:dyDescent="0.2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</row>
    <row r="476" spans="1:12" x14ac:dyDescent="0.2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</row>
    <row r="477" spans="1:12" x14ac:dyDescent="0.2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</row>
    <row r="478" spans="1:12" x14ac:dyDescent="0.2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</row>
    <row r="479" spans="1:12" x14ac:dyDescent="0.2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</row>
    <row r="480" spans="1:12" x14ac:dyDescent="0.2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</row>
    <row r="481" spans="1:12" x14ac:dyDescent="0.2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</row>
    <row r="482" spans="1:12" x14ac:dyDescent="0.2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</row>
    <row r="483" spans="1:12" x14ac:dyDescent="0.2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</row>
    <row r="484" spans="1:12" x14ac:dyDescent="0.2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</row>
    <row r="485" spans="1:12" x14ac:dyDescent="0.2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</row>
    <row r="486" spans="1:12" x14ac:dyDescent="0.2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</row>
    <row r="487" spans="1:12" x14ac:dyDescent="0.2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</row>
    <row r="488" spans="1:12" x14ac:dyDescent="0.2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</row>
    <row r="489" spans="1:12" x14ac:dyDescent="0.2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</row>
    <row r="490" spans="1:12" x14ac:dyDescent="0.2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</row>
    <row r="491" spans="1:12" x14ac:dyDescent="0.2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</row>
    <row r="492" spans="1:12" x14ac:dyDescent="0.2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</row>
    <row r="493" spans="1:12" x14ac:dyDescent="0.2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</row>
    <row r="494" spans="1:12" x14ac:dyDescent="0.2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</row>
    <row r="495" spans="1:12" x14ac:dyDescent="0.2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</row>
    <row r="496" spans="1:12" x14ac:dyDescent="0.2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</row>
    <row r="497" spans="1:12" x14ac:dyDescent="0.2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</row>
    <row r="498" spans="1:12" x14ac:dyDescent="0.2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</row>
    <row r="499" spans="1:12" x14ac:dyDescent="0.2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</row>
    <row r="500" spans="1:12" x14ac:dyDescent="0.2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</row>
    <row r="501" spans="1:12" x14ac:dyDescent="0.2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</row>
    <row r="502" spans="1:12" x14ac:dyDescent="0.2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</row>
    <row r="503" spans="1:12" x14ac:dyDescent="0.2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</row>
    <row r="504" spans="1:12" x14ac:dyDescent="0.2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</row>
    <row r="505" spans="1:12" x14ac:dyDescent="0.2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</row>
    <row r="506" spans="1:12" x14ac:dyDescent="0.2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</row>
    <row r="507" spans="1:12" x14ac:dyDescent="0.2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</row>
    <row r="508" spans="1:12" x14ac:dyDescent="0.2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</row>
    <row r="509" spans="1:12" x14ac:dyDescent="0.2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</row>
    <row r="510" spans="1:12" x14ac:dyDescent="0.2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</row>
    <row r="511" spans="1:12" x14ac:dyDescent="0.2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</row>
    <row r="512" spans="1:12" x14ac:dyDescent="0.2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</row>
    <row r="513" spans="1:12" x14ac:dyDescent="0.2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</row>
    <row r="514" spans="1:12" x14ac:dyDescent="0.2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</row>
    <row r="515" spans="1:12" x14ac:dyDescent="0.2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</row>
    <row r="516" spans="1:12" x14ac:dyDescent="0.2">
      <c r="A516" s="269"/>
      <c r="B516" s="269"/>
      <c r="C516" s="269"/>
      <c r="D516" s="269"/>
      <c r="E516" s="269"/>
      <c r="F516" s="269"/>
      <c r="G516" s="269"/>
      <c r="H516" s="269"/>
      <c r="I516" s="269"/>
      <c r="J516" s="269"/>
      <c r="K516" s="269"/>
      <c r="L516" s="269"/>
    </row>
    <row r="517" spans="1:12" x14ac:dyDescent="0.2">
      <c r="A517" s="269"/>
      <c r="B517" s="269"/>
      <c r="C517" s="269"/>
      <c r="D517" s="269"/>
      <c r="E517" s="269"/>
      <c r="F517" s="269"/>
      <c r="G517" s="269"/>
      <c r="H517" s="269"/>
      <c r="I517" s="269"/>
      <c r="J517" s="269"/>
      <c r="K517" s="269"/>
      <c r="L517" s="269"/>
    </row>
    <row r="518" spans="1:12" x14ac:dyDescent="0.2">
      <c r="A518" s="269"/>
      <c r="B518" s="269"/>
      <c r="C518" s="269"/>
      <c r="D518" s="269"/>
      <c r="E518" s="269"/>
      <c r="F518" s="269"/>
      <c r="G518" s="269"/>
      <c r="H518" s="269"/>
      <c r="I518" s="269"/>
      <c r="J518" s="269"/>
      <c r="K518" s="269"/>
      <c r="L518" s="269"/>
    </row>
    <row r="519" spans="1:12" x14ac:dyDescent="0.2">
      <c r="A519" s="269"/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</row>
    <row r="520" spans="1:12" x14ac:dyDescent="0.2">
      <c r="A520" s="269"/>
      <c r="B520" s="269"/>
      <c r="C520" s="269"/>
      <c r="D520" s="269"/>
      <c r="E520" s="269"/>
      <c r="F520" s="269"/>
      <c r="G520" s="269"/>
      <c r="H520" s="269"/>
      <c r="I520" s="269"/>
      <c r="J520" s="269"/>
      <c r="K520" s="269"/>
      <c r="L520" s="269"/>
    </row>
    <row r="521" spans="1:12" x14ac:dyDescent="0.2">
      <c r="A521" s="269"/>
      <c r="B521" s="269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</row>
    <row r="522" spans="1:12" x14ac:dyDescent="0.2">
      <c r="A522" s="269"/>
      <c r="B522" s="269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</row>
    <row r="523" spans="1:12" x14ac:dyDescent="0.2">
      <c r="A523" s="269"/>
      <c r="B523" s="269"/>
      <c r="C523" s="269"/>
      <c r="D523" s="269"/>
      <c r="E523" s="269"/>
      <c r="F523" s="269"/>
      <c r="G523" s="269"/>
      <c r="H523" s="269"/>
      <c r="I523" s="269"/>
      <c r="J523" s="269"/>
      <c r="K523" s="269"/>
      <c r="L523" s="269"/>
    </row>
    <row r="524" spans="1:12" x14ac:dyDescent="0.2">
      <c r="A524" s="269"/>
      <c r="B524" s="269"/>
      <c r="C524" s="269"/>
      <c r="D524" s="269"/>
      <c r="E524" s="269"/>
      <c r="F524" s="269"/>
      <c r="G524" s="269"/>
      <c r="H524" s="269"/>
      <c r="I524" s="269"/>
      <c r="J524" s="269"/>
      <c r="K524" s="269"/>
      <c r="L524" s="269"/>
    </row>
    <row r="525" spans="1:12" x14ac:dyDescent="0.2">
      <c r="A525" s="269"/>
      <c r="B525" s="269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</row>
    <row r="526" spans="1:12" x14ac:dyDescent="0.2">
      <c r="A526" s="269"/>
      <c r="B526" s="269"/>
      <c r="C526" s="269"/>
      <c r="D526" s="269"/>
      <c r="E526" s="269"/>
      <c r="F526" s="269"/>
      <c r="G526" s="269"/>
      <c r="H526" s="269"/>
      <c r="I526" s="269"/>
      <c r="J526" s="269"/>
      <c r="K526" s="269"/>
      <c r="L526" s="269"/>
    </row>
    <row r="527" spans="1:12" x14ac:dyDescent="0.2">
      <c r="A527" s="269"/>
      <c r="B527" s="269"/>
      <c r="C527" s="269"/>
      <c r="D527" s="269"/>
      <c r="E527" s="269"/>
      <c r="F527" s="269"/>
      <c r="G527" s="269"/>
      <c r="H527" s="269"/>
      <c r="I527" s="269"/>
      <c r="J527" s="269"/>
      <c r="K527" s="269"/>
      <c r="L527" s="269"/>
    </row>
    <row r="528" spans="1:12" x14ac:dyDescent="0.2">
      <c r="A528" s="269"/>
      <c r="B528" s="269"/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</row>
    <row r="529" spans="1:12" x14ac:dyDescent="0.2">
      <c r="A529" s="269"/>
      <c r="B529" s="269"/>
      <c r="C529" s="269"/>
      <c r="D529" s="269"/>
      <c r="E529" s="269"/>
      <c r="F529" s="269"/>
      <c r="G529" s="269"/>
      <c r="H529" s="269"/>
      <c r="I529" s="269"/>
      <c r="J529" s="269"/>
      <c r="K529" s="269"/>
      <c r="L529" s="269"/>
    </row>
    <row r="530" spans="1:12" x14ac:dyDescent="0.2">
      <c r="A530" s="269"/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</row>
    <row r="531" spans="1:12" x14ac:dyDescent="0.2">
      <c r="A531" s="269"/>
      <c r="B531" s="269"/>
      <c r="C531" s="269"/>
      <c r="D531" s="269"/>
      <c r="E531" s="269"/>
      <c r="F531" s="269"/>
      <c r="G531" s="269"/>
      <c r="H531" s="269"/>
      <c r="I531" s="269"/>
      <c r="J531" s="269"/>
      <c r="K531" s="269"/>
      <c r="L531" s="269"/>
    </row>
    <row r="532" spans="1:12" x14ac:dyDescent="0.2">
      <c r="A532" s="269"/>
      <c r="B532" s="269"/>
      <c r="C532" s="269"/>
      <c r="D532" s="269"/>
      <c r="E532" s="269"/>
      <c r="F532" s="269"/>
      <c r="G532" s="269"/>
      <c r="H532" s="269"/>
      <c r="I532" s="269"/>
      <c r="J532" s="269"/>
      <c r="K532" s="269"/>
      <c r="L532" s="269"/>
    </row>
    <row r="533" spans="1:12" x14ac:dyDescent="0.2">
      <c r="A533" s="269"/>
      <c r="B533" s="269"/>
      <c r="C533" s="269"/>
      <c r="D533" s="269"/>
      <c r="E533" s="269"/>
      <c r="F533" s="269"/>
      <c r="G533" s="269"/>
      <c r="H533" s="269"/>
      <c r="I533" s="269"/>
      <c r="J533" s="269"/>
      <c r="K533" s="269"/>
      <c r="L533" s="269"/>
    </row>
    <row r="534" spans="1:12" x14ac:dyDescent="0.2">
      <c r="A534" s="269"/>
      <c r="B534" s="269"/>
      <c r="C534" s="269"/>
      <c r="D534" s="269"/>
      <c r="E534" s="269"/>
      <c r="F534" s="269"/>
      <c r="G534" s="269"/>
      <c r="H534" s="269"/>
      <c r="I534" s="269"/>
      <c r="J534" s="269"/>
      <c r="K534" s="269"/>
      <c r="L534" s="269"/>
    </row>
    <row r="535" spans="1:12" x14ac:dyDescent="0.2">
      <c r="A535" s="269"/>
      <c r="B535" s="269"/>
      <c r="C535" s="269"/>
      <c r="D535" s="269"/>
      <c r="E535" s="269"/>
      <c r="F535" s="269"/>
      <c r="G535" s="269"/>
      <c r="H535" s="269"/>
      <c r="I535" s="269"/>
      <c r="J535" s="269"/>
      <c r="K535" s="269"/>
      <c r="L535" s="269"/>
    </row>
    <row r="536" spans="1:12" x14ac:dyDescent="0.2">
      <c r="A536" s="269"/>
      <c r="B536" s="269"/>
      <c r="C536" s="269"/>
      <c r="D536" s="269"/>
      <c r="E536" s="269"/>
      <c r="F536" s="269"/>
      <c r="G536" s="269"/>
      <c r="H536" s="269"/>
      <c r="I536" s="269"/>
      <c r="J536" s="269"/>
      <c r="K536" s="269"/>
      <c r="L536" s="269"/>
    </row>
    <row r="537" spans="1:12" x14ac:dyDescent="0.2">
      <c r="A537" s="269"/>
      <c r="B537" s="269"/>
      <c r="C537" s="269"/>
      <c r="D537" s="269"/>
      <c r="E537" s="269"/>
      <c r="F537" s="269"/>
      <c r="G537" s="269"/>
      <c r="H537" s="269"/>
      <c r="I537" s="269"/>
      <c r="J537" s="269"/>
      <c r="K537" s="269"/>
      <c r="L537" s="269"/>
    </row>
    <row r="538" spans="1:12" x14ac:dyDescent="0.2">
      <c r="A538" s="269"/>
      <c r="B538" s="269"/>
      <c r="C538" s="269"/>
      <c r="D538" s="269"/>
      <c r="E538" s="269"/>
      <c r="F538" s="269"/>
      <c r="G538" s="269"/>
      <c r="H538" s="269"/>
      <c r="I538" s="269"/>
      <c r="J538" s="269"/>
      <c r="K538" s="269"/>
      <c r="L538" s="269"/>
    </row>
    <row r="539" spans="1:12" x14ac:dyDescent="0.2">
      <c r="A539" s="269"/>
      <c r="B539" s="269"/>
      <c r="C539" s="269"/>
      <c r="D539" s="269"/>
      <c r="E539" s="269"/>
      <c r="F539" s="269"/>
      <c r="G539" s="269"/>
      <c r="H539" s="269"/>
      <c r="I539" s="269"/>
      <c r="J539" s="269"/>
      <c r="K539" s="269"/>
      <c r="L539" s="269"/>
    </row>
    <row r="540" spans="1:12" x14ac:dyDescent="0.2">
      <c r="A540" s="269"/>
      <c r="B540" s="269"/>
      <c r="C540" s="269"/>
      <c r="D540" s="269"/>
      <c r="E540" s="269"/>
      <c r="F540" s="269"/>
      <c r="G540" s="269"/>
      <c r="H540" s="269"/>
      <c r="I540" s="269"/>
      <c r="J540" s="269"/>
      <c r="K540" s="269"/>
      <c r="L540" s="269"/>
    </row>
    <row r="541" spans="1:12" x14ac:dyDescent="0.2">
      <c r="A541" s="269"/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</row>
    <row r="542" spans="1:12" x14ac:dyDescent="0.2">
      <c r="A542" s="269"/>
      <c r="B542" s="269"/>
      <c r="C542" s="269"/>
      <c r="D542" s="269"/>
      <c r="E542" s="269"/>
      <c r="F542" s="269"/>
      <c r="G542" s="269"/>
      <c r="H542" s="269"/>
      <c r="I542" s="269"/>
      <c r="J542" s="269"/>
      <c r="K542" s="269"/>
      <c r="L542" s="269"/>
    </row>
    <row r="543" spans="1:12" x14ac:dyDescent="0.2">
      <c r="A543" s="269"/>
      <c r="B543" s="269"/>
      <c r="C543" s="269"/>
      <c r="D543" s="269"/>
      <c r="E543" s="269"/>
      <c r="F543" s="269"/>
      <c r="G543" s="269"/>
      <c r="H543" s="269"/>
      <c r="I543" s="269"/>
      <c r="J543" s="269"/>
      <c r="K543" s="269"/>
      <c r="L543" s="269"/>
    </row>
    <row r="544" spans="1:12" x14ac:dyDescent="0.2">
      <c r="A544" s="269"/>
      <c r="B544" s="269"/>
      <c r="C544" s="269"/>
      <c r="D544" s="269"/>
      <c r="E544" s="269"/>
      <c r="F544" s="269"/>
      <c r="G544" s="269"/>
      <c r="H544" s="269"/>
      <c r="I544" s="269"/>
      <c r="J544" s="269"/>
      <c r="K544" s="269"/>
      <c r="L544" s="269"/>
    </row>
    <row r="545" spans="1:12" x14ac:dyDescent="0.2">
      <c r="A545" s="269"/>
      <c r="B545" s="269"/>
      <c r="C545" s="269"/>
      <c r="D545" s="269"/>
      <c r="E545" s="269"/>
      <c r="F545" s="269"/>
      <c r="G545" s="269"/>
      <c r="H545" s="269"/>
      <c r="I545" s="269"/>
      <c r="J545" s="269"/>
      <c r="K545" s="269"/>
      <c r="L545" s="269"/>
    </row>
    <row r="546" spans="1:12" x14ac:dyDescent="0.2">
      <c r="A546" s="269"/>
      <c r="B546" s="269"/>
      <c r="C546" s="269"/>
      <c r="D546" s="269"/>
      <c r="E546" s="269"/>
      <c r="F546" s="269"/>
      <c r="G546" s="269"/>
      <c r="H546" s="269"/>
      <c r="I546" s="269"/>
      <c r="J546" s="269"/>
      <c r="K546" s="269"/>
      <c r="L546" s="269"/>
    </row>
    <row r="547" spans="1:12" x14ac:dyDescent="0.2">
      <c r="A547" s="269"/>
      <c r="B547" s="269"/>
      <c r="C547" s="269"/>
      <c r="D547" s="269"/>
      <c r="E547" s="269"/>
      <c r="F547" s="269"/>
      <c r="G547" s="269"/>
      <c r="H547" s="269"/>
      <c r="I547" s="269"/>
      <c r="J547" s="269"/>
      <c r="K547" s="269"/>
      <c r="L547" s="269"/>
    </row>
    <row r="548" spans="1:12" x14ac:dyDescent="0.2">
      <c r="A548" s="269"/>
      <c r="B548" s="269"/>
      <c r="C548" s="269"/>
      <c r="D548" s="269"/>
      <c r="E548" s="269"/>
      <c r="F548" s="269"/>
      <c r="G548" s="269"/>
      <c r="H548" s="269"/>
      <c r="I548" s="269"/>
      <c r="J548" s="269"/>
      <c r="K548" s="269"/>
      <c r="L548" s="269"/>
    </row>
    <row r="549" spans="1:12" x14ac:dyDescent="0.2">
      <c r="A549" s="269"/>
      <c r="B549" s="269"/>
      <c r="C549" s="269"/>
      <c r="D549" s="269"/>
      <c r="E549" s="269"/>
      <c r="F549" s="269"/>
      <c r="G549" s="269"/>
      <c r="H549" s="269"/>
      <c r="I549" s="269"/>
      <c r="J549" s="269"/>
      <c r="K549" s="269"/>
      <c r="L549" s="269"/>
    </row>
    <row r="550" spans="1:12" x14ac:dyDescent="0.2">
      <c r="A550" s="269"/>
      <c r="B550" s="269"/>
      <c r="C550" s="269"/>
      <c r="D550" s="269"/>
      <c r="E550" s="269"/>
      <c r="F550" s="269"/>
      <c r="G550" s="269"/>
      <c r="H550" s="269"/>
      <c r="I550" s="269"/>
      <c r="J550" s="269"/>
      <c r="K550" s="269"/>
      <c r="L550" s="269"/>
    </row>
    <row r="551" spans="1:12" x14ac:dyDescent="0.2">
      <c r="A551" s="269"/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</row>
    <row r="552" spans="1:12" x14ac:dyDescent="0.2">
      <c r="A552" s="269"/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</row>
    <row r="553" spans="1:12" x14ac:dyDescent="0.2">
      <c r="A553" s="269"/>
      <c r="B553" s="269"/>
      <c r="C553" s="269"/>
      <c r="D553" s="269"/>
      <c r="E553" s="269"/>
      <c r="F553" s="269"/>
      <c r="G553" s="269"/>
      <c r="H553" s="269"/>
      <c r="I553" s="269"/>
      <c r="J553" s="269"/>
      <c r="K553" s="269"/>
      <c r="L553" s="269"/>
    </row>
    <row r="554" spans="1:12" x14ac:dyDescent="0.2">
      <c r="A554" s="269"/>
      <c r="B554" s="269"/>
      <c r="C554" s="269"/>
      <c r="D554" s="269"/>
      <c r="E554" s="269"/>
      <c r="F554" s="269"/>
      <c r="G554" s="269"/>
      <c r="H554" s="269"/>
      <c r="I554" s="269"/>
      <c r="J554" s="269"/>
      <c r="K554" s="269"/>
      <c r="L554" s="269"/>
    </row>
    <row r="555" spans="1:12" x14ac:dyDescent="0.2">
      <c r="A555" s="269"/>
      <c r="B555" s="269"/>
      <c r="C555" s="269"/>
      <c r="D555" s="269"/>
      <c r="E555" s="269"/>
      <c r="F555" s="269"/>
      <c r="G555" s="269"/>
      <c r="H555" s="269"/>
      <c r="I555" s="269"/>
      <c r="J555" s="269"/>
      <c r="K555" s="269"/>
      <c r="L555" s="269"/>
    </row>
    <row r="556" spans="1:12" x14ac:dyDescent="0.2">
      <c r="A556" s="269"/>
      <c r="B556" s="269"/>
      <c r="C556" s="269"/>
      <c r="D556" s="269"/>
      <c r="E556" s="269"/>
      <c r="F556" s="269"/>
      <c r="G556" s="269"/>
      <c r="H556" s="269"/>
      <c r="I556" s="269"/>
      <c r="J556" s="269"/>
      <c r="K556" s="269"/>
      <c r="L556" s="269"/>
    </row>
    <row r="557" spans="1:12" x14ac:dyDescent="0.2">
      <c r="A557" s="269"/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</row>
    <row r="558" spans="1:12" x14ac:dyDescent="0.2">
      <c r="A558" s="269"/>
      <c r="B558" s="269"/>
      <c r="C558" s="269"/>
      <c r="D558" s="269"/>
      <c r="E558" s="269"/>
      <c r="F558" s="269"/>
      <c r="G558" s="269"/>
      <c r="H558" s="269"/>
      <c r="I558" s="269"/>
      <c r="J558" s="269"/>
      <c r="K558" s="269"/>
      <c r="L558" s="269"/>
    </row>
    <row r="559" spans="1:12" x14ac:dyDescent="0.2">
      <c r="A559" s="269"/>
      <c r="B559" s="269"/>
      <c r="C559" s="269"/>
      <c r="D559" s="269"/>
      <c r="E559" s="269"/>
      <c r="F559" s="269"/>
      <c r="G559" s="269"/>
      <c r="H559" s="269"/>
      <c r="I559" s="269"/>
      <c r="J559" s="269"/>
      <c r="K559" s="269"/>
      <c r="L559" s="269"/>
    </row>
    <row r="560" spans="1:12" x14ac:dyDescent="0.2">
      <c r="A560" s="269"/>
      <c r="B560" s="269"/>
      <c r="C560" s="269"/>
      <c r="D560" s="269"/>
      <c r="E560" s="269"/>
      <c r="F560" s="269"/>
      <c r="G560" s="269"/>
      <c r="H560" s="269"/>
      <c r="I560" s="269"/>
      <c r="J560" s="269"/>
      <c r="K560" s="269"/>
      <c r="L560" s="269"/>
    </row>
    <row r="561" spans="1:12" x14ac:dyDescent="0.2">
      <c r="A561" s="269"/>
      <c r="B561" s="269"/>
      <c r="C561" s="269"/>
      <c r="D561" s="269"/>
      <c r="E561" s="269"/>
      <c r="F561" s="269"/>
      <c r="G561" s="269"/>
      <c r="H561" s="269"/>
      <c r="I561" s="269"/>
      <c r="J561" s="269"/>
      <c r="K561" s="269"/>
      <c r="L561" s="269"/>
    </row>
    <row r="562" spans="1:12" x14ac:dyDescent="0.2">
      <c r="A562" s="269"/>
      <c r="B562" s="269"/>
      <c r="C562" s="269"/>
      <c r="D562" s="269"/>
      <c r="E562" s="269"/>
      <c r="F562" s="269"/>
      <c r="G562" s="269"/>
      <c r="H562" s="269"/>
      <c r="I562" s="269"/>
      <c r="J562" s="269"/>
      <c r="K562" s="269"/>
      <c r="L562" s="269"/>
    </row>
    <row r="563" spans="1:12" x14ac:dyDescent="0.2">
      <c r="A563" s="269"/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</row>
    <row r="564" spans="1:12" x14ac:dyDescent="0.2">
      <c r="A564" s="269"/>
      <c r="B564" s="269"/>
      <c r="C564" s="269"/>
      <c r="D564" s="269"/>
      <c r="E564" s="269"/>
      <c r="F564" s="269"/>
      <c r="G564" s="269"/>
      <c r="H564" s="269"/>
      <c r="I564" s="269"/>
      <c r="J564" s="269"/>
      <c r="K564" s="269"/>
      <c r="L564" s="269"/>
    </row>
    <row r="565" spans="1:12" x14ac:dyDescent="0.2">
      <c r="A565" s="269"/>
      <c r="B565" s="269"/>
      <c r="C565" s="269"/>
      <c r="D565" s="269"/>
      <c r="E565" s="269"/>
      <c r="F565" s="269"/>
      <c r="G565" s="269"/>
      <c r="H565" s="269"/>
      <c r="I565" s="269"/>
      <c r="J565" s="269"/>
      <c r="K565" s="269"/>
      <c r="L565" s="269"/>
    </row>
    <row r="566" spans="1:12" x14ac:dyDescent="0.2">
      <c r="A566" s="269"/>
      <c r="B566" s="269"/>
      <c r="C566" s="269"/>
      <c r="D566" s="269"/>
      <c r="E566" s="269"/>
      <c r="F566" s="269"/>
      <c r="G566" s="269"/>
      <c r="H566" s="269"/>
      <c r="I566" s="269"/>
      <c r="J566" s="269"/>
      <c r="K566" s="269"/>
      <c r="L566" s="269"/>
    </row>
    <row r="567" spans="1:12" x14ac:dyDescent="0.2">
      <c r="A567" s="269"/>
      <c r="B567" s="269"/>
      <c r="C567" s="269"/>
      <c r="D567" s="269"/>
      <c r="E567" s="269"/>
      <c r="F567" s="269"/>
      <c r="G567" s="269"/>
      <c r="H567" s="269"/>
      <c r="I567" s="269"/>
      <c r="J567" s="269"/>
      <c r="K567" s="269"/>
      <c r="L567" s="269"/>
    </row>
    <row r="568" spans="1:12" x14ac:dyDescent="0.2">
      <c r="A568" s="269"/>
      <c r="B568" s="269"/>
      <c r="C568" s="269"/>
      <c r="D568" s="269"/>
      <c r="E568" s="269"/>
      <c r="F568" s="269"/>
      <c r="G568" s="269"/>
      <c r="H568" s="269"/>
      <c r="I568" s="269"/>
      <c r="J568" s="269"/>
      <c r="K568" s="269"/>
      <c r="L568" s="269"/>
    </row>
    <row r="569" spans="1:12" x14ac:dyDescent="0.2">
      <c r="A569" s="269"/>
      <c r="B569" s="269"/>
      <c r="C569" s="269"/>
      <c r="D569" s="269"/>
      <c r="E569" s="269"/>
      <c r="F569" s="269"/>
      <c r="G569" s="269"/>
      <c r="H569" s="269"/>
      <c r="I569" s="269"/>
      <c r="J569" s="269"/>
      <c r="K569" s="269"/>
      <c r="L569" s="269"/>
    </row>
    <row r="570" spans="1:12" x14ac:dyDescent="0.2">
      <c r="A570" s="269"/>
      <c r="B570" s="269"/>
      <c r="C570" s="269"/>
      <c r="D570" s="269"/>
      <c r="E570" s="269"/>
      <c r="F570" s="269"/>
      <c r="G570" s="269"/>
      <c r="H570" s="269"/>
      <c r="I570" s="269"/>
      <c r="J570" s="269"/>
      <c r="K570" s="269"/>
      <c r="L570" s="269"/>
    </row>
    <row r="571" spans="1:12" x14ac:dyDescent="0.2">
      <c r="A571" s="269"/>
      <c r="B571" s="269"/>
      <c r="C571" s="269"/>
      <c r="D571" s="269"/>
      <c r="E571" s="269"/>
      <c r="F571" s="269"/>
      <c r="G571" s="269"/>
      <c r="H571" s="269"/>
      <c r="I571" s="269"/>
      <c r="J571" s="269"/>
      <c r="K571" s="269"/>
      <c r="L571" s="269"/>
    </row>
    <row r="572" spans="1:12" x14ac:dyDescent="0.2">
      <c r="A572" s="269"/>
      <c r="B572" s="269"/>
      <c r="C572" s="269"/>
      <c r="D572" s="269"/>
      <c r="E572" s="269"/>
      <c r="F572" s="269"/>
      <c r="G572" s="269"/>
      <c r="H572" s="269"/>
      <c r="I572" s="269"/>
      <c r="J572" s="269"/>
      <c r="K572" s="269"/>
      <c r="L572" s="269"/>
    </row>
    <row r="573" spans="1:12" x14ac:dyDescent="0.2">
      <c r="A573" s="269"/>
      <c r="B573" s="269"/>
      <c r="C573" s="269"/>
      <c r="D573" s="269"/>
      <c r="E573" s="269"/>
      <c r="F573" s="269"/>
      <c r="G573" s="269"/>
      <c r="H573" s="269"/>
      <c r="I573" s="269"/>
      <c r="J573" s="269"/>
      <c r="K573" s="269"/>
      <c r="L573" s="269"/>
    </row>
    <row r="574" spans="1:12" x14ac:dyDescent="0.2">
      <c r="A574" s="269"/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</row>
    <row r="575" spans="1:12" x14ac:dyDescent="0.2">
      <c r="A575" s="269"/>
      <c r="B575" s="269"/>
      <c r="C575" s="269"/>
      <c r="D575" s="269"/>
      <c r="E575" s="269"/>
      <c r="F575" s="269"/>
      <c r="G575" s="269"/>
      <c r="H575" s="269"/>
      <c r="I575" s="269"/>
      <c r="J575" s="269"/>
      <c r="K575" s="269"/>
      <c r="L575" s="269"/>
    </row>
    <row r="576" spans="1:12" x14ac:dyDescent="0.2">
      <c r="A576" s="269"/>
      <c r="B576" s="269"/>
      <c r="C576" s="269"/>
      <c r="D576" s="269"/>
      <c r="E576" s="269"/>
      <c r="F576" s="269"/>
      <c r="G576" s="269"/>
      <c r="H576" s="269"/>
      <c r="I576" s="269"/>
      <c r="J576" s="269"/>
      <c r="K576" s="269"/>
      <c r="L576" s="269"/>
    </row>
    <row r="577" spans="1:12" x14ac:dyDescent="0.2">
      <c r="A577" s="269"/>
      <c r="B577" s="269"/>
      <c r="C577" s="269"/>
      <c r="D577" s="269"/>
      <c r="E577" s="269"/>
      <c r="F577" s="269"/>
      <c r="G577" s="269"/>
      <c r="H577" s="269"/>
      <c r="I577" s="269"/>
      <c r="J577" s="269"/>
      <c r="K577" s="269"/>
      <c r="L577" s="269"/>
    </row>
    <row r="578" spans="1:12" x14ac:dyDescent="0.2">
      <c r="A578" s="269"/>
      <c r="B578" s="269"/>
      <c r="C578" s="269"/>
      <c r="D578" s="269"/>
      <c r="E578" s="269"/>
      <c r="F578" s="269"/>
      <c r="G578" s="269"/>
      <c r="H578" s="269"/>
      <c r="I578" s="269"/>
      <c r="J578" s="269"/>
      <c r="K578" s="269"/>
      <c r="L578" s="269"/>
    </row>
    <row r="579" spans="1:12" x14ac:dyDescent="0.2">
      <c r="A579" s="269"/>
      <c r="B579" s="269"/>
      <c r="C579" s="269"/>
      <c r="D579" s="269"/>
      <c r="E579" s="269"/>
      <c r="F579" s="269"/>
      <c r="G579" s="269"/>
      <c r="H579" s="269"/>
      <c r="I579" s="269"/>
      <c r="J579" s="269"/>
      <c r="K579" s="269"/>
      <c r="L579" s="269"/>
    </row>
    <row r="580" spans="1:12" x14ac:dyDescent="0.2">
      <c r="A580" s="269"/>
      <c r="B580" s="269"/>
      <c r="C580" s="269"/>
      <c r="D580" s="269"/>
      <c r="E580" s="269"/>
      <c r="F580" s="269"/>
      <c r="G580" s="269"/>
      <c r="H580" s="269"/>
      <c r="I580" s="269"/>
      <c r="J580" s="269"/>
      <c r="K580" s="269"/>
      <c r="L580" s="269"/>
    </row>
    <row r="581" spans="1:12" x14ac:dyDescent="0.2">
      <c r="A581" s="269"/>
      <c r="B581" s="269"/>
      <c r="C581" s="269"/>
      <c r="D581" s="269"/>
      <c r="E581" s="269"/>
      <c r="F581" s="269"/>
      <c r="G581" s="269"/>
      <c r="H581" s="269"/>
      <c r="I581" s="269"/>
      <c r="J581" s="269"/>
      <c r="K581" s="269"/>
      <c r="L581" s="269"/>
    </row>
    <row r="582" spans="1:12" x14ac:dyDescent="0.2">
      <c r="A582" s="269"/>
      <c r="B582" s="269"/>
      <c r="C582" s="269"/>
      <c r="D582" s="269"/>
      <c r="E582" s="269"/>
      <c r="F582" s="269"/>
      <c r="G582" s="269"/>
      <c r="H582" s="269"/>
      <c r="I582" s="269"/>
      <c r="J582" s="269"/>
      <c r="K582" s="269"/>
      <c r="L582" s="269"/>
    </row>
    <row r="583" spans="1:12" x14ac:dyDescent="0.2">
      <c r="A583" s="269"/>
      <c r="B583" s="269"/>
      <c r="C583" s="269"/>
      <c r="D583" s="269"/>
      <c r="E583" s="269"/>
      <c r="F583" s="269"/>
      <c r="G583" s="269"/>
      <c r="H583" s="269"/>
      <c r="I583" s="269"/>
      <c r="J583" s="269"/>
      <c r="K583" s="269"/>
      <c r="L583" s="269"/>
    </row>
    <row r="584" spans="1:12" x14ac:dyDescent="0.2">
      <c r="A584" s="269"/>
      <c r="B584" s="269"/>
      <c r="C584" s="269"/>
      <c r="D584" s="269"/>
      <c r="E584" s="269"/>
      <c r="F584" s="269"/>
      <c r="G584" s="269"/>
      <c r="H584" s="269"/>
      <c r="I584" s="269"/>
      <c r="J584" s="269"/>
      <c r="K584" s="269"/>
      <c r="L584" s="269"/>
    </row>
    <row r="585" spans="1:12" x14ac:dyDescent="0.2">
      <c r="A585" s="269"/>
      <c r="B585" s="269"/>
      <c r="C585" s="269"/>
      <c r="D585" s="269"/>
      <c r="E585" s="269"/>
      <c r="F585" s="269"/>
      <c r="G585" s="269"/>
      <c r="H585" s="269"/>
      <c r="I585" s="269"/>
      <c r="J585" s="269"/>
      <c r="K585" s="269"/>
      <c r="L585" s="269"/>
    </row>
    <row r="586" spans="1:12" x14ac:dyDescent="0.2">
      <c r="A586" s="269"/>
      <c r="B586" s="269"/>
      <c r="C586" s="269"/>
      <c r="D586" s="269"/>
      <c r="E586" s="269"/>
      <c r="F586" s="269"/>
      <c r="G586" s="269"/>
      <c r="H586" s="269"/>
      <c r="I586" s="269"/>
      <c r="J586" s="269"/>
      <c r="K586" s="269"/>
      <c r="L586" s="269"/>
    </row>
    <row r="587" spans="1:12" x14ac:dyDescent="0.2">
      <c r="A587" s="269"/>
      <c r="B587" s="269"/>
      <c r="C587" s="269"/>
      <c r="D587" s="269"/>
      <c r="E587" s="269"/>
      <c r="F587" s="269"/>
      <c r="G587" s="269"/>
      <c r="H587" s="269"/>
      <c r="I587" s="269"/>
      <c r="J587" s="269"/>
      <c r="K587" s="269"/>
      <c r="L587" s="269"/>
    </row>
    <row r="588" spans="1:12" x14ac:dyDescent="0.2">
      <c r="A588" s="269"/>
      <c r="B588" s="269"/>
      <c r="C588" s="269"/>
      <c r="D588" s="269"/>
      <c r="E588" s="269"/>
      <c r="F588" s="269"/>
      <c r="G588" s="269"/>
      <c r="H588" s="269"/>
      <c r="I588" s="269"/>
      <c r="J588" s="269"/>
      <c r="K588" s="269"/>
      <c r="L588" s="269"/>
    </row>
    <row r="589" spans="1:12" x14ac:dyDescent="0.2">
      <c r="A589" s="269"/>
      <c r="B589" s="269"/>
      <c r="C589" s="269"/>
      <c r="D589" s="269"/>
      <c r="E589" s="269"/>
      <c r="F589" s="269"/>
      <c r="G589" s="269"/>
      <c r="H589" s="269"/>
      <c r="I589" s="269"/>
      <c r="J589" s="269"/>
      <c r="K589" s="269"/>
      <c r="L589" s="269"/>
    </row>
    <row r="590" spans="1:12" x14ac:dyDescent="0.2">
      <c r="A590" s="269"/>
      <c r="B590" s="269"/>
      <c r="C590" s="269"/>
      <c r="D590" s="269"/>
      <c r="E590" s="269"/>
      <c r="F590" s="269"/>
      <c r="G590" s="269"/>
      <c r="H590" s="269"/>
      <c r="I590" s="269"/>
      <c r="J590" s="269"/>
      <c r="K590" s="269"/>
      <c r="L590" s="269"/>
    </row>
    <row r="591" spans="1:12" x14ac:dyDescent="0.2">
      <c r="A591" s="269"/>
      <c r="B591" s="269"/>
      <c r="C591" s="269"/>
      <c r="D591" s="269"/>
      <c r="E591" s="269"/>
      <c r="F591" s="269"/>
      <c r="G591" s="269"/>
      <c r="H591" s="269"/>
      <c r="I591" s="269"/>
      <c r="J591" s="269"/>
      <c r="K591" s="269"/>
      <c r="L591" s="269"/>
    </row>
    <row r="592" spans="1:12" x14ac:dyDescent="0.2">
      <c r="A592" s="269"/>
      <c r="B592" s="269"/>
      <c r="C592" s="269"/>
      <c r="D592" s="269"/>
      <c r="E592" s="269"/>
      <c r="F592" s="269"/>
      <c r="G592" s="269"/>
      <c r="H592" s="269"/>
      <c r="I592" s="269"/>
      <c r="J592" s="269"/>
      <c r="K592" s="269"/>
      <c r="L592" s="269"/>
    </row>
    <row r="593" spans="1:12" x14ac:dyDescent="0.2">
      <c r="A593" s="269"/>
      <c r="B593" s="269"/>
      <c r="C593" s="269"/>
      <c r="D593" s="269"/>
      <c r="E593" s="269"/>
      <c r="F593" s="269"/>
      <c r="G593" s="269"/>
      <c r="H593" s="269"/>
      <c r="I593" s="269"/>
      <c r="J593" s="269"/>
      <c r="K593" s="269"/>
      <c r="L593" s="269"/>
    </row>
    <row r="594" spans="1:12" x14ac:dyDescent="0.2">
      <c r="A594" s="269"/>
      <c r="B594" s="269"/>
      <c r="C594" s="269"/>
      <c r="D594" s="269"/>
      <c r="E594" s="269"/>
      <c r="F594" s="269"/>
      <c r="G594" s="269"/>
      <c r="H594" s="269"/>
      <c r="I594" s="269"/>
      <c r="J594" s="269"/>
      <c r="K594" s="269"/>
      <c r="L594" s="269"/>
    </row>
    <row r="595" spans="1:12" x14ac:dyDescent="0.2">
      <c r="A595" s="269"/>
      <c r="B595" s="269"/>
      <c r="C595" s="269"/>
      <c r="D595" s="269"/>
      <c r="E595" s="269"/>
      <c r="F595" s="269"/>
      <c r="G595" s="269"/>
      <c r="H595" s="269"/>
      <c r="I595" s="269"/>
      <c r="J595" s="269"/>
      <c r="K595" s="269"/>
      <c r="L595" s="269"/>
    </row>
    <row r="596" spans="1:12" x14ac:dyDescent="0.2">
      <c r="A596" s="269"/>
      <c r="B596" s="269"/>
      <c r="C596" s="269"/>
      <c r="D596" s="269"/>
      <c r="E596" s="269"/>
      <c r="F596" s="269"/>
      <c r="G596" s="269"/>
      <c r="H596" s="269"/>
      <c r="I596" s="269"/>
      <c r="J596" s="269"/>
      <c r="K596" s="269"/>
      <c r="L596" s="269"/>
    </row>
    <row r="597" spans="1:12" x14ac:dyDescent="0.2">
      <c r="A597" s="269"/>
      <c r="B597" s="269"/>
      <c r="C597" s="269"/>
      <c r="D597" s="269"/>
      <c r="E597" s="269"/>
      <c r="F597" s="269"/>
      <c r="G597" s="269"/>
      <c r="H597" s="269"/>
      <c r="I597" s="269"/>
      <c r="J597" s="269"/>
      <c r="K597" s="269"/>
      <c r="L597" s="269"/>
    </row>
    <row r="598" spans="1:12" x14ac:dyDescent="0.2">
      <c r="A598" s="269"/>
      <c r="B598" s="269"/>
      <c r="C598" s="269"/>
      <c r="D598" s="269"/>
      <c r="E598" s="269"/>
      <c r="F598" s="269"/>
      <c r="G598" s="269"/>
      <c r="H598" s="269"/>
      <c r="I598" s="269"/>
      <c r="J598" s="269"/>
      <c r="K598" s="269"/>
      <c r="L598" s="269"/>
    </row>
    <row r="599" spans="1:12" x14ac:dyDescent="0.2">
      <c r="A599" s="269"/>
      <c r="B599" s="269"/>
      <c r="C599" s="269"/>
      <c r="D599" s="269"/>
      <c r="E599" s="269"/>
      <c r="F599" s="269"/>
      <c r="G599" s="269"/>
      <c r="H599" s="269"/>
      <c r="I599" s="269"/>
      <c r="J599" s="269"/>
      <c r="K599" s="269"/>
      <c r="L599" s="269"/>
    </row>
    <row r="600" spans="1:12" x14ac:dyDescent="0.2">
      <c r="A600" s="269"/>
      <c r="B600" s="269"/>
      <c r="C600" s="269"/>
      <c r="D600" s="269"/>
      <c r="E600" s="269"/>
      <c r="F600" s="269"/>
      <c r="G600" s="269"/>
      <c r="H600" s="269"/>
      <c r="I600" s="269"/>
      <c r="J600" s="269"/>
      <c r="K600" s="269"/>
      <c r="L600" s="269"/>
    </row>
    <row r="601" spans="1:12" x14ac:dyDescent="0.2">
      <c r="A601" s="269"/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</row>
    <row r="602" spans="1:12" x14ac:dyDescent="0.2">
      <c r="A602" s="269"/>
      <c r="B602" s="269"/>
      <c r="C602" s="269"/>
      <c r="D602" s="269"/>
      <c r="E602" s="269"/>
      <c r="F602" s="269"/>
      <c r="G602" s="269"/>
      <c r="H602" s="269"/>
      <c r="I602" s="269"/>
      <c r="J602" s="269"/>
      <c r="K602" s="269"/>
      <c r="L602" s="269"/>
    </row>
    <row r="603" spans="1:12" x14ac:dyDescent="0.2">
      <c r="A603" s="269"/>
      <c r="B603" s="269"/>
      <c r="C603" s="269"/>
      <c r="D603" s="269"/>
      <c r="E603" s="269"/>
      <c r="F603" s="269"/>
      <c r="G603" s="269"/>
      <c r="H603" s="269"/>
      <c r="I603" s="269"/>
      <c r="J603" s="269"/>
      <c r="K603" s="269"/>
      <c r="L603" s="269"/>
    </row>
    <row r="604" spans="1:12" x14ac:dyDescent="0.2">
      <c r="A604" s="269"/>
      <c r="B604" s="269"/>
      <c r="C604" s="269"/>
      <c r="D604" s="269"/>
      <c r="E604" s="269"/>
      <c r="F604" s="269"/>
      <c r="G604" s="269"/>
      <c r="H604" s="269"/>
      <c r="I604" s="269"/>
      <c r="J604" s="269"/>
      <c r="K604" s="269"/>
      <c r="L604" s="269"/>
    </row>
    <row r="605" spans="1:12" x14ac:dyDescent="0.2">
      <c r="A605" s="269"/>
      <c r="B605" s="269"/>
      <c r="C605" s="269"/>
      <c r="D605" s="269"/>
      <c r="E605" s="269"/>
      <c r="F605" s="269"/>
      <c r="G605" s="269"/>
      <c r="H605" s="269"/>
      <c r="I605" s="269"/>
      <c r="J605" s="269"/>
      <c r="K605" s="269"/>
      <c r="L605" s="269"/>
    </row>
    <row r="606" spans="1:12" x14ac:dyDescent="0.2">
      <c r="A606" s="269"/>
      <c r="B606" s="269"/>
      <c r="C606" s="269"/>
      <c r="D606" s="269"/>
      <c r="E606" s="269"/>
      <c r="F606" s="269"/>
      <c r="G606" s="269"/>
      <c r="H606" s="269"/>
      <c r="I606" s="269"/>
      <c r="J606" s="269"/>
      <c r="K606" s="269"/>
      <c r="L606" s="269"/>
    </row>
    <row r="607" spans="1:12" x14ac:dyDescent="0.2">
      <c r="A607" s="269"/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</row>
    <row r="608" spans="1:12" x14ac:dyDescent="0.2">
      <c r="A608" s="269"/>
      <c r="B608" s="269"/>
      <c r="C608" s="269"/>
      <c r="D608" s="269"/>
      <c r="E608" s="269"/>
      <c r="F608" s="269"/>
      <c r="G608" s="269"/>
      <c r="H608" s="269"/>
      <c r="I608" s="269"/>
      <c r="J608" s="269"/>
      <c r="K608" s="269"/>
      <c r="L608" s="269"/>
    </row>
    <row r="609" spans="1:12" x14ac:dyDescent="0.2">
      <c r="A609" s="269"/>
      <c r="B609" s="269"/>
      <c r="C609" s="269"/>
      <c r="D609" s="269"/>
      <c r="E609" s="269"/>
      <c r="F609" s="269"/>
      <c r="G609" s="269"/>
      <c r="H609" s="269"/>
      <c r="I609" s="269"/>
      <c r="J609" s="269"/>
      <c r="K609" s="269"/>
      <c r="L609" s="269"/>
    </row>
    <row r="610" spans="1:12" x14ac:dyDescent="0.2">
      <c r="A610" s="269"/>
      <c r="B610" s="269"/>
      <c r="C610" s="269"/>
      <c r="D610" s="269"/>
      <c r="E610" s="269"/>
      <c r="F610" s="269"/>
      <c r="G610" s="269"/>
      <c r="H610" s="269"/>
      <c r="I610" s="269"/>
      <c r="J610" s="269"/>
      <c r="K610" s="269"/>
      <c r="L610" s="269"/>
    </row>
    <row r="611" spans="1:12" x14ac:dyDescent="0.2">
      <c r="A611" s="269"/>
      <c r="B611" s="269"/>
      <c r="C611" s="269"/>
      <c r="D611" s="269"/>
      <c r="E611" s="269"/>
      <c r="F611" s="269"/>
      <c r="G611" s="269"/>
      <c r="H611" s="269"/>
      <c r="I611" s="269"/>
      <c r="J611" s="269"/>
      <c r="K611" s="269"/>
      <c r="L611" s="269"/>
    </row>
    <row r="612" spans="1:12" x14ac:dyDescent="0.2">
      <c r="A612" s="269"/>
      <c r="B612" s="269"/>
      <c r="C612" s="269"/>
      <c r="D612" s="269"/>
      <c r="E612" s="269"/>
      <c r="F612" s="269"/>
      <c r="G612" s="269"/>
      <c r="H612" s="269"/>
      <c r="I612" s="269"/>
      <c r="J612" s="269"/>
      <c r="K612" s="269"/>
      <c r="L612" s="269"/>
    </row>
    <row r="613" spans="1:12" x14ac:dyDescent="0.2">
      <c r="A613" s="269"/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</row>
    <row r="614" spans="1:12" x14ac:dyDescent="0.2">
      <c r="A614" s="269"/>
      <c r="B614" s="269"/>
      <c r="C614" s="269"/>
      <c r="D614" s="269"/>
      <c r="E614" s="269"/>
      <c r="F614" s="269"/>
      <c r="G614" s="269"/>
      <c r="H614" s="269"/>
      <c r="I614" s="269"/>
      <c r="J614" s="269"/>
      <c r="K614" s="269"/>
      <c r="L614" s="269"/>
    </row>
    <row r="615" spans="1:12" x14ac:dyDescent="0.2">
      <c r="A615" s="269"/>
      <c r="B615" s="269"/>
      <c r="C615" s="269"/>
      <c r="D615" s="269"/>
      <c r="E615" s="269"/>
      <c r="F615" s="269"/>
      <c r="G615" s="269"/>
      <c r="H615" s="269"/>
      <c r="I615" s="269"/>
      <c r="J615" s="269"/>
      <c r="K615" s="269"/>
      <c r="L615" s="269"/>
    </row>
    <row r="616" spans="1:12" x14ac:dyDescent="0.2">
      <c r="A616" s="269"/>
      <c r="B616" s="269"/>
      <c r="C616" s="269"/>
      <c r="D616" s="269"/>
      <c r="E616" s="269"/>
      <c r="F616" s="269"/>
      <c r="G616" s="269"/>
      <c r="H616" s="269"/>
      <c r="I616" s="269"/>
      <c r="J616" s="269"/>
      <c r="K616" s="269"/>
      <c r="L616" s="269"/>
    </row>
    <row r="617" spans="1:12" x14ac:dyDescent="0.2">
      <c r="A617" s="269"/>
      <c r="B617" s="269"/>
      <c r="C617" s="269"/>
      <c r="D617" s="269"/>
      <c r="E617" s="269"/>
      <c r="F617" s="269"/>
      <c r="G617" s="269"/>
      <c r="H617" s="269"/>
      <c r="I617" s="269"/>
      <c r="J617" s="269"/>
      <c r="K617" s="269"/>
      <c r="L617" s="269"/>
    </row>
    <row r="618" spans="1:12" x14ac:dyDescent="0.2">
      <c r="A618" s="269"/>
      <c r="B618" s="269"/>
      <c r="C618" s="269"/>
      <c r="D618" s="269"/>
      <c r="E618" s="269"/>
      <c r="F618" s="269"/>
      <c r="G618" s="269"/>
      <c r="H618" s="269"/>
      <c r="I618" s="269"/>
      <c r="J618" s="269"/>
      <c r="K618" s="269"/>
      <c r="L618" s="269"/>
    </row>
    <row r="619" spans="1:12" x14ac:dyDescent="0.2">
      <c r="A619" s="269"/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</row>
    <row r="620" spans="1:12" x14ac:dyDescent="0.2">
      <c r="A620" s="269"/>
      <c r="B620" s="269"/>
      <c r="C620" s="269"/>
      <c r="D620" s="269"/>
      <c r="E620" s="269"/>
      <c r="F620" s="269"/>
      <c r="G620" s="269"/>
      <c r="H620" s="269"/>
      <c r="I620" s="269"/>
      <c r="J620" s="269"/>
      <c r="K620" s="269"/>
      <c r="L620" s="269"/>
    </row>
    <row r="621" spans="1:12" x14ac:dyDescent="0.2">
      <c r="A621" s="269"/>
      <c r="B621" s="269"/>
      <c r="C621" s="269"/>
      <c r="D621" s="269"/>
      <c r="E621" s="269"/>
      <c r="F621" s="269"/>
      <c r="G621" s="269"/>
      <c r="H621" s="269"/>
      <c r="I621" s="269"/>
      <c r="J621" s="269"/>
      <c r="K621" s="269"/>
      <c r="L621" s="269"/>
    </row>
    <row r="622" spans="1:12" x14ac:dyDescent="0.2">
      <c r="A622" s="269"/>
      <c r="B622" s="269"/>
      <c r="C622" s="269"/>
      <c r="D622" s="269"/>
      <c r="E622" s="269"/>
      <c r="F622" s="269"/>
      <c r="G622" s="269"/>
      <c r="H622" s="269"/>
      <c r="I622" s="269"/>
      <c r="J622" s="269"/>
      <c r="K622" s="269"/>
      <c r="L622" s="269"/>
    </row>
    <row r="623" spans="1:12" x14ac:dyDescent="0.2">
      <c r="A623" s="269"/>
      <c r="B623" s="269"/>
      <c r="C623" s="269"/>
      <c r="D623" s="269"/>
      <c r="E623" s="269"/>
      <c r="F623" s="269"/>
      <c r="G623" s="269"/>
      <c r="H623" s="269"/>
      <c r="I623" s="269"/>
      <c r="J623" s="269"/>
      <c r="K623" s="269"/>
      <c r="L623" s="269"/>
    </row>
    <row r="624" spans="1:12" x14ac:dyDescent="0.2">
      <c r="A624" s="269"/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</row>
    <row r="625" spans="1:12" x14ac:dyDescent="0.2">
      <c r="A625" s="269"/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</row>
    <row r="626" spans="1:12" x14ac:dyDescent="0.2">
      <c r="A626" s="269"/>
      <c r="B626" s="269"/>
      <c r="C626" s="269"/>
      <c r="D626" s="269"/>
      <c r="E626" s="269"/>
      <c r="F626" s="269"/>
      <c r="G626" s="269"/>
      <c r="H626" s="269"/>
      <c r="I626" s="269"/>
      <c r="J626" s="269"/>
      <c r="K626" s="269"/>
      <c r="L626" s="269"/>
    </row>
    <row r="627" spans="1:12" x14ac:dyDescent="0.2">
      <c r="A627" s="269"/>
      <c r="B627" s="269"/>
      <c r="C627" s="269"/>
      <c r="D627" s="269"/>
      <c r="E627" s="269"/>
      <c r="F627" s="269"/>
      <c r="G627" s="269"/>
      <c r="H627" s="269"/>
      <c r="I627" s="269"/>
      <c r="J627" s="269"/>
      <c r="K627" s="269"/>
      <c r="L627" s="269"/>
    </row>
    <row r="628" spans="1:12" x14ac:dyDescent="0.2">
      <c r="A628" s="269"/>
      <c r="B628" s="269"/>
      <c r="C628" s="269"/>
      <c r="D628" s="269"/>
      <c r="E628" s="269"/>
      <c r="F628" s="269"/>
      <c r="G628" s="269"/>
      <c r="H628" s="269"/>
      <c r="I628" s="269"/>
      <c r="J628" s="269"/>
      <c r="K628" s="269"/>
      <c r="L628" s="269"/>
    </row>
    <row r="629" spans="1:12" x14ac:dyDescent="0.2">
      <c r="A629" s="269"/>
      <c r="B629" s="269"/>
      <c r="C629" s="269"/>
      <c r="D629" s="269"/>
      <c r="E629" s="269"/>
      <c r="F629" s="269"/>
      <c r="G629" s="269"/>
      <c r="H629" s="269"/>
      <c r="I629" s="269"/>
      <c r="J629" s="269"/>
      <c r="K629" s="269"/>
      <c r="L629" s="269"/>
    </row>
    <row r="630" spans="1:12" x14ac:dyDescent="0.2">
      <c r="A630" s="269"/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</row>
    <row r="631" spans="1:12" x14ac:dyDescent="0.2">
      <c r="A631" s="269"/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</row>
    <row r="632" spans="1:12" x14ac:dyDescent="0.2">
      <c r="A632" s="269"/>
      <c r="B632" s="269"/>
      <c r="C632" s="269"/>
      <c r="D632" s="269"/>
      <c r="E632" s="269"/>
      <c r="F632" s="269"/>
      <c r="G632" s="269"/>
      <c r="H632" s="269"/>
      <c r="I632" s="269"/>
      <c r="J632" s="269"/>
      <c r="K632" s="269"/>
      <c r="L632" s="269"/>
    </row>
    <row r="633" spans="1:12" x14ac:dyDescent="0.2">
      <c r="A633" s="269"/>
      <c r="B633" s="269"/>
      <c r="C633" s="269"/>
      <c r="D633" s="269"/>
      <c r="E633" s="269"/>
      <c r="F633" s="269"/>
      <c r="G633" s="269"/>
      <c r="H633" s="269"/>
      <c r="I633" s="269"/>
      <c r="J633" s="269"/>
      <c r="K633" s="269"/>
      <c r="L633" s="269"/>
    </row>
    <row r="634" spans="1:12" x14ac:dyDescent="0.2">
      <c r="A634" s="269"/>
      <c r="B634" s="269"/>
      <c r="C634" s="269"/>
      <c r="D634" s="269"/>
      <c r="E634" s="269"/>
      <c r="F634" s="269"/>
      <c r="G634" s="269"/>
      <c r="H634" s="269"/>
      <c r="I634" s="269"/>
      <c r="J634" s="269"/>
      <c r="K634" s="269"/>
      <c r="L634" s="269"/>
    </row>
    <row r="635" spans="1:12" x14ac:dyDescent="0.2">
      <c r="A635" s="269"/>
      <c r="B635" s="269"/>
      <c r="C635" s="269"/>
      <c r="D635" s="269"/>
      <c r="E635" s="269"/>
      <c r="F635" s="269"/>
      <c r="G635" s="269"/>
      <c r="H635" s="269"/>
      <c r="I635" s="269"/>
      <c r="J635" s="269"/>
      <c r="K635" s="269"/>
      <c r="L635" s="269"/>
    </row>
    <row r="636" spans="1:12" x14ac:dyDescent="0.2">
      <c r="A636" s="269"/>
      <c r="B636" s="269"/>
      <c r="C636" s="269"/>
      <c r="D636" s="269"/>
      <c r="E636" s="269"/>
      <c r="F636" s="269"/>
      <c r="G636" s="269"/>
      <c r="H636" s="269"/>
      <c r="I636" s="269"/>
      <c r="J636" s="269"/>
      <c r="K636" s="269"/>
      <c r="L636" s="269"/>
    </row>
    <row r="637" spans="1:12" x14ac:dyDescent="0.2">
      <c r="A637" s="269"/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</row>
    <row r="638" spans="1:12" x14ac:dyDescent="0.2">
      <c r="A638" s="269"/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</row>
    <row r="639" spans="1:12" x14ac:dyDescent="0.2">
      <c r="A639" s="269"/>
      <c r="B639" s="269"/>
      <c r="C639" s="269"/>
      <c r="D639" s="269"/>
      <c r="E639" s="269"/>
      <c r="F639" s="269"/>
      <c r="G639" s="269"/>
      <c r="H639" s="269"/>
      <c r="I639" s="269"/>
      <c r="J639" s="269"/>
      <c r="K639" s="269"/>
      <c r="L639" s="269"/>
    </row>
    <row r="640" spans="1:12" x14ac:dyDescent="0.2">
      <c r="A640" s="269"/>
      <c r="B640" s="269"/>
      <c r="C640" s="269"/>
      <c r="D640" s="269"/>
      <c r="E640" s="269"/>
      <c r="F640" s="269"/>
      <c r="G640" s="269"/>
      <c r="H640" s="269"/>
      <c r="I640" s="269"/>
      <c r="J640" s="269"/>
      <c r="K640" s="269"/>
      <c r="L640" s="269"/>
    </row>
    <row r="641" spans="1:12" x14ac:dyDescent="0.2">
      <c r="A641" s="269"/>
      <c r="B641" s="269"/>
      <c r="C641" s="269"/>
      <c r="D641" s="269"/>
      <c r="E641" s="269"/>
      <c r="F641" s="269"/>
      <c r="G641" s="269"/>
      <c r="H641" s="269"/>
      <c r="I641" s="269"/>
      <c r="J641" s="269"/>
      <c r="K641" s="269"/>
      <c r="L641" s="269"/>
    </row>
    <row r="642" spans="1:12" x14ac:dyDescent="0.2">
      <c r="A642" s="269"/>
      <c r="B642" s="269"/>
      <c r="C642" s="269"/>
      <c r="D642" s="269"/>
      <c r="E642" s="269"/>
      <c r="F642" s="269"/>
      <c r="G642" s="269"/>
      <c r="H642" s="269"/>
      <c r="I642" s="269"/>
      <c r="J642" s="269"/>
      <c r="K642" s="269"/>
      <c r="L642" s="269"/>
    </row>
    <row r="643" spans="1:12" x14ac:dyDescent="0.2">
      <c r="A643" s="269"/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</row>
    <row r="644" spans="1:12" x14ac:dyDescent="0.2">
      <c r="A644" s="269"/>
      <c r="B644" s="269"/>
      <c r="C644" s="269"/>
      <c r="D644" s="269"/>
      <c r="E644" s="269"/>
      <c r="F644" s="269"/>
      <c r="G644" s="269"/>
      <c r="H644" s="269"/>
      <c r="I644" s="269"/>
      <c r="J644" s="269"/>
      <c r="K644" s="269"/>
      <c r="L644" s="269"/>
    </row>
    <row r="645" spans="1:12" x14ac:dyDescent="0.2">
      <c r="A645" s="269"/>
      <c r="B645" s="269"/>
      <c r="C645" s="269"/>
      <c r="D645" s="269"/>
      <c r="E645" s="269"/>
      <c r="F645" s="269"/>
      <c r="G645" s="269"/>
      <c r="H645" s="269"/>
      <c r="I645" s="269"/>
      <c r="J645" s="269"/>
      <c r="K645" s="269"/>
      <c r="L645" s="269"/>
    </row>
    <row r="646" spans="1:12" x14ac:dyDescent="0.2">
      <c r="A646" s="269"/>
      <c r="B646" s="269"/>
      <c r="C646" s="269"/>
      <c r="D646" s="269"/>
      <c r="E646" s="269"/>
      <c r="F646" s="269"/>
      <c r="G646" s="269"/>
      <c r="H646" s="269"/>
      <c r="I646" s="269"/>
      <c r="J646" s="269"/>
      <c r="K646" s="269"/>
      <c r="L646" s="269"/>
    </row>
    <row r="647" spans="1:12" x14ac:dyDescent="0.2">
      <c r="A647" s="269"/>
      <c r="B647" s="269"/>
      <c r="C647" s="269"/>
      <c r="D647" s="269"/>
      <c r="E647" s="269"/>
      <c r="F647" s="269"/>
      <c r="G647" s="269"/>
      <c r="H647" s="269"/>
      <c r="I647" s="269"/>
      <c r="J647" s="269"/>
      <c r="K647" s="269"/>
      <c r="L647" s="269"/>
    </row>
    <row r="648" spans="1:12" x14ac:dyDescent="0.2">
      <c r="A648" s="269"/>
      <c r="B648" s="269"/>
      <c r="C648" s="269"/>
      <c r="D648" s="269"/>
      <c r="E648" s="269"/>
      <c r="F648" s="269"/>
      <c r="G648" s="269"/>
      <c r="H648" s="269"/>
      <c r="I648" s="269"/>
      <c r="J648" s="269"/>
      <c r="K648" s="269"/>
      <c r="L648" s="269"/>
    </row>
    <row r="649" spans="1:12" x14ac:dyDescent="0.2">
      <c r="A649" s="269"/>
      <c r="B649" s="269"/>
      <c r="C649" s="269"/>
      <c r="D649" s="269"/>
      <c r="E649" s="269"/>
      <c r="F649" s="269"/>
      <c r="G649" s="269"/>
      <c r="H649" s="269"/>
      <c r="I649" s="269"/>
      <c r="J649" s="269"/>
      <c r="K649" s="269"/>
      <c r="L649" s="269"/>
    </row>
    <row r="650" spans="1:12" x14ac:dyDescent="0.2">
      <c r="A650" s="269"/>
      <c r="B650" s="269"/>
      <c r="C650" s="269"/>
      <c r="D650" s="269"/>
      <c r="E650" s="269"/>
      <c r="F650" s="269"/>
      <c r="G650" s="269"/>
      <c r="H650" s="269"/>
      <c r="I650" s="269"/>
      <c r="J650" s="269"/>
      <c r="K650" s="269"/>
      <c r="L650" s="269"/>
    </row>
    <row r="651" spans="1:12" x14ac:dyDescent="0.2">
      <c r="A651" s="269"/>
      <c r="B651" s="269"/>
      <c r="C651" s="269"/>
      <c r="D651" s="269"/>
      <c r="E651" s="269"/>
      <c r="F651" s="269"/>
      <c r="G651" s="269"/>
      <c r="H651" s="269"/>
      <c r="I651" s="269"/>
      <c r="J651" s="269"/>
      <c r="K651" s="269"/>
      <c r="L651" s="269"/>
    </row>
    <row r="652" spans="1:12" x14ac:dyDescent="0.2">
      <c r="A652" s="269"/>
      <c r="B652" s="269"/>
      <c r="C652" s="269"/>
      <c r="D652" s="269"/>
      <c r="E652" s="269"/>
      <c r="F652" s="269"/>
      <c r="G652" s="269"/>
      <c r="H652" s="269"/>
      <c r="I652" s="269"/>
      <c r="J652" s="269"/>
      <c r="K652" s="269"/>
      <c r="L652" s="269"/>
    </row>
    <row r="653" spans="1:12" x14ac:dyDescent="0.2">
      <c r="A653" s="269"/>
      <c r="B653" s="269"/>
      <c r="C653" s="269"/>
      <c r="D653" s="269"/>
      <c r="E653" s="269"/>
      <c r="F653" s="269"/>
      <c r="G653" s="269"/>
      <c r="H653" s="269"/>
      <c r="I653" s="269"/>
      <c r="J653" s="269"/>
      <c r="K653" s="269"/>
      <c r="L653" s="269"/>
    </row>
    <row r="654" spans="1:12" x14ac:dyDescent="0.2">
      <c r="A654" s="269"/>
      <c r="B654" s="269"/>
      <c r="C654" s="269"/>
      <c r="D654" s="269"/>
      <c r="E654" s="269"/>
      <c r="F654" s="269"/>
      <c r="G654" s="269"/>
      <c r="H654" s="269"/>
      <c r="I654" s="269"/>
      <c r="J654" s="269"/>
      <c r="K654" s="269"/>
      <c r="L654" s="269"/>
    </row>
    <row r="655" spans="1:12" x14ac:dyDescent="0.2">
      <c r="A655" s="269"/>
      <c r="B655" s="269"/>
      <c r="C655" s="269"/>
      <c r="D655" s="269"/>
      <c r="E655" s="269"/>
      <c r="F655" s="269"/>
      <c r="G655" s="269"/>
      <c r="H655" s="269"/>
      <c r="I655" s="269"/>
      <c r="J655" s="269"/>
      <c r="K655" s="269"/>
      <c r="L655" s="269"/>
    </row>
    <row r="656" spans="1:12" x14ac:dyDescent="0.2">
      <c r="A656" s="269"/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</row>
    <row r="657" spans="1:12" x14ac:dyDescent="0.2">
      <c r="A657" s="269"/>
      <c r="B657" s="269"/>
      <c r="C657" s="269"/>
      <c r="D657" s="269"/>
      <c r="E657" s="269"/>
      <c r="F657" s="269"/>
      <c r="G657" s="269"/>
      <c r="H657" s="269"/>
      <c r="I657" s="269"/>
      <c r="J657" s="269"/>
      <c r="K657" s="269"/>
      <c r="L657" s="269"/>
    </row>
    <row r="658" spans="1:12" x14ac:dyDescent="0.2">
      <c r="A658" s="269"/>
      <c r="B658" s="269"/>
      <c r="C658" s="269"/>
      <c r="D658" s="269"/>
      <c r="E658" s="269"/>
      <c r="F658" s="269"/>
      <c r="G658" s="269"/>
      <c r="H658" s="269"/>
      <c r="I658" s="269"/>
      <c r="J658" s="269"/>
      <c r="K658" s="269"/>
      <c r="L658" s="269"/>
    </row>
    <row r="659" spans="1:12" x14ac:dyDescent="0.2">
      <c r="A659" s="269"/>
      <c r="B659" s="269"/>
      <c r="C659" s="269"/>
      <c r="D659" s="269"/>
      <c r="E659" s="269"/>
      <c r="F659" s="269"/>
      <c r="G659" s="269"/>
      <c r="H659" s="269"/>
      <c r="I659" s="269"/>
      <c r="J659" s="269"/>
      <c r="K659" s="269"/>
      <c r="L659" s="269"/>
    </row>
    <row r="660" spans="1:12" x14ac:dyDescent="0.2">
      <c r="A660" s="269"/>
      <c r="B660" s="269"/>
      <c r="C660" s="269"/>
      <c r="D660" s="269"/>
      <c r="E660" s="269"/>
      <c r="F660" s="269"/>
      <c r="G660" s="269"/>
      <c r="H660" s="269"/>
      <c r="I660" s="269"/>
      <c r="J660" s="269"/>
      <c r="K660" s="269"/>
      <c r="L660" s="269"/>
    </row>
    <row r="661" spans="1:12" x14ac:dyDescent="0.2">
      <c r="A661" s="269"/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</row>
    <row r="662" spans="1:12" x14ac:dyDescent="0.2">
      <c r="A662" s="269"/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</row>
    <row r="663" spans="1:12" x14ac:dyDescent="0.2">
      <c r="A663" s="269"/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</row>
    <row r="664" spans="1:12" x14ac:dyDescent="0.2">
      <c r="A664" s="269"/>
      <c r="B664" s="269"/>
      <c r="C664" s="269"/>
      <c r="D664" s="269"/>
      <c r="E664" s="269"/>
      <c r="F664" s="269"/>
      <c r="G664" s="269"/>
      <c r="H664" s="269"/>
      <c r="I664" s="269"/>
      <c r="J664" s="269"/>
      <c r="K664" s="269"/>
      <c r="L664" s="269"/>
    </row>
    <row r="665" spans="1:12" x14ac:dyDescent="0.2">
      <c r="A665" s="269"/>
      <c r="B665" s="269"/>
      <c r="C665" s="269"/>
      <c r="D665" s="269"/>
      <c r="E665" s="269"/>
      <c r="F665" s="269"/>
      <c r="G665" s="269"/>
      <c r="H665" s="269"/>
      <c r="I665" s="269"/>
      <c r="J665" s="269"/>
      <c r="K665" s="269"/>
      <c r="L665" s="269"/>
    </row>
    <row r="666" spans="1:12" x14ac:dyDescent="0.2">
      <c r="A666" s="269"/>
      <c r="B666" s="269"/>
      <c r="C666" s="269"/>
      <c r="D666" s="269"/>
      <c r="E666" s="269"/>
      <c r="F666" s="269"/>
      <c r="G666" s="269"/>
      <c r="H666" s="269"/>
      <c r="I666" s="269"/>
      <c r="J666" s="269"/>
      <c r="K666" s="269"/>
      <c r="L666" s="269"/>
    </row>
    <row r="667" spans="1:12" x14ac:dyDescent="0.2">
      <c r="A667" s="269"/>
      <c r="B667" s="269"/>
      <c r="C667" s="269"/>
      <c r="D667" s="269"/>
      <c r="E667" s="269"/>
      <c r="F667" s="269"/>
      <c r="G667" s="269"/>
      <c r="H667" s="269"/>
      <c r="I667" s="269"/>
      <c r="J667" s="269"/>
      <c r="K667" s="269"/>
      <c r="L667" s="269"/>
    </row>
    <row r="668" spans="1:12" x14ac:dyDescent="0.2">
      <c r="A668" s="269"/>
      <c r="B668" s="269"/>
      <c r="C668" s="269"/>
      <c r="D668" s="269"/>
      <c r="E668" s="269"/>
      <c r="F668" s="269"/>
      <c r="G668" s="269"/>
      <c r="H668" s="269"/>
      <c r="I668" s="269"/>
      <c r="J668" s="269"/>
      <c r="K668" s="269"/>
      <c r="L668" s="269"/>
    </row>
    <row r="669" spans="1:12" x14ac:dyDescent="0.2">
      <c r="A669" s="269"/>
      <c r="B669" s="269"/>
      <c r="C669" s="269"/>
      <c r="D669" s="269"/>
      <c r="E669" s="269"/>
      <c r="F669" s="269"/>
      <c r="G669" s="269"/>
      <c r="H669" s="269"/>
      <c r="I669" s="269"/>
      <c r="J669" s="269"/>
      <c r="K669" s="269"/>
      <c r="L669" s="269"/>
    </row>
    <row r="670" spans="1:12" x14ac:dyDescent="0.2">
      <c r="A670" s="269"/>
      <c r="B670" s="269"/>
      <c r="C670" s="269"/>
      <c r="D670" s="269"/>
      <c r="E670" s="269"/>
      <c r="F670" s="269"/>
      <c r="G670" s="269"/>
      <c r="H670" s="269"/>
      <c r="I670" s="269"/>
      <c r="J670" s="269"/>
      <c r="K670" s="269"/>
      <c r="L670" s="269"/>
    </row>
    <row r="671" spans="1:12" x14ac:dyDescent="0.2">
      <c r="A671" s="269"/>
      <c r="B671" s="269"/>
      <c r="C671" s="269"/>
      <c r="D671" s="269"/>
      <c r="E671" s="269"/>
      <c r="F671" s="269"/>
      <c r="G671" s="269"/>
      <c r="H671" s="269"/>
      <c r="I671" s="269"/>
      <c r="J671" s="269"/>
      <c r="K671" s="269"/>
      <c r="L671" s="269"/>
    </row>
    <row r="672" spans="1:12" x14ac:dyDescent="0.2">
      <c r="A672" s="269"/>
      <c r="B672" s="269"/>
      <c r="C672" s="269"/>
      <c r="D672" s="269"/>
      <c r="E672" s="269"/>
      <c r="F672" s="269"/>
      <c r="G672" s="269"/>
      <c r="H672" s="269"/>
      <c r="I672" s="269"/>
      <c r="J672" s="269"/>
      <c r="K672" s="269"/>
      <c r="L672" s="269"/>
    </row>
    <row r="673" spans="1:12" x14ac:dyDescent="0.2">
      <c r="A673" s="269"/>
      <c r="B673" s="269"/>
      <c r="C673" s="269"/>
      <c r="D673" s="269"/>
      <c r="E673" s="269"/>
      <c r="F673" s="269"/>
      <c r="G673" s="269"/>
      <c r="H673" s="269"/>
      <c r="I673" s="269"/>
      <c r="J673" s="269"/>
      <c r="K673" s="269"/>
      <c r="L673" s="269"/>
    </row>
    <row r="674" spans="1:12" x14ac:dyDescent="0.2">
      <c r="A674" s="269"/>
      <c r="B674" s="269"/>
      <c r="C674" s="269"/>
      <c r="D674" s="269"/>
      <c r="E674" s="269"/>
      <c r="F674" s="269"/>
      <c r="G674" s="269"/>
      <c r="H674" s="269"/>
      <c r="I674" s="269"/>
      <c r="J674" s="269"/>
      <c r="K674" s="269"/>
      <c r="L674" s="269"/>
    </row>
    <row r="675" spans="1:12" x14ac:dyDescent="0.2">
      <c r="A675" s="269"/>
      <c r="B675" s="269"/>
      <c r="C675" s="269"/>
      <c r="D675" s="269"/>
      <c r="E675" s="269"/>
      <c r="F675" s="269"/>
      <c r="G675" s="269"/>
      <c r="H675" s="269"/>
      <c r="I675" s="269"/>
      <c r="J675" s="269"/>
      <c r="K675" s="269"/>
      <c r="L675" s="269"/>
    </row>
    <row r="676" spans="1:12" x14ac:dyDescent="0.2">
      <c r="A676" s="269"/>
      <c r="B676" s="269"/>
      <c r="C676" s="269"/>
      <c r="D676" s="269"/>
      <c r="E676" s="269"/>
      <c r="F676" s="269"/>
      <c r="G676" s="269"/>
      <c r="H676" s="269"/>
      <c r="I676" s="269"/>
      <c r="J676" s="269"/>
      <c r="K676" s="269"/>
      <c r="L676" s="269"/>
    </row>
    <row r="677" spans="1:12" x14ac:dyDescent="0.2">
      <c r="A677" s="269"/>
      <c r="B677" s="269"/>
      <c r="C677" s="269"/>
      <c r="D677" s="269"/>
      <c r="E677" s="269"/>
      <c r="F677" s="269"/>
      <c r="G677" s="269"/>
      <c r="H677" s="269"/>
      <c r="I677" s="269"/>
      <c r="J677" s="269"/>
      <c r="K677" s="269"/>
      <c r="L677" s="269"/>
    </row>
    <row r="678" spans="1:12" x14ac:dyDescent="0.2">
      <c r="A678" s="269"/>
      <c r="B678" s="269"/>
      <c r="C678" s="269"/>
      <c r="D678" s="269"/>
      <c r="E678" s="269"/>
      <c r="F678" s="269"/>
      <c r="G678" s="269"/>
      <c r="H678" s="269"/>
      <c r="I678" s="269"/>
      <c r="J678" s="269"/>
      <c r="K678" s="269"/>
      <c r="L678" s="269"/>
    </row>
    <row r="679" spans="1:12" x14ac:dyDescent="0.2">
      <c r="A679" s="269"/>
      <c r="B679" s="269"/>
      <c r="C679" s="269"/>
      <c r="D679" s="269"/>
      <c r="E679" s="269"/>
      <c r="F679" s="269"/>
      <c r="G679" s="269"/>
      <c r="H679" s="269"/>
      <c r="I679" s="269"/>
      <c r="J679" s="269"/>
      <c r="K679" s="269"/>
      <c r="L679" s="269"/>
    </row>
    <row r="680" spans="1:12" x14ac:dyDescent="0.2">
      <c r="A680" s="269"/>
      <c r="B680" s="269"/>
      <c r="C680" s="269"/>
      <c r="D680" s="269"/>
      <c r="E680" s="269"/>
      <c r="F680" s="269"/>
      <c r="G680" s="269"/>
      <c r="H680" s="269"/>
      <c r="I680" s="269"/>
      <c r="J680" s="269"/>
      <c r="K680" s="269"/>
      <c r="L680" s="269"/>
    </row>
    <row r="681" spans="1:12" x14ac:dyDescent="0.2">
      <c r="A681" s="269"/>
      <c r="B681" s="269"/>
      <c r="C681" s="269"/>
      <c r="D681" s="269"/>
      <c r="E681" s="269"/>
      <c r="F681" s="269"/>
      <c r="G681" s="269"/>
      <c r="H681" s="269"/>
      <c r="I681" s="269"/>
      <c r="J681" s="269"/>
      <c r="K681" s="269"/>
      <c r="L681" s="269"/>
    </row>
    <row r="682" spans="1:12" x14ac:dyDescent="0.2">
      <c r="A682" s="269"/>
      <c r="B682" s="269"/>
      <c r="C682" s="269"/>
      <c r="D682" s="269"/>
      <c r="E682" s="269"/>
      <c r="F682" s="269"/>
      <c r="G682" s="269"/>
      <c r="H682" s="269"/>
      <c r="I682" s="269"/>
      <c r="J682" s="269"/>
      <c r="K682" s="269"/>
      <c r="L682" s="269"/>
    </row>
    <row r="683" spans="1:12" x14ac:dyDescent="0.2">
      <c r="A683" s="269"/>
      <c r="B683" s="269"/>
      <c r="C683" s="269"/>
      <c r="D683" s="269"/>
      <c r="E683" s="269"/>
      <c r="F683" s="269"/>
      <c r="G683" s="269"/>
      <c r="H683" s="269"/>
      <c r="I683" s="269"/>
      <c r="J683" s="269"/>
      <c r="K683" s="269"/>
      <c r="L683" s="269"/>
    </row>
    <row r="684" spans="1:12" x14ac:dyDescent="0.2">
      <c r="A684" s="269"/>
      <c r="B684" s="269"/>
      <c r="C684" s="269"/>
      <c r="D684" s="269"/>
      <c r="E684" s="269"/>
      <c r="F684" s="269"/>
      <c r="G684" s="269"/>
      <c r="H684" s="269"/>
      <c r="I684" s="269"/>
      <c r="J684" s="269"/>
      <c r="K684" s="269"/>
      <c r="L684" s="269"/>
    </row>
    <row r="685" spans="1:12" x14ac:dyDescent="0.2">
      <c r="A685" s="269"/>
      <c r="B685" s="269"/>
      <c r="C685" s="269"/>
      <c r="D685" s="269"/>
      <c r="E685" s="269"/>
      <c r="F685" s="269"/>
      <c r="G685" s="269"/>
      <c r="H685" s="269"/>
      <c r="I685" s="269"/>
      <c r="J685" s="269"/>
      <c r="K685" s="269"/>
      <c r="L685" s="269"/>
    </row>
    <row r="686" spans="1:12" x14ac:dyDescent="0.2">
      <c r="A686" s="269"/>
      <c r="B686" s="269"/>
      <c r="C686" s="269"/>
      <c r="D686" s="269"/>
      <c r="E686" s="269"/>
      <c r="F686" s="269"/>
      <c r="G686" s="269"/>
      <c r="H686" s="269"/>
      <c r="I686" s="269"/>
      <c r="J686" s="269"/>
      <c r="K686" s="269"/>
      <c r="L686" s="269"/>
    </row>
    <row r="687" spans="1:12" x14ac:dyDescent="0.2">
      <c r="A687" s="269"/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/>
    </row>
    <row r="688" spans="1:12" x14ac:dyDescent="0.2">
      <c r="A688" s="269"/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/>
    </row>
    <row r="689" spans="1:12" x14ac:dyDescent="0.2">
      <c r="A689" s="269"/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/>
    </row>
    <row r="690" spans="1:12" x14ac:dyDescent="0.2">
      <c r="A690" s="269"/>
      <c r="B690" s="269"/>
      <c r="C690" s="269"/>
      <c r="D690" s="269"/>
      <c r="E690" s="269"/>
      <c r="F690" s="269"/>
      <c r="G690" s="269"/>
      <c r="H690" s="269"/>
      <c r="I690" s="269"/>
      <c r="J690" s="269"/>
      <c r="K690" s="269"/>
      <c r="L690" s="269"/>
    </row>
    <row r="691" spans="1:12" x14ac:dyDescent="0.2">
      <c r="A691" s="269"/>
      <c r="B691" s="269"/>
      <c r="C691" s="269"/>
      <c r="D691" s="269"/>
      <c r="E691" s="269"/>
      <c r="F691" s="269"/>
      <c r="G691" s="269"/>
      <c r="H691" s="269"/>
      <c r="I691" s="269"/>
      <c r="J691" s="269"/>
      <c r="K691" s="269"/>
      <c r="L691" s="269"/>
    </row>
    <row r="692" spans="1:12" x14ac:dyDescent="0.2">
      <c r="A692" s="269"/>
      <c r="B692" s="269"/>
      <c r="C692" s="269"/>
      <c r="D692" s="269"/>
      <c r="E692" s="269"/>
      <c r="F692" s="269"/>
      <c r="G692" s="269"/>
      <c r="H692" s="269"/>
      <c r="I692" s="269"/>
      <c r="J692" s="269"/>
      <c r="K692" s="269"/>
      <c r="L692" s="269"/>
    </row>
    <row r="693" spans="1:12" x14ac:dyDescent="0.2">
      <c r="A693" s="269"/>
      <c r="B693" s="269"/>
      <c r="C693" s="269"/>
      <c r="D693" s="269"/>
      <c r="E693" s="269"/>
      <c r="F693" s="269"/>
      <c r="G693" s="269"/>
      <c r="H693" s="269"/>
      <c r="I693" s="269"/>
      <c r="J693" s="269"/>
      <c r="K693" s="269"/>
      <c r="L693" s="269"/>
    </row>
    <row r="694" spans="1:12" x14ac:dyDescent="0.2">
      <c r="A694" s="269"/>
      <c r="B694" s="269"/>
      <c r="C694" s="269"/>
      <c r="D694" s="269"/>
      <c r="E694" s="269"/>
      <c r="F694" s="269"/>
      <c r="G694" s="269"/>
      <c r="H694" s="269"/>
      <c r="I694" s="269"/>
      <c r="J694" s="269"/>
      <c r="K694" s="269"/>
      <c r="L694" s="269"/>
    </row>
    <row r="695" spans="1:12" x14ac:dyDescent="0.2">
      <c r="A695" s="269"/>
      <c r="B695" s="269"/>
      <c r="C695" s="269"/>
      <c r="D695" s="269"/>
      <c r="E695" s="269"/>
      <c r="F695" s="269"/>
      <c r="G695" s="269"/>
      <c r="H695" s="269"/>
      <c r="I695" s="269"/>
      <c r="J695" s="269"/>
      <c r="K695" s="269"/>
      <c r="L695" s="269"/>
    </row>
    <row r="696" spans="1:12" x14ac:dyDescent="0.2">
      <c r="A696" s="269"/>
      <c r="B696" s="269"/>
      <c r="C696" s="269"/>
      <c r="D696" s="269"/>
      <c r="E696" s="269"/>
      <c r="F696" s="269"/>
      <c r="G696" s="269"/>
      <c r="H696" s="269"/>
      <c r="I696" s="269"/>
      <c r="J696" s="269"/>
      <c r="K696" s="269"/>
      <c r="L696" s="269"/>
    </row>
    <row r="697" spans="1:12" x14ac:dyDescent="0.2">
      <c r="A697" s="269"/>
      <c r="B697" s="269"/>
      <c r="C697" s="269"/>
      <c r="D697" s="269"/>
      <c r="E697" s="269"/>
      <c r="F697" s="269"/>
      <c r="G697" s="269"/>
      <c r="H697" s="269"/>
      <c r="I697" s="269"/>
      <c r="J697" s="269"/>
      <c r="K697" s="269"/>
      <c r="L697" s="269"/>
    </row>
    <row r="698" spans="1:12" x14ac:dyDescent="0.2">
      <c r="A698" s="269"/>
      <c r="B698" s="269"/>
      <c r="C698" s="269"/>
      <c r="D698" s="269"/>
      <c r="E698" s="269"/>
      <c r="F698" s="269"/>
      <c r="G698" s="269"/>
      <c r="H698" s="269"/>
      <c r="I698" s="269"/>
      <c r="J698" s="269"/>
      <c r="K698" s="269"/>
      <c r="L698" s="269"/>
    </row>
    <row r="699" spans="1:12" x14ac:dyDescent="0.2">
      <c r="A699" s="269"/>
      <c r="B699" s="269"/>
      <c r="C699" s="269"/>
      <c r="D699" s="269"/>
      <c r="E699" s="269"/>
      <c r="F699" s="269"/>
      <c r="G699" s="269"/>
      <c r="H699" s="269"/>
      <c r="I699" s="269"/>
      <c r="J699" s="269"/>
      <c r="K699" s="269"/>
      <c r="L699" s="269"/>
    </row>
    <row r="700" spans="1:12" x14ac:dyDescent="0.2">
      <c r="A700" s="269"/>
      <c r="B700" s="269"/>
      <c r="C700" s="269"/>
      <c r="D700" s="269"/>
      <c r="E700" s="269"/>
      <c r="F700" s="269"/>
      <c r="G700" s="269"/>
      <c r="H700" s="269"/>
      <c r="I700" s="269"/>
      <c r="J700" s="269"/>
      <c r="K700" s="269"/>
      <c r="L700" s="269"/>
    </row>
    <row r="701" spans="1:12" x14ac:dyDescent="0.2">
      <c r="A701" s="269"/>
      <c r="B701" s="269"/>
      <c r="C701" s="269"/>
      <c r="D701" s="269"/>
      <c r="E701" s="269"/>
      <c r="F701" s="269"/>
      <c r="G701" s="269"/>
      <c r="H701" s="269"/>
      <c r="I701" s="269"/>
      <c r="J701" s="269"/>
      <c r="K701" s="269"/>
      <c r="L701" s="269"/>
    </row>
    <row r="702" spans="1:12" x14ac:dyDescent="0.2">
      <c r="A702" s="269"/>
      <c r="B702" s="269"/>
      <c r="C702" s="269"/>
      <c r="D702" s="269"/>
      <c r="E702" s="269"/>
      <c r="F702" s="269"/>
      <c r="G702" s="269"/>
      <c r="H702" s="269"/>
      <c r="I702" s="269"/>
      <c r="J702" s="269"/>
      <c r="K702" s="269"/>
      <c r="L702" s="269"/>
    </row>
    <row r="703" spans="1:12" x14ac:dyDescent="0.2">
      <c r="A703" s="269"/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</row>
    <row r="704" spans="1:12" x14ac:dyDescent="0.2">
      <c r="A704" s="269"/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</row>
    <row r="705" spans="1:12" x14ac:dyDescent="0.2">
      <c r="A705" s="269"/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</row>
    <row r="706" spans="1:12" x14ac:dyDescent="0.2">
      <c r="A706" s="269"/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</row>
    <row r="707" spans="1:12" x14ac:dyDescent="0.2">
      <c r="A707" s="269"/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</row>
    <row r="708" spans="1:12" x14ac:dyDescent="0.2">
      <c r="A708" s="269"/>
      <c r="B708" s="269"/>
      <c r="C708" s="269"/>
      <c r="D708" s="269"/>
      <c r="E708" s="269"/>
      <c r="F708" s="269"/>
      <c r="G708" s="269"/>
      <c r="H708" s="269"/>
      <c r="I708" s="269"/>
      <c r="J708" s="269"/>
      <c r="K708" s="269"/>
      <c r="L708" s="269"/>
    </row>
    <row r="709" spans="1:12" x14ac:dyDescent="0.2">
      <c r="A709" s="269"/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</row>
    <row r="710" spans="1:12" x14ac:dyDescent="0.2">
      <c r="A710" s="269"/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</row>
    <row r="711" spans="1:12" x14ac:dyDescent="0.2">
      <c r="A711" s="269"/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</row>
    <row r="712" spans="1:12" x14ac:dyDescent="0.2">
      <c r="A712" s="269"/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</row>
    <row r="713" spans="1:12" x14ac:dyDescent="0.2">
      <c r="A713" s="269"/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</row>
    <row r="714" spans="1:12" x14ac:dyDescent="0.2">
      <c r="A714" s="269"/>
      <c r="B714" s="269"/>
      <c r="C714" s="269"/>
      <c r="D714" s="269"/>
      <c r="E714" s="269"/>
      <c r="F714" s="269"/>
      <c r="G714" s="269"/>
      <c r="H714" s="269"/>
      <c r="I714" s="269"/>
      <c r="J714" s="269"/>
      <c r="K714" s="269"/>
      <c r="L714" s="269"/>
    </row>
    <row r="715" spans="1:12" x14ac:dyDescent="0.2">
      <c r="A715" s="269"/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</row>
    <row r="716" spans="1:12" x14ac:dyDescent="0.2">
      <c r="A716" s="269"/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</row>
    <row r="717" spans="1:12" x14ac:dyDescent="0.2">
      <c r="A717" s="269"/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</row>
    <row r="718" spans="1:12" x14ac:dyDescent="0.2">
      <c r="A718" s="269"/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</row>
    <row r="719" spans="1:12" x14ac:dyDescent="0.2">
      <c r="A719" s="269"/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</row>
    <row r="720" spans="1:12" x14ac:dyDescent="0.2">
      <c r="A720" s="269"/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</row>
    <row r="721" spans="1:12" x14ac:dyDescent="0.2">
      <c r="A721" s="269"/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</row>
    <row r="722" spans="1:12" x14ac:dyDescent="0.2">
      <c r="A722" s="269"/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</row>
    <row r="723" spans="1:12" x14ac:dyDescent="0.2">
      <c r="A723" s="269"/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</row>
    <row r="724" spans="1:12" x14ac:dyDescent="0.2">
      <c r="A724" s="269"/>
      <c r="B724" s="269"/>
      <c r="C724" s="269"/>
      <c r="D724" s="269"/>
      <c r="E724" s="269"/>
      <c r="F724" s="269"/>
      <c r="G724" s="269"/>
      <c r="H724" s="269"/>
      <c r="I724" s="269"/>
      <c r="J724" s="269"/>
      <c r="K724" s="269"/>
      <c r="L724" s="269"/>
    </row>
    <row r="725" spans="1:12" x14ac:dyDescent="0.2">
      <c r="A725" s="269"/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</row>
    <row r="726" spans="1:12" x14ac:dyDescent="0.2">
      <c r="A726" s="269"/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</row>
    <row r="727" spans="1:12" x14ac:dyDescent="0.2">
      <c r="A727" s="269"/>
      <c r="B727" s="269"/>
      <c r="C727" s="269"/>
      <c r="D727" s="269"/>
      <c r="E727" s="269"/>
      <c r="F727" s="269"/>
      <c r="G727" s="269"/>
      <c r="H727" s="269"/>
      <c r="I727" s="269"/>
      <c r="J727" s="269"/>
      <c r="K727" s="269"/>
      <c r="L727" s="269"/>
    </row>
    <row r="728" spans="1:12" x14ac:dyDescent="0.2">
      <c r="A728" s="269"/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</row>
    <row r="729" spans="1:12" x14ac:dyDescent="0.2">
      <c r="A729" s="269"/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</row>
    <row r="730" spans="1:12" x14ac:dyDescent="0.2">
      <c r="A730" s="269"/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</row>
    <row r="731" spans="1:12" x14ac:dyDescent="0.2">
      <c r="A731" s="269"/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</row>
    <row r="732" spans="1:12" x14ac:dyDescent="0.2">
      <c r="A732" s="269"/>
      <c r="B732" s="269"/>
      <c r="C732" s="269"/>
      <c r="D732" s="269"/>
      <c r="E732" s="269"/>
      <c r="F732" s="269"/>
      <c r="G732" s="269"/>
      <c r="H732" s="269"/>
      <c r="I732" s="269"/>
      <c r="J732" s="269"/>
      <c r="K732" s="269"/>
      <c r="L732" s="269"/>
    </row>
    <row r="733" spans="1:12" x14ac:dyDescent="0.2">
      <c r="A733" s="269"/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</row>
    <row r="734" spans="1:12" x14ac:dyDescent="0.2">
      <c r="A734" s="269"/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</row>
    <row r="735" spans="1:12" x14ac:dyDescent="0.2">
      <c r="A735" s="269"/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</row>
    <row r="736" spans="1:12" x14ac:dyDescent="0.2">
      <c r="A736" s="269"/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</row>
    <row r="737" spans="1:12" x14ac:dyDescent="0.2">
      <c r="A737" s="269"/>
      <c r="B737" s="269"/>
      <c r="C737" s="269"/>
      <c r="D737" s="269"/>
      <c r="E737" s="269"/>
      <c r="F737" s="269"/>
      <c r="G737" s="269"/>
      <c r="H737" s="269"/>
      <c r="I737" s="269"/>
      <c r="J737" s="269"/>
      <c r="K737" s="269"/>
      <c r="L737" s="269"/>
    </row>
    <row r="738" spans="1:12" x14ac:dyDescent="0.2">
      <c r="A738" s="269"/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</row>
    <row r="739" spans="1:12" x14ac:dyDescent="0.2">
      <c r="A739" s="269"/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</row>
    <row r="740" spans="1:12" x14ac:dyDescent="0.2">
      <c r="A740" s="269"/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</row>
    <row r="741" spans="1:12" x14ac:dyDescent="0.2">
      <c r="A741" s="269"/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</row>
    <row r="742" spans="1:12" x14ac:dyDescent="0.2">
      <c r="A742" s="269"/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</row>
    <row r="743" spans="1:12" x14ac:dyDescent="0.2">
      <c r="A743" s="269"/>
      <c r="B743" s="269"/>
      <c r="C743" s="269"/>
      <c r="D743" s="269"/>
      <c r="E743" s="269"/>
      <c r="F743" s="269"/>
      <c r="G743" s="269"/>
      <c r="H743" s="269"/>
      <c r="I743" s="269"/>
      <c r="J743" s="269"/>
      <c r="K743" s="269"/>
      <c r="L743" s="269"/>
    </row>
    <row r="744" spans="1:12" x14ac:dyDescent="0.2">
      <c r="A744" s="269"/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</row>
    <row r="745" spans="1:12" x14ac:dyDescent="0.2">
      <c r="A745" s="269"/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</row>
    <row r="746" spans="1:12" x14ac:dyDescent="0.2">
      <c r="A746" s="269"/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</row>
    <row r="747" spans="1:12" x14ac:dyDescent="0.2">
      <c r="A747" s="269"/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</row>
    <row r="748" spans="1:12" x14ac:dyDescent="0.2">
      <c r="A748" s="269"/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</row>
    <row r="749" spans="1:12" x14ac:dyDescent="0.2">
      <c r="A749" s="269"/>
      <c r="B749" s="269"/>
      <c r="C749" s="269"/>
      <c r="D749" s="269"/>
      <c r="E749" s="269"/>
      <c r="F749" s="269"/>
      <c r="G749" s="269"/>
      <c r="H749" s="269"/>
      <c r="I749" s="269"/>
      <c r="J749" s="269"/>
      <c r="K749" s="269"/>
      <c r="L749" s="269"/>
    </row>
    <row r="750" spans="1:12" x14ac:dyDescent="0.2">
      <c r="A750" s="269"/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</row>
    <row r="751" spans="1:12" x14ac:dyDescent="0.2">
      <c r="A751" s="269"/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</row>
    <row r="752" spans="1:12" x14ac:dyDescent="0.2">
      <c r="A752" s="269"/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</row>
    <row r="753" spans="1:12" x14ac:dyDescent="0.2">
      <c r="A753" s="269"/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</row>
    <row r="754" spans="1:12" x14ac:dyDescent="0.2">
      <c r="A754" s="269"/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</row>
    <row r="755" spans="1:12" x14ac:dyDescent="0.2">
      <c r="A755" s="269"/>
      <c r="B755" s="269"/>
      <c r="C755" s="269"/>
      <c r="D755" s="269"/>
      <c r="E755" s="269"/>
      <c r="F755" s="269"/>
      <c r="G755" s="269"/>
      <c r="H755" s="269"/>
      <c r="I755" s="269"/>
      <c r="J755" s="269"/>
      <c r="K755" s="269"/>
      <c r="L755" s="269"/>
    </row>
    <row r="756" spans="1:12" x14ac:dyDescent="0.2">
      <c r="A756" s="269"/>
      <c r="B756" s="269"/>
      <c r="C756" s="269"/>
      <c r="D756" s="269"/>
      <c r="E756" s="269"/>
      <c r="F756" s="269"/>
      <c r="G756" s="269"/>
      <c r="H756" s="269"/>
      <c r="I756" s="269"/>
      <c r="J756" s="269"/>
      <c r="K756" s="269"/>
      <c r="L756" s="269"/>
    </row>
    <row r="757" spans="1:12" x14ac:dyDescent="0.2">
      <c r="A757" s="269"/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</row>
    <row r="758" spans="1:12" x14ac:dyDescent="0.2">
      <c r="A758" s="269"/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</row>
    <row r="759" spans="1:12" x14ac:dyDescent="0.2">
      <c r="A759" s="269"/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</row>
    <row r="760" spans="1:12" x14ac:dyDescent="0.2">
      <c r="A760" s="269"/>
      <c r="B760" s="269"/>
      <c r="C760" s="269"/>
      <c r="D760" s="269"/>
      <c r="E760" s="269"/>
      <c r="F760" s="269"/>
      <c r="G760" s="269"/>
      <c r="H760" s="269"/>
      <c r="I760" s="269"/>
      <c r="J760" s="269"/>
      <c r="K760" s="269"/>
      <c r="L760" s="269"/>
    </row>
    <row r="761" spans="1:12" x14ac:dyDescent="0.2">
      <c r="A761" s="269"/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</row>
    <row r="762" spans="1:12" x14ac:dyDescent="0.2">
      <c r="A762" s="269"/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</row>
    <row r="763" spans="1:12" x14ac:dyDescent="0.2">
      <c r="A763" s="269"/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</row>
    <row r="764" spans="1:12" x14ac:dyDescent="0.2">
      <c r="A764" s="269"/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</row>
    <row r="765" spans="1:12" x14ac:dyDescent="0.2">
      <c r="A765" s="269"/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</row>
    <row r="766" spans="1:12" x14ac:dyDescent="0.2">
      <c r="A766" s="269"/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</row>
    <row r="767" spans="1:12" x14ac:dyDescent="0.2">
      <c r="A767" s="269"/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</row>
    <row r="768" spans="1:12" x14ac:dyDescent="0.2">
      <c r="A768" s="269"/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</row>
    <row r="769" spans="1:12" x14ac:dyDescent="0.2">
      <c r="A769" s="269"/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</row>
    <row r="770" spans="1:12" x14ac:dyDescent="0.2">
      <c r="A770" s="269"/>
      <c r="B770" s="269"/>
      <c r="C770" s="269"/>
      <c r="D770" s="269"/>
      <c r="E770" s="269"/>
      <c r="F770" s="269"/>
      <c r="G770" s="269"/>
      <c r="H770" s="269"/>
      <c r="I770" s="269"/>
      <c r="J770" s="269"/>
      <c r="K770" s="269"/>
      <c r="L770" s="269"/>
    </row>
    <row r="771" spans="1:12" x14ac:dyDescent="0.2">
      <c r="A771" s="269"/>
      <c r="B771" s="269"/>
      <c r="C771" s="269"/>
      <c r="D771" s="269"/>
      <c r="E771" s="269"/>
      <c r="F771" s="269"/>
      <c r="G771" s="269"/>
      <c r="H771" s="269"/>
      <c r="I771" s="269"/>
      <c r="J771" s="269"/>
      <c r="K771" s="269"/>
      <c r="L771" s="269"/>
    </row>
    <row r="772" spans="1:12" x14ac:dyDescent="0.2">
      <c r="A772" s="269"/>
      <c r="B772" s="269"/>
      <c r="C772" s="269"/>
      <c r="D772" s="269"/>
      <c r="E772" s="269"/>
      <c r="F772" s="269"/>
      <c r="G772" s="269"/>
      <c r="H772" s="269"/>
      <c r="I772" s="269"/>
      <c r="J772" s="269"/>
      <c r="K772" s="269"/>
      <c r="L772" s="269"/>
    </row>
    <row r="773" spans="1:12" x14ac:dyDescent="0.2">
      <c r="A773" s="269"/>
      <c r="B773" s="269"/>
      <c r="C773" s="269"/>
      <c r="D773" s="269"/>
      <c r="E773" s="269"/>
      <c r="F773" s="269"/>
      <c r="G773" s="269"/>
      <c r="H773" s="269"/>
      <c r="I773" s="269"/>
      <c r="J773" s="269"/>
      <c r="K773" s="269"/>
      <c r="L773" s="269"/>
    </row>
    <row r="774" spans="1:12" x14ac:dyDescent="0.2">
      <c r="A774" s="269"/>
      <c r="B774" s="269"/>
      <c r="C774" s="269"/>
      <c r="D774" s="269"/>
      <c r="E774" s="269"/>
      <c r="F774" s="269"/>
      <c r="G774" s="269"/>
      <c r="H774" s="269"/>
      <c r="I774" s="269"/>
      <c r="J774" s="269"/>
      <c r="K774" s="269"/>
      <c r="L774" s="269"/>
    </row>
    <row r="775" spans="1:12" x14ac:dyDescent="0.2">
      <c r="A775" s="269"/>
      <c r="B775" s="269"/>
      <c r="C775" s="269"/>
      <c r="D775" s="269"/>
      <c r="E775" s="269"/>
      <c r="F775" s="269"/>
      <c r="G775" s="269"/>
      <c r="H775" s="269"/>
      <c r="I775" s="269"/>
      <c r="J775" s="269"/>
      <c r="K775" s="269"/>
      <c r="L775" s="269"/>
    </row>
    <row r="776" spans="1:12" x14ac:dyDescent="0.2">
      <c r="A776" s="269"/>
      <c r="B776" s="269"/>
      <c r="C776" s="269"/>
      <c r="D776" s="269"/>
      <c r="E776" s="269"/>
      <c r="F776" s="269"/>
      <c r="G776" s="269"/>
      <c r="H776" s="269"/>
      <c r="I776" s="269"/>
      <c r="J776" s="269"/>
      <c r="K776" s="269"/>
      <c r="L776" s="269"/>
    </row>
    <row r="777" spans="1:12" x14ac:dyDescent="0.2">
      <c r="A777" s="269"/>
      <c r="B777" s="269"/>
      <c r="C777" s="269"/>
      <c r="D777" s="269"/>
      <c r="E777" s="269"/>
      <c r="F777" s="269"/>
      <c r="G777" s="269"/>
      <c r="H777" s="269"/>
      <c r="I777" s="269"/>
      <c r="J777" s="269"/>
      <c r="K777" s="269"/>
      <c r="L777" s="269"/>
    </row>
    <row r="778" spans="1:12" x14ac:dyDescent="0.2">
      <c r="A778" s="269"/>
      <c r="B778" s="269"/>
      <c r="C778" s="269"/>
      <c r="D778" s="269"/>
      <c r="E778" s="269"/>
      <c r="F778" s="269"/>
      <c r="G778" s="269"/>
      <c r="H778" s="269"/>
      <c r="I778" s="269"/>
      <c r="J778" s="269"/>
      <c r="K778" s="269"/>
      <c r="L778" s="269"/>
    </row>
    <row r="779" spans="1:12" x14ac:dyDescent="0.2">
      <c r="A779" s="269"/>
      <c r="B779" s="269"/>
      <c r="C779" s="269"/>
      <c r="D779" s="269"/>
      <c r="E779" s="269"/>
      <c r="F779" s="269"/>
      <c r="G779" s="269"/>
      <c r="H779" s="269"/>
      <c r="I779" s="269"/>
      <c r="J779" s="269"/>
      <c r="K779" s="269"/>
      <c r="L779" s="269"/>
    </row>
    <row r="780" spans="1:12" x14ac:dyDescent="0.2">
      <c r="A780" s="269"/>
      <c r="B780" s="269"/>
      <c r="C780" s="269"/>
      <c r="D780" s="269"/>
      <c r="E780" s="269"/>
      <c r="F780" s="269"/>
      <c r="G780" s="269"/>
      <c r="H780" s="269"/>
      <c r="I780" s="269"/>
      <c r="J780" s="269"/>
      <c r="K780" s="269"/>
      <c r="L780" s="269"/>
    </row>
    <row r="781" spans="1:12" x14ac:dyDescent="0.2">
      <c r="A781" s="269"/>
      <c r="B781" s="269"/>
      <c r="C781" s="269"/>
      <c r="D781" s="269"/>
      <c r="E781" s="269"/>
      <c r="F781" s="269"/>
      <c r="G781" s="269"/>
      <c r="H781" s="269"/>
      <c r="I781" s="269"/>
      <c r="J781" s="269"/>
      <c r="K781" s="269"/>
      <c r="L781" s="269"/>
    </row>
    <row r="782" spans="1:12" x14ac:dyDescent="0.2">
      <c r="A782" s="269"/>
      <c r="B782" s="269"/>
      <c r="C782" s="269"/>
      <c r="D782" s="269"/>
      <c r="E782" s="269"/>
      <c r="F782" s="269"/>
      <c r="G782" s="269"/>
      <c r="H782" s="269"/>
      <c r="I782" s="269"/>
      <c r="J782" s="269"/>
      <c r="K782" s="269"/>
      <c r="L782" s="269"/>
    </row>
    <row r="783" spans="1:12" x14ac:dyDescent="0.2">
      <c r="A783" s="269"/>
      <c r="B783" s="269"/>
      <c r="C783" s="269"/>
      <c r="D783" s="269"/>
      <c r="E783" s="269"/>
      <c r="F783" s="269"/>
      <c r="G783" s="269"/>
      <c r="H783" s="269"/>
      <c r="I783" s="269"/>
      <c r="J783" s="269"/>
      <c r="K783" s="269"/>
      <c r="L783" s="269"/>
    </row>
    <row r="784" spans="1:12" x14ac:dyDescent="0.2">
      <c r="A784" s="269"/>
      <c r="B784" s="269"/>
      <c r="C784" s="269"/>
      <c r="D784" s="269"/>
      <c r="E784" s="269"/>
      <c r="F784" s="269"/>
      <c r="G784" s="269"/>
      <c r="H784" s="269"/>
      <c r="I784" s="269"/>
      <c r="J784" s="269"/>
      <c r="K784" s="269"/>
      <c r="L784" s="269"/>
    </row>
    <row r="785" spans="1:12" x14ac:dyDescent="0.2">
      <c r="A785" s="269"/>
      <c r="B785" s="269"/>
      <c r="C785" s="269"/>
      <c r="D785" s="269"/>
      <c r="E785" s="269"/>
      <c r="F785" s="269"/>
      <c r="G785" s="269"/>
      <c r="H785" s="269"/>
      <c r="I785" s="269"/>
      <c r="J785" s="269"/>
      <c r="K785" s="269"/>
      <c r="L785" s="269"/>
    </row>
    <row r="786" spans="1:12" x14ac:dyDescent="0.2">
      <c r="A786" s="269"/>
      <c r="B786" s="269"/>
      <c r="C786" s="269"/>
      <c r="D786" s="269"/>
      <c r="E786" s="269"/>
      <c r="F786" s="269"/>
      <c r="G786" s="269"/>
      <c r="H786" s="269"/>
      <c r="I786" s="269"/>
      <c r="J786" s="269"/>
      <c r="K786" s="269"/>
      <c r="L786" s="269"/>
    </row>
    <row r="787" spans="1:12" x14ac:dyDescent="0.2">
      <c r="A787" s="269"/>
      <c r="B787" s="269"/>
      <c r="C787" s="269"/>
      <c r="D787" s="269"/>
      <c r="E787" s="269"/>
      <c r="F787" s="269"/>
      <c r="G787" s="269"/>
      <c r="H787" s="269"/>
      <c r="I787" s="269"/>
      <c r="J787" s="269"/>
      <c r="K787" s="269"/>
      <c r="L787" s="269"/>
    </row>
    <row r="788" spans="1:12" x14ac:dyDescent="0.2">
      <c r="A788" s="269"/>
      <c r="B788" s="269"/>
      <c r="C788" s="269"/>
      <c r="D788" s="269"/>
      <c r="E788" s="269"/>
      <c r="F788" s="269"/>
      <c r="G788" s="269"/>
      <c r="H788" s="269"/>
      <c r="I788" s="269"/>
      <c r="J788" s="269"/>
      <c r="K788" s="269"/>
      <c r="L788" s="269"/>
    </row>
    <row r="789" spans="1:12" x14ac:dyDescent="0.2">
      <c r="A789" s="269"/>
      <c r="B789" s="269"/>
      <c r="C789" s="269"/>
      <c r="D789" s="269"/>
      <c r="E789" s="269"/>
      <c r="F789" s="269"/>
      <c r="G789" s="269"/>
      <c r="H789" s="269"/>
      <c r="I789" s="269"/>
      <c r="J789" s="269"/>
      <c r="K789" s="269"/>
      <c r="L789" s="269"/>
    </row>
    <row r="790" spans="1:12" x14ac:dyDescent="0.2">
      <c r="A790" s="269"/>
      <c r="B790" s="269"/>
      <c r="C790" s="269"/>
      <c r="D790" s="269"/>
      <c r="E790" s="269"/>
      <c r="F790" s="269"/>
      <c r="G790" s="269"/>
      <c r="H790" s="269"/>
      <c r="I790" s="269"/>
      <c r="J790" s="269"/>
      <c r="K790" s="269"/>
      <c r="L790" s="269"/>
    </row>
    <row r="791" spans="1:12" x14ac:dyDescent="0.2">
      <c r="A791" s="269"/>
      <c r="B791" s="269"/>
      <c r="C791" s="269"/>
      <c r="D791" s="269"/>
      <c r="E791" s="269"/>
      <c r="F791" s="269"/>
      <c r="G791" s="269"/>
      <c r="H791" s="269"/>
      <c r="I791" s="269"/>
      <c r="J791" s="269"/>
      <c r="K791" s="269"/>
      <c r="L791" s="269"/>
    </row>
    <row r="792" spans="1:12" x14ac:dyDescent="0.2">
      <c r="A792" s="269"/>
      <c r="B792" s="269"/>
      <c r="C792" s="269"/>
      <c r="D792" s="269"/>
      <c r="E792" s="269"/>
      <c r="F792" s="269"/>
      <c r="G792" s="269"/>
      <c r="H792" s="269"/>
      <c r="I792" s="269"/>
      <c r="J792" s="269"/>
      <c r="K792" s="269"/>
      <c r="L792" s="269"/>
    </row>
    <row r="793" spans="1:12" x14ac:dyDescent="0.2">
      <c r="A793" s="269"/>
      <c r="B793" s="269"/>
      <c r="C793" s="269"/>
      <c r="D793" s="269"/>
      <c r="E793" s="269"/>
      <c r="F793" s="269"/>
      <c r="G793" s="269"/>
      <c r="H793" s="269"/>
      <c r="I793" s="269"/>
      <c r="J793" s="269"/>
      <c r="K793" s="269"/>
      <c r="L793" s="269"/>
    </row>
    <row r="794" spans="1:12" x14ac:dyDescent="0.2">
      <c r="A794" s="269"/>
      <c r="B794" s="269"/>
      <c r="C794" s="269"/>
      <c r="D794" s="269"/>
      <c r="E794" s="269"/>
      <c r="F794" s="269"/>
      <c r="G794" s="269"/>
      <c r="H794" s="269"/>
      <c r="I794" s="269"/>
      <c r="J794" s="269"/>
      <c r="K794" s="269"/>
      <c r="L794" s="269"/>
    </row>
    <row r="795" spans="1:12" x14ac:dyDescent="0.2">
      <c r="A795" s="269"/>
      <c r="B795" s="269"/>
      <c r="C795" s="269"/>
      <c r="D795" s="269"/>
      <c r="E795" s="269"/>
      <c r="F795" s="269"/>
      <c r="G795" s="269"/>
      <c r="H795" s="269"/>
      <c r="I795" s="269"/>
      <c r="J795" s="269"/>
      <c r="K795" s="269"/>
      <c r="L795" s="269"/>
    </row>
    <row r="796" spans="1:12" x14ac:dyDescent="0.2">
      <c r="A796" s="269"/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</row>
    <row r="797" spans="1:12" x14ac:dyDescent="0.2">
      <c r="A797" s="269"/>
      <c r="B797" s="269"/>
      <c r="C797" s="269"/>
      <c r="D797" s="269"/>
      <c r="E797" s="269"/>
      <c r="F797" s="269"/>
      <c r="G797" s="269"/>
      <c r="H797" s="269"/>
      <c r="I797" s="269"/>
      <c r="J797" s="269"/>
      <c r="K797" s="269"/>
      <c r="L797" s="269"/>
    </row>
    <row r="798" spans="1:12" x14ac:dyDescent="0.2">
      <c r="A798" s="269"/>
      <c r="B798" s="269"/>
      <c r="C798" s="269"/>
      <c r="D798" s="269"/>
      <c r="E798" s="269"/>
      <c r="F798" s="269"/>
      <c r="G798" s="269"/>
      <c r="H798" s="269"/>
      <c r="I798" s="269"/>
      <c r="J798" s="269"/>
      <c r="K798" s="269"/>
      <c r="L798" s="269"/>
    </row>
    <row r="799" spans="1:12" x14ac:dyDescent="0.2">
      <c r="A799" s="269"/>
      <c r="B799" s="269"/>
      <c r="C799" s="269"/>
      <c r="D799" s="269"/>
      <c r="E799" s="269"/>
      <c r="F799" s="269"/>
      <c r="G799" s="269"/>
      <c r="H799" s="269"/>
      <c r="I799" s="269"/>
      <c r="J799" s="269"/>
      <c r="K799" s="269"/>
      <c r="L799" s="269"/>
    </row>
    <row r="800" spans="1:12" x14ac:dyDescent="0.2">
      <c r="A800" s="269"/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</row>
    <row r="801" spans="1:12" x14ac:dyDescent="0.2">
      <c r="A801" s="269"/>
      <c r="B801" s="269"/>
      <c r="C801" s="269"/>
      <c r="D801" s="269"/>
      <c r="E801" s="269"/>
      <c r="F801" s="269"/>
      <c r="G801" s="269"/>
      <c r="H801" s="269"/>
      <c r="I801" s="269"/>
      <c r="J801" s="269"/>
      <c r="K801" s="269"/>
      <c r="L801" s="269"/>
    </row>
    <row r="802" spans="1:12" x14ac:dyDescent="0.2">
      <c r="A802" s="269"/>
      <c r="B802" s="269"/>
      <c r="C802" s="269"/>
      <c r="D802" s="269"/>
      <c r="E802" s="269"/>
      <c r="F802" s="269"/>
      <c r="G802" s="269"/>
      <c r="H802" s="269"/>
      <c r="I802" s="269"/>
      <c r="J802" s="269"/>
      <c r="K802" s="269"/>
      <c r="L802" s="269"/>
    </row>
    <row r="803" spans="1:12" x14ac:dyDescent="0.2">
      <c r="A803" s="269"/>
      <c r="B803" s="269"/>
      <c r="C803" s="269"/>
      <c r="D803" s="269"/>
      <c r="E803" s="269"/>
      <c r="F803" s="269"/>
      <c r="G803" s="269"/>
      <c r="H803" s="269"/>
      <c r="I803" s="269"/>
      <c r="J803" s="269"/>
      <c r="K803" s="269"/>
      <c r="L803" s="269"/>
    </row>
    <row r="804" spans="1:12" x14ac:dyDescent="0.2">
      <c r="A804" s="269"/>
      <c r="B804" s="269"/>
      <c r="C804" s="269"/>
      <c r="D804" s="269"/>
      <c r="E804" s="269"/>
      <c r="F804" s="269"/>
      <c r="G804" s="269"/>
      <c r="H804" s="269"/>
      <c r="I804" s="269"/>
      <c r="J804" s="269"/>
      <c r="K804" s="269"/>
      <c r="L804" s="269"/>
    </row>
    <row r="805" spans="1:12" x14ac:dyDescent="0.2">
      <c r="A805" s="269"/>
      <c r="B805" s="269"/>
      <c r="C805" s="269"/>
      <c r="D805" s="269"/>
      <c r="E805" s="269"/>
      <c r="F805" s="269"/>
      <c r="G805" s="269"/>
      <c r="H805" s="269"/>
      <c r="I805" s="269"/>
      <c r="J805" s="269"/>
      <c r="K805" s="269"/>
      <c r="L805" s="269"/>
    </row>
    <row r="806" spans="1:12" x14ac:dyDescent="0.2">
      <c r="A806" s="269"/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</row>
    <row r="807" spans="1:12" x14ac:dyDescent="0.2">
      <c r="A807" s="269"/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</row>
    <row r="808" spans="1:12" x14ac:dyDescent="0.2">
      <c r="A808" s="269"/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</row>
    <row r="809" spans="1:12" x14ac:dyDescent="0.2">
      <c r="A809" s="269"/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</row>
    <row r="810" spans="1:12" x14ac:dyDescent="0.2">
      <c r="A810" s="269"/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</row>
    <row r="811" spans="1:12" x14ac:dyDescent="0.2">
      <c r="A811" s="269"/>
      <c r="B811" s="269"/>
      <c r="C811" s="269"/>
      <c r="D811" s="269"/>
      <c r="E811" s="269"/>
      <c r="F811" s="269"/>
      <c r="G811" s="269"/>
      <c r="H811" s="269"/>
      <c r="I811" s="269"/>
      <c r="J811" s="269"/>
      <c r="K811" s="269"/>
      <c r="L811" s="269"/>
    </row>
    <row r="812" spans="1:12" x14ac:dyDescent="0.2">
      <c r="A812" s="269"/>
      <c r="B812" s="269"/>
      <c r="C812" s="269"/>
      <c r="D812" s="269"/>
      <c r="E812" s="269"/>
      <c r="F812" s="269"/>
      <c r="G812" s="269"/>
      <c r="H812" s="269"/>
      <c r="I812" s="269"/>
      <c r="J812" s="269"/>
      <c r="K812" s="269"/>
      <c r="L812" s="269"/>
    </row>
    <row r="813" spans="1:12" x14ac:dyDescent="0.2">
      <c r="A813" s="269"/>
      <c r="B813" s="269"/>
      <c r="C813" s="269"/>
      <c r="D813" s="269"/>
      <c r="E813" s="269"/>
      <c r="F813" s="269"/>
      <c r="G813" s="269"/>
      <c r="H813" s="269"/>
      <c r="I813" s="269"/>
      <c r="J813" s="269"/>
      <c r="K813" s="269"/>
      <c r="L813" s="269"/>
    </row>
    <row r="814" spans="1:12" x14ac:dyDescent="0.2">
      <c r="A814" s="269"/>
      <c r="B814" s="269"/>
      <c r="C814" s="269"/>
      <c r="D814" s="269"/>
      <c r="E814" s="269"/>
      <c r="F814" s="269"/>
      <c r="G814" s="269"/>
      <c r="H814" s="269"/>
      <c r="I814" s="269"/>
      <c r="J814" s="269"/>
      <c r="K814" s="269"/>
      <c r="L814" s="269"/>
    </row>
    <row r="815" spans="1:12" x14ac:dyDescent="0.2">
      <c r="A815" s="269"/>
      <c r="B815" s="269"/>
      <c r="C815" s="269"/>
      <c r="D815" s="269"/>
      <c r="E815" s="269"/>
      <c r="F815" s="269"/>
      <c r="G815" s="269"/>
      <c r="H815" s="269"/>
      <c r="I815" s="269"/>
      <c r="J815" s="269"/>
      <c r="K815" s="269"/>
      <c r="L815" s="269"/>
    </row>
    <row r="816" spans="1:12" x14ac:dyDescent="0.2">
      <c r="A816" s="269"/>
      <c r="B816" s="269"/>
      <c r="C816" s="269"/>
      <c r="D816" s="269"/>
      <c r="E816" s="269"/>
      <c r="F816" s="269"/>
      <c r="G816" s="269"/>
      <c r="H816" s="269"/>
      <c r="I816" s="269"/>
      <c r="J816" s="269"/>
      <c r="K816" s="269"/>
      <c r="L816" s="269"/>
    </row>
    <row r="817" spans="1:12" x14ac:dyDescent="0.2">
      <c r="A817" s="269"/>
      <c r="B817" s="269"/>
      <c r="C817" s="269"/>
      <c r="D817" s="269"/>
      <c r="E817" s="269"/>
      <c r="F817" s="269"/>
      <c r="G817" s="269"/>
      <c r="H817" s="269"/>
      <c r="I817" s="269"/>
      <c r="J817" s="269"/>
      <c r="K817" s="269"/>
      <c r="L817" s="269"/>
    </row>
    <row r="818" spans="1:12" x14ac:dyDescent="0.2">
      <c r="A818" s="269"/>
      <c r="B818" s="269"/>
      <c r="C818" s="269"/>
      <c r="D818" s="269"/>
      <c r="E818" s="269"/>
      <c r="F818" s="269"/>
      <c r="G818" s="269"/>
      <c r="H818" s="269"/>
      <c r="I818" s="269"/>
      <c r="J818" s="269"/>
      <c r="K818" s="269"/>
      <c r="L818" s="269"/>
    </row>
    <row r="819" spans="1:12" x14ac:dyDescent="0.2">
      <c r="A819" s="269"/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</row>
    <row r="820" spans="1:12" x14ac:dyDescent="0.2">
      <c r="A820" s="269"/>
      <c r="B820" s="269"/>
      <c r="C820" s="269"/>
      <c r="D820" s="269"/>
      <c r="E820" s="269"/>
      <c r="F820" s="269"/>
      <c r="G820" s="269"/>
      <c r="H820" s="269"/>
      <c r="I820" s="269"/>
      <c r="J820" s="269"/>
      <c r="K820" s="269"/>
      <c r="L820" s="269"/>
    </row>
    <row r="821" spans="1:12" x14ac:dyDescent="0.2">
      <c r="A821" s="269"/>
      <c r="B821" s="269"/>
      <c r="C821" s="269"/>
      <c r="D821" s="269"/>
      <c r="E821" s="269"/>
      <c r="F821" s="269"/>
      <c r="G821" s="269"/>
      <c r="H821" s="269"/>
      <c r="I821" s="269"/>
      <c r="J821" s="269"/>
      <c r="K821" s="269"/>
      <c r="L821" s="269"/>
    </row>
    <row r="822" spans="1:12" x14ac:dyDescent="0.2">
      <c r="A822" s="269"/>
      <c r="B822" s="269"/>
      <c r="C822" s="269"/>
      <c r="D822" s="269"/>
      <c r="E822" s="269"/>
      <c r="F822" s="269"/>
      <c r="G822" s="269"/>
      <c r="H822" s="269"/>
      <c r="I822" s="269"/>
      <c r="J822" s="269"/>
      <c r="K822" s="269"/>
      <c r="L822" s="269"/>
    </row>
    <row r="823" spans="1:12" x14ac:dyDescent="0.2">
      <c r="A823" s="269"/>
      <c r="B823" s="269"/>
      <c r="C823" s="269"/>
      <c r="D823" s="269"/>
      <c r="E823" s="269"/>
      <c r="F823" s="269"/>
      <c r="G823" s="269"/>
      <c r="H823" s="269"/>
      <c r="I823" s="269"/>
      <c r="J823" s="269"/>
      <c r="K823" s="269"/>
      <c r="L823" s="269"/>
    </row>
    <row r="824" spans="1:12" x14ac:dyDescent="0.2">
      <c r="A824" s="269"/>
      <c r="B824" s="269"/>
      <c r="C824" s="269"/>
      <c r="D824" s="269"/>
      <c r="E824" s="269"/>
      <c r="F824" s="269"/>
      <c r="G824" s="269"/>
      <c r="H824" s="269"/>
      <c r="I824" s="269"/>
      <c r="J824" s="269"/>
      <c r="K824" s="269"/>
      <c r="L824" s="269"/>
    </row>
    <row r="825" spans="1:12" x14ac:dyDescent="0.2">
      <c r="A825" s="269"/>
      <c r="B825" s="269"/>
      <c r="C825" s="269"/>
      <c r="D825" s="269"/>
      <c r="E825" s="269"/>
      <c r="F825" s="269"/>
      <c r="G825" s="269"/>
      <c r="H825" s="269"/>
      <c r="I825" s="269"/>
      <c r="J825" s="269"/>
      <c r="K825" s="269"/>
      <c r="L825" s="269"/>
    </row>
    <row r="826" spans="1:12" x14ac:dyDescent="0.2">
      <c r="A826" s="269"/>
      <c r="B826" s="269"/>
      <c r="C826" s="269"/>
      <c r="D826" s="269"/>
      <c r="E826" s="269"/>
      <c r="F826" s="269"/>
      <c r="G826" s="269"/>
      <c r="H826" s="269"/>
      <c r="I826" s="269"/>
      <c r="J826" s="269"/>
      <c r="K826" s="269"/>
      <c r="L826" s="269"/>
    </row>
    <row r="827" spans="1:12" x14ac:dyDescent="0.2">
      <c r="A827" s="269"/>
      <c r="B827" s="269"/>
      <c r="C827" s="269"/>
      <c r="D827" s="269"/>
      <c r="E827" s="269"/>
      <c r="F827" s="269"/>
      <c r="G827" s="269"/>
      <c r="H827" s="269"/>
      <c r="I827" s="269"/>
      <c r="J827" s="269"/>
      <c r="K827" s="269"/>
      <c r="L827" s="269"/>
    </row>
    <row r="828" spans="1:12" x14ac:dyDescent="0.2">
      <c r="A828" s="269"/>
      <c r="B828" s="269"/>
      <c r="C828" s="269"/>
      <c r="D828" s="269"/>
      <c r="E828" s="269"/>
      <c r="F828" s="269"/>
      <c r="G828" s="269"/>
      <c r="H828" s="269"/>
      <c r="I828" s="269"/>
      <c r="J828" s="269"/>
      <c r="K828" s="269"/>
      <c r="L828" s="269"/>
    </row>
    <row r="829" spans="1:12" x14ac:dyDescent="0.2">
      <c r="A829" s="269"/>
      <c r="B829" s="269"/>
      <c r="C829" s="269"/>
      <c r="D829" s="269"/>
      <c r="E829" s="269"/>
      <c r="F829" s="269"/>
      <c r="G829" s="269"/>
      <c r="H829" s="269"/>
      <c r="I829" s="269"/>
      <c r="J829" s="269"/>
      <c r="K829" s="269"/>
      <c r="L829" s="269"/>
    </row>
    <row r="830" spans="1:12" x14ac:dyDescent="0.2">
      <c r="A830" s="269"/>
      <c r="B830" s="269"/>
      <c r="C830" s="269"/>
      <c r="D830" s="269"/>
      <c r="E830" s="269"/>
      <c r="F830" s="269"/>
      <c r="G830" s="269"/>
      <c r="H830" s="269"/>
      <c r="I830" s="269"/>
      <c r="J830" s="269"/>
      <c r="K830" s="269"/>
      <c r="L830" s="269"/>
    </row>
    <row r="831" spans="1:12" x14ac:dyDescent="0.2">
      <c r="A831" s="269"/>
      <c r="B831" s="269"/>
      <c r="C831" s="269"/>
      <c r="D831" s="269"/>
      <c r="E831" s="269"/>
      <c r="F831" s="269"/>
      <c r="G831" s="269"/>
      <c r="H831" s="269"/>
      <c r="I831" s="269"/>
      <c r="J831" s="269"/>
      <c r="K831" s="269"/>
      <c r="L831" s="269"/>
    </row>
    <row r="832" spans="1:12" x14ac:dyDescent="0.2">
      <c r="A832" s="269"/>
      <c r="B832" s="269"/>
      <c r="C832" s="269"/>
      <c r="D832" s="269"/>
      <c r="E832" s="269"/>
      <c r="F832" s="269"/>
      <c r="G832" s="269"/>
      <c r="H832" s="269"/>
      <c r="I832" s="269"/>
      <c r="J832" s="269"/>
      <c r="K832" s="269"/>
      <c r="L832" s="269"/>
    </row>
    <row r="833" spans="1:12" x14ac:dyDescent="0.2">
      <c r="A833" s="269"/>
      <c r="B833" s="269"/>
      <c r="C833" s="269"/>
      <c r="D833" s="269"/>
      <c r="E833" s="269"/>
      <c r="F833" s="269"/>
      <c r="G833" s="269"/>
      <c r="H833" s="269"/>
      <c r="I833" s="269"/>
      <c r="J833" s="269"/>
      <c r="K833" s="269"/>
      <c r="L833" s="269"/>
    </row>
    <row r="834" spans="1:12" x14ac:dyDescent="0.2">
      <c r="A834" s="269"/>
      <c r="B834" s="269"/>
      <c r="C834" s="269"/>
      <c r="D834" s="269"/>
      <c r="E834" s="269"/>
      <c r="F834" s="269"/>
      <c r="G834" s="269"/>
      <c r="H834" s="269"/>
      <c r="I834" s="269"/>
      <c r="J834" s="269"/>
      <c r="K834" s="269"/>
      <c r="L834" s="269"/>
    </row>
    <row r="835" spans="1:12" x14ac:dyDescent="0.2">
      <c r="A835" s="269"/>
      <c r="B835" s="269"/>
      <c r="C835" s="269"/>
      <c r="D835" s="269"/>
      <c r="E835" s="269"/>
      <c r="F835" s="269"/>
      <c r="G835" s="269"/>
      <c r="H835" s="269"/>
      <c r="I835" s="269"/>
      <c r="J835" s="269"/>
      <c r="K835" s="269"/>
      <c r="L835" s="269"/>
    </row>
    <row r="836" spans="1:12" x14ac:dyDescent="0.2">
      <c r="A836" s="269"/>
      <c r="B836" s="269"/>
      <c r="C836" s="269"/>
      <c r="D836" s="269"/>
      <c r="E836" s="269"/>
      <c r="F836" s="269"/>
      <c r="G836" s="269"/>
      <c r="H836" s="269"/>
      <c r="I836" s="269"/>
      <c r="J836" s="269"/>
      <c r="K836" s="269"/>
      <c r="L836" s="269"/>
    </row>
    <row r="837" spans="1:12" x14ac:dyDescent="0.2">
      <c r="A837" s="269"/>
      <c r="B837" s="269"/>
      <c r="C837" s="269"/>
      <c r="D837" s="269"/>
      <c r="E837" s="269"/>
      <c r="F837" s="269"/>
      <c r="G837" s="269"/>
      <c r="H837" s="269"/>
      <c r="I837" s="269"/>
      <c r="J837" s="269"/>
      <c r="K837" s="269"/>
      <c r="L837" s="269"/>
    </row>
    <row r="838" spans="1:12" x14ac:dyDescent="0.2">
      <c r="A838" s="269"/>
      <c r="B838" s="269"/>
      <c r="C838" s="269"/>
      <c r="D838" s="269"/>
      <c r="E838" s="269"/>
      <c r="F838" s="269"/>
      <c r="G838" s="269"/>
      <c r="H838" s="269"/>
      <c r="I838" s="269"/>
      <c r="J838" s="269"/>
      <c r="K838" s="269"/>
      <c r="L838" s="269"/>
    </row>
    <row r="839" spans="1:12" x14ac:dyDescent="0.2">
      <c r="A839" s="269"/>
      <c r="B839" s="269"/>
      <c r="C839" s="269"/>
      <c r="D839" s="269"/>
      <c r="E839" s="269"/>
      <c r="F839" s="269"/>
      <c r="G839" s="269"/>
      <c r="H839" s="269"/>
      <c r="I839" s="269"/>
      <c r="J839" s="269"/>
      <c r="K839" s="269"/>
      <c r="L839" s="269"/>
    </row>
    <row r="840" spans="1:12" x14ac:dyDescent="0.2">
      <c r="A840" s="269"/>
      <c r="B840" s="269"/>
      <c r="C840" s="269"/>
      <c r="D840" s="269"/>
      <c r="E840" s="269"/>
      <c r="F840" s="269"/>
      <c r="G840" s="269"/>
      <c r="H840" s="269"/>
      <c r="I840" s="269"/>
      <c r="J840" s="269"/>
      <c r="K840" s="269"/>
      <c r="L840" s="269"/>
    </row>
    <row r="841" spans="1:12" x14ac:dyDescent="0.2">
      <c r="A841" s="269"/>
      <c r="B841" s="269"/>
      <c r="C841" s="269"/>
      <c r="D841" s="269"/>
      <c r="E841" s="269"/>
      <c r="F841" s="269"/>
      <c r="G841" s="269"/>
      <c r="H841" s="269"/>
      <c r="I841" s="269"/>
      <c r="J841" s="269"/>
      <c r="K841" s="269"/>
      <c r="L841" s="269"/>
    </row>
    <row r="842" spans="1:12" x14ac:dyDescent="0.2">
      <c r="A842" s="269"/>
      <c r="B842" s="269"/>
      <c r="C842" s="269"/>
      <c r="D842" s="269"/>
      <c r="E842" s="269"/>
      <c r="F842" s="269"/>
      <c r="G842" s="269"/>
      <c r="H842" s="269"/>
      <c r="I842" s="269"/>
      <c r="J842" s="269"/>
      <c r="K842" s="269"/>
      <c r="L842" s="269"/>
    </row>
    <row r="843" spans="1:12" x14ac:dyDescent="0.2">
      <c r="A843" s="269"/>
      <c r="B843" s="269"/>
      <c r="C843" s="269"/>
      <c r="D843" s="269"/>
      <c r="E843" s="269"/>
      <c r="F843" s="269"/>
      <c r="G843" s="269"/>
      <c r="H843" s="269"/>
      <c r="I843" s="269"/>
      <c r="J843" s="269"/>
      <c r="K843" s="269"/>
      <c r="L843" s="269"/>
    </row>
    <row r="844" spans="1:12" x14ac:dyDescent="0.2">
      <c r="A844" s="269"/>
      <c r="B844" s="269"/>
      <c r="C844" s="269"/>
      <c r="D844" s="269"/>
      <c r="E844" s="269"/>
      <c r="F844" s="269"/>
      <c r="G844" s="269"/>
      <c r="H844" s="269"/>
      <c r="I844" s="269"/>
      <c r="J844" s="269"/>
      <c r="K844" s="269"/>
      <c r="L844" s="269"/>
    </row>
    <row r="845" spans="1:12" x14ac:dyDescent="0.2">
      <c r="A845" s="269"/>
      <c r="B845" s="269"/>
      <c r="C845" s="269"/>
      <c r="D845" s="269"/>
      <c r="E845" s="269"/>
      <c r="F845" s="269"/>
      <c r="G845" s="269"/>
      <c r="H845" s="269"/>
      <c r="I845" s="269"/>
      <c r="J845" s="269"/>
      <c r="K845" s="269"/>
      <c r="L845" s="269"/>
    </row>
    <row r="846" spans="1:12" x14ac:dyDescent="0.2">
      <c r="A846" s="269"/>
      <c r="B846" s="269"/>
      <c r="C846" s="269"/>
      <c r="D846" s="269"/>
      <c r="E846" s="269"/>
      <c r="F846" s="269"/>
      <c r="G846" s="269"/>
      <c r="H846" s="269"/>
      <c r="I846" s="269"/>
      <c r="J846" s="269"/>
      <c r="K846" s="269"/>
      <c r="L846" s="269"/>
    </row>
    <row r="847" spans="1:12" x14ac:dyDescent="0.2">
      <c r="A847" s="269"/>
      <c r="B847" s="269"/>
      <c r="C847" s="269"/>
      <c r="D847" s="269"/>
      <c r="E847" s="269"/>
      <c r="F847" s="269"/>
      <c r="G847" s="269"/>
      <c r="H847" s="269"/>
      <c r="I847" s="269"/>
      <c r="J847" s="269"/>
      <c r="K847" s="269"/>
      <c r="L847" s="269"/>
    </row>
    <row r="848" spans="1:12" x14ac:dyDescent="0.2">
      <c r="A848" s="269"/>
      <c r="B848" s="269"/>
      <c r="C848" s="269"/>
      <c r="D848" s="269"/>
      <c r="E848" s="269"/>
      <c r="F848" s="269"/>
      <c r="G848" s="269"/>
      <c r="H848" s="269"/>
      <c r="I848" s="269"/>
      <c r="J848" s="269"/>
      <c r="K848" s="269"/>
      <c r="L848" s="269"/>
    </row>
    <row r="849" spans="1:12" x14ac:dyDescent="0.2">
      <c r="A849" s="269"/>
      <c r="B849" s="269"/>
      <c r="C849" s="269"/>
      <c r="D849" s="269"/>
      <c r="E849" s="269"/>
      <c r="F849" s="269"/>
      <c r="G849" s="269"/>
      <c r="H849" s="269"/>
      <c r="I849" s="269"/>
      <c r="J849" s="269"/>
      <c r="K849" s="269"/>
      <c r="L849" s="269"/>
    </row>
    <row r="850" spans="1:12" x14ac:dyDescent="0.2">
      <c r="A850" s="269"/>
      <c r="B850" s="269"/>
      <c r="C850" s="269"/>
      <c r="D850" s="269"/>
      <c r="E850" s="269"/>
      <c r="F850" s="269"/>
      <c r="G850" s="269"/>
      <c r="H850" s="269"/>
      <c r="I850" s="269"/>
      <c r="J850" s="269"/>
      <c r="K850" s="269"/>
      <c r="L850" s="269"/>
    </row>
    <row r="851" spans="1:12" x14ac:dyDescent="0.2">
      <c r="A851" s="269"/>
      <c r="B851" s="269"/>
      <c r="C851" s="269"/>
      <c r="D851" s="269"/>
      <c r="E851" s="269"/>
      <c r="F851" s="269"/>
      <c r="G851" s="269"/>
      <c r="H851" s="269"/>
      <c r="I851" s="269"/>
      <c r="J851" s="269"/>
      <c r="K851" s="269"/>
      <c r="L851" s="269"/>
    </row>
    <row r="852" spans="1:12" x14ac:dyDescent="0.2">
      <c r="A852" s="269"/>
      <c r="B852" s="269"/>
      <c r="C852" s="269"/>
      <c r="D852" s="269"/>
      <c r="E852" s="269"/>
      <c r="F852" s="269"/>
      <c r="G852" s="269"/>
      <c r="H852" s="269"/>
      <c r="I852" s="269"/>
      <c r="J852" s="269"/>
      <c r="K852" s="269"/>
      <c r="L852" s="269"/>
    </row>
    <row r="853" spans="1:12" x14ac:dyDescent="0.2">
      <c r="A853" s="269"/>
      <c r="B853" s="269"/>
      <c r="C853" s="269"/>
      <c r="D853" s="269"/>
      <c r="E853" s="269"/>
      <c r="F853" s="269"/>
      <c r="G853" s="269"/>
      <c r="H853" s="269"/>
      <c r="I853" s="269"/>
      <c r="J853" s="269"/>
      <c r="K853" s="269"/>
      <c r="L853" s="269"/>
    </row>
    <row r="854" spans="1:12" x14ac:dyDescent="0.2">
      <c r="A854" s="269"/>
      <c r="B854" s="269"/>
      <c r="C854" s="269"/>
      <c r="D854" s="269"/>
      <c r="E854" s="269"/>
      <c r="F854" s="269"/>
      <c r="G854" s="269"/>
      <c r="H854" s="269"/>
      <c r="I854" s="269"/>
      <c r="J854" s="269"/>
      <c r="K854" s="269"/>
      <c r="L854" s="269"/>
    </row>
    <row r="855" spans="1:12" x14ac:dyDescent="0.2">
      <c r="A855" s="269"/>
      <c r="B855" s="269"/>
      <c r="C855" s="269"/>
      <c r="D855" s="269"/>
      <c r="E855" s="269"/>
      <c r="F855" s="269"/>
      <c r="G855" s="269"/>
      <c r="H855" s="269"/>
      <c r="I855" s="269"/>
      <c r="J855" s="269"/>
      <c r="K855" s="269"/>
      <c r="L855" s="269"/>
    </row>
    <row r="856" spans="1:12" x14ac:dyDescent="0.2">
      <c r="A856" s="269"/>
      <c r="B856" s="269"/>
      <c r="C856" s="269"/>
      <c r="D856" s="269"/>
      <c r="E856" s="269"/>
      <c r="F856" s="269"/>
      <c r="G856" s="269"/>
      <c r="H856" s="269"/>
      <c r="I856" s="269"/>
      <c r="J856" s="269"/>
      <c r="K856" s="269"/>
      <c r="L856" s="269"/>
    </row>
    <row r="857" spans="1:12" x14ac:dyDescent="0.2">
      <c r="A857" s="269"/>
      <c r="B857" s="269"/>
      <c r="C857" s="269"/>
      <c r="D857" s="269"/>
      <c r="E857" s="269"/>
      <c r="F857" s="269"/>
      <c r="G857" s="269"/>
      <c r="H857" s="269"/>
      <c r="I857" s="269"/>
      <c r="J857" s="269"/>
      <c r="K857" s="269"/>
      <c r="L857" s="269"/>
    </row>
    <row r="858" spans="1:12" x14ac:dyDescent="0.2">
      <c r="A858" s="269"/>
      <c r="B858" s="269"/>
      <c r="C858" s="269"/>
      <c r="D858" s="269"/>
      <c r="E858" s="269"/>
      <c r="F858" s="269"/>
      <c r="G858" s="269"/>
      <c r="H858" s="269"/>
      <c r="I858" s="269"/>
      <c r="J858" s="269"/>
      <c r="K858" s="269"/>
      <c r="L858" s="269"/>
    </row>
    <row r="859" spans="1:12" x14ac:dyDescent="0.2">
      <c r="A859" s="269"/>
      <c r="B859" s="269"/>
      <c r="C859" s="269"/>
      <c r="D859" s="269"/>
      <c r="E859" s="269"/>
      <c r="F859" s="269"/>
      <c r="G859" s="269"/>
      <c r="H859" s="269"/>
      <c r="I859" s="269"/>
      <c r="J859" s="269"/>
      <c r="K859" s="269"/>
      <c r="L859" s="269"/>
    </row>
    <row r="860" spans="1:12" x14ac:dyDescent="0.2">
      <c r="A860" s="269"/>
      <c r="B860" s="269"/>
      <c r="C860" s="269"/>
      <c r="D860" s="269"/>
      <c r="E860" s="269"/>
      <c r="F860" s="269"/>
      <c r="G860" s="269"/>
      <c r="H860" s="269"/>
      <c r="I860" s="269"/>
      <c r="J860" s="269"/>
      <c r="K860" s="269"/>
      <c r="L860" s="269"/>
    </row>
    <row r="861" spans="1:12" x14ac:dyDescent="0.2">
      <c r="A861" s="269"/>
      <c r="B861" s="269"/>
      <c r="C861" s="269"/>
      <c r="D861" s="269"/>
      <c r="E861" s="269"/>
      <c r="F861" s="269"/>
      <c r="G861" s="269"/>
      <c r="H861" s="269"/>
      <c r="I861" s="269"/>
      <c r="J861" s="269"/>
      <c r="K861" s="269"/>
      <c r="L861" s="269"/>
    </row>
    <row r="862" spans="1:12" x14ac:dyDescent="0.2">
      <c r="A862" s="269"/>
      <c r="B862" s="269"/>
      <c r="C862" s="269"/>
      <c r="D862" s="269"/>
      <c r="E862" s="269"/>
      <c r="F862" s="269"/>
      <c r="G862" s="269"/>
      <c r="H862" s="269"/>
      <c r="I862" s="269"/>
      <c r="J862" s="269"/>
      <c r="K862" s="269"/>
      <c r="L862" s="269"/>
    </row>
    <row r="863" spans="1:12" x14ac:dyDescent="0.2">
      <c r="A863" s="269"/>
      <c r="B863" s="269"/>
      <c r="C863" s="269"/>
      <c r="D863" s="269"/>
      <c r="E863" s="269"/>
      <c r="F863" s="269"/>
      <c r="G863" s="269"/>
      <c r="H863" s="269"/>
      <c r="I863" s="269"/>
      <c r="J863" s="269"/>
      <c r="K863" s="269"/>
      <c r="L863" s="269"/>
    </row>
    <row r="864" spans="1:12" x14ac:dyDescent="0.2">
      <c r="A864" s="269"/>
      <c r="B864" s="269"/>
      <c r="C864" s="269"/>
      <c r="D864" s="269"/>
      <c r="E864" s="269"/>
      <c r="F864" s="269"/>
      <c r="G864" s="269"/>
      <c r="H864" s="269"/>
      <c r="I864" s="269"/>
      <c r="J864" s="269"/>
      <c r="K864" s="269"/>
      <c r="L864" s="269"/>
    </row>
    <row r="865" spans="1:12" x14ac:dyDescent="0.2">
      <c r="A865" s="269"/>
      <c r="B865" s="269"/>
      <c r="C865" s="269"/>
      <c r="D865" s="269"/>
      <c r="E865" s="269"/>
      <c r="F865" s="269"/>
      <c r="G865" s="269"/>
      <c r="H865" s="269"/>
      <c r="I865" s="269"/>
      <c r="J865" s="269"/>
      <c r="K865" s="269"/>
      <c r="L865" s="269"/>
    </row>
    <row r="866" spans="1:12" x14ac:dyDescent="0.2">
      <c r="A866" s="269"/>
      <c r="B866" s="269"/>
      <c r="C866" s="269"/>
      <c r="D866" s="269"/>
      <c r="E866" s="269"/>
      <c r="F866" s="269"/>
      <c r="G866" s="269"/>
      <c r="H866" s="269"/>
      <c r="I866" s="269"/>
      <c r="J866" s="269"/>
      <c r="K866" s="269"/>
      <c r="L866" s="269"/>
    </row>
    <row r="867" spans="1:12" x14ac:dyDescent="0.2">
      <c r="A867" s="269"/>
      <c r="B867" s="269"/>
      <c r="C867" s="269"/>
      <c r="D867" s="269"/>
      <c r="E867" s="269"/>
      <c r="F867" s="269"/>
      <c r="G867" s="269"/>
      <c r="H867" s="269"/>
      <c r="I867" s="269"/>
      <c r="J867" s="269"/>
      <c r="K867" s="269"/>
      <c r="L867" s="269"/>
    </row>
    <row r="868" spans="1:12" x14ac:dyDescent="0.2">
      <c r="A868" s="269"/>
      <c r="B868" s="269"/>
      <c r="C868" s="269"/>
      <c r="D868" s="269"/>
      <c r="E868" s="269"/>
      <c r="F868" s="269"/>
      <c r="G868" s="269"/>
      <c r="H868" s="269"/>
      <c r="I868" s="269"/>
      <c r="J868" s="269"/>
      <c r="K868" s="269"/>
      <c r="L868" s="269"/>
    </row>
    <row r="869" spans="1:12" x14ac:dyDescent="0.2">
      <c r="A869" s="269"/>
      <c r="B869" s="269"/>
      <c r="C869" s="269"/>
      <c r="D869" s="269"/>
      <c r="E869" s="269"/>
      <c r="F869" s="269"/>
      <c r="G869" s="269"/>
      <c r="H869" s="269"/>
      <c r="I869" s="269"/>
      <c r="J869" s="269"/>
      <c r="K869" s="269"/>
      <c r="L869" s="269"/>
    </row>
    <row r="870" spans="1:12" x14ac:dyDescent="0.2">
      <c r="A870" s="269"/>
      <c r="B870" s="269"/>
      <c r="C870" s="269"/>
      <c r="D870" s="269"/>
      <c r="E870" s="269"/>
      <c r="F870" s="269"/>
      <c r="G870" s="269"/>
      <c r="H870" s="269"/>
      <c r="I870" s="269"/>
      <c r="J870" s="269"/>
      <c r="K870" s="269"/>
      <c r="L870" s="269"/>
    </row>
    <row r="871" spans="1:12" x14ac:dyDescent="0.2">
      <c r="A871" s="269"/>
      <c r="B871" s="269"/>
      <c r="C871" s="269"/>
      <c r="D871" s="269"/>
      <c r="E871" s="269"/>
      <c r="F871" s="269"/>
      <c r="G871" s="269"/>
      <c r="H871" s="269"/>
      <c r="I871" s="269"/>
      <c r="J871" s="269"/>
      <c r="K871" s="269"/>
      <c r="L871" s="269"/>
    </row>
    <row r="872" spans="1:12" x14ac:dyDescent="0.2">
      <c r="A872" s="269"/>
      <c r="B872" s="269"/>
      <c r="C872" s="269"/>
      <c r="D872" s="269"/>
      <c r="E872" s="269"/>
      <c r="F872" s="269"/>
      <c r="G872" s="269"/>
      <c r="H872" s="269"/>
      <c r="I872" s="269"/>
      <c r="J872" s="269"/>
      <c r="K872" s="269"/>
      <c r="L872" s="269"/>
    </row>
    <row r="873" spans="1:12" x14ac:dyDescent="0.2">
      <c r="A873" s="269"/>
      <c r="B873" s="269"/>
      <c r="C873" s="269"/>
      <c r="D873" s="269"/>
      <c r="E873" s="269"/>
      <c r="F873" s="269"/>
      <c r="G873" s="269"/>
      <c r="H873" s="269"/>
      <c r="I873" s="269"/>
      <c r="J873" s="269"/>
      <c r="K873" s="269"/>
      <c r="L873" s="269"/>
    </row>
    <row r="874" spans="1:12" x14ac:dyDescent="0.2">
      <c r="A874" s="269"/>
      <c r="B874" s="269"/>
      <c r="C874" s="269"/>
      <c r="D874" s="269"/>
      <c r="E874" s="269"/>
      <c r="F874" s="269"/>
      <c r="G874" s="269"/>
      <c r="H874" s="269"/>
      <c r="I874" s="269"/>
      <c r="J874" s="269"/>
      <c r="K874" s="269"/>
      <c r="L874" s="269"/>
    </row>
    <row r="875" spans="1:12" x14ac:dyDescent="0.2">
      <c r="A875" s="269"/>
      <c r="B875" s="269"/>
      <c r="C875" s="269"/>
      <c r="D875" s="269"/>
      <c r="E875" s="269"/>
      <c r="F875" s="269"/>
      <c r="G875" s="269"/>
      <c r="H875" s="269"/>
      <c r="I875" s="269"/>
      <c r="J875" s="269"/>
      <c r="K875" s="269"/>
      <c r="L875" s="269"/>
    </row>
    <row r="876" spans="1:12" x14ac:dyDescent="0.2">
      <c r="A876" s="269"/>
      <c r="B876" s="269"/>
      <c r="C876" s="269"/>
      <c r="D876" s="269"/>
      <c r="E876" s="269"/>
      <c r="F876" s="269"/>
      <c r="G876" s="269"/>
      <c r="H876" s="269"/>
      <c r="I876" s="269"/>
      <c r="J876" s="269"/>
      <c r="K876" s="269"/>
      <c r="L876" s="269"/>
    </row>
    <row r="877" spans="1:12" x14ac:dyDescent="0.2">
      <c r="A877" s="269"/>
      <c r="B877" s="269"/>
      <c r="C877" s="269"/>
      <c r="D877" s="269"/>
      <c r="E877" s="269"/>
      <c r="F877" s="269"/>
      <c r="G877" s="269"/>
      <c r="H877" s="269"/>
      <c r="I877" s="269"/>
      <c r="J877" s="269"/>
      <c r="K877" s="269"/>
      <c r="L877" s="269"/>
    </row>
    <row r="878" spans="1:12" x14ac:dyDescent="0.2">
      <c r="A878" s="269"/>
      <c r="B878" s="269"/>
      <c r="C878" s="269"/>
      <c r="D878" s="269"/>
      <c r="E878" s="269"/>
      <c r="F878" s="269"/>
      <c r="G878" s="269"/>
      <c r="H878" s="269"/>
      <c r="I878" s="269"/>
      <c r="J878" s="269"/>
      <c r="K878" s="269"/>
      <c r="L878" s="269"/>
    </row>
    <row r="879" spans="1:12" x14ac:dyDescent="0.2">
      <c r="A879" s="269"/>
      <c r="B879" s="269"/>
      <c r="C879" s="269"/>
      <c r="D879" s="269"/>
      <c r="E879" s="269"/>
      <c r="F879" s="269"/>
      <c r="G879" s="269"/>
      <c r="H879" s="269"/>
      <c r="I879" s="269"/>
      <c r="J879" s="269"/>
      <c r="K879" s="269"/>
      <c r="L879" s="269"/>
    </row>
    <row r="880" spans="1:12" x14ac:dyDescent="0.2">
      <c r="A880" s="269"/>
      <c r="B880" s="269"/>
      <c r="C880" s="269"/>
      <c r="D880" s="269"/>
      <c r="E880" s="269"/>
      <c r="F880" s="269"/>
      <c r="G880" s="269"/>
      <c r="H880" s="269"/>
      <c r="I880" s="269"/>
      <c r="J880" s="269"/>
      <c r="K880" s="269"/>
      <c r="L880" s="269"/>
    </row>
    <row r="881" spans="1:12" x14ac:dyDescent="0.2">
      <c r="A881" s="269"/>
      <c r="B881" s="269"/>
      <c r="C881" s="269"/>
      <c r="D881" s="269"/>
      <c r="E881" s="269"/>
      <c r="F881" s="269"/>
      <c r="G881" s="269"/>
      <c r="H881" s="269"/>
      <c r="I881" s="269"/>
      <c r="J881" s="269"/>
      <c r="K881" s="269"/>
      <c r="L881" s="269"/>
    </row>
    <row r="882" spans="1:12" x14ac:dyDescent="0.2">
      <c r="A882" s="269"/>
      <c r="B882" s="269"/>
      <c r="C882" s="269"/>
      <c r="D882" s="269"/>
      <c r="E882" s="269"/>
      <c r="F882" s="269"/>
      <c r="G882" s="269"/>
      <c r="H882" s="269"/>
      <c r="I882" s="269"/>
      <c r="J882" s="269"/>
      <c r="K882" s="269"/>
      <c r="L882" s="269"/>
    </row>
    <row r="883" spans="1:12" x14ac:dyDescent="0.2">
      <c r="A883" s="269"/>
      <c r="B883" s="269"/>
      <c r="C883" s="269"/>
      <c r="D883" s="269"/>
      <c r="E883" s="269"/>
      <c r="F883" s="269"/>
      <c r="G883" s="269"/>
      <c r="H883" s="269"/>
      <c r="I883" s="269"/>
      <c r="J883" s="269"/>
      <c r="K883" s="269"/>
      <c r="L883" s="269"/>
    </row>
    <row r="884" spans="1:12" x14ac:dyDescent="0.2">
      <c r="A884" s="269"/>
      <c r="B884" s="269"/>
      <c r="C884" s="269"/>
      <c r="D884" s="269"/>
      <c r="E884" s="269"/>
      <c r="F884" s="269"/>
      <c r="G884" s="269"/>
      <c r="H884" s="269"/>
      <c r="I884" s="269"/>
      <c r="J884" s="269"/>
      <c r="K884" s="269"/>
      <c r="L884" s="269"/>
    </row>
    <row r="885" spans="1:12" x14ac:dyDescent="0.2">
      <c r="A885" s="269"/>
      <c r="B885" s="269"/>
      <c r="C885" s="269"/>
      <c r="D885" s="269"/>
      <c r="E885" s="269"/>
      <c r="F885" s="269"/>
      <c r="G885" s="269"/>
      <c r="H885" s="269"/>
      <c r="I885" s="269"/>
      <c r="J885" s="269"/>
      <c r="K885" s="269"/>
      <c r="L885" s="269"/>
    </row>
    <row r="886" spans="1:12" x14ac:dyDescent="0.2">
      <c r="A886" s="269"/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</row>
    <row r="887" spans="1:12" x14ac:dyDescent="0.2">
      <c r="A887" s="269"/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</row>
    <row r="888" spans="1:12" x14ac:dyDescent="0.2">
      <c r="A888" s="269"/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</row>
    <row r="889" spans="1:12" x14ac:dyDescent="0.2">
      <c r="A889" s="269"/>
      <c r="B889" s="269"/>
      <c r="C889" s="269"/>
      <c r="D889" s="269"/>
      <c r="E889" s="269"/>
      <c r="F889" s="269"/>
      <c r="G889" s="269"/>
      <c r="H889" s="269"/>
      <c r="I889" s="269"/>
      <c r="J889" s="269"/>
      <c r="K889" s="269"/>
      <c r="L889" s="269"/>
    </row>
    <row r="890" spans="1:12" x14ac:dyDescent="0.2">
      <c r="A890" s="269"/>
      <c r="B890" s="269"/>
      <c r="C890" s="269"/>
      <c r="D890" s="269"/>
      <c r="E890" s="269"/>
      <c r="F890" s="269"/>
      <c r="G890" s="269"/>
      <c r="H890" s="269"/>
      <c r="I890" s="269"/>
      <c r="J890" s="269"/>
      <c r="K890" s="269"/>
      <c r="L890" s="269"/>
    </row>
    <row r="891" spans="1:12" x14ac:dyDescent="0.2">
      <c r="A891" s="269"/>
      <c r="B891" s="269"/>
      <c r="C891" s="269"/>
      <c r="D891" s="269"/>
      <c r="E891" s="269"/>
      <c r="F891" s="269"/>
      <c r="G891" s="269"/>
      <c r="H891" s="269"/>
      <c r="I891" s="269"/>
      <c r="J891" s="269"/>
      <c r="K891" s="269"/>
      <c r="L891" s="269"/>
    </row>
    <row r="892" spans="1:12" x14ac:dyDescent="0.2">
      <c r="A892" s="269"/>
      <c r="B892" s="269"/>
      <c r="C892" s="269"/>
      <c r="D892" s="269"/>
      <c r="E892" s="269"/>
      <c r="F892" s="269"/>
      <c r="G892" s="269"/>
      <c r="H892" s="269"/>
      <c r="I892" s="269"/>
      <c r="J892" s="269"/>
      <c r="K892" s="269"/>
      <c r="L892" s="269"/>
    </row>
    <row r="893" spans="1:12" x14ac:dyDescent="0.2">
      <c r="A893" s="269"/>
      <c r="B893" s="269"/>
      <c r="C893" s="269"/>
      <c r="D893" s="269"/>
      <c r="E893" s="269"/>
      <c r="F893" s="269"/>
      <c r="G893" s="269"/>
      <c r="H893" s="269"/>
      <c r="I893" s="269"/>
      <c r="J893" s="269"/>
      <c r="K893" s="269"/>
      <c r="L893" s="269"/>
    </row>
    <row r="894" spans="1:12" x14ac:dyDescent="0.2">
      <c r="A894" s="269"/>
      <c r="B894" s="269"/>
      <c r="C894" s="269"/>
      <c r="D894" s="269"/>
      <c r="E894" s="269"/>
      <c r="F894" s="269"/>
      <c r="G894" s="269"/>
      <c r="H894" s="269"/>
      <c r="I894" s="269"/>
      <c r="J894" s="269"/>
      <c r="K894" s="269"/>
      <c r="L894" s="269"/>
    </row>
    <row r="895" spans="1:12" x14ac:dyDescent="0.2">
      <c r="A895" s="269"/>
      <c r="B895" s="269"/>
      <c r="C895" s="269"/>
      <c r="D895" s="269"/>
      <c r="E895" s="269"/>
      <c r="F895" s="269"/>
      <c r="G895" s="269"/>
      <c r="H895" s="269"/>
      <c r="I895" s="269"/>
      <c r="J895" s="269"/>
      <c r="K895" s="269"/>
      <c r="L895" s="269"/>
    </row>
    <row r="896" spans="1:12" x14ac:dyDescent="0.2">
      <c r="A896" s="269"/>
      <c r="B896" s="269"/>
      <c r="C896" s="269"/>
      <c r="D896" s="269"/>
      <c r="E896" s="269"/>
      <c r="F896" s="269"/>
      <c r="G896" s="269"/>
      <c r="H896" s="269"/>
      <c r="I896" s="269"/>
      <c r="J896" s="269"/>
      <c r="K896" s="269"/>
      <c r="L896" s="269"/>
    </row>
    <row r="897" spans="1:12" x14ac:dyDescent="0.2">
      <c r="A897" s="269"/>
      <c r="B897" s="269"/>
      <c r="C897" s="269"/>
      <c r="D897" s="269"/>
      <c r="E897" s="269"/>
      <c r="F897" s="269"/>
      <c r="G897" s="269"/>
      <c r="H897" s="269"/>
      <c r="I897" s="269"/>
      <c r="J897" s="269"/>
      <c r="K897" s="269"/>
      <c r="L897" s="269"/>
    </row>
    <row r="898" spans="1:12" x14ac:dyDescent="0.2">
      <c r="A898" s="269"/>
      <c r="B898" s="269"/>
      <c r="C898" s="269"/>
      <c r="D898" s="269"/>
      <c r="E898" s="269"/>
      <c r="F898" s="269"/>
      <c r="G898" s="269"/>
      <c r="H898" s="269"/>
      <c r="I898" s="269"/>
      <c r="J898" s="269"/>
      <c r="K898" s="269"/>
      <c r="L898" s="269"/>
    </row>
    <row r="899" spans="1:12" x14ac:dyDescent="0.2">
      <c r="A899" s="269"/>
      <c r="B899" s="269"/>
      <c r="C899" s="269"/>
      <c r="D899" s="269"/>
      <c r="E899" s="269"/>
      <c r="F899" s="269"/>
      <c r="G899" s="269"/>
      <c r="H899" s="269"/>
      <c r="I899" s="269"/>
      <c r="J899" s="269"/>
      <c r="K899" s="269"/>
      <c r="L899" s="269"/>
    </row>
    <row r="900" spans="1:12" x14ac:dyDescent="0.2">
      <c r="A900" s="269"/>
      <c r="B900" s="269"/>
      <c r="C900" s="269"/>
      <c r="D900" s="269"/>
      <c r="E900" s="269"/>
      <c r="F900" s="269"/>
      <c r="G900" s="269"/>
      <c r="H900" s="269"/>
      <c r="I900" s="269"/>
      <c r="J900" s="269"/>
      <c r="K900" s="269"/>
      <c r="L900" s="269"/>
    </row>
    <row r="901" spans="1:12" x14ac:dyDescent="0.2">
      <c r="A901" s="269"/>
      <c r="B901" s="269"/>
      <c r="C901" s="269"/>
      <c r="D901" s="269"/>
      <c r="E901" s="269"/>
      <c r="F901" s="269"/>
      <c r="G901" s="269"/>
      <c r="H901" s="269"/>
      <c r="I901" s="269"/>
      <c r="J901" s="269"/>
      <c r="K901" s="269"/>
      <c r="L901" s="269"/>
    </row>
    <row r="902" spans="1:12" x14ac:dyDescent="0.2">
      <c r="A902" s="269"/>
      <c r="B902" s="269"/>
      <c r="C902" s="269"/>
      <c r="D902" s="269"/>
      <c r="E902" s="269"/>
      <c r="F902" s="269"/>
      <c r="G902" s="269"/>
      <c r="H902" s="269"/>
      <c r="I902" s="269"/>
      <c r="J902" s="269"/>
      <c r="K902" s="269"/>
      <c r="L902" s="269"/>
    </row>
    <row r="903" spans="1:12" x14ac:dyDescent="0.2">
      <c r="A903" s="269"/>
      <c r="B903" s="269"/>
      <c r="C903" s="269"/>
      <c r="D903" s="269"/>
      <c r="E903" s="269"/>
      <c r="F903" s="269"/>
      <c r="G903" s="269"/>
      <c r="H903" s="269"/>
      <c r="I903" s="269"/>
      <c r="J903" s="269"/>
      <c r="K903" s="269"/>
      <c r="L903" s="269"/>
    </row>
    <row r="904" spans="1:12" x14ac:dyDescent="0.2">
      <c r="A904" s="269"/>
      <c r="B904" s="269"/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</row>
    <row r="905" spans="1:12" x14ac:dyDescent="0.2">
      <c r="A905" s="269"/>
      <c r="B905" s="269"/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</row>
    <row r="906" spans="1:12" x14ac:dyDescent="0.2">
      <c r="A906" s="269"/>
      <c r="B906" s="269"/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</row>
    <row r="907" spans="1:12" x14ac:dyDescent="0.2">
      <c r="A907" s="269"/>
      <c r="B907" s="269"/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</row>
    <row r="908" spans="1:12" x14ac:dyDescent="0.2">
      <c r="A908" s="269"/>
      <c r="B908" s="269"/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</row>
    <row r="909" spans="1:12" x14ac:dyDescent="0.2">
      <c r="A909" s="269"/>
      <c r="B909" s="269"/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</row>
    <row r="910" spans="1:12" x14ac:dyDescent="0.2">
      <c r="A910" s="269"/>
      <c r="B910" s="269"/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</row>
    <row r="911" spans="1:12" x14ac:dyDescent="0.2">
      <c r="A911" s="269"/>
      <c r="B911" s="269"/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</row>
    <row r="912" spans="1:12" x14ac:dyDescent="0.2">
      <c r="A912" s="269"/>
      <c r="B912" s="269"/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</row>
    <row r="913" spans="1:12" x14ac:dyDescent="0.2">
      <c r="A913" s="269"/>
      <c r="B913" s="269"/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</row>
    <row r="914" spans="1:12" x14ac:dyDescent="0.2">
      <c r="A914" s="269"/>
      <c r="B914" s="269"/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</row>
    <row r="915" spans="1:12" x14ac:dyDescent="0.2">
      <c r="A915" s="269"/>
      <c r="B915" s="269"/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</row>
    <row r="916" spans="1:12" x14ac:dyDescent="0.2">
      <c r="A916" s="269"/>
      <c r="B916" s="269"/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</row>
    <row r="917" spans="1:12" x14ac:dyDescent="0.2">
      <c r="A917" s="269"/>
      <c r="B917" s="269"/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</row>
    <row r="918" spans="1:12" x14ac:dyDescent="0.2">
      <c r="A918" s="269"/>
      <c r="B918" s="269"/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</row>
    <row r="919" spans="1:12" x14ac:dyDescent="0.2">
      <c r="A919" s="269"/>
      <c r="B919" s="269"/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</row>
    <row r="920" spans="1:12" x14ac:dyDescent="0.2">
      <c r="A920" s="269"/>
      <c r="B920" s="269"/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</row>
    <row r="921" spans="1:12" x14ac:dyDescent="0.2">
      <c r="A921" s="269"/>
      <c r="B921" s="269"/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</row>
    <row r="922" spans="1:12" x14ac:dyDescent="0.2">
      <c r="A922" s="269"/>
      <c r="B922" s="269"/>
      <c r="C922" s="269"/>
      <c r="D922" s="269"/>
      <c r="E922" s="269"/>
      <c r="F922" s="269"/>
      <c r="G922" s="269"/>
      <c r="H922" s="269"/>
      <c r="I922" s="269"/>
      <c r="J922" s="269"/>
      <c r="K922" s="269"/>
      <c r="L922" s="269"/>
    </row>
    <row r="923" spans="1:12" x14ac:dyDescent="0.2">
      <c r="A923" s="269"/>
      <c r="B923" s="269"/>
      <c r="C923" s="269"/>
      <c r="D923" s="269"/>
      <c r="E923" s="269"/>
      <c r="F923" s="269"/>
      <c r="G923" s="269"/>
      <c r="H923" s="269"/>
      <c r="I923" s="269"/>
      <c r="J923" s="269"/>
      <c r="K923" s="269"/>
      <c r="L923" s="269"/>
    </row>
    <row r="924" spans="1:12" x14ac:dyDescent="0.2">
      <c r="A924" s="269"/>
      <c r="B924" s="269"/>
      <c r="C924" s="269"/>
      <c r="D924" s="269"/>
      <c r="E924" s="269"/>
      <c r="F924" s="269"/>
      <c r="G924" s="269"/>
      <c r="H924" s="269"/>
      <c r="I924" s="269"/>
      <c r="J924" s="269"/>
      <c r="K924" s="269"/>
      <c r="L924" s="269"/>
    </row>
    <row r="925" spans="1:12" x14ac:dyDescent="0.2">
      <c r="A925" s="269"/>
      <c r="B925" s="269"/>
      <c r="C925" s="269"/>
      <c r="D925" s="269"/>
      <c r="E925" s="269"/>
      <c r="F925" s="269"/>
      <c r="G925" s="269"/>
      <c r="H925" s="269"/>
      <c r="I925" s="269"/>
      <c r="J925" s="269"/>
      <c r="K925" s="269"/>
      <c r="L925" s="269"/>
    </row>
    <row r="926" spans="1:12" x14ac:dyDescent="0.2">
      <c r="A926" s="269"/>
      <c r="B926" s="269"/>
      <c r="C926" s="269"/>
      <c r="D926" s="269"/>
      <c r="E926" s="269"/>
      <c r="F926" s="269"/>
      <c r="G926" s="269"/>
      <c r="H926" s="269"/>
      <c r="I926" s="269"/>
      <c r="J926" s="269"/>
      <c r="K926" s="269"/>
      <c r="L926" s="269"/>
    </row>
    <row r="927" spans="1:12" x14ac:dyDescent="0.2">
      <c r="A927" s="269"/>
      <c r="B927" s="269"/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</row>
    <row r="928" spans="1:12" x14ac:dyDescent="0.2">
      <c r="A928" s="269"/>
      <c r="B928" s="269"/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</row>
    <row r="929" spans="1:12" x14ac:dyDescent="0.2">
      <c r="A929" s="269"/>
      <c r="B929" s="269"/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</row>
    <row r="930" spans="1:12" x14ac:dyDescent="0.2">
      <c r="A930" s="269"/>
      <c r="B930" s="269"/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</row>
    <row r="931" spans="1:12" x14ac:dyDescent="0.2">
      <c r="A931" s="269"/>
      <c r="B931" s="269"/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</row>
    <row r="932" spans="1:12" x14ac:dyDescent="0.2">
      <c r="A932" s="269"/>
      <c r="B932" s="269"/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</row>
    <row r="933" spans="1:12" x14ac:dyDescent="0.2">
      <c r="A933" s="269"/>
      <c r="B933" s="269"/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</row>
    <row r="934" spans="1:12" x14ac:dyDescent="0.2">
      <c r="A934" s="269"/>
      <c r="B934" s="269"/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</row>
    <row r="935" spans="1:12" x14ac:dyDescent="0.2">
      <c r="A935" s="269"/>
      <c r="B935" s="269"/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</row>
    <row r="936" spans="1:12" x14ac:dyDescent="0.2">
      <c r="A936" s="269"/>
      <c r="B936" s="269"/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</row>
    <row r="937" spans="1:12" x14ac:dyDescent="0.2">
      <c r="A937" s="269"/>
      <c r="B937" s="269"/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</row>
    <row r="938" spans="1:12" x14ac:dyDescent="0.2">
      <c r="A938" s="269"/>
      <c r="B938" s="269"/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</row>
    <row r="939" spans="1:12" x14ac:dyDescent="0.2">
      <c r="A939" s="269"/>
      <c r="B939" s="269"/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</row>
    <row r="940" spans="1:12" x14ac:dyDescent="0.2">
      <c r="A940" s="269"/>
      <c r="B940" s="269"/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</row>
    <row r="941" spans="1:12" x14ac:dyDescent="0.2">
      <c r="A941" s="269"/>
      <c r="B941" s="269"/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</row>
    <row r="942" spans="1:12" x14ac:dyDescent="0.2">
      <c r="A942" s="269"/>
      <c r="B942" s="269"/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</row>
    <row r="943" spans="1:12" x14ac:dyDescent="0.2">
      <c r="A943" s="269"/>
      <c r="B943" s="269"/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</row>
    <row r="944" spans="1:12" x14ac:dyDescent="0.2">
      <c r="A944" s="269"/>
      <c r="B944" s="269"/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</row>
    <row r="945" spans="1:12" x14ac:dyDescent="0.2">
      <c r="A945" s="269"/>
      <c r="B945" s="269"/>
      <c r="C945" s="269"/>
      <c r="D945" s="269"/>
      <c r="E945" s="269"/>
      <c r="F945" s="269"/>
      <c r="G945" s="269"/>
      <c r="H945" s="269"/>
      <c r="I945" s="269"/>
      <c r="J945" s="269"/>
      <c r="K945" s="269"/>
      <c r="L945" s="269"/>
    </row>
    <row r="946" spans="1:12" x14ac:dyDescent="0.2">
      <c r="A946" s="269"/>
      <c r="B946" s="269"/>
      <c r="C946" s="269"/>
      <c r="D946" s="269"/>
      <c r="E946" s="269"/>
      <c r="F946" s="269"/>
      <c r="G946" s="269"/>
      <c r="H946" s="269"/>
      <c r="I946" s="269"/>
      <c r="J946" s="269"/>
      <c r="K946" s="269"/>
      <c r="L946" s="269"/>
    </row>
    <row r="947" spans="1:12" x14ac:dyDescent="0.2">
      <c r="A947" s="269"/>
      <c r="B947" s="269"/>
      <c r="C947" s="269"/>
      <c r="D947" s="269"/>
      <c r="E947" s="269"/>
      <c r="F947" s="269"/>
      <c r="G947" s="269"/>
      <c r="H947" s="269"/>
      <c r="I947" s="269"/>
      <c r="J947" s="269"/>
      <c r="K947" s="269"/>
      <c r="L947" s="269"/>
    </row>
    <row r="948" spans="1:12" x14ac:dyDescent="0.2">
      <c r="A948" s="269"/>
      <c r="B948" s="269"/>
      <c r="C948" s="269"/>
      <c r="D948" s="269"/>
      <c r="E948" s="269"/>
      <c r="F948" s="269"/>
      <c r="G948" s="269"/>
      <c r="H948" s="269"/>
      <c r="I948" s="269"/>
      <c r="J948" s="269"/>
      <c r="K948" s="269"/>
      <c r="L948" s="269"/>
    </row>
    <row r="949" spans="1:12" x14ac:dyDescent="0.2">
      <c r="A949" s="269"/>
      <c r="B949" s="269"/>
      <c r="C949" s="269"/>
      <c r="D949" s="269"/>
      <c r="E949" s="269"/>
      <c r="F949" s="269"/>
      <c r="G949" s="269"/>
      <c r="H949" s="269"/>
      <c r="I949" s="269"/>
      <c r="J949" s="269"/>
      <c r="K949" s="269"/>
      <c r="L949" s="269"/>
    </row>
    <row r="950" spans="1:12" x14ac:dyDescent="0.2">
      <c r="A950" s="269"/>
      <c r="B950" s="269"/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</row>
    <row r="951" spans="1:12" x14ac:dyDescent="0.2">
      <c r="A951" s="269"/>
      <c r="B951" s="269"/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</row>
    <row r="952" spans="1:12" x14ac:dyDescent="0.2">
      <c r="A952" s="269"/>
      <c r="B952" s="269"/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</row>
    <row r="953" spans="1:12" x14ac:dyDescent="0.2">
      <c r="A953" s="269"/>
      <c r="B953" s="269"/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</row>
    <row r="954" spans="1:12" x14ac:dyDescent="0.2">
      <c r="A954" s="269"/>
      <c r="B954" s="269"/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</row>
    <row r="955" spans="1:12" x14ac:dyDescent="0.2">
      <c r="A955" s="269"/>
      <c r="B955" s="269"/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</row>
    <row r="956" spans="1:12" x14ac:dyDescent="0.2">
      <c r="A956" s="269"/>
      <c r="B956" s="269"/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</row>
    <row r="957" spans="1:12" x14ac:dyDescent="0.2">
      <c r="A957" s="269"/>
      <c r="B957" s="269"/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</row>
    <row r="958" spans="1:12" x14ac:dyDescent="0.2">
      <c r="A958" s="269"/>
      <c r="B958" s="269"/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</row>
    <row r="959" spans="1:12" x14ac:dyDescent="0.2">
      <c r="A959" s="269"/>
      <c r="B959" s="269"/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</row>
    <row r="960" spans="1:12" x14ac:dyDescent="0.2">
      <c r="A960" s="269"/>
      <c r="B960" s="269"/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</row>
    <row r="961" spans="1:12" x14ac:dyDescent="0.2">
      <c r="A961" s="269"/>
      <c r="B961" s="269"/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</row>
    <row r="962" spans="1:12" x14ac:dyDescent="0.2">
      <c r="A962" s="269"/>
      <c r="B962" s="269"/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</row>
    <row r="963" spans="1:12" x14ac:dyDescent="0.2">
      <c r="A963" s="269"/>
      <c r="B963" s="269"/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</row>
    <row r="964" spans="1:12" x14ac:dyDescent="0.2">
      <c r="A964" s="269"/>
      <c r="B964" s="269"/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</row>
    <row r="965" spans="1:12" x14ac:dyDescent="0.2">
      <c r="A965" s="269"/>
      <c r="B965" s="269"/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</row>
    <row r="966" spans="1:12" x14ac:dyDescent="0.2">
      <c r="A966" s="269"/>
      <c r="B966" s="269"/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</row>
    <row r="967" spans="1:12" x14ac:dyDescent="0.2">
      <c r="A967" s="269"/>
      <c r="B967" s="269"/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</row>
    <row r="968" spans="1:12" x14ac:dyDescent="0.2">
      <c r="A968" s="269"/>
      <c r="B968" s="269"/>
      <c r="C968" s="269"/>
      <c r="D968" s="269"/>
      <c r="E968" s="269"/>
      <c r="F968" s="269"/>
      <c r="G968" s="269"/>
      <c r="H968" s="269"/>
      <c r="I968" s="269"/>
      <c r="J968" s="269"/>
      <c r="K968" s="269"/>
      <c r="L968" s="269"/>
    </row>
    <row r="969" spans="1:12" x14ac:dyDescent="0.2">
      <c r="A969" s="269"/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</row>
    <row r="970" spans="1:12" x14ac:dyDescent="0.2">
      <c r="A970" s="269"/>
      <c r="B970" s="269"/>
      <c r="C970" s="269"/>
      <c r="D970" s="269"/>
      <c r="E970" s="269"/>
      <c r="F970" s="269"/>
      <c r="G970" s="269"/>
      <c r="H970" s="269"/>
      <c r="I970" s="269"/>
      <c r="J970" s="269"/>
      <c r="K970" s="269"/>
      <c r="L970" s="269"/>
    </row>
    <row r="971" spans="1:12" x14ac:dyDescent="0.2">
      <c r="A971" s="269"/>
      <c r="B971" s="269"/>
      <c r="C971" s="269"/>
      <c r="D971" s="269"/>
      <c r="E971" s="269"/>
      <c r="F971" s="269"/>
      <c r="G971" s="269"/>
      <c r="H971" s="269"/>
      <c r="I971" s="269"/>
      <c r="J971" s="269"/>
      <c r="K971" s="269"/>
      <c r="L971" s="269"/>
    </row>
    <row r="972" spans="1:12" x14ac:dyDescent="0.2">
      <c r="A972" s="269"/>
      <c r="B972" s="269"/>
      <c r="C972" s="269"/>
      <c r="D972" s="269"/>
      <c r="E972" s="269"/>
      <c r="F972" s="269"/>
      <c r="G972" s="269"/>
      <c r="H972" s="269"/>
      <c r="I972" s="269"/>
      <c r="J972" s="269"/>
      <c r="K972" s="269"/>
      <c r="L972" s="269"/>
    </row>
    <row r="973" spans="1:12" x14ac:dyDescent="0.2">
      <c r="A973" s="269"/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</row>
    <row r="974" spans="1:12" x14ac:dyDescent="0.2">
      <c r="A974" s="269"/>
      <c r="B974" s="269"/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</row>
    <row r="975" spans="1:12" x14ac:dyDescent="0.2">
      <c r="A975" s="269"/>
      <c r="B975" s="269"/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</row>
    <row r="976" spans="1:12" x14ac:dyDescent="0.2">
      <c r="A976" s="269"/>
      <c r="B976" s="269"/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</row>
    <row r="977" spans="1:12" x14ac:dyDescent="0.2">
      <c r="A977" s="269"/>
      <c r="B977" s="269"/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</row>
    <row r="978" spans="1:12" x14ac:dyDescent="0.2">
      <c r="A978" s="269"/>
      <c r="B978" s="269"/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</row>
    <row r="979" spans="1:12" x14ac:dyDescent="0.2">
      <c r="A979" s="269"/>
      <c r="B979" s="269"/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</row>
    <row r="980" spans="1:12" x14ac:dyDescent="0.2">
      <c r="A980" s="269"/>
      <c r="B980" s="269"/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</row>
    <row r="981" spans="1:12" x14ac:dyDescent="0.2">
      <c r="A981" s="269"/>
      <c r="B981" s="269"/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</row>
    <row r="982" spans="1:12" x14ac:dyDescent="0.2">
      <c r="A982" s="269"/>
      <c r="B982" s="269"/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</row>
    <row r="983" spans="1:12" x14ac:dyDescent="0.2">
      <c r="A983" s="269"/>
      <c r="B983" s="269"/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</row>
    <row r="984" spans="1:12" x14ac:dyDescent="0.2">
      <c r="A984" s="269"/>
      <c r="B984" s="269"/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</row>
    <row r="985" spans="1:12" x14ac:dyDescent="0.2">
      <c r="A985" s="269"/>
      <c r="B985" s="269"/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</row>
    <row r="986" spans="1:12" x14ac:dyDescent="0.2">
      <c r="A986" s="269"/>
      <c r="B986" s="269"/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</row>
    <row r="987" spans="1:12" x14ac:dyDescent="0.2">
      <c r="A987" s="269"/>
      <c r="B987" s="269"/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</row>
    <row r="988" spans="1:12" x14ac:dyDescent="0.2">
      <c r="A988" s="269"/>
      <c r="B988" s="269"/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</row>
    <row r="989" spans="1:12" x14ac:dyDescent="0.2">
      <c r="A989" s="269"/>
      <c r="B989" s="269"/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</row>
    <row r="990" spans="1:12" x14ac:dyDescent="0.2">
      <c r="A990" s="269"/>
      <c r="B990" s="269"/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</row>
    <row r="991" spans="1:12" x14ac:dyDescent="0.2">
      <c r="A991" s="269"/>
      <c r="B991" s="269"/>
      <c r="C991" s="269"/>
      <c r="D991" s="269"/>
      <c r="E991" s="269"/>
      <c r="F991" s="269"/>
      <c r="G991" s="269"/>
      <c r="H991" s="269"/>
      <c r="I991" s="269"/>
      <c r="J991" s="269"/>
      <c r="K991" s="269"/>
      <c r="L991" s="269"/>
    </row>
    <row r="992" spans="1:12" x14ac:dyDescent="0.2">
      <c r="A992" s="269"/>
      <c r="B992" s="269"/>
      <c r="C992" s="269"/>
      <c r="D992" s="269"/>
      <c r="E992" s="269"/>
      <c r="F992" s="269"/>
      <c r="G992" s="269"/>
      <c r="H992" s="269"/>
      <c r="I992" s="269"/>
      <c r="J992" s="269"/>
      <c r="K992" s="269"/>
      <c r="L992" s="269"/>
    </row>
    <row r="993" spans="1:12" x14ac:dyDescent="0.2">
      <c r="A993" s="269"/>
      <c r="B993" s="269"/>
      <c r="C993" s="269"/>
      <c r="D993" s="269"/>
      <c r="E993" s="269"/>
      <c r="F993" s="269"/>
      <c r="G993" s="269"/>
      <c r="H993" s="269"/>
      <c r="I993" s="269"/>
      <c r="J993" s="269"/>
      <c r="K993" s="269"/>
      <c r="L993" s="269"/>
    </row>
    <row r="994" spans="1:12" x14ac:dyDescent="0.2">
      <c r="A994" s="269"/>
      <c r="B994" s="269"/>
      <c r="C994" s="269"/>
      <c r="D994" s="269"/>
      <c r="E994" s="269"/>
      <c r="F994" s="269"/>
      <c r="G994" s="269"/>
      <c r="H994" s="269"/>
      <c r="I994" s="269"/>
      <c r="J994" s="269"/>
      <c r="K994" s="269"/>
      <c r="L994" s="269"/>
    </row>
    <row r="995" spans="1:12" x14ac:dyDescent="0.2">
      <c r="A995" s="269"/>
      <c r="B995" s="269"/>
      <c r="C995" s="269"/>
      <c r="D995" s="269"/>
      <c r="E995" s="269"/>
      <c r="F995" s="269"/>
      <c r="G995" s="269"/>
      <c r="H995" s="269"/>
      <c r="I995" s="269"/>
      <c r="J995" s="269"/>
      <c r="K995" s="269"/>
      <c r="L995" s="269"/>
    </row>
    <row r="996" spans="1:12" x14ac:dyDescent="0.2">
      <c r="A996" s="269"/>
      <c r="B996" s="269"/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</row>
    <row r="997" spans="1:12" x14ac:dyDescent="0.2">
      <c r="A997" s="269"/>
      <c r="B997" s="269"/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</row>
    <row r="998" spans="1:12" x14ac:dyDescent="0.2">
      <c r="A998" s="269"/>
      <c r="B998" s="269"/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</row>
    <row r="999" spans="1:12" x14ac:dyDescent="0.2">
      <c r="A999" s="269"/>
      <c r="B999" s="269"/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</row>
    <row r="1000" spans="1:12" x14ac:dyDescent="0.2">
      <c r="A1000" s="269"/>
      <c r="B1000" s="269"/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</row>
    <row r="1001" spans="1:12" x14ac:dyDescent="0.2">
      <c r="A1001" s="269"/>
      <c r="B1001" s="269"/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</row>
    <row r="1002" spans="1:12" x14ac:dyDescent="0.2">
      <c r="A1002" s="269"/>
      <c r="B1002" s="269"/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</row>
    <row r="1003" spans="1:12" x14ac:dyDescent="0.2">
      <c r="A1003" s="269"/>
      <c r="B1003" s="269"/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</row>
    <row r="1004" spans="1:12" x14ac:dyDescent="0.2">
      <c r="A1004" s="269"/>
      <c r="B1004" s="269"/>
      <c r="C1004" s="269"/>
      <c r="D1004" s="269"/>
      <c r="E1004" s="269"/>
      <c r="F1004" s="269"/>
      <c r="G1004" s="269"/>
      <c r="H1004" s="269"/>
      <c r="I1004" s="269"/>
      <c r="J1004" s="269"/>
      <c r="K1004" s="269"/>
      <c r="L1004" s="269"/>
    </row>
    <row r="1005" spans="1:12" x14ac:dyDescent="0.2">
      <c r="A1005" s="269"/>
      <c r="B1005" s="269"/>
      <c r="C1005" s="269"/>
      <c r="D1005" s="269"/>
      <c r="E1005" s="269"/>
      <c r="F1005" s="269"/>
      <c r="G1005" s="269"/>
      <c r="H1005" s="269"/>
      <c r="I1005" s="269"/>
      <c r="J1005" s="269"/>
      <c r="K1005" s="269"/>
      <c r="L1005" s="269"/>
    </row>
    <row r="1006" spans="1:12" x14ac:dyDescent="0.2">
      <c r="A1006" s="269"/>
      <c r="B1006" s="269"/>
      <c r="C1006" s="269"/>
      <c r="D1006" s="269"/>
      <c r="E1006" s="269"/>
      <c r="F1006" s="269"/>
      <c r="G1006" s="269"/>
      <c r="H1006" s="269"/>
      <c r="I1006" s="269"/>
      <c r="J1006" s="269"/>
      <c r="K1006" s="269"/>
      <c r="L1006" s="269"/>
    </row>
    <row r="1007" spans="1:12" x14ac:dyDescent="0.2">
      <c r="A1007" s="269"/>
      <c r="B1007" s="269"/>
      <c r="C1007" s="269"/>
      <c r="D1007" s="269"/>
      <c r="E1007" s="269"/>
      <c r="F1007" s="269"/>
      <c r="G1007" s="269"/>
      <c r="H1007" s="269"/>
      <c r="I1007" s="269"/>
      <c r="J1007" s="269"/>
      <c r="K1007" s="269"/>
      <c r="L1007" s="269"/>
    </row>
    <row r="1008" spans="1:12" x14ac:dyDescent="0.2">
      <c r="A1008" s="269"/>
      <c r="B1008" s="26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</row>
    <row r="1009" spans="1:12" x14ac:dyDescent="0.2">
      <c r="A1009" s="269"/>
      <c r="B1009" s="26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</row>
    <row r="1010" spans="1:12" x14ac:dyDescent="0.2">
      <c r="A1010" s="269"/>
      <c r="B1010" s="269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</row>
    <row r="1011" spans="1:12" x14ac:dyDescent="0.2">
      <c r="A1011" s="269"/>
      <c r="B1011" s="269"/>
      <c r="C1011" s="269"/>
      <c r="D1011" s="269"/>
      <c r="E1011" s="269"/>
      <c r="F1011" s="269"/>
      <c r="G1011" s="269"/>
      <c r="H1011" s="269"/>
      <c r="I1011" s="269"/>
      <c r="J1011" s="269"/>
      <c r="K1011" s="269"/>
      <c r="L1011" s="269"/>
    </row>
    <row r="1012" spans="1:12" x14ac:dyDescent="0.2">
      <c r="A1012" s="269"/>
      <c r="B1012" s="269"/>
      <c r="C1012" s="269"/>
      <c r="D1012" s="269"/>
      <c r="E1012" s="269"/>
      <c r="F1012" s="269"/>
      <c r="G1012" s="269"/>
      <c r="H1012" s="269"/>
      <c r="I1012" s="269"/>
      <c r="J1012" s="269"/>
      <c r="K1012" s="269"/>
      <c r="L1012" s="269"/>
    </row>
    <row r="1013" spans="1:12" x14ac:dyDescent="0.2">
      <c r="A1013" s="269"/>
      <c r="B1013" s="269"/>
      <c r="C1013" s="269"/>
      <c r="D1013" s="269"/>
      <c r="E1013" s="269"/>
      <c r="F1013" s="269"/>
      <c r="G1013" s="269"/>
      <c r="H1013" s="269"/>
      <c r="I1013" s="269"/>
      <c r="J1013" s="269"/>
      <c r="K1013" s="269"/>
      <c r="L1013" s="269"/>
    </row>
    <row r="1014" spans="1:12" x14ac:dyDescent="0.2">
      <c r="A1014" s="269"/>
      <c r="B1014" s="269"/>
      <c r="C1014" s="269"/>
      <c r="D1014" s="269"/>
      <c r="E1014" s="269"/>
      <c r="F1014" s="269"/>
      <c r="G1014" s="269"/>
      <c r="H1014" s="269"/>
      <c r="I1014" s="269"/>
      <c r="J1014" s="269"/>
      <c r="K1014" s="269"/>
      <c r="L1014" s="269"/>
    </row>
    <row r="1015" spans="1:12" x14ac:dyDescent="0.2">
      <c r="A1015" s="269"/>
      <c r="B1015" s="269"/>
      <c r="C1015" s="269"/>
      <c r="D1015" s="269"/>
      <c r="E1015" s="269"/>
      <c r="F1015" s="269"/>
      <c r="G1015" s="269"/>
      <c r="H1015" s="269"/>
      <c r="I1015" s="269"/>
      <c r="J1015" s="269"/>
      <c r="K1015" s="269"/>
      <c r="L1015" s="269"/>
    </row>
    <row r="1016" spans="1:12" x14ac:dyDescent="0.2">
      <c r="A1016" s="269"/>
      <c r="B1016" s="269"/>
      <c r="C1016" s="269"/>
      <c r="D1016" s="269"/>
      <c r="E1016" s="269"/>
      <c r="F1016" s="269"/>
      <c r="G1016" s="269"/>
      <c r="H1016" s="269"/>
      <c r="I1016" s="269"/>
      <c r="J1016" s="269"/>
      <c r="K1016" s="269"/>
      <c r="L1016" s="269"/>
    </row>
    <row r="1017" spans="1:12" x14ac:dyDescent="0.2">
      <c r="A1017" s="269"/>
      <c r="B1017" s="269"/>
      <c r="C1017" s="269"/>
      <c r="D1017" s="269"/>
      <c r="E1017" s="269"/>
      <c r="F1017" s="269"/>
      <c r="G1017" s="269"/>
      <c r="H1017" s="269"/>
      <c r="I1017" s="269"/>
      <c r="J1017" s="269"/>
      <c r="K1017" s="269"/>
      <c r="L1017" s="269"/>
    </row>
    <row r="1018" spans="1:12" x14ac:dyDescent="0.2">
      <c r="A1018" s="269"/>
      <c r="B1018" s="26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</row>
    <row r="1019" spans="1:12" x14ac:dyDescent="0.2">
      <c r="A1019" s="269"/>
      <c r="B1019" s="269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</row>
    <row r="1020" spans="1:12" x14ac:dyDescent="0.2">
      <c r="A1020" s="269"/>
      <c r="B1020" s="269"/>
      <c r="C1020" s="269"/>
      <c r="D1020" s="269"/>
      <c r="E1020" s="269"/>
      <c r="F1020" s="269"/>
      <c r="G1020" s="269"/>
      <c r="H1020" s="269"/>
      <c r="I1020" s="269"/>
      <c r="J1020" s="269"/>
      <c r="K1020" s="269"/>
      <c r="L1020" s="269"/>
    </row>
    <row r="1021" spans="1:12" x14ac:dyDescent="0.2">
      <c r="A1021" s="269"/>
      <c r="B1021" s="269"/>
      <c r="C1021" s="269"/>
      <c r="D1021" s="269"/>
      <c r="E1021" s="269"/>
      <c r="F1021" s="269"/>
      <c r="G1021" s="269"/>
      <c r="H1021" s="269"/>
      <c r="I1021" s="269"/>
      <c r="J1021" s="269"/>
      <c r="K1021" s="269"/>
      <c r="L1021" s="269"/>
    </row>
    <row r="1022" spans="1:12" x14ac:dyDescent="0.2">
      <c r="A1022" s="269"/>
      <c r="B1022" s="269"/>
      <c r="C1022" s="269"/>
      <c r="D1022" s="269"/>
      <c r="E1022" s="269"/>
      <c r="F1022" s="269"/>
      <c r="G1022" s="269"/>
      <c r="H1022" s="269"/>
      <c r="I1022" s="269"/>
      <c r="J1022" s="269"/>
      <c r="K1022" s="269"/>
      <c r="L1022" s="269"/>
    </row>
    <row r="1023" spans="1:12" x14ac:dyDescent="0.2">
      <c r="A1023" s="269"/>
      <c r="B1023" s="269"/>
      <c r="C1023" s="269"/>
      <c r="D1023" s="269"/>
      <c r="E1023" s="269"/>
      <c r="F1023" s="269"/>
      <c r="G1023" s="269"/>
      <c r="H1023" s="269"/>
      <c r="I1023" s="269"/>
      <c r="J1023" s="269"/>
      <c r="K1023" s="269"/>
      <c r="L1023" s="269"/>
    </row>
    <row r="1024" spans="1:12" x14ac:dyDescent="0.2">
      <c r="A1024" s="269"/>
      <c r="B1024" s="269"/>
      <c r="C1024" s="269"/>
      <c r="D1024" s="269"/>
      <c r="E1024" s="269"/>
      <c r="F1024" s="269"/>
      <c r="G1024" s="269"/>
      <c r="H1024" s="269"/>
      <c r="I1024" s="269"/>
      <c r="J1024" s="269"/>
      <c r="K1024" s="269"/>
      <c r="L1024" s="269"/>
    </row>
    <row r="1025" spans="1:12" x14ac:dyDescent="0.2">
      <c r="A1025" s="269"/>
      <c r="B1025" s="269"/>
      <c r="C1025" s="269"/>
      <c r="D1025" s="269"/>
      <c r="E1025" s="269"/>
      <c r="F1025" s="269"/>
      <c r="G1025" s="269"/>
      <c r="H1025" s="269"/>
      <c r="I1025" s="269"/>
      <c r="J1025" s="269"/>
      <c r="K1025" s="269"/>
      <c r="L1025" s="269"/>
    </row>
    <row r="1026" spans="1:12" x14ac:dyDescent="0.2">
      <c r="A1026" s="269"/>
      <c r="B1026" s="269"/>
      <c r="C1026" s="269"/>
      <c r="D1026" s="269"/>
      <c r="E1026" s="269"/>
      <c r="F1026" s="269"/>
      <c r="G1026" s="269"/>
      <c r="H1026" s="269"/>
      <c r="I1026" s="269"/>
      <c r="J1026" s="269"/>
      <c r="K1026" s="269"/>
      <c r="L1026" s="269"/>
    </row>
    <row r="1027" spans="1:12" x14ac:dyDescent="0.2">
      <c r="A1027" s="269"/>
      <c r="B1027" s="269"/>
      <c r="C1027" s="269"/>
      <c r="D1027" s="269"/>
      <c r="E1027" s="269"/>
      <c r="F1027" s="269"/>
      <c r="G1027" s="269"/>
      <c r="H1027" s="269"/>
      <c r="I1027" s="269"/>
      <c r="J1027" s="269"/>
      <c r="K1027" s="269"/>
      <c r="L1027" s="269"/>
    </row>
    <row r="1028" spans="1:12" x14ac:dyDescent="0.2">
      <c r="A1028" s="269"/>
      <c r="B1028" s="269"/>
      <c r="C1028" s="269"/>
      <c r="D1028" s="269"/>
      <c r="E1028" s="269"/>
      <c r="F1028" s="269"/>
      <c r="G1028" s="269"/>
      <c r="H1028" s="269"/>
      <c r="I1028" s="269"/>
      <c r="J1028" s="269"/>
      <c r="K1028" s="269"/>
      <c r="L1028" s="269"/>
    </row>
    <row r="1029" spans="1:12" x14ac:dyDescent="0.2">
      <c r="A1029" s="269"/>
      <c r="B1029" s="269"/>
      <c r="C1029" s="269"/>
      <c r="D1029" s="269"/>
      <c r="E1029" s="269"/>
      <c r="F1029" s="269"/>
      <c r="G1029" s="269"/>
      <c r="H1029" s="269"/>
      <c r="I1029" s="269"/>
      <c r="J1029" s="269"/>
      <c r="K1029" s="269"/>
      <c r="L1029" s="269"/>
    </row>
    <row r="1030" spans="1:12" x14ac:dyDescent="0.2">
      <c r="A1030" s="269"/>
      <c r="B1030" s="269"/>
      <c r="C1030" s="269"/>
      <c r="D1030" s="269"/>
      <c r="E1030" s="269"/>
      <c r="F1030" s="269"/>
      <c r="G1030" s="269"/>
      <c r="H1030" s="269"/>
      <c r="I1030" s="269"/>
      <c r="J1030" s="269"/>
      <c r="K1030" s="269"/>
      <c r="L1030" s="269"/>
    </row>
    <row r="1031" spans="1:12" x14ac:dyDescent="0.2">
      <c r="A1031" s="269"/>
      <c r="B1031" s="269"/>
      <c r="C1031" s="269"/>
      <c r="D1031" s="269"/>
      <c r="E1031" s="269"/>
      <c r="F1031" s="269"/>
      <c r="G1031" s="269"/>
      <c r="H1031" s="269"/>
      <c r="I1031" s="269"/>
      <c r="J1031" s="269"/>
      <c r="K1031" s="269"/>
      <c r="L1031" s="269"/>
    </row>
    <row r="1032" spans="1:12" x14ac:dyDescent="0.2">
      <c r="A1032" s="269"/>
      <c r="B1032" s="269"/>
      <c r="C1032" s="269"/>
      <c r="D1032" s="269"/>
      <c r="E1032" s="269"/>
      <c r="F1032" s="269"/>
      <c r="G1032" s="269"/>
      <c r="H1032" s="269"/>
      <c r="I1032" s="269"/>
      <c r="J1032" s="269"/>
      <c r="K1032" s="269"/>
      <c r="L1032" s="269"/>
    </row>
    <row r="1033" spans="1:12" x14ac:dyDescent="0.2">
      <c r="A1033" s="269"/>
      <c r="B1033" s="269"/>
      <c r="C1033" s="269"/>
      <c r="D1033" s="269"/>
      <c r="E1033" s="269"/>
      <c r="F1033" s="269"/>
      <c r="G1033" s="269"/>
      <c r="H1033" s="269"/>
      <c r="I1033" s="269"/>
      <c r="J1033" s="269"/>
      <c r="K1033" s="269"/>
      <c r="L1033" s="269"/>
    </row>
    <row r="1034" spans="1:12" x14ac:dyDescent="0.2">
      <c r="A1034" s="269"/>
      <c r="B1034" s="269"/>
      <c r="C1034" s="269"/>
      <c r="D1034" s="269"/>
      <c r="E1034" s="269"/>
      <c r="F1034" s="269"/>
      <c r="G1034" s="269"/>
      <c r="H1034" s="269"/>
      <c r="I1034" s="269"/>
      <c r="J1034" s="269"/>
      <c r="K1034" s="269"/>
      <c r="L1034" s="269"/>
    </row>
    <row r="1035" spans="1:12" x14ac:dyDescent="0.2">
      <c r="A1035" s="269"/>
      <c r="B1035" s="269"/>
      <c r="C1035" s="269"/>
      <c r="D1035" s="269"/>
      <c r="E1035" s="269"/>
      <c r="F1035" s="269"/>
      <c r="G1035" s="269"/>
      <c r="H1035" s="269"/>
      <c r="I1035" s="269"/>
      <c r="J1035" s="269"/>
      <c r="K1035" s="269"/>
      <c r="L1035" s="269"/>
    </row>
    <row r="1036" spans="1:12" x14ac:dyDescent="0.2">
      <c r="A1036" s="269"/>
      <c r="B1036" s="269"/>
      <c r="C1036" s="269"/>
      <c r="D1036" s="269"/>
      <c r="E1036" s="269"/>
      <c r="F1036" s="269"/>
      <c r="G1036" s="269"/>
      <c r="H1036" s="269"/>
      <c r="I1036" s="269"/>
      <c r="J1036" s="269"/>
      <c r="K1036" s="269"/>
      <c r="L1036" s="269"/>
    </row>
    <row r="1037" spans="1:12" x14ac:dyDescent="0.2">
      <c r="A1037" s="269"/>
      <c r="B1037" s="269"/>
      <c r="C1037" s="269"/>
      <c r="D1037" s="269"/>
      <c r="E1037" s="269"/>
      <c r="F1037" s="269"/>
      <c r="G1037" s="269"/>
      <c r="H1037" s="269"/>
      <c r="I1037" s="269"/>
      <c r="J1037" s="269"/>
      <c r="K1037" s="269"/>
      <c r="L1037" s="269"/>
    </row>
    <row r="1038" spans="1:12" x14ac:dyDescent="0.2">
      <c r="A1038" s="269"/>
      <c r="B1038" s="269"/>
      <c r="C1038" s="269"/>
      <c r="D1038" s="269"/>
      <c r="E1038" s="269"/>
      <c r="F1038" s="269"/>
      <c r="G1038" s="269"/>
      <c r="H1038" s="269"/>
      <c r="I1038" s="269"/>
      <c r="J1038" s="269"/>
      <c r="K1038" s="269"/>
      <c r="L1038" s="269"/>
    </row>
    <row r="1039" spans="1:12" x14ac:dyDescent="0.2">
      <c r="A1039" s="269"/>
      <c r="B1039" s="269"/>
      <c r="C1039" s="269"/>
      <c r="D1039" s="269"/>
      <c r="E1039" s="269"/>
      <c r="F1039" s="269"/>
      <c r="G1039" s="269"/>
      <c r="H1039" s="269"/>
      <c r="I1039" s="269"/>
      <c r="J1039" s="269"/>
      <c r="K1039" s="269"/>
      <c r="L1039" s="269"/>
    </row>
    <row r="1040" spans="1:12" x14ac:dyDescent="0.2">
      <c r="A1040" s="269"/>
      <c r="B1040" s="269"/>
      <c r="C1040" s="269"/>
      <c r="D1040" s="269"/>
      <c r="E1040" s="269"/>
      <c r="F1040" s="269"/>
      <c r="G1040" s="269"/>
      <c r="H1040" s="269"/>
      <c r="I1040" s="269"/>
      <c r="J1040" s="269"/>
      <c r="K1040" s="269"/>
      <c r="L1040" s="269"/>
    </row>
    <row r="1041" spans="1:12" x14ac:dyDescent="0.2">
      <c r="A1041" s="269"/>
      <c r="B1041" s="269"/>
      <c r="C1041" s="269"/>
      <c r="D1041" s="269"/>
      <c r="E1041" s="269"/>
      <c r="F1041" s="269"/>
      <c r="G1041" s="269"/>
      <c r="H1041" s="269"/>
      <c r="I1041" s="269"/>
      <c r="J1041" s="269"/>
      <c r="K1041" s="269"/>
      <c r="L1041" s="269"/>
    </row>
    <row r="1042" spans="1:12" x14ac:dyDescent="0.2">
      <c r="A1042" s="269"/>
      <c r="B1042" s="269"/>
      <c r="C1042" s="269"/>
      <c r="D1042" s="269"/>
      <c r="E1042" s="269"/>
      <c r="F1042" s="269"/>
      <c r="G1042" s="269"/>
      <c r="H1042" s="269"/>
      <c r="I1042" s="269"/>
      <c r="J1042" s="269"/>
      <c r="K1042" s="269"/>
      <c r="L1042" s="269"/>
    </row>
    <row r="1043" spans="1:12" x14ac:dyDescent="0.2">
      <c r="A1043" s="269"/>
      <c r="B1043" s="269"/>
      <c r="C1043" s="269"/>
      <c r="D1043" s="269"/>
      <c r="E1043" s="269"/>
      <c r="F1043" s="269"/>
      <c r="G1043" s="269"/>
      <c r="H1043" s="269"/>
      <c r="I1043" s="269"/>
      <c r="J1043" s="269"/>
      <c r="K1043" s="269"/>
      <c r="L1043" s="269"/>
    </row>
    <row r="1044" spans="1:12" x14ac:dyDescent="0.2">
      <c r="A1044" s="269"/>
      <c r="B1044" s="269"/>
      <c r="C1044" s="269"/>
      <c r="D1044" s="269"/>
      <c r="E1044" s="269"/>
      <c r="F1044" s="269"/>
      <c r="G1044" s="269"/>
      <c r="H1044" s="269"/>
      <c r="I1044" s="269"/>
      <c r="J1044" s="269"/>
      <c r="K1044" s="269"/>
      <c r="L1044" s="269"/>
    </row>
    <row r="1045" spans="1:12" x14ac:dyDescent="0.2">
      <c r="A1045" s="269"/>
      <c r="B1045" s="269"/>
      <c r="C1045" s="269"/>
      <c r="D1045" s="269"/>
      <c r="E1045" s="269"/>
      <c r="F1045" s="269"/>
      <c r="G1045" s="269"/>
      <c r="H1045" s="269"/>
      <c r="I1045" s="269"/>
      <c r="J1045" s="269"/>
      <c r="K1045" s="269"/>
      <c r="L1045" s="269"/>
    </row>
    <row r="1046" spans="1:12" x14ac:dyDescent="0.2">
      <c r="A1046" s="269"/>
      <c r="B1046" s="269"/>
      <c r="C1046" s="269"/>
      <c r="D1046" s="269"/>
      <c r="E1046" s="269"/>
      <c r="F1046" s="269"/>
      <c r="G1046" s="269"/>
      <c r="H1046" s="269"/>
      <c r="I1046" s="269"/>
      <c r="J1046" s="269"/>
      <c r="K1046" s="269"/>
      <c r="L1046" s="269"/>
    </row>
    <row r="1047" spans="1:12" x14ac:dyDescent="0.2">
      <c r="A1047" s="269"/>
      <c r="B1047" s="269"/>
      <c r="C1047" s="269"/>
      <c r="D1047" s="269"/>
      <c r="E1047" s="269"/>
      <c r="F1047" s="269"/>
      <c r="G1047" s="269"/>
      <c r="H1047" s="269"/>
      <c r="I1047" s="269"/>
      <c r="J1047" s="269"/>
      <c r="K1047" s="269"/>
      <c r="L1047" s="269"/>
    </row>
    <row r="1048" spans="1:12" x14ac:dyDescent="0.2">
      <c r="A1048" s="269"/>
      <c r="B1048" s="269"/>
      <c r="C1048" s="269"/>
      <c r="D1048" s="269"/>
      <c r="E1048" s="269"/>
      <c r="F1048" s="269"/>
      <c r="G1048" s="269"/>
      <c r="H1048" s="269"/>
      <c r="I1048" s="269"/>
      <c r="J1048" s="269"/>
      <c r="K1048" s="269"/>
      <c r="L1048" s="269"/>
    </row>
    <row r="1049" spans="1:12" x14ac:dyDescent="0.2">
      <c r="A1049" s="269"/>
      <c r="B1049" s="269"/>
      <c r="C1049" s="269"/>
      <c r="D1049" s="269"/>
      <c r="E1049" s="269"/>
      <c r="F1049" s="269"/>
      <c r="G1049" s="269"/>
      <c r="H1049" s="269"/>
      <c r="I1049" s="269"/>
      <c r="J1049" s="269"/>
      <c r="K1049" s="269"/>
      <c r="L1049" s="269"/>
    </row>
    <row r="1050" spans="1:12" x14ac:dyDescent="0.2">
      <c r="A1050" s="269"/>
      <c r="B1050" s="269"/>
      <c r="C1050" s="269"/>
      <c r="D1050" s="269"/>
      <c r="E1050" s="269"/>
      <c r="F1050" s="269"/>
      <c r="G1050" s="269"/>
      <c r="H1050" s="269"/>
      <c r="I1050" s="269"/>
      <c r="J1050" s="269"/>
      <c r="K1050" s="269"/>
      <c r="L1050" s="269"/>
    </row>
    <row r="1051" spans="1:12" x14ac:dyDescent="0.2">
      <c r="A1051" s="269"/>
      <c r="B1051" s="269"/>
      <c r="C1051" s="269"/>
      <c r="D1051" s="269"/>
      <c r="E1051" s="269"/>
      <c r="F1051" s="269"/>
      <c r="G1051" s="269"/>
      <c r="H1051" s="269"/>
      <c r="I1051" s="269"/>
      <c r="J1051" s="269"/>
      <c r="K1051" s="269"/>
      <c r="L1051" s="269"/>
    </row>
    <row r="1052" spans="1:12" x14ac:dyDescent="0.2">
      <c r="A1052" s="269"/>
      <c r="B1052" s="269"/>
      <c r="C1052" s="269"/>
      <c r="D1052" s="269"/>
      <c r="E1052" s="269"/>
      <c r="F1052" s="269"/>
      <c r="G1052" s="269"/>
      <c r="H1052" s="269"/>
      <c r="I1052" s="269"/>
      <c r="J1052" s="269"/>
      <c r="K1052" s="269"/>
      <c r="L1052" s="269"/>
    </row>
    <row r="1053" spans="1:12" x14ac:dyDescent="0.2">
      <c r="A1053" s="269"/>
      <c r="B1053" s="269"/>
      <c r="C1053" s="269"/>
      <c r="D1053" s="269"/>
      <c r="E1053" s="269"/>
      <c r="F1053" s="269"/>
      <c r="G1053" s="269"/>
      <c r="H1053" s="269"/>
      <c r="I1053" s="269"/>
      <c r="J1053" s="269"/>
      <c r="K1053" s="269"/>
      <c r="L1053" s="269"/>
    </row>
    <row r="1054" spans="1:12" x14ac:dyDescent="0.2">
      <c r="A1054" s="269"/>
      <c r="B1054" s="269"/>
      <c r="C1054" s="269"/>
      <c r="D1054" s="269"/>
      <c r="E1054" s="269"/>
      <c r="F1054" s="269"/>
      <c r="G1054" s="269"/>
      <c r="H1054" s="269"/>
      <c r="I1054" s="269"/>
      <c r="J1054" s="269"/>
      <c r="K1054" s="269"/>
      <c r="L1054" s="269"/>
    </row>
    <row r="1055" spans="1:12" x14ac:dyDescent="0.2">
      <c r="A1055" s="269"/>
      <c r="B1055" s="269"/>
      <c r="C1055" s="269"/>
      <c r="D1055" s="269"/>
      <c r="E1055" s="269"/>
      <c r="F1055" s="269"/>
      <c r="G1055" s="269"/>
      <c r="H1055" s="269"/>
      <c r="I1055" s="269"/>
      <c r="J1055" s="269"/>
      <c r="K1055" s="269"/>
      <c r="L1055" s="269"/>
    </row>
    <row r="1056" spans="1:12" x14ac:dyDescent="0.2">
      <c r="A1056" s="269"/>
      <c r="B1056" s="269"/>
      <c r="C1056" s="269"/>
      <c r="D1056" s="269"/>
      <c r="E1056" s="269"/>
      <c r="F1056" s="269"/>
      <c r="G1056" s="269"/>
      <c r="H1056" s="269"/>
      <c r="I1056" s="269"/>
      <c r="J1056" s="269"/>
      <c r="K1056" s="269"/>
      <c r="L1056" s="269"/>
    </row>
    <row r="1057" spans="1:12" x14ac:dyDescent="0.2">
      <c r="A1057" s="269"/>
      <c r="B1057" s="269"/>
      <c r="C1057" s="269"/>
      <c r="D1057" s="269"/>
      <c r="E1057" s="269"/>
      <c r="F1057" s="269"/>
      <c r="G1057" s="269"/>
      <c r="H1057" s="269"/>
      <c r="I1057" s="269"/>
      <c r="J1057" s="269"/>
      <c r="K1057" s="269"/>
      <c r="L1057" s="269"/>
    </row>
    <row r="1058" spans="1:12" x14ac:dyDescent="0.2">
      <c r="A1058" s="269"/>
      <c r="B1058" s="269"/>
      <c r="C1058" s="269"/>
      <c r="D1058" s="269"/>
      <c r="E1058" s="269"/>
      <c r="F1058" s="269"/>
      <c r="G1058" s="269"/>
      <c r="H1058" s="269"/>
      <c r="I1058" s="269"/>
      <c r="J1058" s="269"/>
      <c r="K1058" s="269"/>
      <c r="L1058" s="269"/>
    </row>
    <row r="1059" spans="1:12" x14ac:dyDescent="0.2">
      <c r="A1059" s="269"/>
      <c r="B1059" s="269"/>
      <c r="C1059" s="269"/>
      <c r="D1059" s="269"/>
      <c r="E1059" s="269"/>
      <c r="F1059" s="269"/>
      <c r="G1059" s="269"/>
      <c r="H1059" s="269"/>
      <c r="I1059" s="269"/>
      <c r="J1059" s="269"/>
      <c r="K1059" s="269"/>
      <c r="L1059" s="269"/>
    </row>
    <row r="1060" spans="1:12" x14ac:dyDescent="0.2">
      <c r="A1060" s="269"/>
      <c r="B1060" s="269"/>
      <c r="C1060" s="269"/>
      <c r="D1060" s="269"/>
      <c r="E1060" s="269"/>
      <c r="F1060" s="269"/>
      <c r="G1060" s="269"/>
      <c r="H1060" s="269"/>
      <c r="I1060" s="269"/>
      <c r="J1060" s="269"/>
      <c r="K1060" s="269"/>
      <c r="L1060" s="269"/>
    </row>
    <row r="1061" spans="1:12" x14ac:dyDescent="0.2">
      <c r="A1061" s="269"/>
      <c r="B1061" s="269"/>
      <c r="C1061" s="269"/>
      <c r="D1061" s="269"/>
      <c r="E1061" s="269"/>
      <c r="F1061" s="269"/>
      <c r="G1061" s="269"/>
      <c r="H1061" s="269"/>
      <c r="I1061" s="269"/>
      <c r="J1061" s="269"/>
      <c r="K1061" s="269"/>
      <c r="L1061" s="269"/>
    </row>
    <row r="1062" spans="1:12" x14ac:dyDescent="0.2">
      <c r="A1062" s="269"/>
      <c r="B1062" s="269"/>
      <c r="C1062" s="269"/>
      <c r="D1062" s="269"/>
      <c r="E1062" s="269"/>
      <c r="F1062" s="269"/>
      <c r="G1062" s="269"/>
      <c r="H1062" s="269"/>
      <c r="I1062" s="269"/>
      <c r="J1062" s="269"/>
      <c r="K1062" s="269"/>
      <c r="L1062" s="269"/>
    </row>
    <row r="1063" spans="1:12" x14ac:dyDescent="0.2">
      <c r="A1063" s="269"/>
      <c r="B1063" s="269"/>
      <c r="C1063" s="269"/>
      <c r="D1063" s="269"/>
      <c r="E1063" s="269"/>
      <c r="F1063" s="269"/>
      <c r="G1063" s="269"/>
      <c r="H1063" s="269"/>
      <c r="I1063" s="269"/>
      <c r="J1063" s="269"/>
      <c r="K1063" s="269"/>
      <c r="L1063" s="269"/>
    </row>
    <row r="1064" spans="1:12" x14ac:dyDescent="0.2">
      <c r="A1064" s="269"/>
      <c r="B1064" s="269"/>
      <c r="C1064" s="269"/>
      <c r="D1064" s="269"/>
      <c r="E1064" s="269"/>
      <c r="F1064" s="269"/>
      <c r="G1064" s="269"/>
      <c r="H1064" s="269"/>
      <c r="I1064" s="269"/>
      <c r="J1064" s="269"/>
      <c r="K1064" s="269"/>
      <c r="L1064" s="269"/>
    </row>
    <row r="1065" spans="1:12" x14ac:dyDescent="0.2">
      <c r="A1065" s="269"/>
      <c r="B1065" s="269"/>
      <c r="C1065" s="269"/>
      <c r="D1065" s="269"/>
      <c r="E1065" s="269"/>
      <c r="F1065" s="269"/>
      <c r="G1065" s="269"/>
      <c r="H1065" s="269"/>
      <c r="I1065" s="269"/>
      <c r="J1065" s="269"/>
      <c r="K1065" s="269"/>
      <c r="L1065" s="269"/>
    </row>
    <row r="1066" spans="1:12" x14ac:dyDescent="0.2">
      <c r="A1066" s="269"/>
      <c r="B1066" s="269"/>
      <c r="C1066" s="269"/>
      <c r="D1066" s="269"/>
      <c r="E1066" s="269"/>
      <c r="F1066" s="269"/>
      <c r="G1066" s="269"/>
      <c r="H1066" s="269"/>
      <c r="I1066" s="269"/>
      <c r="J1066" s="269"/>
      <c r="K1066" s="269"/>
      <c r="L1066" s="269"/>
    </row>
    <row r="1067" spans="1:12" x14ac:dyDescent="0.2">
      <c r="A1067" s="269"/>
      <c r="B1067" s="269"/>
      <c r="C1067" s="269"/>
      <c r="D1067" s="269"/>
      <c r="E1067" s="269"/>
      <c r="F1067" s="269"/>
      <c r="G1067" s="269"/>
      <c r="H1067" s="269"/>
      <c r="I1067" s="269"/>
      <c r="J1067" s="269"/>
      <c r="K1067" s="269"/>
      <c r="L1067" s="269"/>
    </row>
    <row r="1068" spans="1:12" x14ac:dyDescent="0.2">
      <c r="A1068" s="269"/>
      <c r="B1068" s="269"/>
      <c r="C1068" s="269"/>
      <c r="D1068" s="269"/>
      <c r="E1068" s="269"/>
      <c r="F1068" s="269"/>
      <c r="G1068" s="269"/>
      <c r="H1068" s="269"/>
      <c r="I1068" s="269"/>
      <c r="J1068" s="269"/>
      <c r="K1068" s="269"/>
      <c r="L1068" s="269"/>
    </row>
    <row r="1069" spans="1:12" x14ac:dyDescent="0.2">
      <c r="A1069" s="269"/>
      <c r="B1069" s="269"/>
      <c r="C1069" s="269"/>
      <c r="D1069" s="269"/>
      <c r="E1069" s="269"/>
      <c r="F1069" s="269"/>
      <c r="G1069" s="269"/>
      <c r="H1069" s="269"/>
      <c r="I1069" s="269"/>
      <c r="J1069" s="269"/>
      <c r="K1069" s="269"/>
      <c r="L1069" s="269"/>
    </row>
    <row r="1070" spans="1:12" x14ac:dyDescent="0.2">
      <c r="A1070" s="269"/>
      <c r="B1070" s="269"/>
      <c r="C1070" s="269"/>
      <c r="D1070" s="269"/>
      <c r="E1070" s="269"/>
      <c r="F1070" s="269"/>
      <c r="G1070" s="269"/>
      <c r="H1070" s="269"/>
      <c r="I1070" s="269"/>
      <c r="J1070" s="269"/>
      <c r="K1070" s="269"/>
      <c r="L1070" s="269"/>
    </row>
    <row r="1071" spans="1:12" x14ac:dyDescent="0.2">
      <c r="A1071" s="269"/>
      <c r="B1071" s="269"/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</row>
    <row r="1072" spans="1:12" x14ac:dyDescent="0.2">
      <c r="A1072" s="269"/>
      <c r="B1072" s="269"/>
      <c r="C1072" s="269"/>
      <c r="D1072" s="269"/>
      <c r="E1072" s="269"/>
      <c r="F1072" s="269"/>
      <c r="G1072" s="269"/>
      <c r="H1072" s="269"/>
      <c r="I1072" s="269"/>
      <c r="J1072" s="269"/>
      <c r="K1072" s="269"/>
      <c r="L1072" s="269"/>
    </row>
    <row r="1073" spans="1:12" x14ac:dyDescent="0.2">
      <c r="A1073" s="269"/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</row>
    <row r="1074" spans="1:12" x14ac:dyDescent="0.2">
      <c r="A1074" s="269"/>
      <c r="B1074" s="269"/>
      <c r="C1074" s="269"/>
      <c r="D1074" s="269"/>
      <c r="E1074" s="269"/>
      <c r="F1074" s="269"/>
      <c r="G1074" s="269"/>
      <c r="H1074" s="269"/>
      <c r="I1074" s="269"/>
      <c r="J1074" s="269"/>
      <c r="K1074" s="269"/>
      <c r="L1074" s="269"/>
    </row>
    <row r="1075" spans="1:12" x14ac:dyDescent="0.2">
      <c r="A1075" s="269"/>
      <c r="B1075" s="269"/>
      <c r="C1075" s="269"/>
      <c r="D1075" s="269"/>
      <c r="E1075" s="269"/>
      <c r="F1075" s="269"/>
      <c r="G1075" s="269"/>
      <c r="H1075" s="269"/>
      <c r="I1075" s="269"/>
      <c r="J1075" s="269"/>
      <c r="K1075" s="269"/>
      <c r="L1075" s="269"/>
    </row>
    <row r="1076" spans="1:12" x14ac:dyDescent="0.2">
      <c r="A1076" s="269"/>
      <c r="B1076" s="269"/>
      <c r="C1076" s="269"/>
      <c r="D1076" s="269"/>
      <c r="E1076" s="269"/>
      <c r="F1076" s="269"/>
      <c r="G1076" s="269"/>
      <c r="H1076" s="269"/>
      <c r="I1076" s="269"/>
      <c r="J1076" s="269"/>
      <c r="K1076" s="269"/>
      <c r="L1076" s="269"/>
    </row>
    <row r="1077" spans="1:12" x14ac:dyDescent="0.2">
      <c r="A1077" s="269"/>
      <c r="B1077" s="269"/>
      <c r="C1077" s="269"/>
      <c r="D1077" s="269"/>
      <c r="E1077" s="269"/>
      <c r="F1077" s="269"/>
      <c r="G1077" s="269"/>
      <c r="H1077" s="269"/>
      <c r="I1077" s="269"/>
      <c r="J1077" s="269"/>
      <c r="K1077" s="269"/>
      <c r="L1077" s="269"/>
    </row>
    <row r="1078" spans="1:12" x14ac:dyDescent="0.2">
      <c r="A1078" s="269"/>
      <c r="B1078" s="269"/>
      <c r="C1078" s="269"/>
      <c r="D1078" s="269"/>
      <c r="E1078" s="269"/>
      <c r="F1078" s="269"/>
      <c r="G1078" s="269"/>
      <c r="H1078" s="269"/>
      <c r="I1078" s="269"/>
      <c r="J1078" s="269"/>
      <c r="K1078" s="269"/>
      <c r="L1078" s="269"/>
    </row>
    <row r="1079" spans="1:12" x14ac:dyDescent="0.2">
      <c r="A1079" s="269"/>
      <c r="B1079" s="269"/>
      <c r="C1079" s="269"/>
      <c r="D1079" s="269"/>
      <c r="E1079" s="269"/>
      <c r="F1079" s="269"/>
      <c r="G1079" s="269"/>
      <c r="H1079" s="269"/>
      <c r="I1079" s="269"/>
      <c r="J1079" s="269"/>
      <c r="K1079" s="269"/>
      <c r="L1079" s="269"/>
    </row>
    <row r="1080" spans="1:12" x14ac:dyDescent="0.2">
      <c r="A1080" s="269"/>
      <c r="B1080" s="269"/>
      <c r="C1080" s="269"/>
      <c r="D1080" s="269"/>
      <c r="E1080" s="269"/>
      <c r="F1080" s="269"/>
      <c r="G1080" s="269"/>
      <c r="H1080" s="269"/>
      <c r="I1080" s="269"/>
      <c r="J1080" s="269"/>
      <c r="K1080" s="269"/>
      <c r="L1080" s="269"/>
    </row>
    <row r="1081" spans="1:12" x14ac:dyDescent="0.2">
      <c r="A1081" s="269"/>
      <c r="B1081" s="269"/>
      <c r="C1081" s="269"/>
      <c r="D1081" s="269"/>
      <c r="E1081" s="269"/>
      <c r="F1081" s="269"/>
      <c r="G1081" s="269"/>
      <c r="H1081" s="269"/>
      <c r="I1081" s="269"/>
      <c r="J1081" s="269"/>
      <c r="K1081" s="269"/>
      <c r="L1081" s="269"/>
    </row>
    <row r="1082" spans="1:12" x14ac:dyDescent="0.2">
      <c r="A1082" s="269"/>
      <c r="B1082" s="269"/>
      <c r="C1082" s="269"/>
      <c r="D1082" s="269"/>
      <c r="E1082" s="269"/>
      <c r="F1082" s="269"/>
      <c r="G1082" s="269"/>
      <c r="H1082" s="269"/>
      <c r="I1082" s="269"/>
      <c r="J1082" s="269"/>
      <c r="K1082" s="269"/>
      <c r="L1082" s="269"/>
    </row>
    <row r="1083" spans="1:12" x14ac:dyDescent="0.2">
      <c r="A1083" s="269"/>
      <c r="B1083" s="269"/>
      <c r="C1083" s="269"/>
      <c r="D1083" s="269"/>
      <c r="E1083" s="269"/>
      <c r="F1083" s="269"/>
      <c r="G1083" s="269"/>
      <c r="H1083" s="269"/>
      <c r="I1083" s="269"/>
      <c r="J1083" s="269"/>
      <c r="K1083" s="269"/>
      <c r="L1083" s="269"/>
    </row>
    <row r="1084" spans="1:12" x14ac:dyDescent="0.2">
      <c r="A1084" s="269"/>
      <c r="B1084" s="269"/>
      <c r="C1084" s="269"/>
      <c r="D1084" s="269"/>
      <c r="E1084" s="269"/>
      <c r="F1084" s="269"/>
      <c r="G1084" s="269"/>
      <c r="H1084" s="269"/>
      <c r="I1084" s="269"/>
      <c r="J1084" s="269"/>
      <c r="K1084" s="269"/>
      <c r="L1084" s="269"/>
    </row>
    <row r="1085" spans="1:12" x14ac:dyDescent="0.2">
      <c r="A1085" s="269"/>
      <c r="B1085" s="269"/>
      <c r="C1085" s="269"/>
      <c r="D1085" s="269"/>
      <c r="E1085" s="269"/>
      <c r="F1085" s="269"/>
      <c r="G1085" s="269"/>
      <c r="H1085" s="269"/>
      <c r="I1085" s="269"/>
      <c r="J1085" s="269"/>
      <c r="K1085" s="269"/>
      <c r="L1085" s="269"/>
    </row>
    <row r="1086" spans="1:12" x14ac:dyDescent="0.2">
      <c r="A1086" s="269"/>
      <c r="B1086" s="269"/>
      <c r="C1086" s="269"/>
      <c r="D1086" s="269"/>
      <c r="E1086" s="269"/>
      <c r="F1086" s="269"/>
      <c r="G1086" s="269"/>
      <c r="H1086" s="269"/>
      <c r="I1086" s="269"/>
      <c r="J1086" s="269"/>
      <c r="K1086" s="269"/>
      <c r="L1086" s="269"/>
    </row>
    <row r="1087" spans="1:12" x14ac:dyDescent="0.2">
      <c r="A1087" s="269"/>
      <c r="B1087" s="269"/>
      <c r="C1087" s="269"/>
      <c r="D1087" s="269"/>
      <c r="E1087" s="269"/>
      <c r="F1087" s="269"/>
      <c r="G1087" s="269"/>
      <c r="H1087" s="269"/>
      <c r="I1087" s="269"/>
      <c r="J1087" s="269"/>
      <c r="K1087" s="269"/>
      <c r="L1087" s="269"/>
    </row>
    <row r="1088" spans="1:12" x14ac:dyDescent="0.2">
      <c r="A1088" s="269"/>
      <c r="B1088" s="269"/>
      <c r="C1088" s="269"/>
      <c r="D1088" s="269"/>
      <c r="E1088" s="269"/>
      <c r="F1088" s="269"/>
      <c r="G1088" s="269"/>
      <c r="H1088" s="269"/>
      <c r="I1088" s="269"/>
      <c r="J1088" s="269"/>
      <c r="K1088" s="269"/>
      <c r="L1088" s="269"/>
    </row>
    <row r="1089" spans="1:12" x14ac:dyDescent="0.2">
      <c r="A1089" s="269"/>
      <c r="B1089" s="269"/>
      <c r="C1089" s="269"/>
      <c r="D1089" s="269"/>
      <c r="E1089" s="269"/>
      <c r="F1089" s="269"/>
      <c r="G1089" s="269"/>
      <c r="H1089" s="269"/>
      <c r="I1089" s="269"/>
      <c r="J1089" s="269"/>
      <c r="K1089" s="269"/>
      <c r="L1089" s="269"/>
    </row>
    <row r="1090" spans="1:12" x14ac:dyDescent="0.2">
      <c r="A1090" s="269"/>
      <c r="B1090" s="269"/>
      <c r="C1090" s="269"/>
      <c r="D1090" s="269"/>
      <c r="E1090" s="269"/>
      <c r="F1090" s="269"/>
      <c r="G1090" s="269"/>
      <c r="H1090" s="269"/>
      <c r="I1090" s="269"/>
      <c r="J1090" s="269"/>
      <c r="K1090" s="269"/>
      <c r="L1090" s="269"/>
    </row>
    <row r="1091" spans="1:12" x14ac:dyDescent="0.2">
      <c r="A1091" s="269"/>
      <c r="B1091" s="269"/>
      <c r="C1091" s="269"/>
      <c r="D1091" s="269"/>
      <c r="E1091" s="269"/>
      <c r="F1091" s="269"/>
      <c r="G1091" s="269"/>
      <c r="H1091" s="269"/>
      <c r="I1091" s="269"/>
      <c r="J1091" s="269"/>
      <c r="K1091" s="269"/>
      <c r="L1091" s="269"/>
    </row>
    <row r="1092" spans="1:12" x14ac:dyDescent="0.2">
      <c r="A1092" s="269"/>
      <c r="B1092" s="269"/>
      <c r="C1092" s="269"/>
      <c r="D1092" s="269"/>
      <c r="E1092" s="269"/>
      <c r="F1092" s="269"/>
      <c r="G1092" s="269"/>
      <c r="H1092" s="269"/>
      <c r="I1092" s="269"/>
      <c r="J1092" s="269"/>
      <c r="K1092" s="269"/>
      <c r="L1092" s="269"/>
    </row>
    <row r="1093" spans="1:12" x14ac:dyDescent="0.2">
      <c r="A1093" s="269"/>
      <c r="B1093" s="269"/>
      <c r="C1093" s="269"/>
      <c r="D1093" s="269"/>
      <c r="E1093" s="269"/>
      <c r="F1093" s="269"/>
      <c r="G1093" s="269"/>
      <c r="H1093" s="269"/>
      <c r="I1093" s="269"/>
      <c r="J1093" s="269"/>
      <c r="K1093" s="269"/>
      <c r="L1093" s="269"/>
    </row>
    <row r="1094" spans="1:12" x14ac:dyDescent="0.2">
      <c r="A1094" s="269"/>
      <c r="B1094" s="269"/>
      <c r="C1094" s="269"/>
      <c r="D1094" s="269"/>
      <c r="E1094" s="269"/>
      <c r="F1094" s="269"/>
      <c r="G1094" s="269"/>
      <c r="H1094" s="269"/>
      <c r="I1094" s="269"/>
      <c r="J1094" s="269"/>
      <c r="K1094" s="269"/>
      <c r="L1094" s="269"/>
    </row>
    <row r="1095" spans="1:12" x14ac:dyDescent="0.2">
      <c r="A1095" s="269"/>
      <c r="B1095" s="269"/>
      <c r="C1095" s="269"/>
      <c r="D1095" s="269"/>
      <c r="E1095" s="269"/>
      <c r="F1095" s="269"/>
      <c r="G1095" s="269"/>
      <c r="H1095" s="269"/>
      <c r="I1095" s="269"/>
      <c r="J1095" s="269"/>
      <c r="K1095" s="269"/>
      <c r="L1095" s="269"/>
    </row>
    <row r="1096" spans="1:12" x14ac:dyDescent="0.2">
      <c r="A1096" s="269"/>
      <c r="B1096" s="269"/>
      <c r="C1096" s="269"/>
      <c r="D1096" s="269"/>
      <c r="E1096" s="269"/>
      <c r="F1096" s="269"/>
      <c r="G1096" s="269"/>
      <c r="H1096" s="269"/>
      <c r="I1096" s="269"/>
      <c r="J1096" s="269"/>
      <c r="K1096" s="269"/>
      <c r="L1096" s="269"/>
    </row>
    <row r="1097" spans="1:12" x14ac:dyDescent="0.2">
      <c r="A1097" s="269"/>
      <c r="B1097" s="269"/>
      <c r="C1097" s="269"/>
      <c r="D1097" s="269"/>
      <c r="E1097" s="269"/>
      <c r="F1097" s="269"/>
      <c r="G1097" s="269"/>
      <c r="H1097" s="269"/>
      <c r="I1097" s="269"/>
      <c r="J1097" s="269"/>
      <c r="K1097" s="269"/>
      <c r="L1097" s="269"/>
    </row>
    <row r="1098" spans="1:12" x14ac:dyDescent="0.2">
      <c r="A1098" s="269"/>
      <c r="B1098" s="269"/>
      <c r="C1098" s="269"/>
      <c r="D1098" s="269"/>
      <c r="E1098" s="269"/>
      <c r="F1098" s="269"/>
      <c r="G1098" s="269"/>
      <c r="H1098" s="269"/>
      <c r="I1098" s="269"/>
      <c r="J1098" s="269"/>
      <c r="K1098" s="269"/>
      <c r="L1098" s="269"/>
    </row>
    <row r="1099" spans="1:12" x14ac:dyDescent="0.2">
      <c r="A1099" s="269"/>
      <c r="B1099" s="269"/>
      <c r="C1099" s="269"/>
      <c r="D1099" s="269"/>
      <c r="E1099" s="269"/>
      <c r="F1099" s="269"/>
      <c r="G1099" s="269"/>
      <c r="H1099" s="269"/>
      <c r="I1099" s="269"/>
      <c r="J1099" s="269"/>
      <c r="K1099" s="269"/>
      <c r="L1099" s="269"/>
    </row>
    <row r="1100" spans="1:12" x14ac:dyDescent="0.2">
      <c r="A1100" s="269"/>
      <c r="B1100" s="269"/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</row>
    <row r="1101" spans="1:12" x14ac:dyDescent="0.2">
      <c r="A1101" s="269"/>
      <c r="B1101" s="269"/>
      <c r="C1101" s="269"/>
      <c r="D1101" s="269"/>
      <c r="E1101" s="269"/>
      <c r="F1101" s="269"/>
      <c r="G1101" s="269"/>
      <c r="H1101" s="269"/>
      <c r="I1101" s="269"/>
      <c r="J1101" s="269"/>
      <c r="K1101" s="269"/>
      <c r="L1101" s="269"/>
    </row>
    <row r="1102" spans="1:12" x14ac:dyDescent="0.2">
      <c r="A1102" s="269"/>
      <c r="B1102" s="269"/>
      <c r="C1102" s="269"/>
      <c r="D1102" s="269"/>
      <c r="E1102" s="269"/>
      <c r="F1102" s="269"/>
      <c r="G1102" s="269"/>
      <c r="H1102" s="269"/>
      <c r="I1102" s="269"/>
      <c r="J1102" s="269"/>
      <c r="K1102" s="269"/>
      <c r="L1102" s="269"/>
    </row>
    <row r="1103" spans="1:12" x14ac:dyDescent="0.2">
      <c r="A1103" s="269"/>
      <c r="B1103" s="269"/>
      <c r="C1103" s="269"/>
      <c r="D1103" s="269"/>
      <c r="E1103" s="269"/>
      <c r="F1103" s="269"/>
      <c r="G1103" s="269"/>
      <c r="H1103" s="269"/>
      <c r="I1103" s="269"/>
      <c r="J1103" s="269"/>
      <c r="K1103" s="269"/>
      <c r="L1103" s="269"/>
    </row>
    <row r="1104" spans="1:12" x14ac:dyDescent="0.2">
      <c r="A1104" s="269"/>
      <c r="B1104" s="269"/>
      <c r="C1104" s="269"/>
      <c r="D1104" s="269"/>
      <c r="E1104" s="269"/>
      <c r="F1104" s="269"/>
      <c r="G1104" s="269"/>
      <c r="H1104" s="269"/>
      <c r="I1104" s="269"/>
      <c r="J1104" s="269"/>
      <c r="K1104" s="269"/>
      <c r="L1104" s="269"/>
    </row>
    <row r="1105" spans="1:12" x14ac:dyDescent="0.2">
      <c r="A1105" s="269"/>
      <c r="B1105" s="269"/>
      <c r="C1105" s="269"/>
      <c r="D1105" s="269"/>
      <c r="E1105" s="269"/>
      <c r="F1105" s="269"/>
      <c r="G1105" s="269"/>
      <c r="H1105" s="269"/>
      <c r="I1105" s="269"/>
      <c r="J1105" s="269"/>
      <c r="K1105" s="269"/>
      <c r="L1105" s="269"/>
    </row>
    <row r="1106" spans="1:12" x14ac:dyDescent="0.2">
      <c r="A1106" s="269"/>
      <c r="B1106" s="269"/>
      <c r="C1106" s="269"/>
      <c r="D1106" s="269"/>
      <c r="E1106" s="269"/>
      <c r="F1106" s="269"/>
      <c r="G1106" s="269"/>
      <c r="H1106" s="269"/>
      <c r="I1106" s="269"/>
      <c r="J1106" s="269"/>
      <c r="K1106" s="269"/>
      <c r="L1106" s="269"/>
    </row>
    <row r="1107" spans="1:12" x14ac:dyDescent="0.2">
      <c r="A1107" s="269"/>
      <c r="B1107" s="269"/>
      <c r="C1107" s="269"/>
      <c r="D1107" s="269"/>
      <c r="E1107" s="269"/>
      <c r="F1107" s="269"/>
      <c r="G1107" s="269"/>
      <c r="H1107" s="269"/>
      <c r="I1107" s="269"/>
      <c r="J1107" s="269"/>
      <c r="K1107" s="269"/>
      <c r="L1107" s="269"/>
    </row>
    <row r="1108" spans="1:12" x14ac:dyDescent="0.2">
      <c r="A1108" s="269"/>
      <c r="B1108" s="269"/>
      <c r="C1108" s="269"/>
      <c r="D1108" s="269"/>
      <c r="E1108" s="269"/>
      <c r="F1108" s="269"/>
      <c r="G1108" s="269"/>
      <c r="H1108" s="269"/>
      <c r="I1108" s="269"/>
      <c r="J1108" s="269"/>
      <c r="K1108" s="269"/>
      <c r="L1108" s="269"/>
    </row>
    <row r="1109" spans="1:12" x14ac:dyDescent="0.2">
      <c r="A1109" s="269"/>
      <c r="B1109" s="269"/>
      <c r="C1109" s="269"/>
      <c r="D1109" s="269"/>
      <c r="E1109" s="269"/>
      <c r="F1109" s="269"/>
      <c r="G1109" s="269"/>
      <c r="H1109" s="269"/>
      <c r="I1109" s="269"/>
      <c r="J1109" s="269"/>
      <c r="K1109" s="269"/>
      <c r="L1109" s="269"/>
    </row>
    <row r="1110" spans="1:12" x14ac:dyDescent="0.2">
      <c r="A1110" s="269"/>
      <c r="B1110" s="269"/>
      <c r="C1110" s="269"/>
      <c r="D1110" s="269"/>
      <c r="E1110" s="269"/>
      <c r="F1110" s="269"/>
      <c r="G1110" s="269"/>
      <c r="H1110" s="269"/>
      <c r="I1110" s="269"/>
      <c r="J1110" s="269"/>
      <c r="K1110" s="269"/>
      <c r="L1110" s="269"/>
    </row>
    <row r="1111" spans="1:12" x14ac:dyDescent="0.2">
      <c r="A1111" s="269"/>
      <c r="B1111" s="269"/>
      <c r="C1111" s="269"/>
      <c r="D1111" s="269"/>
      <c r="E1111" s="269"/>
      <c r="F1111" s="269"/>
      <c r="G1111" s="269"/>
      <c r="H1111" s="269"/>
      <c r="I1111" s="269"/>
      <c r="J1111" s="269"/>
      <c r="K1111" s="269"/>
      <c r="L1111" s="269"/>
    </row>
    <row r="1112" spans="1:12" x14ac:dyDescent="0.2">
      <c r="A1112" s="269"/>
      <c r="B1112" s="269"/>
      <c r="C1112" s="269"/>
      <c r="D1112" s="269"/>
      <c r="E1112" s="269"/>
      <c r="F1112" s="269"/>
      <c r="G1112" s="269"/>
      <c r="H1112" s="269"/>
      <c r="I1112" s="269"/>
      <c r="J1112" s="269"/>
      <c r="K1112" s="269"/>
      <c r="L1112" s="269"/>
    </row>
    <row r="1113" spans="1:12" x14ac:dyDescent="0.2">
      <c r="A1113" s="269"/>
      <c r="B1113" s="269"/>
      <c r="C1113" s="269"/>
      <c r="D1113" s="269"/>
      <c r="E1113" s="269"/>
      <c r="F1113" s="269"/>
      <c r="G1113" s="269"/>
      <c r="H1113" s="269"/>
      <c r="I1113" s="269"/>
      <c r="J1113" s="269"/>
      <c r="K1113" s="269"/>
      <c r="L1113" s="269"/>
    </row>
    <row r="1114" spans="1:12" x14ac:dyDescent="0.2">
      <c r="A1114" s="269"/>
      <c r="B1114" s="269"/>
      <c r="C1114" s="269"/>
      <c r="D1114" s="269"/>
      <c r="E1114" s="269"/>
      <c r="F1114" s="269"/>
      <c r="G1114" s="269"/>
      <c r="H1114" s="269"/>
      <c r="I1114" s="269"/>
      <c r="J1114" s="269"/>
      <c r="K1114" s="269"/>
      <c r="L1114" s="269"/>
    </row>
    <row r="1115" spans="1:12" x14ac:dyDescent="0.2">
      <c r="A1115" s="269"/>
      <c r="B1115" s="269"/>
      <c r="C1115" s="269"/>
      <c r="D1115" s="269"/>
      <c r="E1115" s="269"/>
      <c r="F1115" s="269"/>
      <c r="G1115" s="269"/>
      <c r="H1115" s="269"/>
      <c r="I1115" s="269"/>
      <c r="J1115" s="269"/>
      <c r="K1115" s="269"/>
      <c r="L1115" s="269"/>
    </row>
    <row r="1116" spans="1:12" x14ac:dyDescent="0.2">
      <c r="A1116" s="269"/>
      <c r="B1116" s="269"/>
      <c r="C1116" s="269"/>
      <c r="D1116" s="269"/>
      <c r="E1116" s="269"/>
      <c r="F1116" s="269"/>
      <c r="G1116" s="269"/>
      <c r="H1116" s="269"/>
      <c r="I1116" s="269"/>
      <c r="J1116" s="269"/>
      <c r="K1116" s="269"/>
      <c r="L1116" s="269"/>
    </row>
    <row r="1117" spans="1:12" x14ac:dyDescent="0.2">
      <c r="A1117" s="269"/>
      <c r="B1117" s="269"/>
      <c r="C1117" s="269"/>
      <c r="D1117" s="269"/>
      <c r="E1117" s="269"/>
      <c r="F1117" s="269"/>
      <c r="G1117" s="269"/>
      <c r="H1117" s="269"/>
      <c r="I1117" s="269"/>
      <c r="J1117" s="269"/>
      <c r="K1117" s="269"/>
      <c r="L1117" s="269"/>
    </row>
    <row r="1118" spans="1:12" x14ac:dyDescent="0.2">
      <c r="A1118" s="269"/>
      <c r="B1118" s="269"/>
      <c r="C1118" s="269"/>
      <c r="D1118" s="269"/>
      <c r="E1118" s="269"/>
      <c r="F1118" s="269"/>
      <c r="G1118" s="269"/>
      <c r="H1118" s="269"/>
      <c r="I1118" s="269"/>
      <c r="J1118" s="269"/>
      <c r="K1118" s="269"/>
      <c r="L1118" s="269"/>
    </row>
    <row r="1119" spans="1:12" x14ac:dyDescent="0.2">
      <c r="A1119" s="269"/>
      <c r="B1119" s="269"/>
      <c r="C1119" s="269"/>
      <c r="D1119" s="269"/>
      <c r="E1119" s="269"/>
      <c r="F1119" s="269"/>
      <c r="G1119" s="269"/>
      <c r="H1119" s="269"/>
      <c r="I1119" s="269"/>
      <c r="J1119" s="269"/>
      <c r="K1119" s="269"/>
      <c r="L1119" s="269"/>
    </row>
    <row r="1120" spans="1:12" x14ac:dyDescent="0.2">
      <c r="A1120" s="269"/>
      <c r="B1120" s="269"/>
      <c r="C1120" s="269"/>
      <c r="D1120" s="269"/>
      <c r="E1120" s="269"/>
      <c r="F1120" s="269"/>
      <c r="G1120" s="269"/>
      <c r="H1120" s="269"/>
      <c r="I1120" s="269"/>
      <c r="J1120" s="269"/>
      <c r="K1120" s="269"/>
      <c r="L1120" s="269"/>
    </row>
    <row r="1121" spans="1:12" x14ac:dyDescent="0.2">
      <c r="A1121" s="269"/>
      <c r="B1121" s="269"/>
      <c r="C1121" s="269"/>
      <c r="D1121" s="269"/>
      <c r="E1121" s="269"/>
      <c r="F1121" s="269"/>
      <c r="G1121" s="269"/>
      <c r="H1121" s="269"/>
      <c r="I1121" s="269"/>
      <c r="J1121" s="269"/>
      <c r="K1121" s="269"/>
      <c r="L1121" s="269"/>
    </row>
    <row r="1122" spans="1:12" x14ac:dyDescent="0.2">
      <c r="A1122" s="269"/>
      <c r="B1122" s="269"/>
      <c r="C1122" s="269"/>
      <c r="D1122" s="269"/>
      <c r="E1122" s="269"/>
      <c r="F1122" s="269"/>
      <c r="G1122" s="269"/>
      <c r="H1122" s="269"/>
      <c r="I1122" s="269"/>
      <c r="J1122" s="269"/>
      <c r="K1122" s="269"/>
      <c r="L1122" s="269"/>
    </row>
    <row r="1123" spans="1:12" x14ac:dyDescent="0.2">
      <c r="A1123" s="269"/>
      <c r="B1123" s="269"/>
      <c r="C1123" s="269"/>
      <c r="D1123" s="269"/>
      <c r="E1123" s="269"/>
      <c r="F1123" s="269"/>
      <c r="G1123" s="269"/>
      <c r="H1123" s="269"/>
      <c r="I1123" s="269"/>
      <c r="J1123" s="269"/>
      <c r="K1123" s="269"/>
      <c r="L1123" s="269"/>
    </row>
    <row r="1124" spans="1:12" x14ac:dyDescent="0.2">
      <c r="A1124" s="269"/>
      <c r="B1124" s="269"/>
      <c r="C1124" s="269"/>
      <c r="D1124" s="269"/>
      <c r="E1124" s="269"/>
      <c r="F1124" s="269"/>
      <c r="G1124" s="269"/>
      <c r="H1124" s="269"/>
      <c r="I1124" s="269"/>
      <c r="J1124" s="269"/>
      <c r="K1124" s="269"/>
      <c r="L1124" s="269"/>
    </row>
    <row r="1125" spans="1:12" x14ac:dyDescent="0.2">
      <c r="A1125" s="269"/>
      <c r="B1125" s="269"/>
      <c r="C1125" s="269"/>
      <c r="D1125" s="269"/>
      <c r="E1125" s="269"/>
      <c r="F1125" s="269"/>
      <c r="G1125" s="269"/>
      <c r="H1125" s="269"/>
      <c r="I1125" s="269"/>
      <c r="J1125" s="269"/>
      <c r="K1125" s="269"/>
      <c r="L1125" s="269"/>
    </row>
    <row r="1126" spans="1:12" x14ac:dyDescent="0.2">
      <c r="A1126" s="269"/>
      <c r="B1126" s="269"/>
      <c r="C1126" s="269"/>
      <c r="D1126" s="269"/>
      <c r="E1126" s="269"/>
      <c r="F1126" s="269"/>
      <c r="G1126" s="269"/>
      <c r="H1126" s="269"/>
      <c r="I1126" s="269"/>
      <c r="J1126" s="269"/>
      <c r="K1126" s="269"/>
      <c r="L1126" s="269"/>
    </row>
    <row r="1127" spans="1:12" x14ac:dyDescent="0.2">
      <c r="A1127" s="269"/>
      <c r="B1127" s="269"/>
      <c r="C1127" s="269"/>
      <c r="D1127" s="269"/>
      <c r="E1127" s="269"/>
      <c r="F1127" s="269"/>
      <c r="G1127" s="269"/>
      <c r="H1127" s="269"/>
      <c r="I1127" s="269"/>
      <c r="J1127" s="269"/>
      <c r="K1127" s="269"/>
      <c r="L1127" s="269"/>
    </row>
    <row r="1128" spans="1:12" x14ac:dyDescent="0.2">
      <c r="A1128" s="269"/>
      <c r="B1128" s="269"/>
      <c r="C1128" s="269"/>
      <c r="D1128" s="269"/>
      <c r="E1128" s="269"/>
      <c r="F1128" s="269"/>
      <c r="G1128" s="269"/>
      <c r="H1128" s="269"/>
      <c r="I1128" s="269"/>
      <c r="J1128" s="269"/>
      <c r="K1128" s="269"/>
      <c r="L1128" s="269"/>
    </row>
    <row r="1129" spans="1:12" x14ac:dyDescent="0.2">
      <c r="A1129" s="269"/>
      <c r="B1129" s="269"/>
      <c r="C1129" s="269"/>
      <c r="D1129" s="269"/>
      <c r="E1129" s="269"/>
      <c r="F1129" s="269"/>
      <c r="G1129" s="269"/>
      <c r="H1129" s="269"/>
      <c r="I1129" s="269"/>
      <c r="J1129" s="269"/>
      <c r="K1129" s="269"/>
      <c r="L1129" s="269"/>
    </row>
    <row r="1130" spans="1:12" x14ac:dyDescent="0.2">
      <c r="A1130" s="269"/>
      <c r="B1130" s="269"/>
      <c r="C1130" s="269"/>
      <c r="D1130" s="269"/>
      <c r="E1130" s="269"/>
      <c r="F1130" s="269"/>
      <c r="G1130" s="269"/>
      <c r="H1130" s="269"/>
      <c r="I1130" s="269"/>
      <c r="J1130" s="269"/>
      <c r="K1130" s="269"/>
      <c r="L1130" s="269"/>
    </row>
    <row r="1131" spans="1:12" x14ac:dyDescent="0.2">
      <c r="A1131" s="269"/>
      <c r="B1131" s="269"/>
      <c r="C1131" s="269"/>
      <c r="D1131" s="269"/>
      <c r="E1131" s="269"/>
      <c r="F1131" s="269"/>
      <c r="G1131" s="269"/>
      <c r="H1131" s="269"/>
      <c r="I1131" s="269"/>
      <c r="J1131" s="269"/>
      <c r="K1131" s="269"/>
      <c r="L1131" s="269"/>
    </row>
    <row r="1132" spans="1:12" x14ac:dyDescent="0.2">
      <c r="A1132" s="269"/>
      <c r="B1132" s="269"/>
      <c r="C1132" s="269"/>
      <c r="D1132" s="269"/>
      <c r="E1132" s="269"/>
      <c r="F1132" s="269"/>
      <c r="G1132" s="269"/>
      <c r="H1132" s="269"/>
      <c r="I1132" s="269"/>
      <c r="J1132" s="269"/>
      <c r="K1132" s="269"/>
      <c r="L1132" s="269"/>
    </row>
    <row r="1133" spans="1:12" x14ac:dyDescent="0.2">
      <c r="A1133" s="269"/>
      <c r="B1133" s="269"/>
      <c r="C1133" s="269"/>
      <c r="D1133" s="269"/>
      <c r="E1133" s="269"/>
      <c r="F1133" s="269"/>
      <c r="G1133" s="269"/>
      <c r="H1133" s="269"/>
      <c r="I1133" s="269"/>
      <c r="J1133" s="269"/>
      <c r="K1133" s="269"/>
      <c r="L1133" s="269"/>
    </row>
    <row r="1134" spans="1:12" x14ac:dyDescent="0.2">
      <c r="A1134" s="269"/>
      <c r="B1134" s="269"/>
      <c r="C1134" s="269"/>
      <c r="D1134" s="269"/>
      <c r="E1134" s="269"/>
      <c r="F1134" s="269"/>
      <c r="G1134" s="269"/>
      <c r="H1134" s="269"/>
      <c r="I1134" s="269"/>
      <c r="J1134" s="269"/>
      <c r="K1134" s="269"/>
      <c r="L1134" s="269"/>
    </row>
    <row r="1135" spans="1:12" x14ac:dyDescent="0.2">
      <c r="A1135" s="269"/>
      <c r="B1135" s="269"/>
      <c r="C1135" s="269"/>
      <c r="D1135" s="269"/>
      <c r="E1135" s="269"/>
      <c r="F1135" s="269"/>
      <c r="G1135" s="269"/>
      <c r="H1135" s="269"/>
      <c r="I1135" s="269"/>
      <c r="J1135" s="269"/>
      <c r="K1135" s="269"/>
      <c r="L1135" s="269"/>
    </row>
    <row r="1136" spans="1:12" x14ac:dyDescent="0.2">
      <c r="A1136" s="269"/>
      <c r="B1136" s="269"/>
      <c r="C1136" s="269"/>
      <c r="D1136" s="269"/>
      <c r="E1136" s="269"/>
      <c r="F1136" s="269"/>
      <c r="G1136" s="269"/>
      <c r="H1136" s="269"/>
      <c r="I1136" s="269"/>
      <c r="J1136" s="269"/>
      <c r="K1136" s="269"/>
      <c r="L1136" s="269"/>
    </row>
    <row r="1137" spans="1:12" x14ac:dyDescent="0.2">
      <c r="A1137" s="269"/>
      <c r="B1137" s="269"/>
      <c r="C1137" s="269"/>
      <c r="D1137" s="269"/>
      <c r="E1137" s="269"/>
      <c r="F1137" s="269"/>
      <c r="G1137" s="269"/>
      <c r="H1137" s="269"/>
      <c r="I1137" s="269"/>
      <c r="J1137" s="269"/>
      <c r="K1137" s="269"/>
      <c r="L1137" s="269"/>
    </row>
    <row r="1138" spans="1:12" x14ac:dyDescent="0.2">
      <c r="A1138" s="269"/>
      <c r="B1138" s="269"/>
      <c r="C1138" s="269"/>
      <c r="D1138" s="269"/>
      <c r="E1138" s="269"/>
      <c r="F1138" s="269"/>
      <c r="G1138" s="269"/>
      <c r="H1138" s="269"/>
      <c r="I1138" s="269"/>
      <c r="J1138" s="269"/>
      <c r="K1138" s="269"/>
      <c r="L1138" s="269"/>
    </row>
    <row r="1139" spans="1:12" x14ac:dyDescent="0.2">
      <c r="A1139" s="269"/>
      <c r="B1139" s="269"/>
      <c r="C1139" s="269"/>
      <c r="D1139" s="269"/>
      <c r="E1139" s="269"/>
      <c r="F1139" s="269"/>
      <c r="G1139" s="269"/>
      <c r="H1139" s="269"/>
      <c r="I1139" s="269"/>
      <c r="J1139" s="269"/>
      <c r="K1139" s="269"/>
      <c r="L1139" s="269"/>
    </row>
    <row r="1140" spans="1:12" x14ac:dyDescent="0.2">
      <c r="A1140" s="269"/>
      <c r="B1140" s="269"/>
      <c r="C1140" s="269"/>
      <c r="D1140" s="269"/>
      <c r="E1140" s="269"/>
      <c r="F1140" s="269"/>
      <c r="G1140" s="269"/>
      <c r="H1140" s="269"/>
      <c r="I1140" s="269"/>
      <c r="J1140" s="269"/>
      <c r="K1140" s="269"/>
      <c r="L1140" s="269"/>
    </row>
    <row r="1141" spans="1:12" x14ac:dyDescent="0.2">
      <c r="A1141" s="269"/>
      <c r="B1141" s="269"/>
      <c r="C1141" s="269"/>
      <c r="D1141" s="269"/>
      <c r="E1141" s="269"/>
      <c r="F1141" s="269"/>
      <c r="G1141" s="269"/>
      <c r="H1141" s="269"/>
      <c r="I1141" s="269"/>
      <c r="J1141" s="269"/>
      <c r="K1141" s="269"/>
      <c r="L1141" s="269"/>
    </row>
    <row r="1142" spans="1:12" x14ac:dyDescent="0.2">
      <c r="A1142" s="269"/>
      <c r="B1142" s="269"/>
      <c r="C1142" s="269"/>
      <c r="D1142" s="269"/>
      <c r="E1142" s="269"/>
      <c r="F1142" s="269"/>
      <c r="G1142" s="269"/>
      <c r="H1142" s="269"/>
      <c r="I1142" s="269"/>
      <c r="J1142" s="269"/>
      <c r="K1142" s="269"/>
      <c r="L1142" s="269"/>
    </row>
    <row r="1143" spans="1:12" x14ac:dyDescent="0.2">
      <c r="A1143" s="269"/>
      <c r="B1143" s="269"/>
      <c r="C1143" s="269"/>
      <c r="D1143" s="269"/>
      <c r="E1143" s="269"/>
      <c r="F1143" s="269"/>
      <c r="G1143" s="269"/>
      <c r="H1143" s="269"/>
      <c r="I1143" s="269"/>
      <c r="J1143" s="269"/>
      <c r="K1143" s="269"/>
      <c r="L1143" s="269"/>
    </row>
    <row r="1144" spans="1:12" x14ac:dyDescent="0.2">
      <c r="A1144" s="269"/>
      <c r="B1144" s="269"/>
      <c r="C1144" s="269"/>
      <c r="D1144" s="269"/>
      <c r="E1144" s="269"/>
      <c r="F1144" s="269"/>
      <c r="G1144" s="269"/>
      <c r="H1144" s="269"/>
      <c r="I1144" s="269"/>
      <c r="J1144" s="269"/>
      <c r="K1144" s="269"/>
      <c r="L1144" s="269"/>
    </row>
    <row r="1145" spans="1:12" x14ac:dyDescent="0.2">
      <c r="A1145" s="269"/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</row>
    <row r="1146" spans="1:12" x14ac:dyDescent="0.2">
      <c r="A1146" s="269"/>
      <c r="B1146" s="269"/>
      <c r="C1146" s="269"/>
      <c r="D1146" s="269"/>
      <c r="E1146" s="269"/>
      <c r="F1146" s="269"/>
      <c r="G1146" s="269"/>
      <c r="H1146" s="269"/>
      <c r="I1146" s="269"/>
      <c r="J1146" s="269"/>
      <c r="K1146" s="269"/>
      <c r="L1146" s="269"/>
    </row>
    <row r="1147" spans="1:12" x14ac:dyDescent="0.2">
      <c r="A1147" s="269"/>
      <c r="B1147" s="269"/>
      <c r="C1147" s="269"/>
      <c r="D1147" s="269"/>
      <c r="E1147" s="269"/>
      <c r="F1147" s="269"/>
      <c r="G1147" s="269"/>
      <c r="H1147" s="269"/>
      <c r="I1147" s="269"/>
      <c r="J1147" s="269"/>
      <c r="K1147" s="269"/>
      <c r="L1147" s="269"/>
    </row>
    <row r="1148" spans="1:12" x14ac:dyDescent="0.2">
      <c r="A1148" s="269"/>
      <c r="B1148" s="269"/>
      <c r="C1148" s="269"/>
      <c r="D1148" s="269"/>
      <c r="E1148" s="269"/>
      <c r="F1148" s="269"/>
      <c r="G1148" s="269"/>
      <c r="H1148" s="269"/>
      <c r="I1148" s="269"/>
      <c r="J1148" s="269"/>
      <c r="K1148" s="269"/>
      <c r="L1148" s="269"/>
    </row>
    <row r="1149" spans="1:12" x14ac:dyDescent="0.2">
      <c r="A1149" s="269"/>
      <c r="B1149" s="269"/>
      <c r="C1149" s="269"/>
      <c r="D1149" s="269"/>
      <c r="E1149" s="269"/>
      <c r="F1149" s="269"/>
      <c r="G1149" s="269"/>
      <c r="H1149" s="269"/>
      <c r="I1149" s="269"/>
      <c r="J1149" s="269"/>
      <c r="K1149" s="269"/>
      <c r="L1149" s="269"/>
    </row>
    <row r="1150" spans="1:12" x14ac:dyDescent="0.2">
      <c r="A1150" s="269"/>
      <c r="B1150" s="269"/>
      <c r="C1150" s="269"/>
      <c r="D1150" s="269"/>
      <c r="E1150" s="269"/>
      <c r="F1150" s="269"/>
      <c r="G1150" s="269"/>
      <c r="H1150" s="269"/>
      <c r="I1150" s="269"/>
      <c r="J1150" s="269"/>
      <c r="K1150" s="269"/>
      <c r="L1150" s="269"/>
    </row>
    <row r="1151" spans="1:12" x14ac:dyDescent="0.2">
      <c r="A1151" s="269"/>
      <c r="B1151" s="269"/>
      <c r="C1151" s="269"/>
      <c r="D1151" s="269"/>
      <c r="E1151" s="269"/>
      <c r="F1151" s="269"/>
      <c r="G1151" s="269"/>
      <c r="H1151" s="269"/>
      <c r="I1151" s="269"/>
      <c r="J1151" s="269"/>
      <c r="K1151" s="269"/>
      <c r="L1151" s="269"/>
    </row>
    <row r="1152" spans="1:12" x14ac:dyDescent="0.2">
      <c r="A1152" s="269"/>
      <c r="B1152" s="269"/>
      <c r="C1152" s="269"/>
      <c r="D1152" s="269"/>
      <c r="E1152" s="269"/>
      <c r="F1152" s="269"/>
      <c r="G1152" s="269"/>
      <c r="H1152" s="269"/>
      <c r="I1152" s="269"/>
      <c r="J1152" s="269"/>
      <c r="K1152" s="269"/>
      <c r="L1152" s="269"/>
    </row>
    <row r="1153" spans="1:12" x14ac:dyDescent="0.2">
      <c r="A1153" s="269"/>
      <c r="B1153" s="269"/>
      <c r="C1153" s="269"/>
      <c r="D1153" s="269"/>
      <c r="E1153" s="269"/>
      <c r="F1153" s="269"/>
      <c r="G1153" s="269"/>
      <c r="H1153" s="269"/>
      <c r="I1153" s="269"/>
      <c r="J1153" s="269"/>
      <c r="K1153" s="269"/>
      <c r="L1153" s="269"/>
    </row>
    <row r="1154" spans="1:12" x14ac:dyDescent="0.2">
      <c r="A1154" s="269"/>
      <c r="B1154" s="269"/>
      <c r="C1154" s="269"/>
      <c r="D1154" s="269"/>
      <c r="E1154" s="269"/>
      <c r="F1154" s="269"/>
      <c r="G1154" s="269"/>
      <c r="H1154" s="269"/>
      <c r="I1154" s="269"/>
      <c r="J1154" s="269"/>
      <c r="K1154" s="269"/>
      <c r="L1154" s="269"/>
    </row>
    <row r="1155" spans="1:12" x14ac:dyDescent="0.2">
      <c r="A1155" s="269"/>
      <c r="B1155" s="269"/>
      <c r="C1155" s="269"/>
      <c r="D1155" s="269"/>
      <c r="E1155" s="269"/>
      <c r="F1155" s="269"/>
      <c r="G1155" s="269"/>
      <c r="H1155" s="269"/>
      <c r="I1155" s="269"/>
      <c r="J1155" s="269"/>
      <c r="K1155" s="269"/>
      <c r="L1155" s="269"/>
    </row>
    <row r="1156" spans="1:12" x14ac:dyDescent="0.2">
      <c r="A1156" s="269"/>
      <c r="B1156" s="269"/>
      <c r="C1156" s="269"/>
      <c r="D1156" s="269"/>
      <c r="E1156" s="269"/>
      <c r="F1156" s="269"/>
      <c r="G1156" s="269"/>
      <c r="H1156" s="269"/>
      <c r="I1156" s="269"/>
      <c r="J1156" s="269"/>
      <c r="K1156" s="269"/>
      <c r="L1156" s="269"/>
    </row>
    <row r="1157" spans="1:12" x14ac:dyDescent="0.2">
      <c r="A1157" s="269"/>
      <c r="B1157" s="269"/>
      <c r="C1157" s="269"/>
      <c r="D1157" s="269"/>
      <c r="E1157" s="269"/>
      <c r="F1157" s="269"/>
      <c r="G1157" s="269"/>
      <c r="H1157" s="269"/>
      <c r="I1157" s="269"/>
      <c r="J1157" s="269"/>
      <c r="K1157" s="269"/>
      <c r="L1157" s="269"/>
    </row>
    <row r="1158" spans="1:12" x14ac:dyDescent="0.2">
      <c r="A1158" s="269"/>
      <c r="B1158" s="269"/>
      <c r="C1158" s="269"/>
      <c r="D1158" s="269"/>
      <c r="E1158" s="269"/>
      <c r="F1158" s="269"/>
      <c r="G1158" s="269"/>
      <c r="H1158" s="269"/>
      <c r="I1158" s="269"/>
      <c r="J1158" s="269"/>
      <c r="K1158" s="269"/>
      <c r="L1158" s="269"/>
    </row>
    <row r="1159" spans="1:12" x14ac:dyDescent="0.2">
      <c r="A1159" s="269"/>
      <c r="B1159" s="269"/>
      <c r="C1159" s="269"/>
      <c r="D1159" s="269"/>
      <c r="E1159" s="269"/>
      <c r="F1159" s="269"/>
      <c r="G1159" s="269"/>
      <c r="H1159" s="269"/>
      <c r="I1159" s="269"/>
      <c r="J1159" s="269"/>
      <c r="K1159" s="269"/>
      <c r="L1159" s="269"/>
    </row>
    <row r="1160" spans="1:12" x14ac:dyDescent="0.2">
      <c r="A1160" s="269"/>
      <c r="B1160" s="269"/>
      <c r="C1160" s="269"/>
      <c r="D1160" s="269"/>
      <c r="E1160" s="269"/>
      <c r="F1160" s="269"/>
      <c r="G1160" s="269"/>
      <c r="H1160" s="269"/>
      <c r="I1160" s="269"/>
      <c r="J1160" s="269"/>
      <c r="K1160" s="269"/>
      <c r="L1160" s="269"/>
    </row>
    <row r="1161" spans="1:12" x14ac:dyDescent="0.2">
      <c r="A1161" s="269"/>
      <c r="B1161" s="269"/>
      <c r="C1161" s="269"/>
      <c r="D1161" s="269"/>
      <c r="E1161" s="269"/>
      <c r="F1161" s="269"/>
      <c r="G1161" s="269"/>
      <c r="H1161" s="269"/>
      <c r="I1161" s="269"/>
      <c r="J1161" s="269"/>
      <c r="K1161" s="269"/>
      <c r="L1161" s="269"/>
    </row>
    <row r="1162" spans="1:12" x14ac:dyDescent="0.2">
      <c r="A1162" s="269"/>
      <c r="B1162" s="269"/>
      <c r="C1162" s="269"/>
      <c r="D1162" s="269"/>
      <c r="E1162" s="269"/>
      <c r="F1162" s="269"/>
      <c r="G1162" s="269"/>
      <c r="H1162" s="269"/>
      <c r="I1162" s="269"/>
      <c r="J1162" s="269"/>
      <c r="K1162" s="269"/>
      <c r="L1162" s="269"/>
    </row>
    <row r="1163" spans="1:12" x14ac:dyDescent="0.2">
      <c r="A1163" s="269"/>
      <c r="B1163" s="269"/>
      <c r="C1163" s="269"/>
      <c r="D1163" s="269"/>
      <c r="E1163" s="269"/>
      <c r="F1163" s="269"/>
      <c r="G1163" s="269"/>
      <c r="H1163" s="269"/>
      <c r="I1163" s="269"/>
      <c r="J1163" s="269"/>
      <c r="K1163" s="269"/>
      <c r="L1163" s="269"/>
    </row>
    <row r="1164" spans="1:12" x14ac:dyDescent="0.2">
      <c r="A1164" s="269"/>
      <c r="B1164" s="269"/>
      <c r="C1164" s="269"/>
      <c r="D1164" s="269"/>
      <c r="E1164" s="269"/>
      <c r="F1164" s="269"/>
      <c r="G1164" s="269"/>
      <c r="H1164" s="269"/>
      <c r="I1164" s="269"/>
      <c r="J1164" s="269"/>
      <c r="K1164" s="269"/>
      <c r="L1164" s="269"/>
    </row>
    <row r="1165" spans="1:12" x14ac:dyDescent="0.2">
      <c r="A1165" s="269"/>
      <c r="B1165" s="269"/>
      <c r="C1165" s="269"/>
      <c r="D1165" s="269"/>
      <c r="E1165" s="269"/>
      <c r="F1165" s="269"/>
      <c r="G1165" s="269"/>
      <c r="H1165" s="269"/>
      <c r="I1165" s="269"/>
      <c r="J1165" s="269"/>
      <c r="K1165" s="269"/>
      <c r="L1165" s="269"/>
    </row>
    <row r="1166" spans="1:12" x14ac:dyDescent="0.2">
      <c r="A1166" s="269"/>
      <c r="B1166" s="269"/>
      <c r="C1166" s="269"/>
      <c r="D1166" s="269"/>
      <c r="E1166" s="269"/>
      <c r="F1166" s="269"/>
      <c r="G1166" s="269"/>
      <c r="H1166" s="269"/>
      <c r="I1166" s="269"/>
      <c r="J1166" s="269"/>
      <c r="K1166" s="269"/>
      <c r="L1166" s="269"/>
    </row>
    <row r="1167" spans="1:12" x14ac:dyDescent="0.2">
      <c r="A1167" s="269"/>
      <c r="B1167" s="269"/>
      <c r="C1167" s="269"/>
      <c r="D1167" s="269"/>
      <c r="E1167" s="269"/>
      <c r="F1167" s="269"/>
      <c r="G1167" s="269"/>
      <c r="H1167" s="269"/>
      <c r="I1167" s="269"/>
      <c r="J1167" s="269"/>
      <c r="K1167" s="269"/>
      <c r="L1167" s="269"/>
    </row>
    <row r="1168" spans="1:12" x14ac:dyDescent="0.2">
      <c r="A1168" s="269"/>
      <c r="B1168" s="269"/>
      <c r="C1168" s="269"/>
      <c r="D1168" s="269"/>
      <c r="E1168" s="269"/>
      <c r="F1168" s="269"/>
      <c r="G1168" s="269"/>
      <c r="H1168" s="269"/>
      <c r="I1168" s="269"/>
      <c r="J1168" s="269"/>
      <c r="K1168" s="269"/>
      <c r="L1168" s="269"/>
    </row>
    <row r="1169" spans="1:12" x14ac:dyDescent="0.2">
      <c r="A1169" s="269"/>
      <c r="B1169" s="269"/>
      <c r="C1169" s="269"/>
      <c r="D1169" s="269"/>
      <c r="E1169" s="269"/>
      <c r="F1169" s="269"/>
      <c r="G1169" s="269"/>
      <c r="H1169" s="269"/>
      <c r="I1169" s="269"/>
      <c r="J1169" s="269"/>
      <c r="K1169" s="269"/>
      <c r="L1169" s="269"/>
    </row>
    <row r="1170" spans="1:12" x14ac:dyDescent="0.2">
      <c r="A1170" s="269"/>
      <c r="B1170" s="269"/>
      <c r="C1170" s="269"/>
      <c r="D1170" s="269"/>
      <c r="E1170" s="269"/>
      <c r="F1170" s="269"/>
      <c r="G1170" s="269"/>
      <c r="H1170" s="269"/>
      <c r="I1170" s="269"/>
      <c r="J1170" s="269"/>
      <c r="K1170" s="269"/>
      <c r="L1170" s="269"/>
    </row>
    <row r="1171" spans="1:12" x14ac:dyDescent="0.2">
      <c r="A1171" s="269"/>
      <c r="B1171" s="269"/>
      <c r="C1171" s="269"/>
      <c r="D1171" s="269"/>
      <c r="E1171" s="269"/>
      <c r="F1171" s="269"/>
      <c r="G1171" s="269"/>
      <c r="H1171" s="269"/>
      <c r="I1171" s="269"/>
      <c r="J1171" s="269"/>
      <c r="K1171" s="269"/>
      <c r="L1171" s="269"/>
    </row>
    <row r="1172" spans="1:12" x14ac:dyDescent="0.2">
      <c r="A1172" s="269"/>
      <c r="B1172" s="269"/>
      <c r="C1172" s="269"/>
      <c r="D1172" s="269"/>
      <c r="E1172" s="269"/>
      <c r="F1172" s="269"/>
      <c r="G1172" s="269"/>
      <c r="H1172" s="269"/>
      <c r="I1172" s="269"/>
      <c r="J1172" s="269"/>
      <c r="K1172" s="269"/>
      <c r="L1172" s="269"/>
    </row>
    <row r="1173" spans="1:12" x14ac:dyDescent="0.2">
      <c r="A1173" s="269"/>
      <c r="B1173" s="269"/>
      <c r="C1173" s="269"/>
      <c r="D1173" s="269"/>
      <c r="E1173" s="269"/>
      <c r="F1173" s="269"/>
      <c r="G1173" s="269"/>
      <c r="H1173" s="269"/>
      <c r="I1173" s="269"/>
      <c r="J1173" s="269"/>
      <c r="K1173" s="269"/>
      <c r="L1173" s="269"/>
    </row>
    <row r="1174" spans="1:12" x14ac:dyDescent="0.2">
      <c r="A1174" s="269"/>
      <c r="B1174" s="269"/>
      <c r="C1174" s="269"/>
      <c r="D1174" s="269"/>
      <c r="E1174" s="269"/>
      <c r="F1174" s="269"/>
      <c r="G1174" s="269"/>
      <c r="H1174" s="269"/>
      <c r="I1174" s="269"/>
      <c r="J1174" s="269"/>
      <c r="K1174" s="269"/>
      <c r="L1174" s="269"/>
    </row>
    <row r="1175" spans="1:12" x14ac:dyDescent="0.2">
      <c r="A1175" s="269"/>
      <c r="B1175" s="269"/>
      <c r="C1175" s="269"/>
      <c r="D1175" s="269"/>
      <c r="E1175" s="269"/>
      <c r="F1175" s="269"/>
      <c r="G1175" s="269"/>
      <c r="H1175" s="269"/>
      <c r="I1175" s="269"/>
      <c r="J1175" s="269"/>
      <c r="K1175" s="269"/>
      <c r="L1175" s="269"/>
    </row>
    <row r="1176" spans="1:12" x14ac:dyDescent="0.2">
      <c r="A1176" s="269"/>
      <c r="B1176" s="269"/>
      <c r="C1176" s="269"/>
      <c r="D1176" s="269"/>
      <c r="E1176" s="269"/>
      <c r="F1176" s="269"/>
      <c r="G1176" s="269"/>
      <c r="H1176" s="269"/>
      <c r="I1176" s="269"/>
      <c r="J1176" s="269"/>
      <c r="K1176" s="269"/>
      <c r="L1176" s="269"/>
    </row>
    <row r="1177" spans="1:12" x14ac:dyDescent="0.2">
      <c r="A1177" s="269"/>
      <c r="B1177" s="269"/>
      <c r="C1177" s="269"/>
      <c r="D1177" s="269"/>
      <c r="E1177" s="269"/>
      <c r="F1177" s="269"/>
      <c r="G1177" s="269"/>
      <c r="H1177" s="269"/>
      <c r="I1177" s="269"/>
      <c r="J1177" s="269"/>
      <c r="K1177" s="269"/>
      <c r="L1177" s="269"/>
    </row>
    <row r="1178" spans="1:12" x14ac:dyDescent="0.2">
      <c r="A1178" s="269"/>
      <c r="B1178" s="269"/>
      <c r="C1178" s="269"/>
      <c r="D1178" s="269"/>
      <c r="E1178" s="269"/>
      <c r="F1178" s="269"/>
      <c r="G1178" s="269"/>
      <c r="H1178" s="269"/>
      <c r="I1178" s="269"/>
      <c r="J1178" s="269"/>
      <c r="K1178" s="269"/>
      <c r="L1178" s="269"/>
    </row>
    <row r="1179" spans="1:12" x14ac:dyDescent="0.2">
      <c r="A1179" s="269"/>
      <c r="B1179" s="269"/>
      <c r="C1179" s="269"/>
      <c r="D1179" s="269"/>
      <c r="E1179" s="269"/>
      <c r="F1179" s="269"/>
      <c r="G1179" s="269"/>
      <c r="H1179" s="269"/>
      <c r="I1179" s="269"/>
      <c r="J1179" s="269"/>
      <c r="K1179" s="269"/>
      <c r="L1179" s="269"/>
    </row>
    <row r="1180" spans="1:12" x14ac:dyDescent="0.2">
      <c r="A1180" s="269"/>
      <c r="B1180" s="269"/>
      <c r="C1180" s="269"/>
      <c r="D1180" s="269"/>
      <c r="E1180" s="269"/>
      <c r="F1180" s="269"/>
      <c r="G1180" s="269"/>
      <c r="H1180" s="269"/>
      <c r="I1180" s="269"/>
      <c r="J1180" s="269"/>
      <c r="K1180" s="269"/>
      <c r="L1180" s="269"/>
    </row>
    <row r="1181" spans="1:12" x14ac:dyDescent="0.2">
      <c r="A1181" s="269"/>
      <c r="B1181" s="269"/>
      <c r="C1181" s="269"/>
      <c r="D1181" s="269"/>
      <c r="E1181" s="269"/>
      <c r="F1181" s="269"/>
      <c r="G1181" s="269"/>
      <c r="H1181" s="269"/>
      <c r="I1181" s="269"/>
      <c r="J1181" s="269"/>
      <c r="K1181" s="269"/>
      <c r="L1181" s="269"/>
    </row>
    <row r="1182" spans="1:12" x14ac:dyDescent="0.2">
      <c r="A1182" s="269"/>
      <c r="B1182" s="269"/>
      <c r="C1182" s="269"/>
      <c r="D1182" s="269"/>
      <c r="E1182" s="269"/>
      <c r="F1182" s="269"/>
      <c r="G1182" s="269"/>
      <c r="H1182" s="269"/>
      <c r="I1182" s="269"/>
      <c r="J1182" s="269"/>
      <c r="K1182" s="269"/>
      <c r="L1182" s="269"/>
    </row>
    <row r="1183" spans="1:12" x14ac:dyDescent="0.2">
      <c r="A1183" s="269"/>
      <c r="B1183" s="269"/>
      <c r="C1183" s="269"/>
      <c r="D1183" s="269"/>
      <c r="E1183" s="269"/>
      <c r="F1183" s="269"/>
      <c r="G1183" s="269"/>
      <c r="H1183" s="269"/>
      <c r="I1183" s="269"/>
      <c r="J1183" s="269"/>
      <c r="K1183" s="269"/>
      <c r="L1183" s="269"/>
    </row>
    <row r="1184" spans="1:12" x14ac:dyDescent="0.2">
      <c r="A1184" s="269"/>
      <c r="B1184" s="269"/>
      <c r="C1184" s="269"/>
      <c r="D1184" s="269"/>
      <c r="E1184" s="269"/>
      <c r="F1184" s="269"/>
      <c r="G1184" s="269"/>
      <c r="H1184" s="269"/>
      <c r="I1184" s="269"/>
      <c r="J1184" s="269"/>
      <c r="K1184" s="269"/>
      <c r="L1184" s="269"/>
    </row>
    <row r="1185" spans="1:12" x14ac:dyDescent="0.2">
      <c r="A1185" s="269"/>
      <c r="B1185" s="269"/>
      <c r="C1185" s="269"/>
      <c r="D1185" s="269"/>
      <c r="E1185" s="269"/>
      <c r="F1185" s="269"/>
      <c r="G1185" s="269"/>
      <c r="H1185" s="269"/>
      <c r="I1185" s="269"/>
      <c r="J1185" s="269"/>
      <c r="K1185" s="269"/>
      <c r="L1185" s="269"/>
    </row>
    <row r="1186" spans="1:12" x14ac:dyDescent="0.2">
      <c r="A1186" s="269"/>
      <c r="B1186" s="269"/>
      <c r="C1186" s="269"/>
      <c r="D1186" s="269"/>
      <c r="E1186" s="269"/>
      <c r="F1186" s="269"/>
      <c r="G1186" s="269"/>
      <c r="H1186" s="269"/>
      <c r="I1186" s="269"/>
      <c r="J1186" s="269"/>
      <c r="K1186" s="269"/>
      <c r="L1186" s="269"/>
    </row>
    <row r="1187" spans="1:12" x14ac:dyDescent="0.2">
      <c r="A1187" s="269"/>
      <c r="B1187" s="269"/>
      <c r="C1187" s="269"/>
      <c r="D1187" s="269"/>
      <c r="E1187" s="269"/>
      <c r="F1187" s="269"/>
      <c r="G1187" s="269"/>
      <c r="H1187" s="269"/>
      <c r="I1187" s="269"/>
      <c r="J1187" s="269"/>
      <c r="K1187" s="269"/>
      <c r="L1187" s="269"/>
    </row>
    <row r="1188" spans="1:12" x14ac:dyDescent="0.2">
      <c r="A1188" s="269"/>
      <c r="B1188" s="269"/>
      <c r="C1188" s="269"/>
      <c r="D1188" s="269"/>
      <c r="E1188" s="269"/>
      <c r="F1188" s="269"/>
      <c r="G1188" s="269"/>
      <c r="H1188" s="269"/>
      <c r="I1188" s="269"/>
      <c r="J1188" s="269"/>
      <c r="K1188" s="269"/>
      <c r="L1188" s="269"/>
    </row>
    <row r="1189" spans="1:12" x14ac:dyDescent="0.2">
      <c r="A1189" s="269"/>
      <c r="B1189" s="269"/>
      <c r="C1189" s="269"/>
      <c r="D1189" s="269"/>
      <c r="E1189" s="269"/>
      <c r="F1189" s="269"/>
      <c r="G1189" s="269"/>
      <c r="H1189" s="269"/>
      <c r="I1189" s="269"/>
      <c r="J1189" s="269"/>
      <c r="K1189" s="269"/>
      <c r="L1189" s="269"/>
    </row>
    <row r="1190" spans="1:12" x14ac:dyDescent="0.2">
      <c r="A1190" s="269"/>
      <c r="B1190" s="269"/>
      <c r="C1190" s="269"/>
      <c r="D1190" s="269"/>
      <c r="E1190" s="269"/>
      <c r="F1190" s="269"/>
      <c r="G1190" s="269"/>
      <c r="H1190" s="269"/>
      <c r="I1190" s="269"/>
      <c r="J1190" s="269"/>
      <c r="K1190" s="269"/>
      <c r="L1190" s="269"/>
    </row>
    <row r="1191" spans="1:12" x14ac:dyDescent="0.2">
      <c r="A1191" s="269"/>
      <c r="B1191" s="269"/>
      <c r="C1191" s="269"/>
      <c r="D1191" s="269"/>
      <c r="E1191" s="269"/>
      <c r="F1191" s="269"/>
      <c r="G1191" s="269"/>
      <c r="H1191" s="269"/>
      <c r="I1191" s="269"/>
      <c r="J1191" s="269"/>
      <c r="K1191" s="269"/>
      <c r="L1191" s="269"/>
    </row>
    <row r="1192" spans="1:12" x14ac:dyDescent="0.2">
      <c r="A1192" s="269"/>
      <c r="B1192" s="269"/>
      <c r="C1192" s="269"/>
      <c r="D1192" s="269"/>
      <c r="E1192" s="269"/>
      <c r="F1192" s="269"/>
      <c r="G1192" s="269"/>
      <c r="H1192" s="269"/>
      <c r="I1192" s="269"/>
      <c r="J1192" s="269"/>
      <c r="K1192" s="269"/>
      <c r="L1192" s="269"/>
    </row>
    <row r="1193" spans="1:12" x14ac:dyDescent="0.2">
      <c r="A1193" s="269"/>
      <c r="B1193" s="269"/>
      <c r="C1193" s="269"/>
      <c r="D1193" s="269"/>
      <c r="E1193" s="269"/>
      <c r="F1193" s="269"/>
      <c r="G1193" s="269"/>
      <c r="H1193" s="269"/>
      <c r="I1193" s="269"/>
      <c r="J1193" s="269"/>
      <c r="K1193" s="269"/>
      <c r="L1193" s="269"/>
    </row>
    <row r="1194" spans="1:12" x14ac:dyDescent="0.2">
      <c r="A1194" s="269"/>
      <c r="B1194" s="269"/>
      <c r="C1194" s="269"/>
      <c r="D1194" s="269"/>
      <c r="E1194" s="269"/>
      <c r="F1194" s="269"/>
      <c r="G1194" s="269"/>
      <c r="H1194" s="269"/>
      <c r="I1194" s="269"/>
      <c r="J1194" s="269"/>
      <c r="K1194" s="269"/>
      <c r="L1194" s="269"/>
    </row>
    <row r="1195" spans="1:12" x14ac:dyDescent="0.2">
      <c r="A1195" s="269"/>
      <c r="B1195" s="269"/>
      <c r="C1195" s="269"/>
      <c r="D1195" s="269"/>
      <c r="E1195" s="269"/>
      <c r="F1195" s="269"/>
      <c r="G1195" s="269"/>
      <c r="H1195" s="269"/>
      <c r="I1195" s="269"/>
      <c r="J1195" s="269"/>
      <c r="K1195" s="269"/>
      <c r="L1195" s="269"/>
    </row>
    <row r="1196" spans="1:12" x14ac:dyDescent="0.2">
      <c r="A1196" s="269"/>
      <c r="B1196" s="269"/>
      <c r="C1196" s="269"/>
      <c r="D1196" s="269"/>
      <c r="E1196" s="269"/>
      <c r="F1196" s="269"/>
      <c r="G1196" s="269"/>
      <c r="H1196" s="269"/>
      <c r="I1196" s="269"/>
      <c r="J1196" s="269"/>
      <c r="K1196" s="269"/>
      <c r="L1196" s="269"/>
    </row>
    <row r="1197" spans="1:12" x14ac:dyDescent="0.2">
      <c r="A1197" s="269"/>
      <c r="B1197" s="269"/>
      <c r="C1197" s="269"/>
      <c r="D1197" s="269"/>
      <c r="E1197" s="269"/>
      <c r="F1197" s="269"/>
      <c r="G1197" s="269"/>
      <c r="H1197" s="269"/>
      <c r="I1197" s="269"/>
      <c r="J1197" s="269"/>
      <c r="K1197" s="269"/>
      <c r="L1197" s="269"/>
    </row>
    <row r="1198" spans="1:12" x14ac:dyDescent="0.2">
      <c r="A1198" s="269"/>
      <c r="B1198" s="269"/>
      <c r="C1198" s="269"/>
      <c r="D1198" s="269"/>
      <c r="E1198" s="269"/>
      <c r="F1198" s="269"/>
      <c r="G1198" s="269"/>
      <c r="H1198" s="269"/>
      <c r="I1198" s="269"/>
      <c r="J1198" s="269"/>
      <c r="K1198" s="269"/>
      <c r="L1198" s="269"/>
    </row>
    <row r="1199" spans="1:12" x14ac:dyDescent="0.2">
      <c r="A1199" s="269"/>
      <c r="B1199" s="269"/>
      <c r="C1199" s="269"/>
      <c r="D1199" s="269"/>
      <c r="E1199" s="269"/>
      <c r="F1199" s="269"/>
      <c r="G1199" s="269"/>
      <c r="H1199" s="269"/>
      <c r="I1199" s="269"/>
      <c r="J1199" s="269"/>
      <c r="K1199" s="269"/>
      <c r="L1199" s="269"/>
    </row>
    <row r="1200" spans="1:12" x14ac:dyDescent="0.2">
      <c r="A1200" s="269"/>
      <c r="B1200" s="269"/>
      <c r="C1200" s="269"/>
      <c r="D1200" s="269"/>
      <c r="E1200" s="269"/>
      <c r="F1200" s="269"/>
      <c r="G1200" s="269"/>
      <c r="H1200" s="269"/>
      <c r="I1200" s="269"/>
      <c r="J1200" s="269"/>
      <c r="K1200" s="269"/>
      <c r="L1200" s="269"/>
    </row>
    <row r="1201" spans="1:12" x14ac:dyDescent="0.2">
      <c r="A1201" s="269"/>
      <c r="B1201" s="269"/>
      <c r="C1201" s="269"/>
      <c r="D1201" s="269"/>
      <c r="E1201" s="269"/>
      <c r="F1201" s="269"/>
      <c r="G1201" s="269"/>
      <c r="H1201" s="269"/>
      <c r="I1201" s="269"/>
      <c r="J1201" s="269"/>
      <c r="K1201" s="269"/>
      <c r="L1201" s="269"/>
    </row>
    <row r="1202" spans="1:12" x14ac:dyDescent="0.2">
      <c r="A1202" s="269"/>
      <c r="B1202" s="269"/>
      <c r="C1202" s="269"/>
      <c r="D1202" s="269"/>
      <c r="E1202" s="269"/>
      <c r="F1202" s="269"/>
      <c r="G1202" s="269"/>
      <c r="H1202" s="269"/>
      <c r="I1202" s="269"/>
      <c r="J1202" s="269"/>
      <c r="K1202" s="269"/>
      <c r="L1202" s="269"/>
    </row>
    <row r="1203" spans="1:12" x14ac:dyDescent="0.2">
      <c r="A1203" s="269"/>
      <c r="B1203" s="269"/>
      <c r="C1203" s="269"/>
      <c r="D1203" s="269"/>
      <c r="E1203" s="269"/>
      <c r="F1203" s="269"/>
      <c r="G1203" s="269"/>
      <c r="H1203" s="269"/>
      <c r="I1203" s="269"/>
      <c r="J1203" s="269"/>
      <c r="K1203" s="269"/>
      <c r="L1203" s="269"/>
    </row>
    <row r="1204" spans="1:12" x14ac:dyDescent="0.2">
      <c r="A1204" s="269"/>
      <c r="B1204" s="269"/>
      <c r="C1204" s="269"/>
      <c r="D1204" s="269"/>
      <c r="E1204" s="269"/>
      <c r="F1204" s="269"/>
      <c r="G1204" s="269"/>
      <c r="H1204" s="269"/>
      <c r="I1204" s="269"/>
      <c r="J1204" s="269"/>
      <c r="K1204" s="269"/>
      <c r="L1204" s="269"/>
    </row>
    <row r="1205" spans="1:12" x14ac:dyDescent="0.2">
      <c r="A1205" s="269"/>
      <c r="B1205" s="269"/>
      <c r="C1205" s="269"/>
      <c r="D1205" s="269"/>
      <c r="E1205" s="269"/>
      <c r="F1205" s="269"/>
      <c r="G1205" s="269"/>
      <c r="H1205" s="269"/>
      <c r="I1205" s="269"/>
      <c r="J1205" s="269"/>
      <c r="K1205" s="269"/>
      <c r="L1205" s="269"/>
    </row>
    <row r="1206" spans="1:12" x14ac:dyDescent="0.2">
      <c r="A1206" s="269"/>
      <c r="B1206" s="269"/>
      <c r="C1206" s="269"/>
      <c r="D1206" s="269"/>
      <c r="E1206" s="269"/>
      <c r="F1206" s="269"/>
      <c r="G1206" s="269"/>
      <c r="H1206" s="269"/>
      <c r="I1206" s="269"/>
      <c r="J1206" s="269"/>
      <c r="K1206" s="269"/>
      <c r="L1206" s="269"/>
    </row>
    <row r="1207" spans="1:12" x14ac:dyDescent="0.2">
      <c r="A1207" s="269"/>
      <c r="B1207" s="269"/>
      <c r="C1207" s="269"/>
      <c r="D1207" s="269"/>
      <c r="E1207" s="269"/>
      <c r="F1207" s="269"/>
      <c r="G1207" s="269"/>
      <c r="H1207" s="269"/>
      <c r="I1207" s="269"/>
      <c r="J1207" s="269"/>
      <c r="K1207" s="269"/>
      <c r="L1207" s="269"/>
    </row>
    <row r="1208" spans="1:12" x14ac:dyDescent="0.2">
      <c r="A1208" s="269"/>
      <c r="B1208" s="269"/>
      <c r="C1208" s="269"/>
      <c r="D1208" s="269"/>
      <c r="E1208" s="269"/>
      <c r="F1208" s="269"/>
      <c r="G1208" s="269"/>
      <c r="H1208" s="269"/>
      <c r="I1208" s="269"/>
      <c r="J1208" s="269"/>
      <c r="K1208" s="269"/>
      <c r="L1208" s="269"/>
    </row>
    <row r="1209" spans="1:12" x14ac:dyDescent="0.2">
      <c r="A1209" s="269"/>
      <c r="B1209" s="269"/>
      <c r="C1209" s="269"/>
      <c r="D1209" s="269"/>
      <c r="E1209" s="269"/>
      <c r="F1209" s="269"/>
      <c r="G1209" s="269"/>
      <c r="H1209" s="269"/>
      <c r="I1209" s="269"/>
      <c r="J1209" s="269"/>
      <c r="K1209" s="269"/>
      <c r="L1209" s="269"/>
    </row>
    <row r="1210" spans="1:12" x14ac:dyDescent="0.2">
      <c r="A1210" s="269"/>
      <c r="B1210" s="269"/>
      <c r="C1210" s="269"/>
      <c r="D1210" s="269"/>
      <c r="E1210" s="269"/>
      <c r="F1210" s="269"/>
      <c r="G1210" s="269"/>
      <c r="H1210" s="269"/>
      <c r="I1210" s="269"/>
      <c r="J1210" s="269"/>
      <c r="K1210" s="269"/>
      <c r="L1210" s="269"/>
    </row>
    <row r="1211" spans="1:12" x14ac:dyDescent="0.2">
      <c r="A1211" s="269"/>
      <c r="B1211" s="269"/>
      <c r="C1211" s="269"/>
      <c r="D1211" s="269"/>
      <c r="E1211" s="269"/>
      <c r="F1211" s="269"/>
      <c r="G1211" s="269"/>
      <c r="H1211" s="269"/>
      <c r="I1211" s="269"/>
      <c r="J1211" s="269"/>
      <c r="K1211" s="269"/>
      <c r="L1211" s="269"/>
    </row>
    <row r="1212" spans="1:12" x14ac:dyDescent="0.2">
      <c r="A1212" s="269"/>
      <c r="B1212" s="269"/>
      <c r="C1212" s="269"/>
      <c r="D1212" s="269"/>
      <c r="E1212" s="269"/>
      <c r="F1212" s="269"/>
      <c r="G1212" s="269"/>
      <c r="H1212" s="269"/>
      <c r="I1212" s="269"/>
      <c r="J1212" s="269"/>
      <c r="K1212" s="269"/>
      <c r="L1212" s="269"/>
    </row>
    <row r="1213" spans="1:12" x14ac:dyDescent="0.2">
      <c r="A1213" s="269"/>
      <c r="B1213" s="269"/>
      <c r="C1213" s="269"/>
      <c r="D1213" s="269"/>
      <c r="E1213" s="269"/>
      <c r="F1213" s="269"/>
      <c r="G1213" s="269"/>
      <c r="H1213" s="269"/>
      <c r="I1213" s="269"/>
      <c r="J1213" s="269"/>
      <c r="K1213" s="269"/>
      <c r="L1213" s="269"/>
    </row>
    <row r="1214" spans="1:12" x14ac:dyDescent="0.2">
      <c r="A1214" s="269"/>
      <c r="B1214" s="269"/>
      <c r="C1214" s="269"/>
      <c r="D1214" s="269"/>
      <c r="E1214" s="269"/>
      <c r="F1214" s="269"/>
      <c r="G1214" s="269"/>
      <c r="H1214" s="269"/>
      <c r="I1214" s="269"/>
      <c r="J1214" s="269"/>
      <c r="K1214" s="269"/>
      <c r="L1214" s="269"/>
    </row>
    <row r="1215" spans="1:12" x14ac:dyDescent="0.2">
      <c r="A1215" s="269"/>
      <c r="B1215" s="269"/>
      <c r="C1215" s="269"/>
      <c r="D1215" s="269"/>
      <c r="E1215" s="269"/>
      <c r="F1215" s="269"/>
      <c r="G1215" s="269"/>
      <c r="H1215" s="269"/>
      <c r="I1215" s="269"/>
      <c r="J1215" s="269"/>
      <c r="K1215" s="269"/>
      <c r="L1215" s="269"/>
    </row>
    <row r="1216" spans="1:12" x14ac:dyDescent="0.2">
      <c r="A1216" s="269"/>
      <c r="B1216" s="269"/>
      <c r="C1216" s="269"/>
      <c r="D1216" s="269"/>
      <c r="E1216" s="269"/>
      <c r="F1216" s="269"/>
      <c r="G1216" s="269"/>
      <c r="H1216" s="269"/>
      <c r="I1216" s="269"/>
      <c r="J1216" s="269"/>
      <c r="K1216" s="269"/>
      <c r="L1216" s="269"/>
    </row>
    <row r="1217" spans="1:12" x14ac:dyDescent="0.2">
      <c r="A1217" s="269"/>
      <c r="B1217" s="269"/>
      <c r="C1217" s="269"/>
      <c r="D1217" s="269"/>
      <c r="E1217" s="269"/>
      <c r="F1217" s="269"/>
      <c r="G1217" s="269"/>
      <c r="H1217" s="269"/>
      <c r="I1217" s="269"/>
      <c r="J1217" s="269"/>
      <c r="K1217" s="269"/>
      <c r="L1217" s="269"/>
    </row>
    <row r="1218" spans="1:12" x14ac:dyDescent="0.2">
      <c r="A1218" s="269"/>
      <c r="B1218" s="269"/>
      <c r="C1218" s="269"/>
      <c r="D1218" s="269"/>
      <c r="E1218" s="269"/>
      <c r="F1218" s="269"/>
      <c r="G1218" s="269"/>
      <c r="H1218" s="269"/>
      <c r="I1218" s="269"/>
      <c r="J1218" s="269"/>
      <c r="K1218" s="269"/>
      <c r="L1218" s="269"/>
    </row>
    <row r="1219" spans="1:12" x14ac:dyDescent="0.2">
      <c r="A1219" s="269"/>
      <c r="B1219" s="269"/>
      <c r="C1219" s="269"/>
      <c r="D1219" s="269"/>
      <c r="E1219" s="269"/>
      <c r="F1219" s="269"/>
      <c r="G1219" s="269"/>
      <c r="H1219" s="269"/>
      <c r="I1219" s="269"/>
      <c r="J1219" s="269"/>
      <c r="K1219" s="269"/>
      <c r="L1219" s="269"/>
    </row>
    <row r="1220" spans="1:12" x14ac:dyDescent="0.2">
      <c r="A1220" s="269"/>
      <c r="B1220" s="269"/>
      <c r="C1220" s="269"/>
      <c r="D1220" s="269"/>
      <c r="E1220" s="269"/>
      <c r="F1220" s="269"/>
      <c r="G1220" s="269"/>
      <c r="H1220" s="269"/>
      <c r="I1220" s="269"/>
      <c r="J1220" s="269"/>
      <c r="K1220" s="269"/>
      <c r="L1220" s="269"/>
    </row>
    <row r="1221" spans="1:12" x14ac:dyDescent="0.2">
      <c r="A1221" s="269"/>
      <c r="B1221" s="269"/>
      <c r="C1221" s="269"/>
      <c r="D1221" s="269"/>
      <c r="E1221" s="269"/>
      <c r="F1221" s="269"/>
      <c r="G1221" s="269"/>
      <c r="H1221" s="269"/>
      <c r="I1221" s="269"/>
      <c r="J1221" s="269"/>
      <c r="K1221" s="269"/>
      <c r="L1221" s="269"/>
    </row>
    <row r="1222" spans="1:12" x14ac:dyDescent="0.2">
      <c r="A1222" s="269"/>
      <c r="B1222" s="269"/>
      <c r="C1222" s="269"/>
      <c r="D1222" s="269"/>
      <c r="E1222" s="269"/>
      <c r="F1222" s="269"/>
      <c r="G1222" s="269"/>
      <c r="H1222" s="269"/>
      <c r="I1222" s="269"/>
      <c r="J1222" s="269"/>
      <c r="K1222" s="269"/>
      <c r="L1222" s="269"/>
    </row>
    <row r="1223" spans="1:12" x14ac:dyDescent="0.2">
      <c r="A1223" s="269"/>
      <c r="B1223" s="269"/>
      <c r="C1223" s="269"/>
      <c r="D1223" s="269"/>
      <c r="E1223" s="269"/>
      <c r="F1223" s="269"/>
      <c r="G1223" s="269"/>
      <c r="H1223" s="269"/>
      <c r="I1223" s="269"/>
      <c r="J1223" s="269"/>
      <c r="K1223" s="269"/>
      <c r="L1223" s="269"/>
    </row>
    <row r="1224" spans="1:12" x14ac:dyDescent="0.2">
      <c r="A1224" s="269"/>
      <c r="B1224" s="269"/>
      <c r="C1224" s="269"/>
      <c r="D1224" s="269"/>
      <c r="E1224" s="269"/>
      <c r="F1224" s="269"/>
      <c r="G1224" s="269"/>
      <c r="H1224" s="269"/>
      <c r="I1224" s="269"/>
      <c r="J1224" s="269"/>
      <c r="K1224" s="269"/>
      <c r="L1224" s="269"/>
    </row>
    <row r="1225" spans="1:12" x14ac:dyDescent="0.2">
      <c r="A1225" s="269"/>
      <c r="B1225" s="269"/>
      <c r="C1225" s="269"/>
      <c r="D1225" s="269"/>
      <c r="E1225" s="269"/>
      <c r="F1225" s="269"/>
      <c r="G1225" s="269"/>
      <c r="H1225" s="269"/>
      <c r="I1225" s="269"/>
      <c r="J1225" s="269"/>
      <c r="K1225" s="269"/>
      <c r="L1225" s="269"/>
    </row>
    <row r="1226" spans="1:12" x14ac:dyDescent="0.2">
      <c r="A1226" s="269"/>
      <c r="B1226" s="269"/>
      <c r="C1226" s="269"/>
      <c r="D1226" s="269"/>
      <c r="E1226" s="269"/>
      <c r="F1226" s="269"/>
      <c r="G1226" s="269"/>
      <c r="H1226" s="269"/>
      <c r="I1226" s="269"/>
      <c r="J1226" s="269"/>
      <c r="K1226" s="269"/>
      <c r="L1226" s="269"/>
    </row>
    <row r="1227" spans="1:12" x14ac:dyDescent="0.2">
      <c r="A1227" s="269"/>
      <c r="B1227" s="269"/>
      <c r="C1227" s="269"/>
      <c r="D1227" s="269"/>
      <c r="E1227" s="269"/>
      <c r="F1227" s="269"/>
      <c r="G1227" s="269"/>
      <c r="H1227" s="269"/>
      <c r="I1227" s="269"/>
      <c r="J1227" s="269"/>
      <c r="K1227" s="269"/>
      <c r="L1227" s="269"/>
    </row>
    <row r="1228" spans="1:12" x14ac:dyDescent="0.2">
      <c r="A1228" s="269"/>
      <c r="B1228" s="269"/>
      <c r="C1228" s="269"/>
      <c r="D1228" s="269"/>
      <c r="E1228" s="269"/>
      <c r="F1228" s="269"/>
      <c r="G1228" s="269"/>
      <c r="H1228" s="269"/>
      <c r="I1228" s="269"/>
      <c r="J1228" s="269"/>
      <c r="K1228" s="269"/>
      <c r="L1228" s="269"/>
    </row>
    <row r="1229" spans="1:12" x14ac:dyDescent="0.2">
      <c r="A1229" s="269"/>
      <c r="B1229" s="269"/>
      <c r="C1229" s="269"/>
      <c r="D1229" s="269"/>
      <c r="E1229" s="269"/>
      <c r="F1229" s="269"/>
      <c r="G1229" s="269"/>
      <c r="H1229" s="269"/>
      <c r="I1229" s="269"/>
      <c r="J1229" s="269"/>
      <c r="K1229" s="269"/>
      <c r="L1229" s="269"/>
    </row>
    <row r="1230" spans="1:12" x14ac:dyDescent="0.2">
      <c r="A1230" s="269"/>
      <c r="B1230" s="269"/>
      <c r="C1230" s="269"/>
      <c r="D1230" s="269"/>
      <c r="E1230" s="269"/>
      <c r="F1230" s="269"/>
      <c r="G1230" s="269"/>
      <c r="H1230" s="269"/>
      <c r="I1230" s="269"/>
      <c r="J1230" s="269"/>
      <c r="K1230" s="269"/>
      <c r="L1230" s="269"/>
    </row>
    <row r="1231" spans="1:12" x14ac:dyDescent="0.2">
      <c r="A1231" s="269"/>
      <c r="B1231" s="269"/>
      <c r="C1231" s="269"/>
      <c r="D1231" s="269"/>
      <c r="E1231" s="269"/>
      <c r="F1231" s="269"/>
      <c r="G1231" s="269"/>
      <c r="H1231" s="269"/>
      <c r="I1231" s="269"/>
      <c r="J1231" s="269"/>
      <c r="K1231" s="269"/>
      <c r="L1231" s="269"/>
    </row>
    <row r="1232" spans="1:12" x14ac:dyDescent="0.2">
      <c r="A1232" s="269"/>
      <c r="B1232" s="269"/>
      <c r="C1232" s="269"/>
      <c r="D1232" s="269"/>
      <c r="E1232" s="269"/>
      <c r="F1232" s="269"/>
      <c r="G1232" s="269"/>
      <c r="H1232" s="269"/>
      <c r="I1232" s="269"/>
      <c r="J1232" s="269"/>
      <c r="K1232" s="269"/>
      <c r="L1232" s="269"/>
    </row>
    <row r="1233" spans="1:12" x14ac:dyDescent="0.2">
      <c r="A1233" s="269"/>
      <c r="B1233" s="269"/>
      <c r="C1233" s="269"/>
      <c r="D1233" s="269"/>
      <c r="E1233" s="269"/>
      <c r="F1233" s="269"/>
      <c r="G1233" s="269"/>
      <c r="H1233" s="269"/>
      <c r="I1233" s="269"/>
      <c r="J1233" s="269"/>
      <c r="K1233" s="269"/>
      <c r="L1233" s="269"/>
    </row>
    <row r="1234" spans="1:12" x14ac:dyDescent="0.2">
      <c r="A1234" s="269"/>
      <c r="B1234" s="269"/>
      <c r="C1234" s="269"/>
      <c r="D1234" s="269"/>
      <c r="E1234" s="269"/>
      <c r="F1234" s="269"/>
      <c r="G1234" s="269"/>
      <c r="H1234" s="269"/>
      <c r="I1234" s="269"/>
      <c r="J1234" s="269"/>
      <c r="K1234" s="269"/>
      <c r="L1234" s="269"/>
    </row>
    <row r="1235" spans="1:12" x14ac:dyDescent="0.2">
      <c r="A1235" s="269"/>
      <c r="B1235" s="269"/>
      <c r="C1235" s="269"/>
      <c r="D1235" s="269"/>
      <c r="E1235" s="269"/>
      <c r="F1235" s="269"/>
      <c r="G1235" s="269"/>
      <c r="H1235" s="269"/>
      <c r="I1235" s="269"/>
      <c r="J1235" s="269"/>
      <c r="K1235" s="269"/>
      <c r="L1235" s="269"/>
    </row>
    <row r="1236" spans="1:12" x14ac:dyDescent="0.2">
      <c r="A1236" s="269"/>
      <c r="B1236" s="269"/>
      <c r="C1236" s="269"/>
      <c r="D1236" s="269"/>
      <c r="E1236" s="269"/>
      <c r="F1236" s="269"/>
      <c r="G1236" s="269"/>
      <c r="H1236" s="269"/>
      <c r="I1236" s="269"/>
      <c r="J1236" s="269"/>
      <c r="K1236" s="269"/>
      <c r="L1236" s="269"/>
    </row>
    <row r="1237" spans="1:12" x14ac:dyDescent="0.2">
      <c r="A1237" s="269"/>
      <c r="B1237" s="269"/>
      <c r="C1237" s="269"/>
      <c r="D1237" s="269"/>
      <c r="E1237" s="269"/>
      <c r="F1237" s="269"/>
      <c r="G1237" s="269"/>
      <c r="H1237" s="269"/>
      <c r="I1237" s="269"/>
      <c r="J1237" s="269"/>
      <c r="K1237" s="269"/>
      <c r="L1237" s="269"/>
    </row>
    <row r="1238" spans="1:12" x14ac:dyDescent="0.2">
      <c r="A1238" s="269"/>
      <c r="B1238" s="269"/>
      <c r="C1238" s="269"/>
      <c r="D1238" s="269"/>
      <c r="E1238" s="269"/>
      <c r="F1238" s="269"/>
      <c r="G1238" s="269"/>
      <c r="H1238" s="269"/>
      <c r="I1238" s="269"/>
      <c r="J1238" s="269"/>
      <c r="K1238" s="269"/>
      <c r="L1238" s="269"/>
    </row>
    <row r="1239" spans="1:12" x14ac:dyDescent="0.2">
      <c r="A1239" s="269"/>
      <c r="B1239" s="269"/>
      <c r="C1239" s="269"/>
      <c r="D1239" s="269"/>
      <c r="E1239" s="269"/>
      <c r="F1239" s="269"/>
      <c r="G1239" s="269"/>
      <c r="H1239" s="269"/>
      <c r="I1239" s="269"/>
      <c r="J1239" s="269"/>
      <c r="K1239" s="269"/>
      <c r="L1239" s="269"/>
    </row>
    <row r="1240" spans="1:12" x14ac:dyDescent="0.2">
      <c r="A1240" s="269"/>
      <c r="B1240" s="269"/>
      <c r="C1240" s="269"/>
      <c r="D1240" s="269"/>
      <c r="E1240" s="269"/>
      <c r="F1240" s="269"/>
      <c r="G1240" s="269"/>
      <c r="H1240" s="269"/>
      <c r="I1240" s="269"/>
      <c r="J1240" s="269"/>
      <c r="K1240" s="269"/>
      <c r="L1240" s="269"/>
    </row>
    <row r="1241" spans="1:12" x14ac:dyDescent="0.2">
      <c r="A1241" s="269"/>
      <c r="B1241" s="269"/>
      <c r="C1241" s="269"/>
      <c r="D1241" s="269"/>
      <c r="E1241" s="269"/>
      <c r="F1241" s="269"/>
      <c r="G1241" s="269"/>
      <c r="H1241" s="269"/>
      <c r="I1241" s="269"/>
      <c r="J1241" s="269"/>
      <c r="K1241" s="269"/>
      <c r="L1241" s="269"/>
    </row>
    <row r="1242" spans="1:12" x14ac:dyDescent="0.2">
      <c r="A1242" s="269"/>
      <c r="B1242" s="269"/>
      <c r="C1242" s="269"/>
      <c r="D1242" s="269"/>
      <c r="E1242" s="269"/>
      <c r="F1242" s="269"/>
      <c r="G1242" s="269"/>
      <c r="H1242" s="269"/>
      <c r="I1242" s="269"/>
      <c r="J1242" s="269"/>
      <c r="K1242" s="269"/>
      <c r="L1242" s="269"/>
    </row>
    <row r="1243" spans="1:12" x14ac:dyDescent="0.2">
      <c r="A1243" s="269"/>
      <c r="B1243" s="269"/>
      <c r="C1243" s="269"/>
      <c r="D1243" s="269"/>
      <c r="E1243" s="269"/>
      <c r="F1243" s="269"/>
      <c r="G1243" s="269"/>
      <c r="H1243" s="269"/>
      <c r="I1243" s="269"/>
      <c r="J1243" s="269"/>
      <c r="K1243" s="269"/>
      <c r="L1243" s="269"/>
    </row>
    <row r="1244" spans="1:12" x14ac:dyDescent="0.2">
      <c r="A1244" s="269"/>
      <c r="B1244" s="269"/>
      <c r="C1244" s="269"/>
      <c r="D1244" s="269"/>
      <c r="E1244" s="269"/>
      <c r="F1244" s="269"/>
      <c r="G1244" s="269"/>
      <c r="H1244" s="269"/>
      <c r="I1244" s="269"/>
      <c r="J1244" s="269"/>
      <c r="K1244" s="269"/>
      <c r="L1244" s="269"/>
    </row>
    <row r="1245" spans="1:12" x14ac:dyDescent="0.2">
      <c r="A1245" s="269"/>
      <c r="B1245" s="269"/>
      <c r="C1245" s="269"/>
      <c r="D1245" s="269"/>
      <c r="E1245" s="269"/>
      <c r="F1245" s="269"/>
      <c r="G1245" s="269"/>
      <c r="H1245" s="269"/>
      <c r="I1245" s="269"/>
      <c r="J1245" s="269"/>
      <c r="K1245" s="269"/>
      <c r="L1245" s="269"/>
    </row>
    <row r="1246" spans="1:12" x14ac:dyDescent="0.2">
      <c r="A1246" s="269"/>
      <c r="B1246" s="269"/>
      <c r="C1246" s="269"/>
      <c r="D1246" s="269"/>
      <c r="E1246" s="269"/>
      <c r="F1246" s="269"/>
      <c r="G1246" s="269"/>
      <c r="H1246" s="269"/>
      <c r="I1246" s="269"/>
      <c r="J1246" s="269"/>
      <c r="K1246" s="269"/>
      <c r="L1246" s="269"/>
    </row>
    <row r="1247" spans="1:12" x14ac:dyDescent="0.2">
      <c r="A1247" s="269"/>
      <c r="B1247" s="269"/>
      <c r="C1247" s="269"/>
      <c r="D1247" s="269"/>
      <c r="E1247" s="269"/>
      <c r="F1247" s="269"/>
      <c r="G1247" s="269"/>
      <c r="H1247" s="269"/>
      <c r="I1247" s="269"/>
      <c r="J1247" s="269"/>
      <c r="K1247" s="269"/>
      <c r="L1247" s="269"/>
    </row>
    <row r="1248" spans="1:12" x14ac:dyDescent="0.2">
      <c r="A1248" s="269"/>
      <c r="B1248" s="269"/>
      <c r="C1248" s="269"/>
      <c r="D1248" s="269"/>
      <c r="E1248" s="269"/>
      <c r="F1248" s="269"/>
      <c r="G1248" s="269"/>
      <c r="H1248" s="269"/>
      <c r="I1248" s="269"/>
      <c r="J1248" s="269"/>
      <c r="K1248" s="269"/>
      <c r="L1248" s="269"/>
    </row>
    <row r="1249" spans="1:12" x14ac:dyDescent="0.2">
      <c r="A1249" s="269"/>
      <c r="B1249" s="269"/>
      <c r="C1249" s="269"/>
      <c r="D1249" s="269"/>
      <c r="E1249" s="269"/>
      <c r="F1249" s="269"/>
      <c r="G1249" s="269"/>
      <c r="H1249" s="269"/>
      <c r="I1249" s="269"/>
      <c r="J1249" s="269"/>
      <c r="K1249" s="269"/>
      <c r="L1249" s="269"/>
    </row>
    <row r="1250" spans="1:12" x14ac:dyDescent="0.2">
      <c r="A1250" s="269"/>
      <c r="B1250" s="269"/>
      <c r="C1250" s="269"/>
      <c r="D1250" s="269"/>
      <c r="E1250" s="269"/>
      <c r="F1250" s="269"/>
      <c r="G1250" s="269"/>
      <c r="H1250" s="269"/>
      <c r="I1250" s="269"/>
      <c r="J1250" s="269"/>
      <c r="K1250" s="269"/>
      <c r="L1250" s="269"/>
    </row>
    <row r="1251" spans="1:12" x14ac:dyDescent="0.2">
      <c r="A1251" s="269"/>
      <c r="B1251" s="269"/>
      <c r="C1251" s="269"/>
      <c r="D1251" s="269"/>
      <c r="E1251" s="269"/>
      <c r="F1251" s="269"/>
      <c r="G1251" s="269"/>
      <c r="H1251" s="269"/>
      <c r="I1251" s="269"/>
      <c r="J1251" s="269"/>
      <c r="K1251" s="269"/>
      <c r="L1251" s="269"/>
    </row>
    <row r="1252" spans="1:12" x14ac:dyDescent="0.2">
      <c r="A1252" s="269"/>
      <c r="B1252" s="269"/>
      <c r="C1252" s="269"/>
      <c r="D1252" s="269"/>
      <c r="E1252" s="269"/>
      <c r="F1252" s="269"/>
      <c r="G1252" s="269"/>
      <c r="H1252" s="269"/>
      <c r="I1252" s="269"/>
      <c r="J1252" s="269"/>
      <c r="K1252" s="269"/>
      <c r="L1252" s="269"/>
    </row>
    <row r="1253" spans="1:12" x14ac:dyDescent="0.2">
      <c r="A1253" s="269"/>
      <c r="B1253" s="269"/>
      <c r="C1253" s="269"/>
      <c r="D1253" s="269"/>
      <c r="E1253" s="269"/>
      <c r="F1253" s="269"/>
      <c r="G1253" s="269"/>
      <c r="H1253" s="269"/>
      <c r="I1253" s="269"/>
      <c r="J1253" s="269"/>
      <c r="K1253" s="269"/>
      <c r="L1253" s="269"/>
    </row>
    <row r="1254" spans="1:12" x14ac:dyDescent="0.2">
      <c r="A1254" s="269"/>
      <c r="B1254" s="269"/>
      <c r="C1254" s="269"/>
      <c r="D1254" s="269"/>
      <c r="E1254" s="269"/>
      <c r="F1254" s="269"/>
      <c r="G1254" s="269"/>
      <c r="H1254" s="269"/>
      <c r="I1254" s="269"/>
      <c r="J1254" s="269"/>
      <c r="K1254" s="269"/>
      <c r="L1254" s="269"/>
    </row>
    <row r="1255" spans="1:12" x14ac:dyDescent="0.2">
      <c r="A1255" s="269"/>
      <c r="B1255" s="269"/>
      <c r="C1255" s="269"/>
      <c r="D1255" s="269"/>
      <c r="E1255" s="269"/>
      <c r="F1255" s="269"/>
      <c r="G1255" s="269"/>
      <c r="H1255" s="269"/>
      <c r="I1255" s="269"/>
      <c r="J1255" s="269"/>
      <c r="K1255" s="269"/>
      <c r="L1255" s="269"/>
    </row>
    <row r="1256" spans="1:12" x14ac:dyDescent="0.2">
      <c r="A1256" s="269"/>
      <c r="B1256" s="269"/>
      <c r="C1256" s="269"/>
      <c r="D1256" s="269"/>
      <c r="E1256" s="269"/>
      <c r="F1256" s="269"/>
      <c r="G1256" s="269"/>
      <c r="H1256" s="269"/>
      <c r="I1256" s="269"/>
      <c r="J1256" s="269"/>
      <c r="K1256" s="269"/>
      <c r="L1256" s="269"/>
    </row>
    <row r="1257" spans="1:12" x14ac:dyDescent="0.2">
      <c r="A1257" s="269"/>
      <c r="B1257" s="269"/>
      <c r="C1257" s="269"/>
      <c r="D1257" s="269"/>
      <c r="E1257" s="269"/>
      <c r="F1257" s="269"/>
      <c r="G1257" s="269"/>
      <c r="H1257" s="269"/>
      <c r="I1257" s="269"/>
      <c r="J1257" s="269"/>
      <c r="K1257" s="269"/>
      <c r="L1257" s="269"/>
    </row>
    <row r="1258" spans="1:12" x14ac:dyDescent="0.2">
      <c r="A1258" s="269"/>
      <c r="B1258" s="269"/>
      <c r="C1258" s="269"/>
      <c r="D1258" s="269"/>
      <c r="E1258" s="269"/>
      <c r="F1258" s="269"/>
      <c r="G1258" s="269"/>
      <c r="H1258" s="269"/>
      <c r="I1258" s="269"/>
      <c r="J1258" s="269"/>
      <c r="K1258" s="269"/>
      <c r="L1258" s="269"/>
    </row>
    <row r="1259" spans="1:12" x14ac:dyDescent="0.2">
      <c r="A1259" s="269"/>
      <c r="B1259" s="269"/>
      <c r="C1259" s="269"/>
      <c r="D1259" s="269"/>
      <c r="E1259" s="269"/>
      <c r="F1259" s="269"/>
      <c r="G1259" s="269"/>
      <c r="H1259" s="269"/>
      <c r="I1259" s="269"/>
      <c r="J1259" s="269"/>
      <c r="K1259" s="269"/>
      <c r="L1259" s="269"/>
    </row>
    <row r="1260" spans="1:12" x14ac:dyDescent="0.2">
      <c r="A1260" s="269"/>
      <c r="B1260" s="269"/>
      <c r="C1260" s="269"/>
      <c r="D1260" s="269"/>
      <c r="E1260" s="269"/>
      <c r="F1260" s="269"/>
      <c r="G1260" s="269"/>
      <c r="H1260" s="269"/>
      <c r="I1260" s="269"/>
      <c r="J1260" s="269"/>
      <c r="K1260" s="269"/>
      <c r="L1260" s="269"/>
    </row>
    <row r="1261" spans="1:12" x14ac:dyDescent="0.2">
      <c r="A1261" s="269"/>
      <c r="B1261" s="269"/>
      <c r="C1261" s="269"/>
      <c r="D1261" s="269"/>
      <c r="E1261" s="269"/>
      <c r="F1261" s="269"/>
      <c r="G1261" s="269"/>
      <c r="H1261" s="269"/>
      <c r="I1261" s="269"/>
      <c r="J1261" s="269"/>
      <c r="K1261" s="269"/>
      <c r="L1261" s="269"/>
    </row>
    <row r="1262" spans="1:12" x14ac:dyDescent="0.2">
      <c r="A1262" s="269"/>
      <c r="B1262" s="269"/>
      <c r="C1262" s="269"/>
      <c r="D1262" s="269"/>
      <c r="E1262" s="269"/>
      <c r="F1262" s="269"/>
      <c r="G1262" s="269"/>
      <c r="H1262" s="269"/>
      <c r="I1262" s="269"/>
      <c r="J1262" s="269"/>
      <c r="K1262" s="269"/>
      <c r="L1262" s="269"/>
    </row>
    <row r="1263" spans="1:12" x14ac:dyDescent="0.2">
      <c r="A1263" s="269"/>
      <c r="B1263" s="269"/>
      <c r="C1263" s="269"/>
      <c r="D1263" s="269"/>
      <c r="E1263" s="269"/>
      <c r="F1263" s="269"/>
      <c r="G1263" s="269"/>
      <c r="H1263" s="269"/>
      <c r="I1263" s="269"/>
      <c r="J1263" s="269"/>
      <c r="K1263" s="269"/>
      <c r="L1263" s="269"/>
    </row>
    <row r="1264" spans="1:12" x14ac:dyDescent="0.2">
      <c r="A1264" s="269"/>
      <c r="B1264" s="269"/>
      <c r="C1264" s="269"/>
      <c r="D1264" s="269"/>
      <c r="E1264" s="269"/>
      <c r="F1264" s="269"/>
      <c r="G1264" s="269"/>
      <c r="H1264" s="269"/>
      <c r="I1264" s="269"/>
      <c r="J1264" s="269"/>
      <c r="K1264" s="269"/>
      <c r="L1264" s="269"/>
    </row>
    <row r="1265" spans="1:12" x14ac:dyDescent="0.2">
      <c r="A1265" s="269"/>
      <c r="B1265" s="269"/>
      <c r="C1265" s="269"/>
      <c r="D1265" s="269"/>
      <c r="E1265" s="269"/>
      <c r="F1265" s="269"/>
      <c r="G1265" s="269"/>
      <c r="H1265" s="269"/>
      <c r="I1265" s="269"/>
      <c r="J1265" s="269"/>
      <c r="K1265" s="269"/>
      <c r="L1265" s="269"/>
    </row>
    <row r="1266" spans="1:12" x14ac:dyDescent="0.2">
      <c r="A1266" s="269"/>
      <c r="B1266" s="269"/>
      <c r="C1266" s="269"/>
      <c r="D1266" s="269"/>
      <c r="E1266" s="269"/>
      <c r="F1266" s="269"/>
      <c r="G1266" s="269"/>
      <c r="H1266" s="269"/>
      <c r="I1266" s="269"/>
      <c r="J1266" s="269"/>
      <c r="K1266" s="269"/>
      <c r="L1266" s="269"/>
    </row>
    <row r="1267" spans="1:12" x14ac:dyDescent="0.2">
      <c r="A1267" s="269"/>
      <c r="B1267" s="269"/>
      <c r="C1267" s="269"/>
      <c r="D1267" s="269"/>
      <c r="E1267" s="269"/>
      <c r="F1267" s="269"/>
      <c r="G1267" s="269"/>
      <c r="H1267" s="269"/>
      <c r="I1267" s="269"/>
      <c r="J1267" s="269"/>
      <c r="K1267" s="269"/>
      <c r="L1267" s="269"/>
    </row>
    <row r="1268" spans="1:12" x14ac:dyDescent="0.2">
      <c r="A1268" s="269"/>
      <c r="B1268" s="269"/>
      <c r="C1268" s="269"/>
      <c r="D1268" s="269"/>
      <c r="E1268" s="269"/>
      <c r="F1268" s="269"/>
      <c r="G1268" s="269"/>
      <c r="H1268" s="269"/>
      <c r="I1268" s="269"/>
      <c r="J1268" s="269"/>
      <c r="K1268" s="269"/>
      <c r="L1268" s="269"/>
    </row>
    <row r="1269" spans="1:12" x14ac:dyDescent="0.2">
      <c r="A1269" s="269"/>
      <c r="B1269" s="269"/>
      <c r="C1269" s="269"/>
      <c r="D1269" s="269"/>
      <c r="E1269" s="269"/>
      <c r="F1269" s="269"/>
      <c r="G1269" s="269"/>
      <c r="H1269" s="269"/>
      <c r="I1269" s="269"/>
      <c r="J1269" s="269"/>
      <c r="K1269" s="269"/>
      <c r="L1269" s="269"/>
    </row>
    <row r="1270" spans="1:12" x14ac:dyDescent="0.2">
      <c r="A1270" s="269"/>
      <c r="B1270" s="269"/>
      <c r="C1270" s="269"/>
      <c r="D1270" s="269"/>
      <c r="E1270" s="269"/>
      <c r="F1270" s="269"/>
      <c r="G1270" s="269"/>
      <c r="H1270" s="269"/>
      <c r="I1270" s="269"/>
      <c r="J1270" s="269"/>
      <c r="K1270" s="269"/>
      <c r="L1270" s="269"/>
    </row>
    <row r="1271" spans="1:12" x14ac:dyDescent="0.2">
      <c r="A1271" s="269"/>
      <c r="B1271" s="269"/>
      <c r="C1271" s="269"/>
      <c r="D1271" s="269"/>
      <c r="E1271" s="269"/>
      <c r="F1271" s="269"/>
      <c r="G1271" s="269"/>
      <c r="H1271" s="269"/>
      <c r="I1271" s="269"/>
      <c r="J1271" s="269"/>
      <c r="K1271" s="269"/>
      <c r="L1271" s="269"/>
    </row>
    <row r="1272" spans="1:12" x14ac:dyDescent="0.2">
      <c r="A1272" s="269"/>
      <c r="B1272" s="269"/>
      <c r="C1272" s="269"/>
      <c r="D1272" s="269"/>
      <c r="E1272" s="269"/>
      <c r="F1272" s="269"/>
      <c r="G1272" s="269"/>
      <c r="H1272" s="269"/>
      <c r="I1272" s="269"/>
      <c r="J1272" s="269"/>
      <c r="K1272" s="269"/>
      <c r="L1272" s="269"/>
    </row>
    <row r="1273" spans="1:12" x14ac:dyDescent="0.2">
      <c r="A1273" s="269"/>
      <c r="B1273" s="269"/>
      <c r="C1273" s="269"/>
      <c r="D1273" s="269"/>
      <c r="E1273" s="269"/>
      <c r="F1273" s="269"/>
      <c r="G1273" s="269"/>
      <c r="H1273" s="269"/>
      <c r="I1273" s="269"/>
      <c r="J1273" s="269"/>
      <c r="K1273" s="269"/>
      <c r="L1273" s="269"/>
    </row>
    <row r="1274" spans="1:12" x14ac:dyDescent="0.2">
      <c r="A1274" s="269"/>
      <c r="B1274" s="269"/>
      <c r="C1274" s="269"/>
      <c r="D1274" s="269"/>
      <c r="E1274" s="269"/>
      <c r="F1274" s="269"/>
      <c r="G1274" s="269"/>
      <c r="H1274" s="269"/>
      <c r="I1274" s="269"/>
      <c r="J1274" s="269"/>
      <c r="K1274" s="269"/>
      <c r="L1274" s="269"/>
    </row>
    <row r="1275" spans="1:12" x14ac:dyDescent="0.2">
      <c r="A1275" s="269"/>
      <c r="B1275" s="269"/>
      <c r="C1275" s="269"/>
      <c r="D1275" s="269"/>
      <c r="E1275" s="269"/>
      <c r="F1275" s="269"/>
      <c r="G1275" s="269"/>
      <c r="H1275" s="269"/>
      <c r="I1275" s="269"/>
      <c r="J1275" s="269"/>
      <c r="K1275" s="269"/>
      <c r="L1275" s="269"/>
    </row>
    <row r="1276" spans="1:12" x14ac:dyDescent="0.2">
      <c r="A1276" s="269"/>
      <c r="B1276" s="269"/>
      <c r="C1276" s="269"/>
      <c r="D1276" s="269"/>
      <c r="E1276" s="269"/>
      <c r="F1276" s="269"/>
      <c r="G1276" s="269"/>
      <c r="H1276" s="269"/>
      <c r="I1276" s="269"/>
      <c r="J1276" s="269"/>
      <c r="K1276" s="269"/>
      <c r="L1276" s="269"/>
    </row>
    <row r="1277" spans="1:12" x14ac:dyDescent="0.2">
      <c r="A1277" s="269"/>
      <c r="B1277" s="269"/>
      <c r="C1277" s="269"/>
      <c r="D1277" s="269"/>
      <c r="E1277" s="269"/>
      <c r="F1277" s="269"/>
      <c r="G1277" s="269"/>
      <c r="H1277" s="269"/>
      <c r="I1277" s="269"/>
      <c r="J1277" s="269"/>
      <c r="K1277" s="269"/>
      <c r="L1277" s="269"/>
    </row>
    <row r="1278" spans="1:12" x14ac:dyDescent="0.2">
      <c r="A1278" s="269"/>
      <c r="B1278" s="269"/>
      <c r="C1278" s="269"/>
      <c r="D1278" s="269"/>
      <c r="E1278" s="269"/>
      <c r="F1278" s="269"/>
      <c r="G1278" s="269"/>
      <c r="H1278" s="269"/>
      <c r="I1278" s="269"/>
      <c r="J1278" s="269"/>
      <c r="K1278" s="269"/>
      <c r="L1278" s="269"/>
    </row>
    <row r="1279" spans="1:12" x14ac:dyDescent="0.2">
      <c r="A1279" s="269"/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</row>
    <row r="1280" spans="1:12" x14ac:dyDescent="0.2">
      <c r="A1280" s="269"/>
      <c r="B1280" s="269"/>
      <c r="C1280" s="269"/>
      <c r="D1280" s="269"/>
      <c r="E1280" s="269"/>
      <c r="F1280" s="269"/>
      <c r="G1280" s="269"/>
      <c r="H1280" s="269"/>
      <c r="I1280" s="269"/>
      <c r="J1280" s="269"/>
      <c r="K1280" s="269"/>
      <c r="L1280" s="269"/>
    </row>
    <row r="1281" spans="1:12" x14ac:dyDescent="0.2">
      <c r="A1281" s="269"/>
      <c r="B1281" s="269"/>
      <c r="C1281" s="269"/>
      <c r="D1281" s="269"/>
      <c r="E1281" s="269"/>
      <c r="F1281" s="269"/>
      <c r="G1281" s="269"/>
      <c r="H1281" s="269"/>
      <c r="I1281" s="269"/>
      <c r="J1281" s="269"/>
      <c r="K1281" s="269"/>
      <c r="L1281" s="269"/>
    </row>
    <row r="1282" spans="1:12" x14ac:dyDescent="0.2">
      <c r="A1282" s="269"/>
      <c r="B1282" s="269"/>
      <c r="C1282" s="269"/>
      <c r="D1282" s="269"/>
      <c r="E1282" s="269"/>
      <c r="F1282" s="269"/>
      <c r="G1282" s="269"/>
      <c r="H1282" s="269"/>
      <c r="I1282" s="269"/>
      <c r="J1282" s="269"/>
      <c r="K1282" s="269"/>
      <c r="L1282" s="269"/>
    </row>
    <row r="1283" spans="1:12" x14ac:dyDescent="0.2">
      <c r="A1283" s="269"/>
      <c r="B1283" s="269"/>
      <c r="C1283" s="269"/>
      <c r="D1283" s="269"/>
      <c r="E1283" s="269"/>
      <c r="F1283" s="269"/>
      <c r="G1283" s="269"/>
      <c r="H1283" s="269"/>
      <c r="I1283" s="269"/>
      <c r="J1283" s="269"/>
      <c r="K1283" s="269"/>
      <c r="L1283" s="269"/>
    </row>
    <row r="1284" spans="1:12" x14ac:dyDescent="0.2">
      <c r="A1284" s="269"/>
      <c r="B1284" s="269"/>
      <c r="C1284" s="269"/>
      <c r="D1284" s="269"/>
      <c r="E1284" s="269"/>
      <c r="F1284" s="269"/>
      <c r="G1284" s="269"/>
      <c r="H1284" s="269"/>
      <c r="I1284" s="269"/>
      <c r="J1284" s="269"/>
      <c r="K1284" s="269"/>
      <c r="L1284" s="269"/>
    </row>
    <row r="1285" spans="1:12" x14ac:dyDescent="0.2">
      <c r="A1285" s="269"/>
      <c r="B1285" s="269"/>
      <c r="C1285" s="269"/>
      <c r="D1285" s="269"/>
      <c r="E1285" s="269"/>
      <c r="F1285" s="269"/>
      <c r="G1285" s="269"/>
      <c r="H1285" s="269"/>
      <c r="I1285" s="269"/>
      <c r="J1285" s="269"/>
      <c r="K1285" s="269"/>
      <c r="L1285" s="269"/>
    </row>
    <row r="1286" spans="1:12" x14ac:dyDescent="0.2">
      <c r="A1286" s="269"/>
      <c r="B1286" s="269"/>
      <c r="C1286" s="269"/>
      <c r="D1286" s="269"/>
      <c r="E1286" s="269"/>
      <c r="F1286" s="269"/>
      <c r="G1286" s="269"/>
      <c r="H1286" s="269"/>
      <c r="I1286" s="269"/>
      <c r="J1286" s="269"/>
      <c r="K1286" s="269"/>
      <c r="L1286" s="269"/>
    </row>
    <row r="1287" spans="1:12" x14ac:dyDescent="0.2">
      <c r="A1287" s="269"/>
      <c r="B1287" s="269"/>
      <c r="C1287" s="269"/>
      <c r="D1287" s="269"/>
      <c r="E1287" s="269"/>
      <c r="F1287" s="269"/>
      <c r="G1287" s="269"/>
      <c r="H1287" s="269"/>
      <c r="I1287" s="269"/>
      <c r="J1287" s="269"/>
      <c r="K1287" s="269"/>
      <c r="L1287" s="269"/>
    </row>
    <row r="1288" spans="1:12" x14ac:dyDescent="0.2">
      <c r="A1288" s="269"/>
      <c r="B1288" s="269"/>
      <c r="C1288" s="269"/>
      <c r="D1288" s="269"/>
      <c r="E1288" s="269"/>
      <c r="F1288" s="269"/>
      <c r="G1288" s="269"/>
      <c r="H1288" s="269"/>
      <c r="I1288" s="269"/>
      <c r="J1288" s="269"/>
      <c r="K1288" s="269"/>
      <c r="L1288" s="269"/>
    </row>
    <row r="1289" spans="1:12" x14ac:dyDescent="0.2">
      <c r="A1289" s="269"/>
      <c r="B1289" s="269"/>
      <c r="C1289" s="269"/>
      <c r="D1289" s="269"/>
      <c r="E1289" s="269"/>
      <c r="F1289" s="269"/>
      <c r="G1289" s="269"/>
      <c r="H1289" s="269"/>
      <c r="I1289" s="269"/>
      <c r="J1289" s="269"/>
      <c r="K1289" s="269"/>
      <c r="L1289" s="269"/>
    </row>
    <row r="1290" spans="1:12" x14ac:dyDescent="0.2">
      <c r="A1290" s="269"/>
      <c r="B1290" s="269"/>
      <c r="C1290" s="269"/>
      <c r="D1290" s="269"/>
      <c r="E1290" s="269"/>
      <c r="F1290" s="269"/>
      <c r="G1290" s="269"/>
      <c r="H1290" s="269"/>
      <c r="I1290" s="269"/>
      <c r="J1290" s="269"/>
      <c r="K1290" s="269"/>
      <c r="L1290" s="269"/>
    </row>
    <row r="1291" spans="1:12" x14ac:dyDescent="0.2">
      <c r="A1291" s="269"/>
      <c r="B1291" s="269"/>
      <c r="C1291" s="269"/>
      <c r="D1291" s="269"/>
      <c r="E1291" s="269"/>
      <c r="F1291" s="269"/>
      <c r="G1291" s="269"/>
      <c r="H1291" s="269"/>
      <c r="I1291" s="269"/>
      <c r="J1291" s="269"/>
      <c r="K1291" s="269"/>
      <c r="L1291" s="269"/>
    </row>
    <row r="1292" spans="1:12" x14ac:dyDescent="0.2">
      <c r="A1292" s="269"/>
      <c r="B1292" s="269"/>
      <c r="C1292" s="269"/>
      <c r="D1292" s="269"/>
      <c r="E1292" s="269"/>
      <c r="F1292" s="269"/>
      <c r="G1292" s="269"/>
      <c r="H1292" s="269"/>
      <c r="I1292" s="269"/>
      <c r="J1292" s="269"/>
      <c r="K1292" s="269"/>
      <c r="L1292" s="269"/>
    </row>
    <row r="1293" spans="1:12" x14ac:dyDescent="0.2">
      <c r="A1293" s="269"/>
      <c r="B1293" s="269"/>
      <c r="C1293" s="269"/>
      <c r="D1293" s="269"/>
      <c r="E1293" s="269"/>
      <c r="F1293" s="269"/>
      <c r="G1293" s="269"/>
      <c r="H1293" s="269"/>
      <c r="I1293" s="269"/>
      <c r="J1293" s="269"/>
      <c r="K1293" s="269"/>
      <c r="L1293" s="269"/>
    </row>
    <row r="1294" spans="1:12" x14ac:dyDescent="0.2">
      <c r="A1294" s="269"/>
      <c r="B1294" s="269"/>
      <c r="C1294" s="269"/>
      <c r="D1294" s="269"/>
      <c r="E1294" s="269"/>
      <c r="F1294" s="269"/>
      <c r="G1294" s="269"/>
      <c r="H1294" s="269"/>
      <c r="I1294" s="269"/>
      <c r="J1294" s="269"/>
      <c r="K1294" s="269"/>
      <c r="L1294" s="269"/>
    </row>
    <row r="1295" spans="1:12" x14ac:dyDescent="0.2">
      <c r="A1295" s="269"/>
      <c r="B1295" s="269"/>
      <c r="C1295" s="269"/>
      <c r="D1295" s="269"/>
      <c r="E1295" s="269"/>
      <c r="F1295" s="269"/>
      <c r="G1295" s="269"/>
      <c r="H1295" s="269"/>
      <c r="I1295" s="269"/>
      <c r="J1295" s="269"/>
      <c r="K1295" s="269"/>
      <c r="L1295" s="269"/>
    </row>
    <row r="1296" spans="1:12" x14ac:dyDescent="0.2">
      <c r="A1296" s="269"/>
      <c r="B1296" s="269"/>
      <c r="C1296" s="269"/>
      <c r="D1296" s="269"/>
      <c r="E1296" s="269"/>
      <c r="F1296" s="269"/>
      <c r="G1296" s="269"/>
      <c r="H1296" s="269"/>
      <c r="I1296" s="269"/>
      <c r="J1296" s="269"/>
      <c r="K1296" s="269"/>
      <c r="L1296" s="269"/>
    </row>
    <row r="1297" spans="1:12" x14ac:dyDescent="0.2">
      <c r="A1297" s="269"/>
      <c r="B1297" s="269"/>
      <c r="C1297" s="269"/>
      <c r="D1297" s="269"/>
      <c r="E1297" s="269"/>
      <c r="F1297" s="269"/>
      <c r="G1297" s="269"/>
      <c r="H1297" s="269"/>
      <c r="I1297" s="269"/>
      <c r="J1297" s="269"/>
      <c r="K1297" s="269"/>
      <c r="L1297" s="269"/>
    </row>
    <row r="1298" spans="1:12" x14ac:dyDescent="0.2">
      <c r="A1298" s="269"/>
      <c r="B1298" s="269"/>
      <c r="C1298" s="269"/>
      <c r="D1298" s="269"/>
      <c r="E1298" s="269"/>
      <c r="F1298" s="269"/>
      <c r="G1298" s="269"/>
      <c r="H1298" s="269"/>
      <c r="I1298" s="269"/>
      <c r="J1298" s="269"/>
      <c r="K1298" s="269"/>
      <c r="L1298" s="269"/>
    </row>
    <row r="1299" spans="1:12" x14ac:dyDescent="0.2">
      <c r="A1299" s="269"/>
      <c r="B1299" s="269"/>
      <c r="C1299" s="269"/>
      <c r="D1299" s="269"/>
      <c r="E1299" s="269"/>
      <c r="F1299" s="269"/>
      <c r="G1299" s="269"/>
      <c r="H1299" s="269"/>
      <c r="I1299" s="269"/>
      <c r="J1299" s="269"/>
      <c r="K1299" s="269"/>
      <c r="L1299" s="269"/>
    </row>
    <row r="1300" spans="1:12" x14ac:dyDescent="0.2">
      <c r="A1300" s="269"/>
      <c r="B1300" s="269"/>
      <c r="C1300" s="269"/>
      <c r="D1300" s="269"/>
      <c r="E1300" s="269"/>
      <c r="F1300" s="269"/>
      <c r="G1300" s="269"/>
      <c r="H1300" s="269"/>
      <c r="I1300" s="269"/>
      <c r="J1300" s="269"/>
      <c r="K1300" s="269"/>
      <c r="L1300" s="269"/>
    </row>
    <row r="1301" spans="1:12" x14ac:dyDescent="0.2">
      <c r="A1301" s="269"/>
      <c r="B1301" s="269"/>
      <c r="C1301" s="269"/>
      <c r="D1301" s="269"/>
      <c r="E1301" s="269"/>
      <c r="F1301" s="269"/>
      <c r="G1301" s="269"/>
      <c r="H1301" s="269"/>
      <c r="I1301" s="269"/>
      <c r="J1301" s="269"/>
      <c r="K1301" s="269"/>
      <c r="L1301" s="269"/>
    </row>
    <row r="1302" spans="1:12" x14ac:dyDescent="0.2">
      <c r="A1302" s="269"/>
      <c r="B1302" s="269"/>
      <c r="C1302" s="269"/>
      <c r="D1302" s="269"/>
      <c r="E1302" s="269"/>
      <c r="F1302" s="269"/>
      <c r="G1302" s="269"/>
      <c r="H1302" s="269"/>
      <c r="I1302" s="269"/>
      <c r="J1302" s="269"/>
      <c r="K1302" s="269"/>
      <c r="L1302" s="269"/>
    </row>
    <row r="1303" spans="1:12" x14ac:dyDescent="0.2">
      <c r="A1303" s="269"/>
      <c r="B1303" s="269"/>
      <c r="C1303" s="269"/>
      <c r="D1303" s="269"/>
      <c r="E1303" s="269"/>
      <c r="F1303" s="269"/>
      <c r="G1303" s="269"/>
      <c r="H1303" s="269"/>
      <c r="I1303" s="269"/>
      <c r="J1303" s="269"/>
      <c r="K1303" s="269"/>
      <c r="L1303" s="269"/>
    </row>
    <row r="1304" spans="1:12" x14ac:dyDescent="0.2">
      <c r="A1304" s="269"/>
      <c r="B1304" s="269"/>
      <c r="C1304" s="269"/>
      <c r="D1304" s="269"/>
      <c r="E1304" s="269"/>
      <c r="F1304" s="269"/>
      <c r="G1304" s="269"/>
      <c r="H1304" s="269"/>
      <c r="I1304" s="269"/>
      <c r="J1304" s="269"/>
      <c r="K1304" s="269"/>
      <c r="L1304" s="269"/>
    </row>
    <row r="1305" spans="1:12" x14ac:dyDescent="0.2">
      <c r="A1305" s="269"/>
      <c r="B1305" s="269"/>
      <c r="C1305" s="269"/>
      <c r="D1305" s="269"/>
      <c r="E1305" s="269"/>
      <c r="F1305" s="269"/>
      <c r="G1305" s="269"/>
      <c r="H1305" s="269"/>
      <c r="I1305" s="269"/>
      <c r="J1305" s="269"/>
      <c r="K1305" s="269"/>
      <c r="L1305" s="269"/>
    </row>
    <row r="1306" spans="1:12" x14ac:dyDescent="0.2">
      <c r="A1306" s="269"/>
      <c r="B1306" s="269"/>
      <c r="C1306" s="269"/>
      <c r="D1306" s="269"/>
      <c r="E1306" s="269"/>
      <c r="F1306" s="269"/>
      <c r="G1306" s="269"/>
      <c r="H1306" s="269"/>
      <c r="I1306" s="269"/>
      <c r="J1306" s="269"/>
      <c r="K1306" s="269"/>
      <c r="L1306" s="269"/>
    </row>
    <row r="1307" spans="1:12" x14ac:dyDescent="0.2">
      <c r="A1307" s="269"/>
      <c r="B1307" s="269"/>
      <c r="C1307" s="269"/>
      <c r="D1307" s="269"/>
      <c r="E1307" s="269"/>
      <c r="F1307" s="269"/>
      <c r="G1307" s="269"/>
      <c r="H1307" s="269"/>
      <c r="I1307" s="269"/>
      <c r="J1307" s="269"/>
      <c r="K1307" s="269"/>
      <c r="L1307" s="269"/>
    </row>
    <row r="1308" spans="1:12" x14ac:dyDescent="0.2">
      <c r="A1308" s="269"/>
      <c r="B1308" s="269"/>
      <c r="C1308" s="269"/>
      <c r="D1308" s="269"/>
      <c r="E1308" s="269"/>
      <c r="F1308" s="269"/>
      <c r="G1308" s="269"/>
      <c r="H1308" s="269"/>
      <c r="I1308" s="269"/>
      <c r="J1308" s="269"/>
      <c r="K1308" s="269"/>
      <c r="L1308" s="269"/>
    </row>
    <row r="1309" spans="1:12" x14ac:dyDescent="0.2">
      <c r="A1309" s="269"/>
      <c r="B1309" s="269"/>
      <c r="C1309" s="269"/>
      <c r="D1309" s="269"/>
      <c r="E1309" s="269"/>
      <c r="F1309" s="269"/>
      <c r="G1309" s="269"/>
      <c r="H1309" s="269"/>
      <c r="I1309" s="269"/>
      <c r="J1309" s="269"/>
      <c r="K1309" s="269"/>
      <c r="L1309" s="269"/>
    </row>
    <row r="1310" spans="1:12" x14ac:dyDescent="0.2">
      <c r="A1310" s="269"/>
      <c r="B1310" s="269"/>
      <c r="C1310" s="269"/>
      <c r="D1310" s="269"/>
      <c r="E1310" s="269"/>
      <c r="F1310" s="269"/>
      <c r="G1310" s="269"/>
      <c r="H1310" s="269"/>
      <c r="I1310" s="269"/>
      <c r="J1310" s="269"/>
      <c r="K1310" s="269"/>
      <c r="L1310" s="269"/>
    </row>
    <row r="1311" spans="1:12" x14ac:dyDescent="0.2">
      <c r="A1311" s="269"/>
      <c r="B1311" s="269"/>
      <c r="C1311" s="269"/>
      <c r="D1311" s="269"/>
      <c r="E1311" s="269"/>
      <c r="F1311" s="269"/>
      <c r="G1311" s="269"/>
      <c r="H1311" s="269"/>
      <c r="I1311" s="269"/>
      <c r="J1311" s="269"/>
      <c r="K1311" s="269"/>
      <c r="L1311" s="269"/>
    </row>
    <row r="1312" spans="1:12" x14ac:dyDescent="0.2">
      <c r="A1312" s="269"/>
      <c r="B1312" s="269"/>
      <c r="C1312" s="269"/>
      <c r="D1312" s="269"/>
      <c r="E1312" s="269"/>
      <c r="F1312" s="269"/>
      <c r="G1312" s="269"/>
      <c r="H1312" s="269"/>
      <c r="I1312" s="269"/>
      <c r="J1312" s="269"/>
      <c r="K1312" s="269"/>
      <c r="L1312" s="269"/>
    </row>
    <row r="1313" spans="1:12" x14ac:dyDescent="0.2">
      <c r="A1313" s="269"/>
      <c r="B1313" s="269"/>
      <c r="C1313" s="269"/>
      <c r="D1313" s="269"/>
      <c r="E1313" s="269"/>
      <c r="F1313" s="269"/>
      <c r="G1313" s="269"/>
      <c r="H1313" s="269"/>
      <c r="I1313" s="269"/>
      <c r="J1313" s="269"/>
      <c r="K1313" s="269"/>
      <c r="L1313" s="269"/>
    </row>
    <row r="1314" spans="1:12" x14ac:dyDescent="0.2">
      <c r="A1314" s="269"/>
      <c r="B1314" s="269"/>
      <c r="C1314" s="269"/>
      <c r="D1314" s="269"/>
      <c r="E1314" s="269"/>
      <c r="F1314" s="269"/>
      <c r="G1314" s="269"/>
      <c r="H1314" s="269"/>
      <c r="I1314" s="269"/>
      <c r="J1314" s="269"/>
      <c r="K1314" s="269"/>
      <c r="L1314" s="269"/>
    </row>
    <row r="1315" spans="1:12" x14ac:dyDescent="0.2">
      <c r="A1315" s="269"/>
      <c r="B1315" s="269"/>
      <c r="C1315" s="269"/>
      <c r="D1315" s="269"/>
      <c r="E1315" s="269"/>
      <c r="F1315" s="269"/>
      <c r="G1315" s="269"/>
      <c r="H1315" s="269"/>
      <c r="I1315" s="269"/>
      <c r="J1315" s="269"/>
      <c r="K1315" s="269"/>
      <c r="L1315" s="269"/>
    </row>
    <row r="1316" spans="1:12" x14ac:dyDescent="0.2">
      <c r="A1316" s="269"/>
      <c r="B1316" s="269"/>
      <c r="C1316" s="269"/>
      <c r="D1316" s="269"/>
      <c r="E1316" s="269"/>
      <c r="F1316" s="269"/>
      <c r="G1316" s="269"/>
      <c r="H1316" s="269"/>
      <c r="I1316" s="269"/>
      <c r="J1316" s="269"/>
      <c r="K1316" s="269"/>
      <c r="L1316" s="269"/>
    </row>
    <row r="1317" spans="1:12" x14ac:dyDescent="0.2">
      <c r="A1317" s="269"/>
      <c r="B1317" s="269"/>
      <c r="C1317" s="269"/>
      <c r="D1317" s="269"/>
      <c r="E1317" s="269"/>
      <c r="F1317" s="269"/>
      <c r="G1317" s="269"/>
      <c r="H1317" s="269"/>
      <c r="I1317" s="269"/>
      <c r="J1317" s="269"/>
      <c r="K1317" s="269"/>
      <c r="L1317" s="269"/>
    </row>
    <row r="1318" spans="1:12" x14ac:dyDescent="0.2">
      <c r="A1318" s="269"/>
      <c r="B1318" s="269"/>
      <c r="C1318" s="269"/>
      <c r="D1318" s="269"/>
      <c r="E1318" s="269"/>
      <c r="F1318" s="269"/>
      <c r="G1318" s="269"/>
      <c r="H1318" s="269"/>
      <c r="I1318" s="269"/>
      <c r="J1318" s="269"/>
      <c r="K1318" s="269"/>
      <c r="L1318" s="269"/>
    </row>
    <row r="1319" spans="1:12" x14ac:dyDescent="0.2">
      <c r="A1319" s="269"/>
      <c r="B1319" s="269"/>
      <c r="C1319" s="269"/>
      <c r="D1319" s="269"/>
      <c r="E1319" s="269"/>
      <c r="F1319" s="269"/>
      <c r="G1319" s="269"/>
      <c r="H1319" s="269"/>
      <c r="I1319" s="269"/>
      <c r="J1319" s="269"/>
      <c r="K1319" s="269"/>
      <c r="L1319" s="269"/>
    </row>
    <row r="1320" spans="1:12" x14ac:dyDescent="0.2">
      <c r="A1320" s="269"/>
      <c r="B1320" s="269"/>
      <c r="C1320" s="269"/>
      <c r="D1320" s="269"/>
      <c r="E1320" s="269"/>
      <c r="F1320" s="269"/>
      <c r="G1320" s="269"/>
      <c r="H1320" s="269"/>
      <c r="I1320" s="269"/>
      <c r="J1320" s="269"/>
      <c r="K1320" s="269"/>
      <c r="L1320" s="269"/>
    </row>
    <row r="1321" spans="1:12" x14ac:dyDescent="0.2">
      <c r="A1321" s="269"/>
      <c r="B1321" s="269"/>
      <c r="C1321" s="269"/>
      <c r="D1321" s="269"/>
      <c r="E1321" s="269"/>
      <c r="F1321" s="269"/>
      <c r="G1321" s="269"/>
      <c r="H1321" s="269"/>
      <c r="I1321" s="269"/>
      <c r="J1321" s="269"/>
      <c r="K1321" s="269"/>
      <c r="L1321" s="269"/>
    </row>
    <row r="1322" spans="1:12" x14ac:dyDescent="0.2">
      <c r="A1322" s="269"/>
      <c r="B1322" s="269"/>
      <c r="C1322" s="269"/>
      <c r="D1322" s="269"/>
      <c r="E1322" s="269"/>
      <c r="F1322" s="269"/>
      <c r="G1322" s="269"/>
      <c r="H1322" s="269"/>
      <c r="I1322" s="269"/>
      <c r="J1322" s="269"/>
      <c r="K1322" s="269"/>
      <c r="L1322" s="269"/>
    </row>
    <row r="1323" spans="1:12" x14ac:dyDescent="0.2">
      <c r="A1323" s="269"/>
      <c r="B1323" s="269"/>
      <c r="C1323" s="269"/>
      <c r="D1323" s="269"/>
      <c r="E1323" s="269"/>
      <c r="F1323" s="269"/>
      <c r="G1323" s="269"/>
      <c r="H1323" s="269"/>
      <c r="I1323" s="269"/>
      <c r="J1323" s="269"/>
      <c r="K1323" s="269"/>
      <c r="L1323" s="269"/>
    </row>
    <row r="1324" spans="1:12" x14ac:dyDescent="0.2">
      <c r="A1324" s="269"/>
      <c r="B1324" s="269"/>
      <c r="C1324" s="269"/>
      <c r="D1324" s="269"/>
      <c r="E1324" s="269"/>
      <c r="F1324" s="269"/>
      <c r="G1324" s="269"/>
      <c r="H1324" s="269"/>
      <c r="I1324" s="269"/>
      <c r="J1324" s="269"/>
      <c r="K1324" s="269"/>
      <c r="L1324" s="269"/>
    </row>
    <row r="1325" spans="1:12" x14ac:dyDescent="0.2">
      <c r="A1325" s="269"/>
      <c r="B1325" s="269"/>
      <c r="C1325" s="269"/>
      <c r="D1325" s="269"/>
      <c r="E1325" s="269"/>
      <c r="F1325" s="269"/>
      <c r="G1325" s="269"/>
      <c r="H1325" s="269"/>
      <c r="I1325" s="269"/>
      <c r="J1325" s="269"/>
      <c r="K1325" s="269"/>
      <c r="L1325" s="269"/>
    </row>
    <row r="1326" spans="1:12" x14ac:dyDescent="0.2">
      <c r="A1326" s="269"/>
      <c r="B1326" s="269"/>
      <c r="C1326" s="269"/>
      <c r="D1326" s="269"/>
      <c r="E1326" s="269"/>
      <c r="F1326" s="269"/>
      <c r="G1326" s="269"/>
      <c r="H1326" s="269"/>
      <c r="I1326" s="269"/>
      <c r="J1326" s="269"/>
      <c r="K1326" s="269"/>
      <c r="L1326" s="269"/>
    </row>
    <row r="1327" spans="1:12" x14ac:dyDescent="0.2">
      <c r="A1327" s="269"/>
      <c r="B1327" s="269"/>
      <c r="C1327" s="269"/>
      <c r="D1327" s="269"/>
      <c r="E1327" s="269"/>
      <c r="F1327" s="269"/>
      <c r="G1327" s="269"/>
      <c r="H1327" s="269"/>
      <c r="I1327" s="269"/>
      <c r="J1327" s="269"/>
      <c r="K1327" s="269"/>
      <c r="L1327" s="269"/>
    </row>
    <row r="1328" spans="1:12" x14ac:dyDescent="0.2">
      <c r="A1328" s="269"/>
      <c r="B1328" s="269"/>
      <c r="C1328" s="269"/>
      <c r="D1328" s="269"/>
      <c r="E1328" s="269"/>
      <c r="F1328" s="269"/>
      <c r="G1328" s="269"/>
      <c r="H1328" s="269"/>
      <c r="I1328" s="269"/>
      <c r="J1328" s="269"/>
      <c r="K1328" s="269"/>
      <c r="L1328" s="269"/>
    </row>
    <row r="1329" spans="1:12" x14ac:dyDescent="0.2">
      <c r="A1329" s="269"/>
      <c r="B1329" s="269"/>
      <c r="C1329" s="269"/>
      <c r="D1329" s="269"/>
      <c r="E1329" s="269"/>
      <c r="F1329" s="269"/>
      <c r="G1329" s="269"/>
      <c r="H1329" s="269"/>
      <c r="I1329" s="269"/>
      <c r="J1329" s="269"/>
      <c r="K1329" s="269"/>
      <c r="L1329" s="269"/>
    </row>
    <row r="1330" spans="1:12" x14ac:dyDescent="0.2">
      <c r="A1330" s="269"/>
      <c r="B1330" s="269"/>
      <c r="C1330" s="269"/>
      <c r="D1330" s="269"/>
      <c r="E1330" s="269"/>
      <c r="F1330" s="269"/>
      <c r="G1330" s="269"/>
      <c r="H1330" s="269"/>
      <c r="I1330" s="269"/>
      <c r="J1330" s="269"/>
      <c r="K1330" s="269"/>
      <c r="L1330" s="269"/>
    </row>
    <row r="1331" spans="1:12" x14ac:dyDescent="0.2">
      <c r="A1331" s="269"/>
      <c r="B1331" s="269"/>
      <c r="C1331" s="269"/>
      <c r="D1331" s="269"/>
      <c r="E1331" s="269"/>
      <c r="F1331" s="269"/>
      <c r="G1331" s="269"/>
      <c r="H1331" s="269"/>
      <c r="I1331" s="269"/>
      <c r="J1331" s="269"/>
      <c r="K1331" s="269"/>
      <c r="L1331" s="269"/>
    </row>
    <row r="1332" spans="1:12" x14ac:dyDescent="0.2">
      <c r="A1332" s="269"/>
      <c r="B1332" s="269"/>
      <c r="C1332" s="269"/>
      <c r="D1332" s="269"/>
      <c r="E1332" s="269"/>
      <c r="F1332" s="269"/>
      <c r="G1332" s="269"/>
      <c r="H1332" s="269"/>
      <c r="I1332" s="269"/>
      <c r="J1332" s="269"/>
      <c r="K1332" s="269"/>
      <c r="L1332" s="269"/>
    </row>
    <row r="1333" spans="1:12" x14ac:dyDescent="0.2">
      <c r="A1333" s="269"/>
      <c r="B1333" s="269"/>
      <c r="C1333" s="269"/>
      <c r="D1333" s="269"/>
      <c r="E1333" s="269"/>
      <c r="F1333" s="269"/>
      <c r="G1333" s="269"/>
      <c r="H1333" s="269"/>
      <c r="I1333" s="269"/>
      <c r="J1333" s="269"/>
      <c r="K1333" s="269"/>
      <c r="L1333" s="269"/>
    </row>
    <row r="1334" spans="1:12" x14ac:dyDescent="0.2">
      <c r="A1334" s="269"/>
      <c r="B1334" s="269"/>
      <c r="C1334" s="269"/>
      <c r="D1334" s="269"/>
      <c r="E1334" s="269"/>
      <c r="F1334" s="269"/>
      <c r="G1334" s="269"/>
      <c r="H1334" s="269"/>
      <c r="I1334" s="269"/>
      <c r="J1334" s="269"/>
      <c r="K1334" s="269"/>
      <c r="L1334" s="269"/>
    </row>
    <row r="1335" spans="1:12" x14ac:dyDescent="0.2">
      <c r="A1335" s="269"/>
      <c r="B1335" s="269"/>
      <c r="C1335" s="269"/>
      <c r="D1335" s="269"/>
      <c r="E1335" s="269"/>
      <c r="F1335" s="269"/>
      <c r="G1335" s="269"/>
      <c r="H1335" s="269"/>
      <c r="I1335" s="269"/>
      <c r="J1335" s="269"/>
      <c r="K1335" s="269"/>
      <c r="L1335" s="269"/>
    </row>
    <row r="1336" spans="1:12" x14ac:dyDescent="0.2">
      <c r="A1336" s="269"/>
      <c r="B1336" s="269"/>
      <c r="C1336" s="269"/>
      <c r="D1336" s="269"/>
      <c r="E1336" s="269"/>
      <c r="F1336" s="269"/>
      <c r="G1336" s="269"/>
      <c r="H1336" s="269"/>
      <c r="I1336" s="269"/>
      <c r="J1336" s="269"/>
      <c r="K1336" s="269"/>
      <c r="L1336" s="269"/>
    </row>
    <row r="1337" spans="1:12" x14ac:dyDescent="0.2">
      <c r="A1337" s="269"/>
      <c r="B1337" s="269"/>
      <c r="C1337" s="269"/>
      <c r="D1337" s="269"/>
      <c r="E1337" s="269"/>
      <c r="F1337" s="269"/>
      <c r="G1337" s="269"/>
      <c r="H1337" s="269"/>
      <c r="I1337" s="269"/>
      <c r="J1337" s="269"/>
      <c r="K1337" s="269"/>
      <c r="L1337" s="269"/>
    </row>
    <row r="1338" spans="1:12" x14ac:dyDescent="0.2">
      <c r="A1338" s="269"/>
      <c r="B1338" s="269"/>
      <c r="C1338" s="269"/>
      <c r="D1338" s="269"/>
      <c r="E1338" s="269"/>
      <c r="F1338" s="269"/>
      <c r="G1338" s="269"/>
      <c r="H1338" s="269"/>
      <c r="I1338" s="269"/>
      <c r="J1338" s="269"/>
      <c r="K1338" s="269"/>
      <c r="L1338" s="269"/>
    </row>
    <row r="1339" spans="1:12" x14ac:dyDescent="0.2">
      <c r="A1339" s="269"/>
      <c r="B1339" s="269"/>
      <c r="C1339" s="269"/>
      <c r="D1339" s="269"/>
      <c r="E1339" s="269"/>
      <c r="F1339" s="269"/>
      <c r="G1339" s="269"/>
      <c r="H1339" s="269"/>
      <c r="I1339" s="269"/>
      <c r="J1339" s="269"/>
      <c r="K1339" s="269"/>
      <c r="L1339" s="269"/>
    </row>
    <row r="1340" spans="1:12" x14ac:dyDescent="0.2">
      <c r="A1340" s="269"/>
      <c r="B1340" s="269"/>
      <c r="C1340" s="269"/>
      <c r="D1340" s="269"/>
      <c r="E1340" s="269"/>
      <c r="F1340" s="269"/>
      <c r="G1340" s="269"/>
      <c r="H1340" s="269"/>
      <c r="I1340" s="269"/>
      <c r="J1340" s="269"/>
      <c r="K1340" s="269"/>
      <c r="L1340" s="269"/>
    </row>
    <row r="1341" spans="1:12" x14ac:dyDescent="0.2">
      <c r="A1341" s="269"/>
      <c r="B1341" s="269"/>
      <c r="C1341" s="269"/>
      <c r="D1341" s="269"/>
      <c r="E1341" s="269"/>
      <c r="F1341" s="269"/>
      <c r="G1341" s="269"/>
      <c r="H1341" s="269"/>
      <c r="I1341" s="269"/>
      <c r="J1341" s="269"/>
      <c r="K1341" s="269"/>
      <c r="L1341" s="269"/>
    </row>
    <row r="1342" spans="1:12" x14ac:dyDescent="0.2">
      <c r="A1342" s="269"/>
      <c r="B1342" s="269"/>
      <c r="C1342" s="269"/>
      <c r="D1342" s="269"/>
      <c r="E1342" s="269"/>
      <c r="F1342" s="269"/>
      <c r="G1342" s="269"/>
      <c r="H1342" s="269"/>
      <c r="I1342" s="269"/>
      <c r="J1342" s="269"/>
      <c r="K1342" s="269"/>
      <c r="L1342" s="269"/>
    </row>
    <row r="1343" spans="1:12" x14ac:dyDescent="0.2">
      <c r="A1343" s="269"/>
      <c r="B1343" s="269"/>
      <c r="C1343" s="269"/>
      <c r="D1343" s="269"/>
      <c r="E1343" s="269"/>
      <c r="F1343" s="269"/>
      <c r="G1343" s="269"/>
      <c r="H1343" s="269"/>
      <c r="I1343" s="269"/>
      <c r="J1343" s="269"/>
      <c r="K1343" s="269"/>
      <c r="L1343" s="269"/>
    </row>
    <row r="1344" spans="1:12" x14ac:dyDescent="0.2">
      <c r="A1344" s="269"/>
      <c r="B1344" s="269"/>
      <c r="C1344" s="269"/>
      <c r="D1344" s="269"/>
      <c r="E1344" s="269"/>
      <c r="F1344" s="269"/>
      <c r="G1344" s="269"/>
      <c r="H1344" s="269"/>
      <c r="I1344" s="269"/>
      <c r="J1344" s="269"/>
      <c r="K1344" s="269"/>
      <c r="L1344" s="269"/>
    </row>
    <row r="1345" spans="1:12" x14ac:dyDescent="0.2">
      <c r="A1345" s="269"/>
      <c r="B1345" s="269"/>
      <c r="C1345" s="269"/>
      <c r="D1345" s="269"/>
      <c r="E1345" s="269"/>
      <c r="F1345" s="269"/>
      <c r="G1345" s="269"/>
      <c r="H1345" s="269"/>
      <c r="I1345" s="269"/>
      <c r="J1345" s="269"/>
      <c r="K1345" s="269"/>
      <c r="L1345" s="269"/>
    </row>
    <row r="1346" spans="1:12" x14ac:dyDescent="0.2">
      <c r="A1346" s="269"/>
      <c r="B1346" s="269"/>
      <c r="C1346" s="269"/>
      <c r="D1346" s="269"/>
      <c r="E1346" s="269"/>
      <c r="F1346" s="269"/>
      <c r="G1346" s="269"/>
      <c r="H1346" s="269"/>
      <c r="I1346" s="269"/>
      <c r="J1346" s="269"/>
      <c r="K1346" s="269"/>
      <c r="L1346" s="269"/>
    </row>
    <row r="1347" spans="1:12" x14ac:dyDescent="0.2">
      <c r="A1347" s="269"/>
      <c r="B1347" s="269"/>
      <c r="C1347" s="269"/>
      <c r="D1347" s="269"/>
      <c r="E1347" s="269"/>
      <c r="F1347" s="269"/>
      <c r="G1347" s="269"/>
      <c r="H1347" s="269"/>
      <c r="I1347" s="269"/>
      <c r="J1347" s="269"/>
      <c r="K1347" s="269"/>
      <c r="L1347" s="269"/>
    </row>
    <row r="1348" spans="1:12" x14ac:dyDescent="0.2">
      <c r="A1348" s="269"/>
      <c r="B1348" s="269"/>
      <c r="C1348" s="269"/>
      <c r="D1348" s="269"/>
      <c r="E1348" s="269"/>
      <c r="F1348" s="269"/>
      <c r="G1348" s="269"/>
      <c r="H1348" s="269"/>
      <c r="I1348" s="269"/>
      <c r="J1348" s="269"/>
      <c r="K1348" s="269"/>
      <c r="L1348" s="269"/>
    </row>
    <row r="1349" spans="1:12" x14ac:dyDescent="0.2">
      <c r="A1349" s="269"/>
      <c r="B1349" s="269"/>
      <c r="C1349" s="269"/>
      <c r="D1349" s="269"/>
      <c r="E1349" s="269"/>
      <c r="F1349" s="269"/>
      <c r="G1349" s="269"/>
      <c r="H1349" s="269"/>
      <c r="I1349" s="269"/>
      <c r="J1349" s="269"/>
      <c r="K1349" s="269"/>
      <c r="L1349" s="269"/>
    </row>
    <row r="1350" spans="1:12" x14ac:dyDescent="0.2">
      <c r="A1350" s="269"/>
      <c r="B1350" s="269"/>
      <c r="C1350" s="269"/>
      <c r="D1350" s="269"/>
      <c r="E1350" s="269"/>
      <c r="F1350" s="269"/>
      <c r="G1350" s="269"/>
      <c r="H1350" s="269"/>
      <c r="I1350" s="269"/>
      <c r="J1350" s="269"/>
      <c r="K1350" s="269"/>
      <c r="L1350" s="269"/>
    </row>
    <row r="1351" spans="1:12" x14ac:dyDescent="0.2">
      <c r="A1351" s="269"/>
      <c r="B1351" s="269"/>
      <c r="C1351" s="269"/>
      <c r="D1351" s="269"/>
      <c r="E1351" s="269"/>
      <c r="F1351" s="269"/>
      <c r="G1351" s="269"/>
      <c r="H1351" s="269"/>
      <c r="I1351" s="269"/>
      <c r="J1351" s="269"/>
      <c r="K1351" s="269"/>
      <c r="L1351" s="269"/>
    </row>
    <row r="1352" spans="1:12" x14ac:dyDescent="0.2">
      <c r="A1352" s="269"/>
      <c r="B1352" s="269"/>
      <c r="C1352" s="269"/>
      <c r="D1352" s="269"/>
      <c r="E1352" s="269"/>
      <c r="F1352" s="269"/>
      <c r="G1352" s="269"/>
      <c r="H1352" s="269"/>
      <c r="I1352" s="269"/>
      <c r="J1352" s="269"/>
      <c r="K1352" s="269"/>
      <c r="L1352" s="269"/>
    </row>
    <row r="1353" spans="1:12" x14ac:dyDescent="0.2">
      <c r="A1353" s="269"/>
      <c r="B1353" s="269"/>
      <c r="C1353" s="269"/>
      <c r="D1353" s="269"/>
      <c r="E1353" s="269"/>
      <c r="F1353" s="269"/>
      <c r="G1353" s="269"/>
      <c r="H1353" s="269"/>
      <c r="I1353" s="269"/>
      <c r="J1353" s="269"/>
      <c r="K1353" s="269"/>
      <c r="L1353" s="269"/>
    </row>
    <row r="1354" spans="1:12" x14ac:dyDescent="0.2">
      <c r="A1354" s="269"/>
      <c r="B1354" s="269"/>
      <c r="C1354" s="269"/>
      <c r="D1354" s="269"/>
      <c r="E1354" s="269"/>
      <c r="F1354" s="269"/>
      <c r="G1354" s="269"/>
      <c r="H1354" s="269"/>
      <c r="I1354" s="269"/>
      <c r="J1354" s="269"/>
      <c r="K1354" s="269"/>
      <c r="L1354" s="269"/>
    </row>
    <row r="1355" spans="1:12" x14ac:dyDescent="0.2">
      <c r="A1355" s="269"/>
      <c r="B1355" s="269"/>
      <c r="C1355" s="269"/>
      <c r="D1355" s="269"/>
      <c r="E1355" s="269"/>
      <c r="F1355" s="269"/>
      <c r="G1355" s="269"/>
      <c r="H1355" s="269"/>
      <c r="I1355" s="269"/>
      <c r="J1355" s="269"/>
      <c r="K1355" s="269"/>
      <c r="L1355" s="269"/>
    </row>
    <row r="1356" spans="1:12" x14ac:dyDescent="0.2">
      <c r="A1356" s="269"/>
      <c r="B1356" s="269"/>
      <c r="C1356" s="269"/>
      <c r="D1356" s="269"/>
      <c r="E1356" s="269"/>
      <c r="F1356" s="269"/>
      <c r="G1356" s="269"/>
      <c r="H1356" s="269"/>
      <c r="I1356" s="269"/>
      <c r="J1356" s="269"/>
      <c r="K1356" s="269"/>
      <c r="L1356" s="269"/>
    </row>
    <row r="1357" spans="1:12" x14ac:dyDescent="0.2">
      <c r="A1357" s="269"/>
      <c r="B1357" s="269"/>
      <c r="C1357" s="269"/>
      <c r="D1357" s="269"/>
      <c r="E1357" s="269"/>
      <c r="F1357" s="269"/>
      <c r="G1357" s="269"/>
      <c r="H1357" s="269"/>
      <c r="I1357" s="269"/>
      <c r="J1357" s="269"/>
      <c r="K1357" s="269"/>
      <c r="L1357" s="269"/>
    </row>
    <row r="1358" spans="1:12" x14ac:dyDescent="0.2">
      <c r="A1358" s="269"/>
      <c r="B1358" s="269"/>
      <c r="C1358" s="269"/>
      <c r="D1358" s="269"/>
      <c r="E1358" s="269"/>
      <c r="F1358" s="269"/>
      <c r="G1358" s="269"/>
      <c r="H1358" s="269"/>
      <c r="I1358" s="269"/>
      <c r="J1358" s="269"/>
      <c r="K1358" s="269"/>
      <c r="L1358" s="269"/>
    </row>
    <row r="1359" spans="1:12" x14ac:dyDescent="0.2">
      <c r="A1359" s="269"/>
      <c r="B1359" s="269"/>
      <c r="C1359" s="269"/>
      <c r="D1359" s="269"/>
      <c r="E1359" s="269"/>
      <c r="F1359" s="269"/>
      <c r="G1359" s="269"/>
      <c r="H1359" s="269"/>
      <c r="I1359" s="269"/>
      <c r="J1359" s="269"/>
      <c r="K1359" s="269"/>
      <c r="L1359" s="269"/>
    </row>
    <row r="1360" spans="1:12" x14ac:dyDescent="0.2">
      <c r="A1360" s="269"/>
      <c r="B1360" s="269"/>
      <c r="C1360" s="269"/>
      <c r="D1360" s="269"/>
      <c r="E1360" s="269"/>
      <c r="F1360" s="269"/>
      <c r="G1360" s="269"/>
      <c r="H1360" s="269"/>
      <c r="I1360" s="269"/>
      <c r="J1360" s="269"/>
      <c r="K1360" s="269"/>
      <c r="L1360" s="269"/>
    </row>
    <row r="1361" spans="1:12" x14ac:dyDescent="0.2">
      <c r="A1361" s="269"/>
      <c r="B1361" s="269"/>
      <c r="C1361" s="269"/>
      <c r="D1361" s="269"/>
      <c r="E1361" s="269"/>
      <c r="F1361" s="269"/>
      <c r="G1361" s="269"/>
      <c r="H1361" s="269"/>
      <c r="I1361" s="269"/>
      <c r="J1361" s="269"/>
      <c r="K1361" s="269"/>
      <c r="L1361" s="269"/>
    </row>
    <row r="1362" spans="1:12" x14ac:dyDescent="0.2">
      <c r="A1362" s="269"/>
      <c r="B1362" s="269"/>
      <c r="C1362" s="269"/>
      <c r="D1362" s="269"/>
      <c r="E1362" s="269"/>
      <c r="F1362" s="269"/>
      <c r="G1362" s="269"/>
      <c r="H1362" s="269"/>
      <c r="I1362" s="269"/>
      <c r="J1362" s="269"/>
      <c r="K1362" s="269"/>
      <c r="L1362" s="269"/>
    </row>
    <row r="1363" spans="1:12" x14ac:dyDescent="0.2">
      <c r="A1363" s="269"/>
      <c r="B1363" s="269"/>
      <c r="C1363" s="269"/>
      <c r="D1363" s="269"/>
      <c r="E1363" s="269"/>
      <c r="F1363" s="269"/>
      <c r="G1363" s="269"/>
      <c r="H1363" s="269"/>
      <c r="I1363" s="269"/>
      <c r="J1363" s="269"/>
      <c r="K1363" s="269"/>
      <c r="L1363" s="269"/>
    </row>
    <row r="1364" spans="1:12" x14ac:dyDescent="0.2">
      <c r="A1364" s="269"/>
      <c r="B1364" s="269"/>
      <c r="C1364" s="269"/>
      <c r="D1364" s="269"/>
      <c r="E1364" s="269"/>
      <c r="F1364" s="269"/>
      <c r="G1364" s="269"/>
      <c r="H1364" s="269"/>
      <c r="I1364" s="269"/>
      <c r="J1364" s="269"/>
      <c r="K1364" s="269"/>
      <c r="L1364" s="269"/>
    </row>
    <row r="1365" spans="1:12" x14ac:dyDescent="0.2">
      <c r="A1365" s="269"/>
      <c r="B1365" s="269"/>
      <c r="C1365" s="269"/>
      <c r="D1365" s="269"/>
      <c r="E1365" s="269"/>
      <c r="F1365" s="269"/>
      <c r="G1365" s="269"/>
      <c r="H1365" s="269"/>
      <c r="I1365" s="269"/>
      <c r="J1365" s="269"/>
      <c r="K1365" s="269"/>
      <c r="L1365" s="269"/>
    </row>
    <row r="1366" spans="1:12" x14ac:dyDescent="0.2">
      <c r="A1366" s="269"/>
      <c r="B1366" s="269"/>
      <c r="C1366" s="269"/>
      <c r="D1366" s="269"/>
      <c r="E1366" s="269"/>
      <c r="F1366" s="269"/>
      <c r="G1366" s="269"/>
      <c r="H1366" s="269"/>
      <c r="I1366" s="269"/>
      <c r="J1366" s="269"/>
      <c r="K1366" s="269"/>
      <c r="L1366" s="269"/>
    </row>
    <row r="1367" spans="1:12" x14ac:dyDescent="0.2">
      <c r="A1367" s="269"/>
      <c r="B1367" s="269"/>
      <c r="C1367" s="269"/>
      <c r="D1367" s="269"/>
      <c r="E1367" s="269"/>
      <c r="F1367" s="269"/>
      <c r="G1367" s="269"/>
      <c r="H1367" s="269"/>
      <c r="I1367" s="269"/>
      <c r="J1367" s="269"/>
      <c r="K1367" s="269"/>
      <c r="L1367" s="269"/>
    </row>
    <row r="1368" spans="1:12" x14ac:dyDescent="0.2">
      <c r="A1368" s="269"/>
      <c r="B1368" s="269"/>
      <c r="C1368" s="269"/>
      <c r="D1368" s="269"/>
      <c r="E1368" s="269"/>
      <c r="F1368" s="269"/>
      <c r="G1368" s="269"/>
      <c r="H1368" s="269"/>
      <c r="I1368" s="269"/>
      <c r="J1368" s="269"/>
      <c r="K1368" s="269"/>
      <c r="L1368" s="269"/>
    </row>
    <row r="1369" spans="1:12" x14ac:dyDescent="0.2">
      <c r="A1369" s="269"/>
      <c r="B1369" s="269"/>
      <c r="C1369" s="269"/>
      <c r="D1369" s="269"/>
      <c r="E1369" s="269"/>
      <c r="F1369" s="269"/>
      <c r="G1369" s="269"/>
      <c r="H1369" s="269"/>
      <c r="I1369" s="269"/>
      <c r="J1369" s="269"/>
      <c r="K1369" s="269"/>
      <c r="L1369" s="269"/>
    </row>
    <row r="1370" spans="1:12" x14ac:dyDescent="0.2">
      <c r="A1370" s="269"/>
      <c r="B1370" s="269"/>
      <c r="C1370" s="269"/>
      <c r="D1370" s="269"/>
      <c r="E1370" s="269"/>
      <c r="F1370" s="269"/>
      <c r="G1370" s="269"/>
      <c r="H1370" s="269"/>
      <c r="I1370" s="269"/>
      <c r="J1370" s="269"/>
      <c r="K1370" s="269"/>
      <c r="L1370" s="269"/>
    </row>
    <row r="1371" spans="1:12" x14ac:dyDescent="0.2">
      <c r="A1371" s="269"/>
      <c r="B1371" s="269"/>
      <c r="C1371" s="269"/>
      <c r="D1371" s="269"/>
      <c r="E1371" s="269"/>
      <c r="F1371" s="269"/>
      <c r="G1371" s="269"/>
      <c r="H1371" s="269"/>
      <c r="I1371" s="269"/>
      <c r="J1371" s="269"/>
      <c r="K1371" s="269"/>
      <c r="L1371" s="269"/>
    </row>
    <row r="1372" spans="1:12" x14ac:dyDescent="0.2">
      <c r="A1372" s="269"/>
      <c r="B1372" s="269"/>
      <c r="C1372" s="269"/>
      <c r="D1372" s="269"/>
      <c r="E1372" s="269"/>
      <c r="F1372" s="269"/>
      <c r="G1372" s="269"/>
      <c r="H1372" s="269"/>
      <c r="I1372" s="269"/>
      <c r="J1372" s="269"/>
      <c r="K1372" s="269"/>
      <c r="L1372" s="269"/>
    </row>
    <row r="1373" spans="1:12" x14ac:dyDescent="0.2">
      <c r="A1373" s="269"/>
      <c r="B1373" s="269"/>
      <c r="C1373" s="269"/>
      <c r="D1373" s="269"/>
      <c r="E1373" s="269"/>
      <c r="F1373" s="269"/>
      <c r="G1373" s="269"/>
      <c r="H1373" s="269"/>
      <c r="I1373" s="269"/>
      <c r="J1373" s="269"/>
      <c r="K1373" s="269"/>
      <c r="L1373" s="269"/>
    </row>
    <row r="1374" spans="1:12" x14ac:dyDescent="0.2">
      <c r="A1374" s="269"/>
      <c r="B1374" s="269"/>
      <c r="C1374" s="269"/>
      <c r="D1374" s="269"/>
      <c r="E1374" s="269"/>
      <c r="F1374" s="269"/>
      <c r="G1374" s="269"/>
      <c r="H1374" s="269"/>
      <c r="I1374" s="269"/>
      <c r="J1374" s="269"/>
      <c r="K1374" s="269"/>
      <c r="L1374" s="269"/>
    </row>
    <row r="1375" spans="1:12" x14ac:dyDescent="0.2">
      <c r="A1375" s="269"/>
      <c r="B1375" s="269"/>
      <c r="C1375" s="269"/>
      <c r="D1375" s="269"/>
      <c r="E1375" s="269"/>
      <c r="F1375" s="269"/>
      <c r="G1375" s="269"/>
      <c r="H1375" s="269"/>
      <c r="I1375" s="269"/>
      <c r="J1375" s="269"/>
      <c r="K1375" s="269"/>
      <c r="L1375" s="269"/>
    </row>
    <row r="1376" spans="1:12" x14ac:dyDescent="0.2">
      <c r="A1376" s="269"/>
      <c r="B1376" s="269"/>
      <c r="C1376" s="269"/>
      <c r="D1376" s="269"/>
      <c r="E1376" s="269"/>
      <c r="F1376" s="269"/>
      <c r="G1376" s="269"/>
      <c r="H1376" s="269"/>
      <c r="I1376" s="269"/>
      <c r="J1376" s="269"/>
      <c r="K1376" s="269"/>
      <c r="L1376" s="269"/>
    </row>
    <row r="1377" spans="1:12" x14ac:dyDescent="0.2">
      <c r="A1377" s="269"/>
      <c r="B1377" s="269"/>
      <c r="C1377" s="269"/>
      <c r="D1377" s="269"/>
      <c r="E1377" s="269"/>
      <c r="F1377" s="269"/>
      <c r="G1377" s="269"/>
      <c r="H1377" s="269"/>
      <c r="I1377" s="269"/>
      <c r="J1377" s="269"/>
      <c r="K1377" s="269"/>
      <c r="L1377" s="269"/>
    </row>
    <row r="1378" spans="1:12" x14ac:dyDescent="0.2">
      <c r="A1378" s="269"/>
      <c r="B1378" s="269"/>
      <c r="C1378" s="269"/>
      <c r="D1378" s="269"/>
      <c r="E1378" s="269"/>
      <c r="F1378" s="269"/>
      <c r="G1378" s="269"/>
      <c r="H1378" s="269"/>
      <c r="I1378" s="269"/>
      <c r="J1378" s="269"/>
      <c r="K1378" s="269"/>
      <c r="L1378" s="269"/>
    </row>
    <row r="1379" spans="1:12" x14ac:dyDescent="0.2">
      <c r="A1379" s="269"/>
      <c r="B1379" s="269"/>
      <c r="C1379" s="269"/>
      <c r="D1379" s="269"/>
      <c r="E1379" s="269"/>
      <c r="F1379" s="269"/>
      <c r="G1379" s="269"/>
      <c r="H1379" s="269"/>
      <c r="I1379" s="269"/>
      <c r="J1379" s="269"/>
      <c r="K1379" s="269"/>
      <c r="L1379" s="269"/>
    </row>
    <row r="1380" spans="1:12" x14ac:dyDescent="0.2">
      <c r="A1380" s="269"/>
      <c r="B1380" s="269"/>
      <c r="C1380" s="269"/>
      <c r="D1380" s="269"/>
      <c r="E1380" s="269"/>
      <c r="F1380" s="269"/>
      <c r="G1380" s="269"/>
      <c r="H1380" s="269"/>
      <c r="I1380" s="269"/>
      <c r="J1380" s="269"/>
      <c r="K1380" s="269"/>
      <c r="L1380" s="269"/>
    </row>
    <row r="1381" spans="1:12" x14ac:dyDescent="0.2">
      <c r="A1381" s="269"/>
      <c r="B1381" s="269"/>
      <c r="C1381" s="269"/>
      <c r="D1381" s="269"/>
      <c r="E1381" s="269"/>
      <c r="F1381" s="269"/>
      <c r="G1381" s="269"/>
      <c r="H1381" s="269"/>
      <c r="I1381" s="269"/>
      <c r="J1381" s="269"/>
      <c r="K1381" s="269"/>
      <c r="L1381" s="269"/>
    </row>
    <row r="1382" spans="1:12" x14ac:dyDescent="0.2">
      <c r="A1382" s="269"/>
      <c r="B1382" s="269"/>
      <c r="C1382" s="269"/>
      <c r="D1382" s="269"/>
      <c r="E1382" s="269"/>
      <c r="F1382" s="269"/>
      <c r="G1382" s="269"/>
      <c r="H1382" s="269"/>
      <c r="I1382" s="269"/>
      <c r="J1382" s="269"/>
      <c r="K1382" s="269"/>
      <c r="L1382" s="269"/>
    </row>
    <row r="1383" spans="1:12" x14ac:dyDescent="0.2">
      <c r="A1383" s="269"/>
      <c r="B1383" s="269"/>
      <c r="C1383" s="269"/>
      <c r="D1383" s="269"/>
      <c r="E1383" s="269"/>
      <c r="F1383" s="269"/>
      <c r="G1383" s="269"/>
      <c r="H1383" s="269"/>
      <c r="I1383" s="269"/>
      <c r="J1383" s="269"/>
      <c r="K1383" s="269"/>
      <c r="L1383" s="269"/>
    </row>
    <row r="1384" spans="1:12" x14ac:dyDescent="0.2">
      <c r="A1384" s="269"/>
      <c r="B1384" s="269"/>
      <c r="C1384" s="269"/>
      <c r="D1384" s="269"/>
      <c r="E1384" s="269"/>
      <c r="F1384" s="269"/>
      <c r="G1384" s="269"/>
      <c r="H1384" s="269"/>
      <c r="I1384" s="269"/>
      <c r="J1384" s="269"/>
      <c r="K1384" s="269"/>
      <c r="L1384" s="269"/>
    </row>
    <row r="1385" spans="1:12" x14ac:dyDescent="0.2">
      <c r="A1385" s="269"/>
      <c r="B1385" s="269"/>
      <c r="C1385" s="269"/>
      <c r="D1385" s="269"/>
      <c r="E1385" s="269"/>
      <c r="F1385" s="269"/>
      <c r="G1385" s="269"/>
      <c r="H1385" s="269"/>
      <c r="I1385" s="269"/>
      <c r="J1385" s="269"/>
      <c r="K1385" s="269"/>
      <c r="L1385" s="269"/>
    </row>
    <row r="1386" spans="1:12" x14ac:dyDescent="0.2">
      <c r="A1386" s="269"/>
      <c r="B1386" s="269"/>
      <c r="C1386" s="269"/>
      <c r="D1386" s="269"/>
      <c r="E1386" s="269"/>
      <c r="F1386" s="269"/>
      <c r="G1386" s="269"/>
      <c r="H1386" s="269"/>
      <c r="I1386" s="269"/>
      <c r="J1386" s="269"/>
      <c r="K1386" s="269"/>
      <c r="L1386" s="269"/>
    </row>
    <row r="1387" spans="1:12" x14ac:dyDescent="0.2">
      <c r="A1387" s="269"/>
      <c r="B1387" s="269"/>
      <c r="C1387" s="269"/>
      <c r="D1387" s="269"/>
      <c r="E1387" s="269"/>
      <c r="F1387" s="269"/>
      <c r="G1387" s="269"/>
      <c r="H1387" s="269"/>
      <c r="I1387" s="269"/>
      <c r="J1387" s="269"/>
      <c r="K1387" s="269"/>
      <c r="L1387" s="269"/>
    </row>
    <row r="1388" spans="1:12" x14ac:dyDescent="0.2">
      <c r="A1388" s="269"/>
      <c r="B1388" s="269"/>
      <c r="C1388" s="269"/>
      <c r="D1388" s="269"/>
      <c r="E1388" s="269"/>
      <c r="F1388" s="269"/>
      <c r="G1388" s="269"/>
      <c r="H1388" s="269"/>
      <c r="I1388" s="269"/>
      <c r="J1388" s="269"/>
      <c r="K1388" s="269"/>
      <c r="L1388" s="269"/>
    </row>
    <row r="1389" spans="1:12" x14ac:dyDescent="0.2">
      <c r="A1389" s="269"/>
      <c r="B1389" s="269"/>
      <c r="C1389" s="269"/>
      <c r="D1389" s="269"/>
      <c r="E1389" s="269"/>
      <c r="F1389" s="269"/>
      <c r="G1389" s="269"/>
      <c r="H1389" s="269"/>
      <c r="I1389" s="269"/>
      <c r="J1389" s="269"/>
      <c r="K1389" s="269"/>
      <c r="L1389" s="269"/>
    </row>
    <row r="1390" spans="1:12" x14ac:dyDescent="0.2">
      <c r="A1390" s="269"/>
      <c r="B1390" s="269"/>
      <c r="C1390" s="269"/>
      <c r="D1390" s="269"/>
      <c r="E1390" s="269"/>
      <c r="F1390" s="269"/>
      <c r="G1390" s="269"/>
      <c r="H1390" s="269"/>
      <c r="I1390" s="269"/>
      <c r="J1390" s="269"/>
      <c r="K1390" s="269"/>
      <c r="L1390" s="269"/>
    </row>
    <row r="1391" spans="1:12" x14ac:dyDescent="0.2">
      <c r="A1391" s="269"/>
      <c r="B1391" s="269"/>
      <c r="C1391" s="269"/>
      <c r="D1391" s="269"/>
      <c r="E1391" s="269"/>
      <c r="F1391" s="269"/>
      <c r="G1391" s="269"/>
      <c r="H1391" s="269"/>
      <c r="I1391" s="269"/>
      <c r="J1391" s="269"/>
      <c r="K1391" s="269"/>
      <c r="L1391" s="269"/>
    </row>
    <row r="1392" spans="1:12" x14ac:dyDescent="0.2">
      <c r="A1392" s="269"/>
      <c r="B1392" s="269"/>
      <c r="C1392" s="269"/>
      <c r="D1392" s="269"/>
      <c r="E1392" s="269"/>
      <c r="F1392" s="269"/>
      <c r="G1392" s="269"/>
      <c r="H1392" s="269"/>
      <c r="I1392" s="269"/>
      <c r="J1392" s="269"/>
      <c r="K1392" s="269"/>
      <c r="L1392" s="269"/>
    </row>
    <row r="1393" spans="1:12" x14ac:dyDescent="0.2">
      <c r="A1393" s="269"/>
      <c r="B1393" s="269"/>
      <c r="C1393" s="269"/>
      <c r="D1393" s="269"/>
      <c r="E1393" s="269"/>
      <c r="F1393" s="269"/>
      <c r="G1393" s="269"/>
      <c r="H1393" s="269"/>
      <c r="I1393" s="269"/>
      <c r="J1393" s="269"/>
      <c r="K1393" s="269"/>
      <c r="L1393" s="269"/>
    </row>
    <row r="1394" spans="1:12" x14ac:dyDescent="0.2">
      <c r="A1394" s="269"/>
      <c r="B1394" s="269"/>
      <c r="C1394" s="269"/>
      <c r="D1394" s="269"/>
      <c r="E1394" s="269"/>
      <c r="F1394" s="269"/>
      <c r="G1394" s="269"/>
      <c r="H1394" s="269"/>
      <c r="I1394" s="269"/>
      <c r="J1394" s="269"/>
      <c r="K1394" s="269"/>
      <c r="L1394" s="269"/>
    </row>
    <row r="1395" spans="1:12" x14ac:dyDescent="0.2">
      <c r="A1395" s="269"/>
      <c r="B1395" s="269"/>
      <c r="C1395" s="269"/>
      <c r="D1395" s="269"/>
      <c r="E1395" s="269"/>
      <c r="F1395" s="269"/>
      <c r="G1395" s="269"/>
      <c r="H1395" s="269"/>
      <c r="I1395" s="269"/>
      <c r="J1395" s="269"/>
      <c r="K1395" s="269"/>
      <c r="L1395" s="269"/>
    </row>
    <row r="1396" spans="1:12" x14ac:dyDescent="0.2">
      <c r="A1396" s="269"/>
      <c r="B1396" s="269"/>
      <c r="C1396" s="269"/>
      <c r="D1396" s="269"/>
      <c r="E1396" s="269"/>
      <c r="F1396" s="269"/>
      <c r="G1396" s="269"/>
      <c r="H1396" s="269"/>
      <c r="I1396" s="269"/>
      <c r="J1396" s="269"/>
      <c r="K1396" s="269"/>
      <c r="L1396" s="269"/>
    </row>
    <row r="1397" spans="1:12" x14ac:dyDescent="0.2">
      <c r="A1397" s="269"/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</row>
    <row r="1398" spans="1:12" x14ac:dyDescent="0.2">
      <c r="A1398" s="269"/>
      <c r="B1398" s="269"/>
      <c r="C1398" s="269"/>
      <c r="D1398" s="269"/>
      <c r="E1398" s="269"/>
      <c r="F1398" s="269"/>
      <c r="G1398" s="269"/>
      <c r="H1398" s="269"/>
      <c r="I1398" s="269"/>
      <c r="J1398" s="269"/>
      <c r="K1398" s="269"/>
      <c r="L1398" s="269"/>
    </row>
    <row r="1399" spans="1:12" x14ac:dyDescent="0.2">
      <c r="A1399" s="269"/>
      <c r="B1399" s="269"/>
      <c r="C1399" s="269"/>
      <c r="D1399" s="269"/>
      <c r="E1399" s="269"/>
      <c r="F1399" s="269"/>
      <c r="G1399" s="269"/>
      <c r="H1399" s="269"/>
      <c r="I1399" s="269"/>
      <c r="J1399" s="269"/>
      <c r="K1399" s="269"/>
      <c r="L1399" s="269"/>
    </row>
    <row r="1400" spans="1:12" x14ac:dyDescent="0.2">
      <c r="A1400" s="269"/>
      <c r="B1400" s="269"/>
      <c r="C1400" s="269"/>
      <c r="D1400" s="269"/>
      <c r="E1400" s="269"/>
      <c r="F1400" s="269"/>
      <c r="G1400" s="269"/>
      <c r="H1400" s="269"/>
      <c r="I1400" s="269"/>
      <c r="J1400" s="269"/>
      <c r="K1400" s="269"/>
      <c r="L1400" s="269"/>
    </row>
    <row r="1401" spans="1:12" x14ac:dyDescent="0.2">
      <c r="A1401" s="269"/>
      <c r="B1401" s="269"/>
      <c r="C1401" s="269"/>
      <c r="D1401" s="269"/>
      <c r="E1401" s="269"/>
      <c r="F1401" s="269"/>
      <c r="G1401" s="269"/>
      <c r="H1401" s="269"/>
      <c r="I1401" s="269"/>
      <c r="J1401" s="269"/>
      <c r="K1401" s="269"/>
      <c r="L1401" s="269"/>
    </row>
    <row r="1402" spans="1:12" x14ac:dyDescent="0.2">
      <c r="A1402" s="269"/>
      <c r="B1402" s="269"/>
      <c r="C1402" s="269"/>
      <c r="D1402" s="269"/>
      <c r="E1402" s="269"/>
      <c r="F1402" s="269"/>
      <c r="G1402" s="269"/>
      <c r="H1402" s="269"/>
      <c r="I1402" s="269"/>
      <c r="J1402" s="269"/>
      <c r="K1402" s="269"/>
      <c r="L1402" s="269"/>
    </row>
    <row r="1403" spans="1:12" x14ac:dyDescent="0.2">
      <c r="A1403" s="269"/>
      <c r="B1403" s="269"/>
      <c r="C1403" s="269"/>
      <c r="D1403" s="269"/>
      <c r="E1403" s="269"/>
      <c r="F1403" s="269"/>
      <c r="G1403" s="269"/>
      <c r="H1403" s="269"/>
      <c r="I1403" s="269"/>
      <c r="J1403" s="269"/>
      <c r="K1403" s="269"/>
      <c r="L1403" s="269"/>
    </row>
    <row r="1404" spans="1:12" x14ac:dyDescent="0.2">
      <c r="A1404" s="269"/>
      <c r="B1404" s="269"/>
      <c r="C1404" s="269"/>
      <c r="D1404" s="269"/>
      <c r="E1404" s="269"/>
      <c r="F1404" s="269"/>
      <c r="G1404" s="269"/>
      <c r="H1404" s="269"/>
      <c r="I1404" s="269"/>
      <c r="J1404" s="269"/>
      <c r="K1404" s="269"/>
      <c r="L1404" s="269"/>
    </row>
    <row r="1405" spans="1:12" x14ac:dyDescent="0.2">
      <c r="A1405" s="269"/>
      <c r="B1405" s="269"/>
      <c r="C1405" s="269"/>
      <c r="D1405" s="269"/>
      <c r="E1405" s="269"/>
      <c r="F1405" s="269"/>
      <c r="G1405" s="269"/>
      <c r="H1405" s="269"/>
      <c r="I1405" s="269"/>
      <c r="J1405" s="269"/>
      <c r="K1405" s="269"/>
      <c r="L1405" s="269"/>
    </row>
    <row r="1406" spans="1:12" x14ac:dyDescent="0.2">
      <c r="A1406" s="269"/>
      <c r="B1406" s="269"/>
      <c r="C1406" s="269"/>
      <c r="D1406" s="269"/>
      <c r="E1406" s="269"/>
      <c r="F1406" s="269"/>
      <c r="G1406" s="269"/>
      <c r="H1406" s="269"/>
      <c r="I1406" s="269"/>
      <c r="J1406" s="269"/>
      <c r="K1406" s="269"/>
      <c r="L1406" s="269"/>
    </row>
    <row r="1407" spans="1:12" x14ac:dyDescent="0.2">
      <c r="A1407" s="269"/>
      <c r="B1407" s="269"/>
      <c r="C1407" s="269"/>
      <c r="D1407" s="269"/>
      <c r="E1407" s="269"/>
      <c r="F1407" s="269"/>
      <c r="G1407" s="269"/>
      <c r="H1407" s="269"/>
      <c r="I1407" s="269"/>
      <c r="J1407" s="269"/>
      <c r="K1407" s="269"/>
      <c r="L1407" s="269"/>
    </row>
    <row r="1408" spans="1:12" x14ac:dyDescent="0.2">
      <c r="A1408" s="269"/>
      <c r="B1408" s="269"/>
      <c r="C1408" s="269"/>
      <c r="D1408" s="269"/>
      <c r="E1408" s="269"/>
      <c r="F1408" s="269"/>
      <c r="G1408" s="269"/>
      <c r="H1408" s="269"/>
      <c r="I1408" s="269"/>
      <c r="J1408" s="269"/>
      <c r="K1408" s="269"/>
      <c r="L1408" s="269"/>
    </row>
    <row r="1409" spans="1:12" x14ac:dyDescent="0.2">
      <c r="A1409" s="269"/>
      <c r="B1409" s="269"/>
      <c r="C1409" s="269"/>
      <c r="D1409" s="269"/>
      <c r="E1409" s="269"/>
      <c r="F1409" s="269"/>
      <c r="G1409" s="269"/>
      <c r="H1409" s="269"/>
      <c r="I1409" s="269"/>
      <c r="J1409" s="269"/>
      <c r="K1409" s="269"/>
      <c r="L1409" s="269"/>
    </row>
    <row r="1410" spans="1:12" x14ac:dyDescent="0.2">
      <c r="A1410" s="269"/>
      <c r="B1410" s="269"/>
      <c r="C1410" s="269"/>
      <c r="D1410" s="269"/>
      <c r="E1410" s="269"/>
      <c r="F1410" s="269"/>
      <c r="G1410" s="269"/>
      <c r="H1410" s="269"/>
      <c r="I1410" s="269"/>
      <c r="J1410" s="269"/>
      <c r="K1410" s="269"/>
      <c r="L1410" s="269"/>
    </row>
    <row r="1411" spans="1:12" x14ac:dyDescent="0.2">
      <c r="A1411" s="269"/>
      <c r="B1411" s="269"/>
      <c r="C1411" s="269"/>
      <c r="D1411" s="269"/>
      <c r="E1411" s="269"/>
      <c r="F1411" s="269"/>
      <c r="G1411" s="269"/>
      <c r="H1411" s="269"/>
      <c r="I1411" s="269"/>
      <c r="J1411" s="269"/>
      <c r="K1411" s="269"/>
      <c r="L1411" s="269"/>
    </row>
    <row r="1412" spans="1:12" x14ac:dyDescent="0.2">
      <c r="A1412" s="269"/>
      <c r="B1412" s="269"/>
      <c r="C1412" s="269"/>
      <c r="D1412" s="269"/>
      <c r="E1412" s="269"/>
      <c r="F1412" s="269"/>
      <c r="G1412" s="269"/>
      <c r="H1412" s="269"/>
      <c r="I1412" s="269"/>
      <c r="J1412" s="269"/>
      <c r="K1412" s="269"/>
      <c r="L1412" s="269"/>
    </row>
    <row r="1413" spans="1:12" x14ac:dyDescent="0.2">
      <c r="A1413" s="269"/>
      <c r="B1413" s="269"/>
      <c r="C1413" s="269"/>
      <c r="D1413" s="269"/>
      <c r="E1413" s="269"/>
      <c r="F1413" s="269"/>
      <c r="G1413" s="269"/>
      <c r="H1413" s="269"/>
      <c r="I1413" s="269"/>
      <c r="J1413" s="269"/>
      <c r="K1413" s="269"/>
      <c r="L1413" s="269"/>
    </row>
    <row r="1414" spans="1:12" x14ac:dyDescent="0.2">
      <c r="A1414" s="269"/>
      <c r="B1414" s="269"/>
      <c r="C1414" s="269"/>
      <c r="D1414" s="269"/>
      <c r="E1414" s="269"/>
      <c r="F1414" s="269"/>
      <c r="G1414" s="269"/>
      <c r="H1414" s="269"/>
      <c r="I1414" s="269"/>
      <c r="J1414" s="269"/>
      <c r="K1414" s="269"/>
      <c r="L1414" s="269"/>
    </row>
    <row r="1415" spans="1:12" x14ac:dyDescent="0.2">
      <c r="A1415" s="269"/>
      <c r="B1415" s="269"/>
      <c r="C1415" s="269"/>
      <c r="D1415" s="269"/>
      <c r="E1415" s="269"/>
      <c r="F1415" s="269"/>
      <c r="G1415" s="269"/>
      <c r="H1415" s="269"/>
      <c r="I1415" s="269"/>
      <c r="J1415" s="269"/>
      <c r="K1415" s="269"/>
      <c r="L1415" s="269"/>
    </row>
    <row r="1416" spans="1:12" x14ac:dyDescent="0.2">
      <c r="A1416" s="269"/>
      <c r="B1416" s="269"/>
      <c r="C1416" s="269"/>
      <c r="D1416" s="269"/>
      <c r="E1416" s="269"/>
      <c r="F1416" s="269"/>
      <c r="G1416" s="269"/>
      <c r="H1416" s="269"/>
      <c r="I1416" s="269"/>
      <c r="J1416" s="269"/>
      <c r="K1416" s="269"/>
      <c r="L1416" s="269"/>
    </row>
    <row r="1417" spans="1:12" x14ac:dyDescent="0.2">
      <c r="A1417" s="269"/>
      <c r="B1417" s="269"/>
      <c r="C1417" s="269"/>
      <c r="D1417" s="269"/>
      <c r="E1417" s="269"/>
      <c r="F1417" s="269"/>
      <c r="G1417" s="269"/>
      <c r="H1417" s="269"/>
      <c r="I1417" s="269"/>
      <c r="J1417" s="269"/>
      <c r="K1417" s="269"/>
      <c r="L1417" s="269"/>
    </row>
    <row r="1418" spans="1:12" x14ac:dyDescent="0.2">
      <c r="A1418" s="269"/>
      <c r="B1418" s="269"/>
      <c r="C1418" s="269"/>
      <c r="D1418" s="269"/>
      <c r="E1418" s="269"/>
      <c r="F1418" s="269"/>
      <c r="G1418" s="269"/>
      <c r="H1418" s="269"/>
      <c r="I1418" s="269"/>
      <c r="J1418" s="269"/>
      <c r="K1418" s="269"/>
      <c r="L1418" s="269"/>
    </row>
    <row r="1419" spans="1:12" x14ac:dyDescent="0.2">
      <c r="A1419" s="269"/>
      <c r="B1419" s="269"/>
      <c r="C1419" s="269"/>
      <c r="D1419" s="269"/>
      <c r="E1419" s="269"/>
      <c r="F1419" s="269"/>
      <c r="G1419" s="269"/>
      <c r="H1419" s="269"/>
      <c r="I1419" s="269"/>
      <c r="J1419" s="269"/>
      <c r="K1419" s="269"/>
      <c r="L1419" s="269"/>
    </row>
    <row r="1420" spans="1:12" x14ac:dyDescent="0.2">
      <c r="A1420" s="269"/>
      <c r="B1420" s="269"/>
      <c r="C1420" s="269"/>
      <c r="D1420" s="269"/>
      <c r="E1420" s="269"/>
      <c r="F1420" s="269"/>
      <c r="G1420" s="269"/>
      <c r="H1420" s="269"/>
      <c r="I1420" s="269"/>
      <c r="J1420" s="269"/>
      <c r="K1420" s="269"/>
      <c r="L1420" s="269"/>
    </row>
    <row r="1421" spans="1:12" x14ac:dyDescent="0.2">
      <c r="A1421" s="269"/>
      <c r="B1421" s="269"/>
      <c r="C1421" s="269"/>
      <c r="D1421" s="269"/>
      <c r="E1421" s="269"/>
      <c r="F1421" s="269"/>
      <c r="G1421" s="269"/>
      <c r="H1421" s="269"/>
      <c r="I1421" s="269"/>
      <c r="J1421" s="269"/>
      <c r="K1421" s="269"/>
      <c r="L1421" s="269"/>
    </row>
    <row r="1422" spans="1:12" x14ac:dyDescent="0.2">
      <c r="A1422" s="269"/>
      <c r="B1422" s="269"/>
      <c r="C1422" s="269"/>
      <c r="D1422" s="269"/>
      <c r="E1422" s="269"/>
      <c r="F1422" s="269"/>
      <c r="G1422" s="269"/>
      <c r="H1422" s="269"/>
      <c r="I1422" s="269"/>
      <c r="J1422" s="269"/>
      <c r="K1422" s="269"/>
      <c r="L1422" s="269"/>
    </row>
    <row r="1423" spans="1:12" x14ac:dyDescent="0.2">
      <c r="A1423" s="269"/>
      <c r="B1423" s="269"/>
      <c r="C1423" s="269"/>
      <c r="D1423" s="269"/>
      <c r="E1423" s="269"/>
      <c r="F1423" s="269"/>
      <c r="G1423" s="269"/>
      <c r="H1423" s="269"/>
      <c r="I1423" s="269"/>
      <c r="J1423" s="269"/>
      <c r="K1423" s="269"/>
      <c r="L1423" s="269"/>
    </row>
    <row r="1424" spans="1:12" x14ac:dyDescent="0.2">
      <c r="A1424" s="269"/>
      <c r="B1424" s="269"/>
      <c r="C1424" s="269"/>
      <c r="D1424" s="269"/>
      <c r="E1424" s="269"/>
      <c r="F1424" s="269"/>
      <c r="G1424" s="269"/>
      <c r="H1424" s="269"/>
      <c r="I1424" s="269"/>
      <c r="J1424" s="269"/>
      <c r="K1424" s="269"/>
      <c r="L1424" s="269"/>
    </row>
    <row r="1425" spans="1:12" x14ac:dyDescent="0.2">
      <c r="A1425" s="269"/>
      <c r="B1425" s="269"/>
      <c r="C1425" s="269"/>
      <c r="D1425" s="269"/>
      <c r="E1425" s="269"/>
      <c r="F1425" s="269"/>
      <c r="G1425" s="269"/>
      <c r="H1425" s="269"/>
      <c r="I1425" s="269"/>
      <c r="J1425" s="269"/>
      <c r="K1425" s="269"/>
      <c r="L1425" s="269"/>
    </row>
    <row r="1426" spans="1:12" x14ac:dyDescent="0.2">
      <c r="A1426" s="269"/>
      <c r="B1426" s="269"/>
      <c r="C1426" s="269"/>
      <c r="D1426" s="269"/>
      <c r="E1426" s="269"/>
      <c r="F1426" s="269"/>
      <c r="G1426" s="269"/>
      <c r="H1426" s="269"/>
      <c r="I1426" s="269"/>
      <c r="J1426" s="269"/>
      <c r="K1426" s="269"/>
      <c r="L1426" s="269"/>
    </row>
    <row r="1427" spans="1:12" x14ac:dyDescent="0.2">
      <c r="A1427" s="269"/>
      <c r="B1427" s="269"/>
      <c r="C1427" s="269"/>
      <c r="D1427" s="269"/>
      <c r="E1427" s="269"/>
      <c r="F1427" s="269"/>
      <c r="G1427" s="269"/>
      <c r="H1427" s="269"/>
      <c r="I1427" s="269"/>
      <c r="J1427" s="269"/>
      <c r="K1427" s="269"/>
      <c r="L1427" s="269"/>
    </row>
    <row r="1428" spans="1:12" x14ac:dyDescent="0.2">
      <c r="A1428" s="269"/>
      <c r="B1428" s="269"/>
      <c r="C1428" s="269"/>
      <c r="D1428" s="269"/>
      <c r="E1428" s="269"/>
      <c r="F1428" s="269"/>
      <c r="G1428" s="269"/>
      <c r="H1428" s="269"/>
      <c r="I1428" s="269"/>
      <c r="J1428" s="269"/>
      <c r="K1428" s="269"/>
      <c r="L1428" s="269"/>
    </row>
    <row r="1429" spans="1:12" x14ac:dyDescent="0.2">
      <c r="A1429" s="269"/>
      <c r="B1429" s="269"/>
      <c r="C1429" s="269"/>
      <c r="D1429" s="269"/>
      <c r="E1429" s="269"/>
      <c r="F1429" s="269"/>
      <c r="G1429" s="269"/>
      <c r="H1429" s="269"/>
      <c r="I1429" s="269"/>
      <c r="J1429" s="269"/>
      <c r="K1429" s="269"/>
      <c r="L1429" s="269"/>
    </row>
    <row r="1430" spans="1:12" x14ac:dyDescent="0.2">
      <c r="A1430" s="269"/>
      <c r="B1430" s="269"/>
      <c r="C1430" s="269"/>
      <c r="D1430" s="269"/>
      <c r="E1430" s="269"/>
      <c r="F1430" s="269"/>
      <c r="G1430" s="269"/>
      <c r="H1430" s="269"/>
      <c r="I1430" s="269"/>
      <c r="J1430" s="269"/>
      <c r="K1430" s="269"/>
      <c r="L1430" s="269"/>
    </row>
    <row r="1431" spans="1:12" x14ac:dyDescent="0.2">
      <c r="A1431" s="269"/>
      <c r="B1431" s="269"/>
      <c r="C1431" s="269"/>
      <c r="D1431" s="269"/>
      <c r="E1431" s="269"/>
      <c r="F1431" s="269"/>
      <c r="G1431" s="269"/>
      <c r="H1431" s="269"/>
      <c r="I1431" s="269"/>
      <c r="J1431" s="269"/>
      <c r="K1431" s="269"/>
      <c r="L1431" s="269"/>
    </row>
    <row r="1432" spans="1:12" x14ac:dyDescent="0.2">
      <c r="A1432" s="269"/>
      <c r="B1432" s="269"/>
      <c r="C1432" s="269"/>
      <c r="D1432" s="269"/>
      <c r="E1432" s="269"/>
      <c r="F1432" s="269"/>
      <c r="G1432" s="269"/>
      <c r="H1432" s="269"/>
      <c r="I1432" s="269"/>
      <c r="J1432" s="269"/>
      <c r="K1432" s="269"/>
      <c r="L1432" s="269"/>
    </row>
    <row r="1433" spans="1:12" x14ac:dyDescent="0.2">
      <c r="A1433" s="269"/>
      <c r="B1433" s="269"/>
      <c r="C1433" s="269"/>
      <c r="D1433" s="269"/>
      <c r="E1433" s="269"/>
      <c r="F1433" s="269"/>
      <c r="G1433" s="269"/>
      <c r="H1433" s="269"/>
      <c r="I1433" s="269"/>
      <c r="J1433" s="269"/>
      <c r="K1433" s="269"/>
      <c r="L1433" s="269"/>
    </row>
    <row r="1434" spans="1:12" x14ac:dyDescent="0.2">
      <c r="A1434" s="269"/>
      <c r="B1434" s="269"/>
      <c r="C1434" s="269"/>
      <c r="D1434" s="269"/>
      <c r="E1434" s="269"/>
      <c r="F1434" s="269"/>
      <c r="G1434" s="269"/>
      <c r="H1434" s="269"/>
      <c r="I1434" s="269"/>
      <c r="J1434" s="269"/>
      <c r="K1434" s="269"/>
      <c r="L1434" s="269"/>
    </row>
    <row r="1435" spans="1:12" x14ac:dyDescent="0.2">
      <c r="A1435" s="269"/>
      <c r="B1435" s="269"/>
      <c r="C1435" s="269"/>
      <c r="D1435" s="269"/>
      <c r="E1435" s="269"/>
      <c r="F1435" s="269"/>
      <c r="G1435" s="269"/>
      <c r="H1435" s="269"/>
      <c r="I1435" s="269"/>
      <c r="J1435" s="269"/>
      <c r="K1435" s="269"/>
      <c r="L1435" s="269"/>
    </row>
    <row r="1436" spans="1:12" x14ac:dyDescent="0.2">
      <c r="A1436" s="269"/>
      <c r="B1436" s="269"/>
      <c r="C1436" s="269"/>
      <c r="D1436" s="269"/>
      <c r="E1436" s="269"/>
      <c r="F1436" s="269"/>
      <c r="G1436" s="269"/>
      <c r="H1436" s="269"/>
      <c r="I1436" s="269"/>
      <c r="J1436" s="269"/>
      <c r="K1436" s="269"/>
      <c r="L1436" s="269"/>
    </row>
    <row r="1437" spans="1:12" x14ac:dyDescent="0.2">
      <c r="A1437" s="269"/>
      <c r="B1437" s="269"/>
      <c r="C1437" s="269"/>
      <c r="D1437" s="269"/>
      <c r="E1437" s="269"/>
      <c r="F1437" s="269"/>
      <c r="G1437" s="269"/>
      <c r="H1437" s="269"/>
      <c r="I1437" s="269"/>
      <c r="J1437" s="269"/>
      <c r="K1437" s="269"/>
      <c r="L1437" s="269"/>
    </row>
    <row r="1438" spans="1:12" x14ac:dyDescent="0.2">
      <c r="A1438" s="269"/>
      <c r="B1438" s="269"/>
      <c r="C1438" s="269"/>
      <c r="D1438" s="269"/>
      <c r="E1438" s="269"/>
      <c r="F1438" s="269"/>
      <c r="G1438" s="269"/>
      <c r="H1438" s="269"/>
      <c r="I1438" s="269"/>
      <c r="J1438" s="269"/>
      <c r="K1438" s="269"/>
      <c r="L1438" s="269"/>
    </row>
    <row r="1439" spans="1:12" x14ac:dyDescent="0.2">
      <c r="A1439" s="269"/>
      <c r="B1439" s="269"/>
      <c r="C1439" s="269"/>
      <c r="D1439" s="269"/>
      <c r="E1439" s="269"/>
      <c r="F1439" s="269"/>
      <c r="G1439" s="269"/>
      <c r="H1439" s="269"/>
      <c r="I1439" s="269"/>
      <c r="J1439" s="269"/>
      <c r="K1439" s="269"/>
      <c r="L1439" s="269"/>
    </row>
    <row r="1440" spans="1:12" x14ac:dyDescent="0.2">
      <c r="A1440" s="269"/>
      <c r="B1440" s="269"/>
      <c r="C1440" s="269"/>
      <c r="D1440" s="269"/>
      <c r="E1440" s="269"/>
      <c r="F1440" s="269"/>
      <c r="G1440" s="269"/>
      <c r="H1440" s="269"/>
      <c r="I1440" s="269"/>
      <c r="J1440" s="269"/>
      <c r="K1440" s="269"/>
      <c r="L1440" s="269"/>
    </row>
    <row r="1441" spans="1:12" x14ac:dyDescent="0.2">
      <c r="A1441" s="269"/>
      <c r="B1441" s="269"/>
      <c r="C1441" s="269"/>
      <c r="D1441" s="269"/>
      <c r="E1441" s="269"/>
      <c r="F1441" s="269"/>
      <c r="G1441" s="269"/>
      <c r="H1441" s="269"/>
      <c r="I1441" s="269"/>
      <c r="J1441" s="269"/>
      <c r="K1441" s="269"/>
      <c r="L1441" s="269"/>
    </row>
    <row r="1442" spans="1:12" x14ac:dyDescent="0.2">
      <c r="A1442" s="269"/>
      <c r="B1442" s="269"/>
      <c r="C1442" s="269"/>
      <c r="D1442" s="269"/>
      <c r="E1442" s="269"/>
      <c r="F1442" s="269"/>
      <c r="G1442" s="269"/>
      <c r="H1442" s="269"/>
      <c r="I1442" s="269"/>
      <c r="J1442" s="269"/>
      <c r="K1442" s="269"/>
      <c r="L1442" s="269"/>
    </row>
    <row r="1443" spans="1:12" x14ac:dyDescent="0.2">
      <c r="A1443" s="269"/>
      <c r="B1443" s="269"/>
      <c r="C1443" s="269"/>
      <c r="D1443" s="269"/>
      <c r="E1443" s="269"/>
      <c r="F1443" s="269"/>
      <c r="G1443" s="269"/>
      <c r="H1443" s="269"/>
      <c r="I1443" s="269"/>
      <c r="J1443" s="269"/>
      <c r="K1443" s="269"/>
      <c r="L1443" s="269"/>
    </row>
    <row r="1444" spans="1:12" x14ac:dyDescent="0.2">
      <c r="A1444" s="269"/>
      <c r="B1444" s="269"/>
      <c r="C1444" s="269"/>
      <c r="D1444" s="269"/>
      <c r="E1444" s="269"/>
      <c r="F1444" s="269"/>
      <c r="G1444" s="269"/>
      <c r="H1444" s="269"/>
      <c r="I1444" s="269"/>
      <c r="J1444" s="269"/>
      <c r="K1444" s="269"/>
      <c r="L1444" s="269"/>
    </row>
    <row r="1445" spans="1:12" x14ac:dyDescent="0.2">
      <c r="A1445" s="269"/>
      <c r="B1445" s="269"/>
      <c r="C1445" s="269"/>
      <c r="D1445" s="269"/>
      <c r="E1445" s="269"/>
      <c r="F1445" s="269"/>
      <c r="G1445" s="269"/>
      <c r="H1445" s="269"/>
      <c r="I1445" s="269"/>
      <c r="J1445" s="269"/>
      <c r="K1445" s="269"/>
      <c r="L1445" s="269"/>
    </row>
    <row r="1446" spans="1:12" x14ac:dyDescent="0.2">
      <c r="A1446" s="269"/>
      <c r="B1446" s="269"/>
      <c r="C1446" s="269"/>
      <c r="D1446" s="269"/>
      <c r="E1446" s="269"/>
      <c r="F1446" s="269"/>
      <c r="G1446" s="269"/>
      <c r="H1446" s="269"/>
      <c r="I1446" s="269"/>
      <c r="J1446" s="269"/>
      <c r="K1446" s="269"/>
      <c r="L1446" s="269"/>
    </row>
    <row r="1447" spans="1:12" x14ac:dyDescent="0.2">
      <c r="A1447" s="269"/>
      <c r="B1447" s="269"/>
      <c r="C1447" s="269"/>
      <c r="D1447" s="269"/>
      <c r="E1447" s="269"/>
      <c r="F1447" s="269"/>
      <c r="G1447" s="269"/>
      <c r="H1447" s="269"/>
      <c r="I1447" s="269"/>
      <c r="J1447" s="269"/>
      <c r="K1447" s="269"/>
      <c r="L1447" s="269"/>
    </row>
    <row r="1448" spans="1:12" x14ac:dyDescent="0.2">
      <c r="A1448" s="269"/>
      <c r="B1448" s="269"/>
      <c r="C1448" s="269"/>
      <c r="D1448" s="269"/>
      <c r="E1448" s="269"/>
      <c r="F1448" s="269"/>
      <c r="G1448" s="269"/>
      <c r="H1448" s="269"/>
      <c r="I1448" s="269"/>
      <c r="J1448" s="269"/>
      <c r="K1448" s="269"/>
      <c r="L1448" s="269"/>
    </row>
    <row r="1449" spans="1:12" x14ac:dyDescent="0.2">
      <c r="A1449" s="269"/>
      <c r="B1449" s="269"/>
      <c r="C1449" s="269"/>
      <c r="D1449" s="269"/>
      <c r="E1449" s="269"/>
      <c r="F1449" s="269"/>
      <c r="G1449" s="269"/>
      <c r="H1449" s="269"/>
      <c r="I1449" s="269"/>
      <c r="J1449" s="269"/>
      <c r="K1449" s="269"/>
      <c r="L1449" s="269"/>
    </row>
    <row r="1450" spans="1:12" x14ac:dyDescent="0.2">
      <c r="A1450" s="269"/>
      <c r="B1450" s="269"/>
      <c r="C1450" s="269"/>
      <c r="D1450" s="269"/>
      <c r="E1450" s="269"/>
      <c r="F1450" s="269"/>
      <c r="G1450" s="269"/>
      <c r="H1450" s="269"/>
      <c r="I1450" s="269"/>
      <c r="J1450" s="269"/>
      <c r="K1450" s="269"/>
      <c r="L1450" s="269"/>
    </row>
    <row r="1451" spans="1:12" x14ac:dyDescent="0.2">
      <c r="A1451" s="269"/>
      <c r="B1451" s="269"/>
      <c r="C1451" s="269"/>
      <c r="D1451" s="269"/>
      <c r="E1451" s="269"/>
      <c r="F1451" s="269"/>
      <c r="G1451" s="269"/>
      <c r="H1451" s="269"/>
      <c r="I1451" s="269"/>
      <c r="J1451" s="269"/>
      <c r="K1451" s="269"/>
      <c r="L1451" s="269"/>
    </row>
    <row r="1452" spans="1:12" x14ac:dyDescent="0.2">
      <c r="A1452" s="269"/>
      <c r="B1452" s="269"/>
      <c r="C1452" s="269"/>
      <c r="D1452" s="269"/>
      <c r="E1452" s="269"/>
      <c r="F1452" s="269"/>
      <c r="G1452" s="269"/>
      <c r="H1452" s="269"/>
      <c r="I1452" s="269"/>
      <c r="J1452" s="269"/>
      <c r="K1452" s="269"/>
      <c r="L1452" s="269"/>
    </row>
    <row r="1453" spans="1:12" x14ac:dyDescent="0.2">
      <c r="A1453" s="269"/>
      <c r="B1453" s="269"/>
      <c r="C1453" s="269"/>
      <c r="D1453" s="269"/>
      <c r="E1453" s="269"/>
      <c r="F1453" s="269"/>
      <c r="G1453" s="269"/>
      <c r="H1453" s="269"/>
      <c r="I1453" s="269"/>
      <c r="J1453" s="269"/>
      <c r="K1453" s="269"/>
      <c r="L1453" s="269"/>
    </row>
    <row r="1454" spans="1:12" x14ac:dyDescent="0.2">
      <c r="A1454" s="269"/>
      <c r="B1454" s="269"/>
      <c r="C1454" s="269"/>
      <c r="D1454" s="269"/>
      <c r="E1454" s="269"/>
      <c r="F1454" s="269"/>
      <c r="G1454" s="269"/>
      <c r="H1454" s="269"/>
      <c r="I1454" s="269"/>
      <c r="J1454" s="269"/>
      <c r="K1454" s="269"/>
      <c r="L1454" s="269"/>
    </row>
    <row r="1455" spans="1:12" x14ac:dyDescent="0.2">
      <c r="A1455" s="269"/>
      <c r="B1455" s="269"/>
      <c r="C1455" s="269"/>
      <c r="D1455" s="269"/>
      <c r="E1455" s="269"/>
      <c r="F1455" s="269"/>
      <c r="G1455" s="269"/>
      <c r="H1455" s="269"/>
      <c r="I1455" s="269"/>
      <c r="J1455" s="269"/>
      <c r="K1455" s="269"/>
      <c r="L1455" s="269"/>
    </row>
    <row r="1456" spans="1:12" x14ac:dyDescent="0.2">
      <c r="A1456" s="269"/>
      <c r="B1456" s="269"/>
      <c r="C1456" s="269"/>
      <c r="D1456" s="269"/>
      <c r="E1456" s="269"/>
      <c r="F1456" s="269"/>
      <c r="G1456" s="269"/>
      <c r="H1456" s="269"/>
      <c r="I1456" s="269"/>
      <c r="J1456" s="269"/>
      <c r="K1456" s="269"/>
      <c r="L1456" s="269"/>
    </row>
    <row r="1457" spans="1:12" x14ac:dyDescent="0.2">
      <c r="A1457" s="269"/>
      <c r="B1457" s="269"/>
      <c r="C1457" s="269"/>
      <c r="D1457" s="269"/>
      <c r="E1457" s="269"/>
      <c r="F1457" s="269"/>
      <c r="G1457" s="269"/>
      <c r="H1457" s="269"/>
      <c r="I1457" s="269"/>
      <c r="J1457" s="269"/>
      <c r="K1457" s="269"/>
      <c r="L1457" s="269"/>
    </row>
    <row r="1458" spans="1:12" x14ac:dyDescent="0.2">
      <c r="A1458" s="269"/>
      <c r="B1458" s="269"/>
      <c r="C1458" s="269"/>
      <c r="D1458" s="269"/>
      <c r="E1458" s="269"/>
      <c r="F1458" s="269"/>
      <c r="G1458" s="269"/>
      <c r="H1458" s="269"/>
      <c r="I1458" s="269"/>
      <c r="J1458" s="269"/>
      <c r="K1458" s="269"/>
      <c r="L1458" s="269"/>
    </row>
    <row r="1459" spans="1:12" x14ac:dyDescent="0.2">
      <c r="A1459" s="269"/>
      <c r="B1459" s="269"/>
      <c r="C1459" s="269"/>
      <c r="D1459" s="269"/>
      <c r="E1459" s="269"/>
      <c r="F1459" s="269"/>
      <c r="G1459" s="269"/>
      <c r="H1459" s="269"/>
      <c r="I1459" s="269"/>
      <c r="J1459" s="269"/>
      <c r="K1459" s="269"/>
      <c r="L1459" s="269"/>
    </row>
    <row r="1460" spans="1:12" x14ac:dyDescent="0.2">
      <c r="A1460" s="269"/>
      <c r="B1460" s="269"/>
      <c r="C1460" s="269"/>
      <c r="D1460" s="269"/>
      <c r="E1460" s="269"/>
      <c r="F1460" s="269"/>
      <c r="G1460" s="269"/>
      <c r="H1460" s="269"/>
      <c r="I1460" s="269"/>
      <c r="J1460" s="269"/>
      <c r="K1460" s="269"/>
      <c r="L1460" s="269"/>
    </row>
    <row r="1461" spans="1:12" x14ac:dyDescent="0.2">
      <c r="A1461" s="269"/>
      <c r="B1461" s="269"/>
      <c r="C1461" s="269"/>
      <c r="D1461" s="269"/>
      <c r="E1461" s="269"/>
      <c r="F1461" s="269"/>
      <c r="G1461" s="269"/>
      <c r="H1461" s="269"/>
      <c r="I1461" s="269"/>
      <c r="J1461" s="269"/>
      <c r="K1461" s="269"/>
      <c r="L1461" s="269"/>
    </row>
    <row r="1462" spans="1:12" x14ac:dyDescent="0.2">
      <c r="A1462" s="269"/>
      <c r="B1462" s="269"/>
      <c r="C1462" s="269"/>
      <c r="D1462" s="269"/>
      <c r="E1462" s="269"/>
      <c r="F1462" s="269"/>
      <c r="G1462" s="269"/>
      <c r="H1462" s="269"/>
      <c r="I1462" s="269"/>
      <c r="J1462" s="269"/>
      <c r="K1462" s="269"/>
      <c r="L1462" s="269"/>
    </row>
    <row r="1463" spans="1:12" x14ac:dyDescent="0.2">
      <c r="A1463" s="269"/>
      <c r="B1463" s="269"/>
      <c r="C1463" s="269"/>
      <c r="D1463" s="269"/>
      <c r="E1463" s="269"/>
      <c r="F1463" s="269"/>
      <c r="G1463" s="269"/>
      <c r="H1463" s="269"/>
      <c r="I1463" s="269"/>
      <c r="J1463" s="269"/>
      <c r="K1463" s="269"/>
      <c r="L1463" s="269"/>
    </row>
    <row r="1464" spans="1:12" x14ac:dyDescent="0.2">
      <c r="A1464" s="269"/>
      <c r="B1464" s="269"/>
      <c r="C1464" s="269"/>
      <c r="D1464" s="269"/>
      <c r="E1464" s="269"/>
      <c r="F1464" s="269"/>
      <c r="G1464" s="269"/>
      <c r="H1464" s="269"/>
      <c r="I1464" s="269"/>
      <c r="J1464" s="269"/>
      <c r="K1464" s="269"/>
      <c r="L1464" s="269"/>
    </row>
    <row r="1465" spans="1:12" x14ac:dyDescent="0.2">
      <c r="A1465" s="269"/>
      <c r="B1465" s="269"/>
      <c r="C1465" s="269"/>
      <c r="D1465" s="269"/>
      <c r="E1465" s="269"/>
      <c r="F1465" s="269"/>
      <c r="G1465" s="269"/>
      <c r="H1465" s="269"/>
      <c r="I1465" s="269"/>
      <c r="J1465" s="269"/>
      <c r="K1465" s="269"/>
      <c r="L1465" s="269"/>
    </row>
    <row r="1466" spans="1:12" x14ac:dyDescent="0.2">
      <c r="A1466" s="269"/>
      <c r="B1466" s="269"/>
      <c r="C1466" s="269"/>
      <c r="D1466" s="269"/>
      <c r="E1466" s="269"/>
      <c r="F1466" s="269"/>
      <c r="G1466" s="269"/>
      <c r="H1466" s="269"/>
      <c r="I1466" s="269"/>
      <c r="J1466" s="269"/>
      <c r="K1466" s="269"/>
      <c r="L1466" s="269"/>
    </row>
    <row r="1467" spans="1:12" x14ac:dyDescent="0.2">
      <c r="A1467" s="269"/>
      <c r="B1467" s="269"/>
      <c r="C1467" s="269"/>
      <c r="D1467" s="269"/>
      <c r="E1467" s="269"/>
      <c r="F1467" s="269"/>
      <c r="G1467" s="269"/>
      <c r="H1467" s="269"/>
      <c r="I1467" s="269"/>
      <c r="J1467" s="269"/>
      <c r="K1467" s="269"/>
      <c r="L1467" s="269"/>
    </row>
    <row r="1468" spans="1:12" x14ac:dyDescent="0.2">
      <c r="A1468" s="269"/>
      <c r="B1468" s="269"/>
      <c r="C1468" s="269"/>
      <c r="D1468" s="269"/>
      <c r="E1468" s="269"/>
      <c r="F1468" s="269"/>
      <c r="G1468" s="269"/>
      <c r="H1468" s="269"/>
      <c r="I1468" s="269"/>
      <c r="J1468" s="269"/>
      <c r="K1468" s="269"/>
      <c r="L1468" s="269"/>
    </row>
    <row r="1469" spans="1:12" x14ac:dyDescent="0.2">
      <c r="A1469" s="269"/>
      <c r="B1469" s="269"/>
      <c r="C1469" s="269"/>
      <c r="D1469" s="269"/>
      <c r="E1469" s="269"/>
      <c r="F1469" s="269"/>
      <c r="G1469" s="269"/>
      <c r="H1469" s="269"/>
      <c r="I1469" s="269"/>
      <c r="J1469" s="269"/>
      <c r="K1469" s="269"/>
      <c r="L1469" s="269"/>
    </row>
    <row r="1470" spans="1:12" x14ac:dyDescent="0.2">
      <c r="A1470" s="269"/>
      <c r="B1470" s="269"/>
      <c r="C1470" s="269"/>
      <c r="D1470" s="269"/>
      <c r="E1470" s="269"/>
      <c r="F1470" s="269"/>
      <c r="G1470" s="269"/>
      <c r="H1470" s="269"/>
      <c r="I1470" s="269"/>
      <c r="J1470" s="269"/>
      <c r="K1470" s="269"/>
      <c r="L1470" s="269"/>
    </row>
    <row r="1471" spans="1:12" x14ac:dyDescent="0.2">
      <c r="A1471" s="269"/>
      <c r="B1471" s="269"/>
      <c r="C1471" s="269"/>
      <c r="D1471" s="269"/>
      <c r="E1471" s="269"/>
      <c r="F1471" s="269"/>
      <c r="G1471" s="269"/>
      <c r="H1471" s="269"/>
      <c r="I1471" s="269"/>
      <c r="J1471" s="269"/>
      <c r="K1471" s="269"/>
      <c r="L1471" s="269"/>
    </row>
    <row r="1472" spans="1:12" x14ac:dyDescent="0.2">
      <c r="A1472" s="269"/>
      <c r="B1472" s="269"/>
      <c r="C1472" s="269"/>
      <c r="D1472" s="269"/>
      <c r="E1472" s="269"/>
      <c r="F1472" s="269"/>
      <c r="G1472" s="269"/>
      <c r="H1472" s="269"/>
      <c r="I1472" s="269"/>
      <c r="J1472" s="269"/>
      <c r="K1472" s="269"/>
      <c r="L1472" s="269"/>
    </row>
    <row r="1473" spans="1:12" x14ac:dyDescent="0.2">
      <c r="A1473" s="269"/>
      <c r="B1473" s="269"/>
      <c r="C1473" s="269"/>
      <c r="D1473" s="269"/>
      <c r="E1473" s="269"/>
      <c r="F1473" s="269"/>
      <c r="G1473" s="269"/>
      <c r="H1473" s="269"/>
      <c r="I1473" s="269"/>
      <c r="J1473" s="269"/>
      <c r="K1473" s="269"/>
      <c r="L1473" s="269"/>
    </row>
    <row r="1474" spans="1:12" x14ac:dyDescent="0.2">
      <c r="A1474" s="269"/>
      <c r="B1474" s="269"/>
      <c r="C1474" s="269"/>
      <c r="D1474" s="269"/>
      <c r="E1474" s="269"/>
      <c r="F1474" s="269"/>
      <c r="G1474" s="269"/>
      <c r="H1474" s="269"/>
      <c r="I1474" s="269"/>
      <c r="J1474" s="269"/>
      <c r="K1474" s="269"/>
      <c r="L1474" s="269"/>
    </row>
    <row r="1475" spans="1:12" x14ac:dyDescent="0.2">
      <c r="A1475" s="269"/>
      <c r="B1475" s="269"/>
      <c r="C1475" s="269"/>
      <c r="D1475" s="269"/>
      <c r="E1475" s="269"/>
      <c r="F1475" s="269"/>
      <c r="G1475" s="269"/>
      <c r="H1475" s="269"/>
      <c r="I1475" s="269"/>
      <c r="J1475" s="269"/>
      <c r="K1475" s="269"/>
      <c r="L1475" s="269"/>
    </row>
    <row r="1476" spans="1:12" x14ac:dyDescent="0.2">
      <c r="A1476" s="269"/>
      <c r="B1476" s="269"/>
      <c r="C1476" s="269"/>
      <c r="D1476" s="269"/>
      <c r="E1476" s="269"/>
      <c r="F1476" s="269"/>
      <c r="G1476" s="269"/>
      <c r="H1476" s="269"/>
      <c r="I1476" s="269"/>
      <c r="J1476" s="269"/>
      <c r="K1476" s="269"/>
      <c r="L1476" s="269"/>
    </row>
    <row r="1477" spans="1:12" x14ac:dyDescent="0.2">
      <c r="A1477" s="269"/>
      <c r="B1477" s="269"/>
      <c r="C1477" s="269"/>
      <c r="D1477" s="269"/>
      <c r="E1477" s="269"/>
      <c r="F1477" s="269"/>
      <c r="G1477" s="269"/>
      <c r="H1477" s="269"/>
      <c r="I1477" s="269"/>
      <c r="J1477" s="269"/>
      <c r="K1477" s="269"/>
      <c r="L1477" s="269"/>
    </row>
    <row r="1478" spans="1:12" x14ac:dyDescent="0.2">
      <c r="A1478" s="269"/>
      <c r="B1478" s="269"/>
      <c r="C1478" s="269"/>
      <c r="D1478" s="269"/>
      <c r="E1478" s="269"/>
      <c r="F1478" s="269"/>
      <c r="G1478" s="269"/>
      <c r="H1478" s="269"/>
      <c r="I1478" s="269"/>
      <c r="J1478" s="269"/>
      <c r="K1478" s="269"/>
      <c r="L1478" s="269"/>
    </row>
    <row r="1479" spans="1:12" x14ac:dyDescent="0.2">
      <c r="A1479" s="269"/>
      <c r="B1479" s="269"/>
      <c r="C1479" s="269"/>
      <c r="D1479" s="269"/>
      <c r="E1479" s="269"/>
      <c r="F1479" s="269"/>
      <c r="G1479" s="269"/>
      <c r="H1479" s="269"/>
      <c r="I1479" s="269"/>
      <c r="J1479" s="269"/>
      <c r="K1479" s="269"/>
      <c r="L1479" s="269"/>
    </row>
    <row r="1480" spans="1:12" x14ac:dyDescent="0.2">
      <c r="A1480" s="269"/>
      <c r="B1480" s="269"/>
      <c r="C1480" s="269"/>
      <c r="D1480" s="269"/>
      <c r="E1480" s="269"/>
      <c r="F1480" s="269"/>
      <c r="G1480" s="269"/>
      <c r="H1480" s="269"/>
      <c r="I1480" s="269"/>
      <c r="J1480" s="269"/>
      <c r="K1480" s="269"/>
      <c r="L1480" s="269"/>
    </row>
    <row r="1481" spans="1:12" x14ac:dyDescent="0.2">
      <c r="A1481" s="269"/>
      <c r="B1481" s="269"/>
      <c r="C1481" s="269"/>
      <c r="D1481" s="269"/>
      <c r="E1481" s="269"/>
      <c r="F1481" s="269"/>
      <c r="G1481" s="269"/>
      <c r="H1481" s="269"/>
      <c r="I1481" s="269"/>
      <c r="J1481" s="269"/>
      <c r="K1481" s="269"/>
      <c r="L1481" s="269"/>
    </row>
    <row r="1482" spans="1:12" x14ac:dyDescent="0.2">
      <c r="A1482" s="269"/>
      <c r="B1482" s="269"/>
      <c r="C1482" s="269"/>
      <c r="D1482" s="269"/>
      <c r="E1482" s="269"/>
      <c r="F1482" s="269"/>
      <c r="G1482" s="269"/>
      <c r="H1482" s="269"/>
      <c r="I1482" s="269"/>
      <c r="J1482" s="269"/>
      <c r="K1482" s="269"/>
      <c r="L1482" s="269"/>
    </row>
    <row r="1483" spans="1:12" x14ac:dyDescent="0.2">
      <c r="A1483" s="269"/>
      <c r="B1483" s="269"/>
      <c r="C1483" s="269"/>
      <c r="D1483" s="269"/>
      <c r="E1483" s="269"/>
      <c r="F1483" s="269"/>
      <c r="G1483" s="269"/>
      <c r="H1483" s="269"/>
      <c r="I1483" s="269"/>
      <c r="J1483" s="269"/>
      <c r="K1483" s="269"/>
      <c r="L1483" s="269"/>
    </row>
    <row r="1484" spans="1:12" x14ac:dyDescent="0.2">
      <c r="A1484" s="269"/>
      <c r="B1484" s="269"/>
      <c r="C1484" s="269"/>
      <c r="D1484" s="269"/>
      <c r="E1484" s="269"/>
      <c r="F1484" s="269"/>
      <c r="G1484" s="269"/>
      <c r="H1484" s="269"/>
      <c r="I1484" s="269"/>
      <c r="J1484" s="269"/>
      <c r="K1484" s="269"/>
      <c r="L1484" s="269"/>
    </row>
    <row r="1485" spans="1:12" x14ac:dyDescent="0.2">
      <c r="A1485" s="269"/>
      <c r="B1485" s="269"/>
      <c r="C1485" s="269"/>
      <c r="D1485" s="269"/>
      <c r="E1485" s="269"/>
      <c r="F1485" s="269"/>
      <c r="G1485" s="269"/>
      <c r="H1485" s="269"/>
      <c r="I1485" s="269"/>
      <c r="J1485" s="269"/>
      <c r="K1485" s="269"/>
      <c r="L1485" s="269"/>
    </row>
    <row r="1486" spans="1:12" x14ac:dyDescent="0.2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269"/>
      <c r="K1486" s="269"/>
      <c r="L1486" s="269"/>
    </row>
    <row r="1487" spans="1:12" x14ac:dyDescent="0.2">
      <c r="A1487" s="269"/>
      <c r="B1487" s="269"/>
      <c r="C1487" s="269"/>
      <c r="D1487" s="269"/>
      <c r="E1487" s="269"/>
      <c r="F1487" s="269"/>
      <c r="G1487" s="269"/>
      <c r="H1487" s="269"/>
      <c r="I1487" s="269"/>
      <c r="J1487" s="269"/>
      <c r="K1487" s="269"/>
      <c r="L1487" s="269"/>
    </row>
    <row r="1488" spans="1:12" x14ac:dyDescent="0.2">
      <c r="A1488" s="269"/>
      <c r="B1488" s="269"/>
      <c r="C1488" s="269"/>
      <c r="D1488" s="269"/>
      <c r="E1488" s="269"/>
      <c r="F1488" s="269"/>
      <c r="G1488" s="269"/>
      <c r="H1488" s="269"/>
      <c r="I1488" s="269"/>
      <c r="J1488" s="269"/>
      <c r="K1488" s="269"/>
      <c r="L1488" s="269"/>
    </row>
    <row r="1489" spans="1:12" x14ac:dyDescent="0.2">
      <c r="A1489" s="269"/>
      <c r="B1489" s="269"/>
      <c r="C1489" s="269"/>
      <c r="D1489" s="269"/>
      <c r="E1489" s="269"/>
      <c r="F1489" s="269"/>
      <c r="G1489" s="269"/>
      <c r="H1489" s="269"/>
      <c r="I1489" s="269"/>
      <c r="J1489" s="269"/>
      <c r="K1489" s="269"/>
      <c r="L1489" s="269"/>
    </row>
    <row r="1490" spans="1:12" x14ac:dyDescent="0.2">
      <c r="A1490" s="269"/>
      <c r="B1490" s="269"/>
      <c r="C1490" s="269"/>
      <c r="D1490" s="269"/>
      <c r="E1490" s="269"/>
      <c r="F1490" s="269"/>
      <c r="G1490" s="269"/>
      <c r="H1490" s="269"/>
      <c r="I1490" s="269"/>
      <c r="J1490" s="269"/>
      <c r="K1490" s="269"/>
      <c r="L1490" s="269"/>
    </row>
    <row r="1491" spans="1:12" x14ac:dyDescent="0.2">
      <c r="A1491" s="269"/>
      <c r="B1491" s="269"/>
      <c r="C1491" s="269"/>
      <c r="D1491" s="269"/>
      <c r="E1491" s="269"/>
      <c r="F1491" s="269"/>
      <c r="G1491" s="269"/>
      <c r="H1491" s="269"/>
      <c r="I1491" s="269"/>
      <c r="J1491" s="269"/>
      <c r="K1491" s="269"/>
      <c r="L1491" s="269"/>
    </row>
    <row r="1492" spans="1:12" x14ac:dyDescent="0.2">
      <c r="A1492" s="269"/>
      <c r="B1492" s="269"/>
      <c r="C1492" s="269"/>
      <c r="D1492" s="269"/>
      <c r="E1492" s="269"/>
      <c r="F1492" s="269"/>
      <c r="G1492" s="269"/>
      <c r="H1492" s="269"/>
      <c r="I1492" s="269"/>
      <c r="J1492" s="269"/>
      <c r="K1492" s="269"/>
      <c r="L1492" s="269"/>
    </row>
    <row r="1493" spans="1:12" x14ac:dyDescent="0.2">
      <c r="A1493" s="269"/>
      <c r="B1493" s="269"/>
      <c r="C1493" s="269"/>
      <c r="D1493" s="269"/>
      <c r="E1493" s="269"/>
      <c r="F1493" s="269"/>
      <c r="G1493" s="269"/>
      <c r="H1493" s="269"/>
      <c r="I1493" s="269"/>
      <c r="J1493" s="269"/>
      <c r="K1493" s="269"/>
      <c r="L1493" s="269"/>
    </row>
    <row r="1494" spans="1:12" x14ac:dyDescent="0.2">
      <c r="A1494" s="269"/>
      <c r="B1494" s="269"/>
      <c r="C1494" s="269"/>
      <c r="D1494" s="269"/>
      <c r="E1494" s="269"/>
      <c r="F1494" s="269"/>
      <c r="G1494" s="269"/>
      <c r="H1494" s="269"/>
      <c r="I1494" s="269"/>
      <c r="J1494" s="269"/>
      <c r="K1494" s="269"/>
      <c r="L1494" s="269"/>
    </row>
    <row r="1495" spans="1:12" x14ac:dyDescent="0.2">
      <c r="A1495" s="269"/>
      <c r="B1495" s="269"/>
      <c r="C1495" s="269"/>
      <c r="D1495" s="269"/>
      <c r="E1495" s="269"/>
      <c r="F1495" s="269"/>
      <c r="G1495" s="269"/>
      <c r="H1495" s="269"/>
      <c r="I1495" s="269"/>
      <c r="J1495" s="269"/>
      <c r="K1495" s="269"/>
      <c r="L1495" s="269"/>
    </row>
    <row r="1496" spans="1:12" x14ac:dyDescent="0.2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269"/>
      <c r="K1496" s="269"/>
      <c r="L1496" s="269"/>
    </row>
    <row r="1497" spans="1:12" x14ac:dyDescent="0.2">
      <c r="A1497" s="269"/>
      <c r="B1497" s="269"/>
      <c r="C1497" s="269"/>
      <c r="D1497" s="269"/>
      <c r="E1497" s="269"/>
      <c r="F1497" s="269"/>
      <c r="G1497" s="269"/>
      <c r="H1497" s="269"/>
      <c r="I1497" s="269"/>
      <c r="J1497" s="269"/>
      <c r="K1497" s="269"/>
      <c r="L1497" s="269"/>
    </row>
    <row r="1498" spans="1:12" x14ac:dyDescent="0.2">
      <c r="A1498" s="269"/>
      <c r="B1498" s="269"/>
      <c r="C1498" s="269"/>
      <c r="D1498" s="269"/>
      <c r="E1498" s="269"/>
      <c r="F1498" s="269"/>
      <c r="G1498" s="269"/>
      <c r="H1498" s="269"/>
      <c r="I1498" s="269"/>
      <c r="J1498" s="269"/>
      <c r="K1498" s="269"/>
      <c r="L1498" s="269"/>
    </row>
    <row r="1499" spans="1:12" x14ac:dyDescent="0.2">
      <c r="A1499" s="269"/>
      <c r="B1499" s="269"/>
      <c r="C1499" s="269"/>
      <c r="D1499" s="269"/>
      <c r="E1499" s="269"/>
      <c r="F1499" s="269"/>
      <c r="G1499" s="269"/>
      <c r="H1499" s="269"/>
      <c r="I1499" s="269"/>
      <c r="J1499" s="269"/>
      <c r="K1499" s="269"/>
      <c r="L1499" s="269"/>
    </row>
    <row r="1500" spans="1:12" x14ac:dyDescent="0.2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269"/>
      <c r="K1500" s="269"/>
      <c r="L1500" s="269"/>
    </row>
    <row r="1501" spans="1:12" x14ac:dyDescent="0.2">
      <c r="A1501" s="269"/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</row>
    <row r="1502" spans="1:12" x14ac:dyDescent="0.2">
      <c r="A1502" s="269"/>
      <c r="B1502" s="269"/>
      <c r="C1502" s="269"/>
      <c r="D1502" s="269"/>
      <c r="E1502" s="269"/>
      <c r="F1502" s="269"/>
      <c r="G1502" s="269"/>
      <c r="H1502" s="269"/>
      <c r="I1502" s="269"/>
      <c r="J1502" s="269"/>
      <c r="K1502" s="269"/>
      <c r="L1502" s="269"/>
    </row>
    <row r="1503" spans="1:12" x14ac:dyDescent="0.2">
      <c r="A1503" s="269"/>
      <c r="B1503" s="269"/>
      <c r="C1503" s="269"/>
      <c r="D1503" s="269"/>
      <c r="E1503" s="269"/>
      <c r="F1503" s="269"/>
      <c r="G1503" s="269"/>
      <c r="H1503" s="269"/>
      <c r="I1503" s="269"/>
      <c r="J1503" s="269"/>
      <c r="K1503" s="269"/>
      <c r="L1503" s="269"/>
    </row>
    <row r="1504" spans="1:12" x14ac:dyDescent="0.2">
      <c r="A1504" s="269"/>
      <c r="B1504" s="269"/>
      <c r="C1504" s="269"/>
      <c r="D1504" s="269"/>
      <c r="E1504" s="269"/>
      <c r="F1504" s="269"/>
      <c r="G1504" s="269"/>
      <c r="H1504" s="269"/>
      <c r="I1504" s="269"/>
      <c r="J1504" s="269"/>
      <c r="K1504" s="269"/>
      <c r="L1504" s="269"/>
    </row>
    <row r="1505" spans="1:12" x14ac:dyDescent="0.2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269"/>
      <c r="K1505" s="269"/>
      <c r="L1505" s="269"/>
    </row>
    <row r="1506" spans="1:12" x14ac:dyDescent="0.2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269"/>
      <c r="K1506" s="269"/>
      <c r="L1506" s="269"/>
    </row>
    <row r="1507" spans="1:12" x14ac:dyDescent="0.2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269"/>
      <c r="K1507" s="269"/>
      <c r="L1507" s="269"/>
    </row>
    <row r="1508" spans="1:12" x14ac:dyDescent="0.2">
      <c r="A1508" s="269"/>
      <c r="B1508" s="269"/>
      <c r="C1508" s="269"/>
      <c r="D1508" s="269"/>
      <c r="E1508" s="269"/>
      <c r="F1508" s="269"/>
      <c r="G1508" s="269"/>
      <c r="H1508" s="269"/>
      <c r="I1508" s="269"/>
      <c r="J1508" s="269"/>
      <c r="K1508" s="269"/>
      <c r="L1508" s="269"/>
    </row>
    <row r="1509" spans="1:12" x14ac:dyDescent="0.2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269"/>
      <c r="K1509" s="269"/>
      <c r="L1509" s="269"/>
    </row>
    <row r="1510" spans="1:12" x14ac:dyDescent="0.2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269"/>
      <c r="K1510" s="269"/>
      <c r="L1510" s="269"/>
    </row>
    <row r="1511" spans="1:12" x14ac:dyDescent="0.2">
      <c r="A1511" s="269"/>
      <c r="B1511" s="269"/>
      <c r="C1511" s="269"/>
      <c r="D1511" s="269"/>
      <c r="E1511" s="269"/>
      <c r="F1511" s="269"/>
      <c r="G1511" s="269"/>
      <c r="H1511" s="269"/>
      <c r="I1511" s="269"/>
      <c r="J1511" s="269"/>
      <c r="K1511" s="269"/>
      <c r="L1511" s="269"/>
    </row>
    <row r="1512" spans="1:12" x14ac:dyDescent="0.2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269"/>
      <c r="K1512" s="269"/>
      <c r="L1512" s="269"/>
    </row>
    <row r="1513" spans="1:12" x14ac:dyDescent="0.2">
      <c r="A1513" s="269"/>
      <c r="B1513" s="269"/>
      <c r="C1513" s="269"/>
      <c r="D1513" s="269"/>
      <c r="E1513" s="269"/>
      <c r="F1513" s="269"/>
      <c r="G1513" s="269"/>
      <c r="H1513" s="269"/>
      <c r="I1513" s="269"/>
      <c r="J1513" s="269"/>
      <c r="K1513" s="269"/>
      <c r="L1513" s="269"/>
    </row>
    <row r="1514" spans="1:12" x14ac:dyDescent="0.2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269"/>
      <c r="K1514" s="269"/>
      <c r="L1514" s="269"/>
    </row>
    <row r="1515" spans="1:12" x14ac:dyDescent="0.2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269"/>
      <c r="K1515" s="269"/>
      <c r="L1515" s="269"/>
    </row>
    <row r="1516" spans="1:12" x14ac:dyDescent="0.2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269"/>
      <c r="K1516" s="269"/>
      <c r="L1516" s="269"/>
    </row>
    <row r="1517" spans="1:12" x14ac:dyDescent="0.2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269"/>
      <c r="K1517" s="269"/>
      <c r="L1517" s="269"/>
    </row>
    <row r="1518" spans="1:12" x14ac:dyDescent="0.2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269"/>
      <c r="K1518" s="269"/>
      <c r="L1518" s="269"/>
    </row>
    <row r="1519" spans="1:12" x14ac:dyDescent="0.2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269"/>
      <c r="K1519" s="269"/>
      <c r="L1519" s="269"/>
    </row>
    <row r="1520" spans="1:12" x14ac:dyDescent="0.2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269"/>
      <c r="K1520" s="269"/>
      <c r="L1520" s="269"/>
    </row>
    <row r="1521" spans="1:12" x14ac:dyDescent="0.2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269"/>
      <c r="K1521" s="269"/>
      <c r="L1521" s="269"/>
    </row>
    <row r="1522" spans="1:12" x14ac:dyDescent="0.2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269"/>
      <c r="K1522" s="269"/>
      <c r="L1522" s="269"/>
    </row>
    <row r="1523" spans="1:12" x14ac:dyDescent="0.2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269"/>
      <c r="K1523" s="269"/>
      <c r="L1523" s="269"/>
    </row>
    <row r="1524" spans="1:12" x14ac:dyDescent="0.2">
      <c r="A1524" s="269"/>
      <c r="B1524" s="269"/>
      <c r="C1524" s="269"/>
      <c r="D1524" s="269"/>
      <c r="E1524" s="269"/>
      <c r="F1524" s="269"/>
      <c r="G1524" s="269"/>
      <c r="H1524" s="269"/>
      <c r="I1524" s="269"/>
      <c r="J1524" s="269"/>
      <c r="K1524" s="269"/>
      <c r="L1524" s="269"/>
    </row>
    <row r="1525" spans="1:12" x14ac:dyDescent="0.2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269"/>
      <c r="K1525" s="269"/>
      <c r="L1525" s="269"/>
    </row>
    <row r="1526" spans="1:12" x14ac:dyDescent="0.2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269"/>
      <c r="K1526" s="269"/>
      <c r="L1526" s="269"/>
    </row>
    <row r="1527" spans="1:12" x14ac:dyDescent="0.2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269"/>
      <c r="K1527" s="269"/>
      <c r="L1527" s="269"/>
    </row>
    <row r="1528" spans="1:12" x14ac:dyDescent="0.2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269"/>
      <c r="K1528" s="269"/>
      <c r="L1528" s="269"/>
    </row>
    <row r="1529" spans="1:12" x14ac:dyDescent="0.2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269"/>
      <c r="K1529" s="269"/>
      <c r="L1529" s="269"/>
    </row>
    <row r="1530" spans="1:12" x14ac:dyDescent="0.2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269"/>
      <c r="K1530" s="269"/>
      <c r="L1530" s="269"/>
    </row>
    <row r="1531" spans="1:12" x14ac:dyDescent="0.2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269"/>
      <c r="K1531" s="269"/>
      <c r="L1531" s="269"/>
    </row>
    <row r="1532" spans="1:12" x14ac:dyDescent="0.2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269"/>
      <c r="K1532" s="269"/>
      <c r="L1532" s="269"/>
    </row>
    <row r="1533" spans="1:12" x14ac:dyDescent="0.2">
      <c r="A1533" s="269"/>
      <c r="B1533" s="269"/>
      <c r="C1533" s="269"/>
      <c r="D1533" s="269"/>
      <c r="E1533" s="269"/>
      <c r="F1533" s="269"/>
      <c r="G1533" s="269"/>
      <c r="H1533" s="269"/>
      <c r="I1533" s="269"/>
      <c r="J1533" s="269"/>
      <c r="K1533" s="269"/>
      <c r="L1533" s="269"/>
    </row>
    <row r="1534" spans="1:12" x14ac:dyDescent="0.2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269"/>
      <c r="K1534" s="269"/>
      <c r="L1534" s="269"/>
    </row>
    <row r="1535" spans="1:12" x14ac:dyDescent="0.2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269"/>
      <c r="K1535" s="269"/>
      <c r="L1535" s="269"/>
    </row>
    <row r="1536" spans="1:12" x14ac:dyDescent="0.2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269"/>
      <c r="K1536" s="269"/>
      <c r="L1536" s="269"/>
    </row>
    <row r="1537" spans="1:12" x14ac:dyDescent="0.2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269"/>
      <c r="K1537" s="269"/>
      <c r="L1537" s="269"/>
    </row>
    <row r="1538" spans="1:12" x14ac:dyDescent="0.2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269"/>
      <c r="K1538" s="269"/>
      <c r="L1538" s="269"/>
    </row>
    <row r="1539" spans="1:12" x14ac:dyDescent="0.2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269"/>
      <c r="K1539" s="269"/>
      <c r="L1539" s="269"/>
    </row>
    <row r="1540" spans="1:12" x14ac:dyDescent="0.2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269"/>
      <c r="K1540" s="269"/>
      <c r="L1540" s="269"/>
    </row>
    <row r="1541" spans="1:12" x14ac:dyDescent="0.2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269"/>
      <c r="K1541" s="269"/>
      <c r="L1541" s="269"/>
    </row>
    <row r="1542" spans="1:12" x14ac:dyDescent="0.2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269"/>
      <c r="K1542" s="269"/>
      <c r="L1542" s="269"/>
    </row>
    <row r="1543" spans="1:12" x14ac:dyDescent="0.2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269"/>
      <c r="K1543" s="269"/>
      <c r="L1543" s="269"/>
    </row>
    <row r="1544" spans="1:12" x14ac:dyDescent="0.2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269"/>
      <c r="K1544" s="269"/>
      <c r="L1544" s="269"/>
    </row>
    <row r="1545" spans="1:12" x14ac:dyDescent="0.2">
      <c r="A1545" s="269"/>
      <c r="B1545" s="269"/>
      <c r="C1545" s="269"/>
      <c r="D1545" s="269"/>
      <c r="E1545" s="269"/>
      <c r="F1545" s="269"/>
      <c r="G1545" s="269"/>
      <c r="H1545" s="269"/>
      <c r="I1545" s="269"/>
      <c r="J1545" s="269"/>
      <c r="K1545" s="269"/>
      <c r="L1545" s="269"/>
    </row>
    <row r="1546" spans="1:12" x14ac:dyDescent="0.2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269"/>
      <c r="K1546" s="269"/>
      <c r="L1546" s="269"/>
    </row>
    <row r="1547" spans="1:12" x14ac:dyDescent="0.2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269"/>
      <c r="K1547" s="269"/>
      <c r="L1547" s="269"/>
    </row>
    <row r="1548" spans="1:12" x14ac:dyDescent="0.2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269"/>
      <c r="K1548" s="269"/>
      <c r="L1548" s="269"/>
    </row>
    <row r="1549" spans="1:12" x14ac:dyDescent="0.2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269"/>
      <c r="K1549" s="269"/>
      <c r="L1549" s="269"/>
    </row>
    <row r="1550" spans="1:12" x14ac:dyDescent="0.2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269"/>
      <c r="K1550" s="269"/>
      <c r="L1550" s="269"/>
    </row>
    <row r="1551" spans="1:12" x14ac:dyDescent="0.2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269"/>
      <c r="K1551" s="269"/>
      <c r="L1551" s="269"/>
    </row>
    <row r="1552" spans="1:12" x14ac:dyDescent="0.2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269"/>
      <c r="K1552" s="269"/>
      <c r="L1552" s="269"/>
    </row>
    <row r="1553" spans="1:12" x14ac:dyDescent="0.2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269"/>
      <c r="K1553" s="269"/>
      <c r="L1553" s="269"/>
    </row>
    <row r="1554" spans="1:12" x14ac:dyDescent="0.2">
      <c r="A1554" s="269"/>
      <c r="B1554" s="269"/>
      <c r="C1554" s="269"/>
      <c r="D1554" s="269"/>
      <c r="E1554" s="269"/>
      <c r="F1554" s="269"/>
      <c r="G1554" s="269"/>
      <c r="H1554" s="269"/>
      <c r="I1554" s="269"/>
      <c r="J1554" s="269"/>
      <c r="K1554" s="269"/>
      <c r="L1554" s="269"/>
    </row>
    <row r="1555" spans="1:12" x14ac:dyDescent="0.2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269"/>
      <c r="K1555" s="269"/>
      <c r="L1555" s="269"/>
    </row>
    <row r="1556" spans="1:12" x14ac:dyDescent="0.2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269"/>
      <c r="K1556" s="269"/>
      <c r="L1556" s="269"/>
    </row>
    <row r="1557" spans="1:12" x14ac:dyDescent="0.2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269"/>
      <c r="K1557" s="269"/>
      <c r="L1557" s="269"/>
    </row>
    <row r="1558" spans="1:12" x14ac:dyDescent="0.2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269"/>
      <c r="K1558" s="269"/>
      <c r="L1558" s="269"/>
    </row>
    <row r="1559" spans="1:12" x14ac:dyDescent="0.2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269"/>
      <c r="K1559" s="269"/>
      <c r="L1559" s="269"/>
    </row>
    <row r="1560" spans="1:12" x14ac:dyDescent="0.2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269"/>
      <c r="K1560" s="269"/>
      <c r="L1560" s="269"/>
    </row>
    <row r="1561" spans="1:12" x14ac:dyDescent="0.2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269"/>
      <c r="K1561" s="269"/>
      <c r="L1561" s="269"/>
    </row>
    <row r="1562" spans="1:12" x14ac:dyDescent="0.2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269"/>
      <c r="K1562" s="269"/>
      <c r="L1562" s="269"/>
    </row>
    <row r="1563" spans="1:12" x14ac:dyDescent="0.2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269"/>
      <c r="K1563" s="269"/>
      <c r="L1563" s="269"/>
    </row>
    <row r="1564" spans="1:12" x14ac:dyDescent="0.2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269"/>
      <c r="K1564" s="269"/>
      <c r="L1564" s="269"/>
    </row>
    <row r="1565" spans="1:12" x14ac:dyDescent="0.2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269"/>
      <c r="K1565" s="269"/>
      <c r="L1565" s="269"/>
    </row>
    <row r="1566" spans="1:12" x14ac:dyDescent="0.2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269"/>
      <c r="K1566" s="269"/>
      <c r="L1566" s="269"/>
    </row>
    <row r="1567" spans="1:12" x14ac:dyDescent="0.2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269"/>
      <c r="K1567" s="269"/>
      <c r="L1567" s="269"/>
    </row>
    <row r="1568" spans="1:12" x14ac:dyDescent="0.2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269"/>
      <c r="K1568" s="269"/>
      <c r="L1568" s="269"/>
    </row>
    <row r="1569" spans="1:12" x14ac:dyDescent="0.2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269"/>
      <c r="K1569" s="269"/>
      <c r="L1569" s="269"/>
    </row>
    <row r="1570" spans="1:12" x14ac:dyDescent="0.2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269"/>
      <c r="K1570" s="269"/>
      <c r="L1570" s="269"/>
    </row>
    <row r="1571" spans="1:12" x14ac:dyDescent="0.2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269"/>
      <c r="K1571" s="269"/>
      <c r="L1571" s="269"/>
    </row>
    <row r="1572" spans="1:12" x14ac:dyDescent="0.2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269"/>
      <c r="K1572" s="269"/>
      <c r="L1572" s="269"/>
    </row>
    <row r="1573" spans="1:12" x14ac:dyDescent="0.2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269"/>
      <c r="K1573" s="269"/>
      <c r="L1573" s="269"/>
    </row>
    <row r="1574" spans="1:12" x14ac:dyDescent="0.2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269"/>
      <c r="K1574" s="269"/>
      <c r="L1574" s="269"/>
    </row>
    <row r="1575" spans="1:12" x14ac:dyDescent="0.2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269"/>
      <c r="K1575" s="269"/>
      <c r="L1575" s="269"/>
    </row>
    <row r="1576" spans="1:12" x14ac:dyDescent="0.2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269"/>
      <c r="K1576" s="269"/>
      <c r="L1576" s="269"/>
    </row>
    <row r="1577" spans="1:12" x14ac:dyDescent="0.2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269"/>
      <c r="K1577" s="269"/>
      <c r="L1577" s="269"/>
    </row>
    <row r="1578" spans="1:12" x14ac:dyDescent="0.2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269"/>
      <c r="K1578" s="269"/>
      <c r="L1578" s="269"/>
    </row>
    <row r="1579" spans="1:12" x14ac:dyDescent="0.2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269"/>
      <c r="K1579" s="269"/>
      <c r="L1579" s="269"/>
    </row>
    <row r="1580" spans="1:12" x14ac:dyDescent="0.2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269"/>
      <c r="K1580" s="269"/>
      <c r="L1580" s="269"/>
    </row>
    <row r="1581" spans="1:12" x14ac:dyDescent="0.2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269"/>
      <c r="K1581" s="269"/>
      <c r="L1581" s="269"/>
    </row>
    <row r="1582" spans="1:12" x14ac:dyDescent="0.2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269"/>
      <c r="K1582" s="269"/>
      <c r="L1582" s="269"/>
    </row>
    <row r="1583" spans="1:12" x14ac:dyDescent="0.2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269"/>
      <c r="K1583" s="269"/>
      <c r="L1583" s="269"/>
    </row>
    <row r="1584" spans="1:12" x14ac:dyDescent="0.2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269"/>
      <c r="K1584" s="269"/>
      <c r="L1584" s="269"/>
    </row>
    <row r="1585" spans="1:12" x14ac:dyDescent="0.2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269"/>
      <c r="K1585" s="269"/>
      <c r="L1585" s="269"/>
    </row>
    <row r="1586" spans="1:12" x14ac:dyDescent="0.2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269"/>
      <c r="K1586" s="269"/>
      <c r="L1586" s="269"/>
    </row>
    <row r="1587" spans="1:12" x14ac:dyDescent="0.2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269"/>
      <c r="K1587" s="269"/>
      <c r="L1587" s="269"/>
    </row>
    <row r="1588" spans="1:12" x14ac:dyDescent="0.2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269"/>
      <c r="K1588" s="269"/>
      <c r="L1588" s="269"/>
    </row>
    <row r="1589" spans="1:12" x14ac:dyDescent="0.2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269"/>
      <c r="K1589" s="269"/>
      <c r="L1589" s="269"/>
    </row>
    <row r="1590" spans="1:12" x14ac:dyDescent="0.2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269"/>
      <c r="K1590" s="269"/>
      <c r="L1590" s="269"/>
    </row>
    <row r="1591" spans="1:12" x14ac:dyDescent="0.2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269"/>
      <c r="K1591" s="269"/>
      <c r="L1591" s="269"/>
    </row>
    <row r="1592" spans="1:12" x14ac:dyDescent="0.2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269"/>
      <c r="K1592" s="269"/>
      <c r="L1592" s="269"/>
    </row>
    <row r="1593" spans="1:12" x14ac:dyDescent="0.2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269"/>
      <c r="K1593" s="269"/>
      <c r="L1593" s="269"/>
    </row>
    <row r="1594" spans="1:12" x14ac:dyDescent="0.2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269"/>
      <c r="K1594" s="269"/>
      <c r="L1594" s="269"/>
    </row>
    <row r="1595" spans="1:12" x14ac:dyDescent="0.2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269"/>
      <c r="K1595" s="269"/>
      <c r="L1595" s="269"/>
    </row>
    <row r="1596" spans="1:12" x14ac:dyDescent="0.2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269"/>
      <c r="K1596" s="269"/>
      <c r="L1596" s="269"/>
    </row>
    <row r="1597" spans="1:12" x14ac:dyDescent="0.2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269"/>
      <c r="K1597" s="269"/>
      <c r="L1597" s="269"/>
    </row>
    <row r="1598" spans="1:12" x14ac:dyDescent="0.2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269"/>
      <c r="K1598" s="269"/>
      <c r="L1598" s="269"/>
    </row>
    <row r="1599" spans="1:12" x14ac:dyDescent="0.2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269"/>
      <c r="K1599" s="269"/>
      <c r="L1599" s="269"/>
    </row>
    <row r="1600" spans="1:12" x14ac:dyDescent="0.2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269"/>
      <c r="K1600" s="269"/>
      <c r="L1600" s="269"/>
    </row>
    <row r="1601" spans="1:12" x14ac:dyDescent="0.2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269"/>
      <c r="K1601" s="269"/>
      <c r="L1601" s="269"/>
    </row>
    <row r="1602" spans="1:12" x14ac:dyDescent="0.2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269"/>
      <c r="K1602" s="269"/>
      <c r="L1602" s="269"/>
    </row>
    <row r="1603" spans="1:12" x14ac:dyDescent="0.2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269"/>
      <c r="K1603" s="269"/>
      <c r="L1603" s="269"/>
    </row>
    <row r="1604" spans="1:12" x14ac:dyDescent="0.2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269"/>
      <c r="K1604" s="269"/>
      <c r="L1604" s="269"/>
    </row>
    <row r="1605" spans="1:12" x14ac:dyDescent="0.2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269"/>
      <c r="K1605" s="269"/>
      <c r="L1605" s="269"/>
    </row>
    <row r="1606" spans="1:12" x14ac:dyDescent="0.2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269"/>
      <c r="K1606" s="269"/>
      <c r="L1606" s="269"/>
    </row>
    <row r="1607" spans="1:12" x14ac:dyDescent="0.2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269"/>
      <c r="K1607" s="269"/>
      <c r="L1607" s="269"/>
    </row>
    <row r="1608" spans="1:12" x14ac:dyDescent="0.2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269"/>
      <c r="K1608" s="269"/>
      <c r="L1608" s="269"/>
    </row>
    <row r="1609" spans="1:12" x14ac:dyDescent="0.2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269"/>
      <c r="K1609" s="269"/>
      <c r="L1609" s="269"/>
    </row>
    <row r="1610" spans="1:12" x14ac:dyDescent="0.2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269"/>
      <c r="K1610" s="269"/>
      <c r="L1610" s="269"/>
    </row>
    <row r="1611" spans="1:12" x14ac:dyDescent="0.2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269"/>
      <c r="K1611" s="269"/>
      <c r="L1611" s="269"/>
    </row>
    <row r="1612" spans="1:12" x14ac:dyDescent="0.2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269"/>
      <c r="K1612" s="269"/>
      <c r="L1612" s="269"/>
    </row>
    <row r="1613" spans="1:12" x14ac:dyDescent="0.2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269"/>
      <c r="K1613" s="269"/>
      <c r="L1613" s="269"/>
    </row>
    <row r="1614" spans="1:12" x14ac:dyDescent="0.2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269"/>
      <c r="K1614" s="269"/>
      <c r="L1614" s="269"/>
    </row>
    <row r="1615" spans="1:12" x14ac:dyDescent="0.2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269"/>
      <c r="K1615" s="269"/>
      <c r="L1615" s="269"/>
    </row>
    <row r="1616" spans="1:12" x14ac:dyDescent="0.2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269"/>
      <c r="K1616" s="269"/>
      <c r="L1616" s="269"/>
    </row>
    <row r="1617" spans="1:12" x14ac:dyDescent="0.2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269"/>
      <c r="K1617" s="269"/>
      <c r="L1617" s="269"/>
    </row>
    <row r="1618" spans="1:12" x14ac:dyDescent="0.2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269"/>
      <c r="K1618" s="269"/>
      <c r="L1618" s="269"/>
    </row>
    <row r="1619" spans="1:12" x14ac:dyDescent="0.2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269"/>
      <c r="K1619" s="269"/>
      <c r="L1619" s="269"/>
    </row>
    <row r="1620" spans="1:12" x14ac:dyDescent="0.2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269"/>
      <c r="K1620" s="269"/>
      <c r="L1620" s="269"/>
    </row>
    <row r="1621" spans="1:12" x14ac:dyDescent="0.2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269"/>
      <c r="K1621" s="269"/>
      <c r="L1621" s="269"/>
    </row>
    <row r="1622" spans="1:12" x14ac:dyDescent="0.2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269"/>
      <c r="K1622" s="269"/>
      <c r="L1622" s="269"/>
    </row>
    <row r="1623" spans="1:12" x14ac:dyDescent="0.2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269"/>
      <c r="K1623" s="269"/>
      <c r="L1623" s="269"/>
    </row>
    <row r="1624" spans="1:12" x14ac:dyDescent="0.2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269"/>
      <c r="K1624" s="269"/>
      <c r="L1624" s="269"/>
    </row>
    <row r="1625" spans="1:12" x14ac:dyDescent="0.2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269"/>
      <c r="K1625" s="269"/>
      <c r="L1625" s="269"/>
    </row>
    <row r="1626" spans="1:12" x14ac:dyDescent="0.2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269"/>
      <c r="K1626" s="269"/>
      <c r="L1626" s="269"/>
    </row>
    <row r="1627" spans="1:12" x14ac:dyDescent="0.2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269"/>
      <c r="K1627" s="269"/>
      <c r="L1627" s="269"/>
    </row>
    <row r="1628" spans="1:12" x14ac:dyDescent="0.2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269"/>
      <c r="K1628" s="269"/>
      <c r="L1628" s="269"/>
    </row>
    <row r="1629" spans="1:12" x14ac:dyDescent="0.2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269"/>
      <c r="K1629" s="269"/>
      <c r="L1629" s="269"/>
    </row>
    <row r="1630" spans="1:12" x14ac:dyDescent="0.2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269"/>
      <c r="K1630" s="269"/>
      <c r="L1630" s="269"/>
    </row>
    <row r="1631" spans="1:12" x14ac:dyDescent="0.2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269"/>
      <c r="K1631" s="269"/>
      <c r="L1631" s="269"/>
    </row>
    <row r="1632" spans="1:12" x14ac:dyDescent="0.2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269"/>
      <c r="K1632" s="269"/>
      <c r="L1632" s="269"/>
    </row>
    <row r="1633" spans="1:12" x14ac:dyDescent="0.2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269"/>
      <c r="K1633" s="269"/>
      <c r="L1633" s="269"/>
    </row>
    <row r="1634" spans="1:12" x14ac:dyDescent="0.2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269"/>
      <c r="K1634" s="269"/>
      <c r="L1634" s="269"/>
    </row>
    <row r="1635" spans="1:12" x14ac:dyDescent="0.2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269"/>
      <c r="K1635" s="269"/>
      <c r="L1635" s="269"/>
    </row>
    <row r="1636" spans="1:12" x14ac:dyDescent="0.2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269"/>
      <c r="K1636" s="269"/>
      <c r="L1636" s="269"/>
    </row>
    <row r="1637" spans="1:12" x14ac:dyDescent="0.2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269"/>
      <c r="K1637" s="269"/>
      <c r="L1637" s="269"/>
    </row>
    <row r="1638" spans="1:12" x14ac:dyDescent="0.2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269"/>
      <c r="K1638" s="269"/>
      <c r="L1638" s="269"/>
    </row>
    <row r="1639" spans="1:12" x14ac:dyDescent="0.2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269"/>
      <c r="K1639" s="269"/>
      <c r="L1639" s="269"/>
    </row>
    <row r="1640" spans="1:12" x14ac:dyDescent="0.2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269"/>
      <c r="K1640" s="269"/>
      <c r="L1640" s="269"/>
    </row>
    <row r="1641" spans="1:12" x14ac:dyDescent="0.2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269"/>
      <c r="K1641" s="269"/>
      <c r="L1641" s="269"/>
    </row>
    <row r="1642" spans="1:12" x14ac:dyDescent="0.2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269"/>
      <c r="K1642" s="269"/>
      <c r="L1642" s="269"/>
    </row>
    <row r="1643" spans="1:12" x14ac:dyDescent="0.2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269"/>
      <c r="K1643" s="269"/>
      <c r="L1643" s="269"/>
    </row>
    <row r="1644" spans="1:12" x14ac:dyDescent="0.2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269"/>
      <c r="K1644" s="269"/>
      <c r="L1644" s="269"/>
    </row>
    <row r="1645" spans="1:12" x14ac:dyDescent="0.2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269"/>
      <c r="K1645" s="269"/>
      <c r="L1645" s="269"/>
    </row>
    <row r="1646" spans="1:12" x14ac:dyDescent="0.2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269"/>
      <c r="K1646" s="269"/>
      <c r="L1646" s="269"/>
    </row>
    <row r="1647" spans="1:12" x14ac:dyDescent="0.2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269"/>
      <c r="K1647" s="269"/>
      <c r="L1647" s="269"/>
    </row>
    <row r="1648" spans="1:12" x14ac:dyDescent="0.2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269"/>
      <c r="K1648" s="269"/>
      <c r="L1648" s="269"/>
    </row>
    <row r="1649" spans="1:12" x14ac:dyDescent="0.2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269"/>
      <c r="K1649" s="269"/>
      <c r="L1649" s="269"/>
    </row>
    <row r="1650" spans="1:12" x14ac:dyDescent="0.2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269"/>
      <c r="K1650" s="269"/>
      <c r="L1650" s="269"/>
    </row>
    <row r="1651" spans="1:12" x14ac:dyDescent="0.2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269"/>
      <c r="K1651" s="269"/>
      <c r="L1651" s="269"/>
    </row>
    <row r="1652" spans="1:12" x14ac:dyDescent="0.2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269"/>
      <c r="K1652" s="269"/>
      <c r="L1652" s="269"/>
    </row>
    <row r="1653" spans="1:12" x14ac:dyDescent="0.2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269"/>
      <c r="K1653" s="269"/>
      <c r="L1653" s="269"/>
    </row>
    <row r="1654" spans="1:12" x14ac:dyDescent="0.2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269"/>
      <c r="K1654" s="269"/>
      <c r="L1654" s="269"/>
    </row>
    <row r="1655" spans="1:12" x14ac:dyDescent="0.2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269"/>
      <c r="K1655" s="269"/>
      <c r="L1655" s="269"/>
    </row>
    <row r="1656" spans="1:12" x14ac:dyDescent="0.2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269"/>
      <c r="K1656" s="269"/>
      <c r="L1656" s="269"/>
    </row>
    <row r="1657" spans="1:12" x14ac:dyDescent="0.2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269"/>
      <c r="K1657" s="269"/>
      <c r="L1657" s="269"/>
    </row>
    <row r="1658" spans="1:12" x14ac:dyDescent="0.2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269"/>
      <c r="K1658" s="269"/>
      <c r="L1658" s="269"/>
    </row>
    <row r="1659" spans="1:12" x14ac:dyDescent="0.2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269"/>
      <c r="K1659" s="269"/>
      <c r="L1659" s="269"/>
    </row>
    <row r="1660" spans="1:12" x14ac:dyDescent="0.2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269"/>
      <c r="K1660" s="269"/>
      <c r="L1660" s="269"/>
    </row>
    <row r="1661" spans="1:12" x14ac:dyDescent="0.2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269"/>
      <c r="K1661" s="269"/>
      <c r="L1661" s="269"/>
    </row>
    <row r="1662" spans="1:12" x14ac:dyDescent="0.2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269"/>
      <c r="K1662" s="269"/>
      <c r="L1662" s="269"/>
    </row>
    <row r="1663" spans="1:12" x14ac:dyDescent="0.2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269"/>
      <c r="K1663" s="269"/>
      <c r="L1663" s="269"/>
    </row>
    <row r="1664" spans="1:12" x14ac:dyDescent="0.2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269"/>
      <c r="K1664" s="269"/>
      <c r="L1664" s="269"/>
    </row>
    <row r="1665" spans="1:12" x14ac:dyDescent="0.2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269"/>
      <c r="K1665" s="269"/>
      <c r="L1665" s="269"/>
    </row>
    <row r="1666" spans="1:12" x14ac:dyDescent="0.2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269"/>
      <c r="K1666" s="269"/>
      <c r="L1666" s="269"/>
    </row>
    <row r="1667" spans="1:12" x14ac:dyDescent="0.2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269"/>
      <c r="K1667" s="269"/>
      <c r="L1667" s="269"/>
    </row>
    <row r="1668" spans="1:12" x14ac:dyDescent="0.2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269"/>
      <c r="K1668" s="269"/>
      <c r="L1668" s="269"/>
    </row>
    <row r="1669" spans="1:12" x14ac:dyDescent="0.2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269"/>
      <c r="K1669" s="269"/>
      <c r="L1669" s="269"/>
    </row>
    <row r="1670" spans="1:12" x14ac:dyDescent="0.2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269"/>
      <c r="K1670" s="269"/>
      <c r="L1670" s="269"/>
    </row>
    <row r="1671" spans="1:12" x14ac:dyDescent="0.2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269"/>
      <c r="K1671" s="269"/>
      <c r="L1671" s="269"/>
    </row>
    <row r="1672" spans="1:12" x14ac:dyDescent="0.2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269"/>
      <c r="K1672" s="269"/>
      <c r="L1672" s="269"/>
    </row>
    <row r="1673" spans="1:12" x14ac:dyDescent="0.2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269"/>
      <c r="K1673" s="269"/>
      <c r="L1673" s="269"/>
    </row>
    <row r="1674" spans="1:12" x14ac:dyDescent="0.2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269"/>
      <c r="K1674" s="269"/>
      <c r="L1674" s="269"/>
    </row>
    <row r="1675" spans="1:12" x14ac:dyDescent="0.2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269"/>
      <c r="K1675" s="269"/>
      <c r="L1675" s="269"/>
    </row>
    <row r="1676" spans="1:12" x14ac:dyDescent="0.2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269"/>
      <c r="K1676" s="269"/>
      <c r="L1676" s="269"/>
    </row>
    <row r="1677" spans="1:12" x14ac:dyDescent="0.2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269"/>
      <c r="K1677" s="269"/>
      <c r="L1677" s="269"/>
    </row>
    <row r="1678" spans="1:12" x14ac:dyDescent="0.2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269"/>
      <c r="K1678" s="269"/>
      <c r="L1678" s="269"/>
    </row>
    <row r="1679" spans="1:12" x14ac:dyDescent="0.2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269"/>
      <c r="K1679" s="269"/>
      <c r="L1679" s="269"/>
    </row>
    <row r="1680" spans="1:12" x14ac:dyDescent="0.2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269"/>
      <c r="K1680" s="269"/>
      <c r="L1680" s="269"/>
    </row>
    <row r="1681" spans="1:12" x14ac:dyDescent="0.2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269"/>
      <c r="K1681" s="269"/>
      <c r="L1681" s="269"/>
    </row>
    <row r="1682" spans="1:12" x14ac:dyDescent="0.2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269"/>
      <c r="K1682" s="269"/>
      <c r="L1682" s="269"/>
    </row>
    <row r="1683" spans="1:12" x14ac:dyDescent="0.2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269"/>
      <c r="K1683" s="269"/>
      <c r="L1683" s="269"/>
    </row>
    <row r="1684" spans="1:12" x14ac:dyDescent="0.2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269"/>
      <c r="K1684" s="269"/>
      <c r="L1684" s="269"/>
    </row>
    <row r="1685" spans="1:12" x14ac:dyDescent="0.2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269"/>
      <c r="K1685" s="269"/>
      <c r="L1685" s="269"/>
    </row>
    <row r="1686" spans="1:12" x14ac:dyDescent="0.2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269"/>
      <c r="K1686" s="269"/>
      <c r="L1686" s="269"/>
    </row>
    <row r="1687" spans="1:12" x14ac:dyDescent="0.2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269"/>
      <c r="K1687" s="269"/>
      <c r="L1687" s="269"/>
    </row>
    <row r="1688" spans="1:12" x14ac:dyDescent="0.2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269"/>
      <c r="K1688" s="269"/>
      <c r="L1688" s="269"/>
    </row>
    <row r="1689" spans="1:12" x14ac:dyDescent="0.2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269"/>
      <c r="K1689" s="269"/>
      <c r="L1689" s="269"/>
    </row>
    <row r="1690" spans="1:12" x14ac:dyDescent="0.2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269"/>
      <c r="K1690" s="269"/>
      <c r="L1690" s="269"/>
    </row>
    <row r="1691" spans="1:12" x14ac:dyDescent="0.2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269"/>
      <c r="K1691" s="269"/>
      <c r="L1691" s="269"/>
    </row>
    <row r="1692" spans="1:12" x14ac:dyDescent="0.2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269"/>
      <c r="K1692" s="269"/>
      <c r="L1692" s="269"/>
    </row>
    <row r="1693" spans="1:12" x14ac:dyDescent="0.2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269"/>
      <c r="K1693" s="269"/>
      <c r="L1693" s="269"/>
    </row>
    <row r="1694" spans="1:12" x14ac:dyDescent="0.2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269"/>
      <c r="K1694" s="269"/>
      <c r="L1694" s="269"/>
    </row>
    <row r="1695" spans="1:12" x14ac:dyDescent="0.2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269"/>
      <c r="K1695" s="269"/>
      <c r="L1695" s="269"/>
    </row>
    <row r="1696" spans="1:12" x14ac:dyDescent="0.2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269"/>
      <c r="K1696" s="269"/>
      <c r="L1696" s="269"/>
    </row>
    <row r="1697" spans="1:12" x14ac:dyDescent="0.2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269"/>
      <c r="K1697" s="269"/>
      <c r="L1697" s="269"/>
    </row>
    <row r="1698" spans="1:12" x14ac:dyDescent="0.2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269"/>
      <c r="K1698" s="269"/>
      <c r="L1698" s="269"/>
    </row>
    <row r="1699" spans="1:12" x14ac:dyDescent="0.2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269"/>
      <c r="K1699" s="269"/>
      <c r="L1699" s="269"/>
    </row>
    <row r="1700" spans="1:12" x14ac:dyDescent="0.2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269"/>
      <c r="K1700" s="269"/>
      <c r="L1700" s="269"/>
    </row>
    <row r="1701" spans="1:12" x14ac:dyDescent="0.2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269"/>
      <c r="K1701" s="269"/>
      <c r="L1701" s="269"/>
    </row>
    <row r="1702" spans="1:12" x14ac:dyDescent="0.2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269"/>
      <c r="K1702" s="269"/>
      <c r="L1702" s="269"/>
    </row>
    <row r="1703" spans="1:12" x14ac:dyDescent="0.2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269"/>
      <c r="K1703" s="269"/>
      <c r="L1703" s="269"/>
    </row>
    <row r="1704" spans="1:12" x14ac:dyDescent="0.2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269"/>
      <c r="K1704" s="269"/>
      <c r="L1704" s="269"/>
    </row>
    <row r="1705" spans="1:12" x14ac:dyDescent="0.2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269"/>
      <c r="K1705" s="269"/>
      <c r="L1705" s="269"/>
    </row>
    <row r="1706" spans="1:12" x14ac:dyDescent="0.2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269"/>
      <c r="K1706" s="269"/>
      <c r="L1706" s="269"/>
    </row>
    <row r="1707" spans="1:12" x14ac:dyDescent="0.2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269"/>
      <c r="K1707" s="269"/>
      <c r="L1707" s="269"/>
    </row>
    <row r="1708" spans="1:12" x14ac:dyDescent="0.2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269"/>
      <c r="K1708" s="269"/>
      <c r="L1708" s="269"/>
    </row>
    <row r="1709" spans="1:12" x14ac:dyDescent="0.2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269"/>
      <c r="K1709" s="269"/>
      <c r="L1709" s="269"/>
    </row>
    <row r="1710" spans="1:12" x14ac:dyDescent="0.2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269"/>
      <c r="K1710" s="269"/>
      <c r="L1710" s="269"/>
    </row>
    <row r="1711" spans="1:12" x14ac:dyDescent="0.2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269"/>
      <c r="K1711" s="269"/>
      <c r="L1711" s="269"/>
    </row>
    <row r="1712" spans="1:12" x14ac:dyDescent="0.2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269"/>
      <c r="K1712" s="269"/>
      <c r="L1712" s="269"/>
    </row>
    <row r="1713" spans="1:12" x14ac:dyDescent="0.2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269"/>
      <c r="K1713" s="269"/>
      <c r="L1713" s="269"/>
    </row>
    <row r="1714" spans="1:12" x14ac:dyDescent="0.2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269"/>
      <c r="K1714" s="269"/>
      <c r="L1714" s="269"/>
    </row>
    <row r="1715" spans="1:12" x14ac:dyDescent="0.2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269"/>
      <c r="K1715" s="269"/>
      <c r="L1715" s="269"/>
    </row>
    <row r="1716" spans="1:12" x14ac:dyDescent="0.2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269"/>
      <c r="K1716" s="269"/>
      <c r="L1716" s="269"/>
    </row>
    <row r="1717" spans="1:12" x14ac:dyDescent="0.2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269"/>
      <c r="K1717" s="269"/>
      <c r="L1717" s="269"/>
    </row>
    <row r="1718" spans="1:12" x14ac:dyDescent="0.2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269"/>
      <c r="K1718" s="269"/>
      <c r="L1718" s="269"/>
    </row>
    <row r="1719" spans="1:12" x14ac:dyDescent="0.2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269"/>
      <c r="K1719" s="269"/>
      <c r="L1719" s="269"/>
    </row>
    <row r="1720" spans="1:12" x14ac:dyDescent="0.2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269"/>
      <c r="K1720" s="269"/>
      <c r="L1720" s="269"/>
    </row>
    <row r="1721" spans="1:12" x14ac:dyDescent="0.2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269"/>
      <c r="K1721" s="269"/>
      <c r="L1721" s="269"/>
    </row>
    <row r="1722" spans="1:12" x14ac:dyDescent="0.2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269"/>
      <c r="K1722" s="269"/>
      <c r="L1722" s="269"/>
    </row>
    <row r="1723" spans="1:12" x14ac:dyDescent="0.2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269"/>
      <c r="K1723" s="269"/>
      <c r="L1723" s="269"/>
    </row>
    <row r="1724" spans="1:12" x14ac:dyDescent="0.2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269"/>
      <c r="K1724" s="269"/>
      <c r="L1724" s="269"/>
    </row>
    <row r="1725" spans="1:12" x14ac:dyDescent="0.2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269"/>
      <c r="K1725" s="269"/>
      <c r="L1725" s="269"/>
    </row>
    <row r="1726" spans="1:12" x14ac:dyDescent="0.2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269"/>
      <c r="K1726" s="269"/>
      <c r="L1726" s="269"/>
    </row>
    <row r="1727" spans="1:12" x14ac:dyDescent="0.2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269"/>
      <c r="K1727" s="269"/>
      <c r="L1727" s="269"/>
    </row>
    <row r="1728" spans="1:12" x14ac:dyDescent="0.2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269"/>
      <c r="K1728" s="269"/>
      <c r="L1728" s="269"/>
    </row>
    <row r="1729" spans="1:12" x14ac:dyDescent="0.2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269"/>
      <c r="K1729" s="269"/>
      <c r="L1729" s="269"/>
    </row>
    <row r="1730" spans="1:12" x14ac:dyDescent="0.2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269"/>
      <c r="K1730" s="269"/>
      <c r="L1730" s="269"/>
    </row>
    <row r="1731" spans="1:12" x14ac:dyDescent="0.2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269"/>
      <c r="K1731" s="269"/>
      <c r="L1731" s="269"/>
    </row>
    <row r="1732" spans="1:12" x14ac:dyDescent="0.2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269"/>
      <c r="K1732" s="269"/>
      <c r="L1732" s="269"/>
    </row>
    <row r="1733" spans="1:12" x14ac:dyDescent="0.2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269"/>
      <c r="K1733" s="269"/>
      <c r="L1733" s="269"/>
    </row>
    <row r="1734" spans="1:12" x14ac:dyDescent="0.2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269"/>
      <c r="K1734" s="269"/>
      <c r="L1734" s="269"/>
    </row>
    <row r="1735" spans="1:12" x14ac:dyDescent="0.2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269"/>
      <c r="K1735" s="269"/>
      <c r="L1735" s="269"/>
    </row>
    <row r="1736" spans="1:12" x14ac:dyDescent="0.2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269"/>
      <c r="K1736" s="269"/>
      <c r="L1736" s="269"/>
    </row>
    <row r="1737" spans="1:12" x14ac:dyDescent="0.2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269"/>
      <c r="K1737" s="269"/>
      <c r="L1737" s="269"/>
    </row>
    <row r="1738" spans="1:12" x14ac:dyDescent="0.2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269"/>
      <c r="K1738" s="269"/>
      <c r="L1738" s="269"/>
    </row>
    <row r="1739" spans="1:12" x14ac:dyDescent="0.2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269"/>
      <c r="K1739" s="269"/>
      <c r="L1739" s="269"/>
    </row>
    <row r="1740" spans="1:12" x14ac:dyDescent="0.2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269"/>
      <c r="K1740" s="269"/>
      <c r="L1740" s="269"/>
    </row>
    <row r="1741" spans="1:12" x14ac:dyDescent="0.2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269"/>
      <c r="K1741" s="269"/>
      <c r="L1741" s="269"/>
    </row>
    <row r="1742" spans="1:12" x14ac:dyDescent="0.2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269"/>
      <c r="K1742" s="269"/>
      <c r="L1742" s="269"/>
    </row>
    <row r="1743" spans="1:12" x14ac:dyDescent="0.2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269"/>
      <c r="K1743" s="269"/>
      <c r="L1743" s="269"/>
    </row>
    <row r="1744" spans="1:12" x14ac:dyDescent="0.2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269"/>
      <c r="K1744" s="269"/>
      <c r="L1744" s="269"/>
    </row>
    <row r="1745" spans="1:12" x14ac:dyDescent="0.2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269"/>
      <c r="K1745" s="269"/>
      <c r="L1745" s="269"/>
    </row>
    <row r="1746" spans="1:12" x14ac:dyDescent="0.2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269"/>
      <c r="K1746" s="269"/>
      <c r="L1746" s="269"/>
    </row>
    <row r="1747" spans="1:12" x14ac:dyDescent="0.2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269"/>
      <c r="K1747" s="269"/>
      <c r="L1747" s="269"/>
    </row>
    <row r="1748" spans="1:12" x14ac:dyDescent="0.2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269"/>
      <c r="K1748" s="269"/>
      <c r="L1748" s="269"/>
    </row>
    <row r="1749" spans="1:12" x14ac:dyDescent="0.2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269"/>
      <c r="K1749" s="269"/>
      <c r="L1749" s="269"/>
    </row>
    <row r="1750" spans="1:12" x14ac:dyDescent="0.2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269"/>
      <c r="K1750" s="269"/>
      <c r="L1750" s="269"/>
    </row>
    <row r="1751" spans="1:12" x14ac:dyDescent="0.2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269"/>
      <c r="K1751" s="269"/>
      <c r="L1751" s="269"/>
    </row>
    <row r="1752" spans="1:12" x14ac:dyDescent="0.2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269"/>
      <c r="K1752" s="269"/>
      <c r="L1752" s="269"/>
    </row>
    <row r="1753" spans="1:12" x14ac:dyDescent="0.2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269"/>
      <c r="K1753" s="269"/>
      <c r="L1753" s="269"/>
    </row>
    <row r="1754" spans="1:12" x14ac:dyDescent="0.2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269"/>
      <c r="K1754" s="269"/>
      <c r="L1754" s="269"/>
    </row>
    <row r="1755" spans="1:12" x14ac:dyDescent="0.2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269"/>
      <c r="K1755" s="269"/>
      <c r="L1755" s="269"/>
    </row>
    <row r="1756" spans="1:12" x14ac:dyDescent="0.2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269"/>
      <c r="K1756" s="269"/>
      <c r="L1756" s="269"/>
    </row>
    <row r="1757" spans="1:12" x14ac:dyDescent="0.2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269"/>
      <c r="K1757" s="269"/>
      <c r="L1757" s="269"/>
    </row>
    <row r="1758" spans="1:12" x14ac:dyDescent="0.2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269"/>
      <c r="K1758" s="269"/>
      <c r="L1758" s="269"/>
    </row>
    <row r="1759" spans="1:12" x14ac:dyDescent="0.2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269"/>
      <c r="K1759" s="269"/>
      <c r="L1759" s="269"/>
    </row>
    <row r="1760" spans="1:12" x14ac:dyDescent="0.2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269"/>
      <c r="K1760" s="269"/>
      <c r="L1760" s="269"/>
    </row>
    <row r="1761" spans="1:12" x14ac:dyDescent="0.2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269"/>
      <c r="K1761" s="269"/>
      <c r="L1761" s="269"/>
    </row>
    <row r="1762" spans="1:12" x14ac:dyDescent="0.2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269"/>
      <c r="K1762" s="269"/>
      <c r="L1762" s="269"/>
    </row>
    <row r="1763" spans="1:12" x14ac:dyDescent="0.2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269"/>
      <c r="K1763" s="269"/>
      <c r="L1763" s="269"/>
    </row>
    <row r="1764" spans="1:12" x14ac:dyDescent="0.2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269"/>
      <c r="K1764" s="269"/>
      <c r="L1764" s="269"/>
    </row>
    <row r="1765" spans="1:12" x14ac:dyDescent="0.2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269"/>
      <c r="K1765" s="269"/>
      <c r="L1765" s="269"/>
    </row>
    <row r="1766" spans="1:12" x14ac:dyDescent="0.2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269"/>
      <c r="K1766" s="269"/>
      <c r="L1766" s="269"/>
    </row>
    <row r="1767" spans="1:12" x14ac:dyDescent="0.2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269"/>
      <c r="K1767" s="269"/>
      <c r="L1767" s="269"/>
    </row>
    <row r="1768" spans="1:12" x14ac:dyDescent="0.2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269"/>
      <c r="K1768" s="269"/>
      <c r="L1768" s="269"/>
    </row>
    <row r="1769" spans="1:12" x14ac:dyDescent="0.2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269"/>
      <c r="K1769" s="269"/>
      <c r="L1769" s="269"/>
    </row>
    <row r="1770" spans="1:12" x14ac:dyDescent="0.2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269"/>
      <c r="K1770" s="269"/>
      <c r="L1770" s="269"/>
    </row>
    <row r="1771" spans="1:12" x14ac:dyDescent="0.2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269"/>
      <c r="K1771" s="269"/>
      <c r="L1771" s="269"/>
    </row>
    <row r="1772" spans="1:12" x14ac:dyDescent="0.2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269"/>
      <c r="K1772" s="269"/>
      <c r="L1772" s="269"/>
    </row>
    <row r="1773" spans="1:12" x14ac:dyDescent="0.2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269"/>
      <c r="K1773" s="269"/>
      <c r="L1773" s="269"/>
    </row>
    <row r="1774" spans="1:12" x14ac:dyDescent="0.2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269"/>
      <c r="K1774" s="269"/>
      <c r="L1774" s="269"/>
    </row>
    <row r="1775" spans="1:12" x14ac:dyDescent="0.2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269"/>
      <c r="K1775" s="269"/>
      <c r="L1775" s="269"/>
    </row>
    <row r="1776" spans="1:12" x14ac:dyDescent="0.2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269"/>
      <c r="K1776" s="269"/>
      <c r="L1776" s="269"/>
    </row>
    <row r="1777" spans="1:12" x14ac:dyDescent="0.2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269"/>
      <c r="K1777" s="269"/>
      <c r="L1777" s="269"/>
    </row>
    <row r="1778" spans="1:12" x14ac:dyDescent="0.2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269"/>
      <c r="K1778" s="269"/>
      <c r="L1778" s="269"/>
    </row>
    <row r="1779" spans="1:12" x14ac:dyDescent="0.2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269"/>
      <c r="K1779" s="269"/>
      <c r="L1779" s="269"/>
    </row>
    <row r="1780" spans="1:12" x14ac:dyDescent="0.2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269"/>
      <c r="K1780" s="269"/>
      <c r="L1780" s="269"/>
    </row>
    <row r="1781" spans="1:12" x14ac:dyDescent="0.2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269"/>
      <c r="K1781" s="269"/>
      <c r="L1781" s="269"/>
    </row>
    <row r="1782" spans="1:12" x14ac:dyDescent="0.2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269"/>
      <c r="K1782" s="269"/>
      <c r="L1782" s="269"/>
    </row>
    <row r="1783" spans="1:12" x14ac:dyDescent="0.2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269"/>
      <c r="K1783" s="269"/>
      <c r="L1783" s="269"/>
    </row>
    <row r="1784" spans="1:12" x14ac:dyDescent="0.2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269"/>
      <c r="K1784" s="269"/>
      <c r="L1784" s="269"/>
    </row>
    <row r="1785" spans="1:12" x14ac:dyDescent="0.2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269"/>
      <c r="K1785" s="269"/>
      <c r="L1785" s="269"/>
    </row>
    <row r="1786" spans="1:12" x14ac:dyDescent="0.2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269"/>
      <c r="K1786" s="269"/>
      <c r="L1786" s="269"/>
    </row>
    <row r="1787" spans="1:12" x14ac:dyDescent="0.2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269"/>
      <c r="K1787" s="269"/>
      <c r="L1787" s="269"/>
    </row>
    <row r="1788" spans="1:12" x14ac:dyDescent="0.2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269"/>
      <c r="K1788" s="269"/>
      <c r="L1788" s="269"/>
    </row>
    <row r="1789" spans="1:12" x14ac:dyDescent="0.2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269"/>
      <c r="K1789" s="269"/>
      <c r="L1789" s="269"/>
    </row>
    <row r="1790" spans="1:12" x14ac:dyDescent="0.2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269"/>
      <c r="K1790" s="269"/>
      <c r="L1790" s="269"/>
    </row>
    <row r="1791" spans="1:12" x14ac:dyDescent="0.2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269"/>
      <c r="K1791" s="269"/>
      <c r="L1791" s="269"/>
    </row>
    <row r="1792" spans="1:12" x14ac:dyDescent="0.2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269"/>
      <c r="K1792" s="269"/>
      <c r="L1792" s="269"/>
    </row>
    <row r="1793" spans="1:12" x14ac:dyDescent="0.2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269"/>
      <c r="K1793" s="269"/>
      <c r="L1793" s="269"/>
    </row>
    <row r="1794" spans="1:12" x14ac:dyDescent="0.2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269"/>
      <c r="K1794" s="269"/>
      <c r="L1794" s="269"/>
    </row>
    <row r="1795" spans="1:12" x14ac:dyDescent="0.2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269"/>
      <c r="K1795" s="269"/>
      <c r="L1795" s="269"/>
    </row>
    <row r="1796" spans="1:12" x14ac:dyDescent="0.2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269"/>
      <c r="K1796" s="269"/>
      <c r="L1796" s="269"/>
    </row>
    <row r="1797" spans="1:12" x14ac:dyDescent="0.2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269"/>
      <c r="K1797" s="269"/>
      <c r="L1797" s="269"/>
    </row>
    <row r="1798" spans="1:12" x14ac:dyDescent="0.2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269"/>
      <c r="K1798" s="269"/>
      <c r="L1798" s="269"/>
    </row>
    <row r="1799" spans="1:12" x14ac:dyDescent="0.2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269"/>
      <c r="K1799" s="269"/>
      <c r="L1799" s="269"/>
    </row>
    <row r="1800" spans="1:12" x14ac:dyDescent="0.2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269"/>
      <c r="K1800" s="269"/>
      <c r="L1800" s="269"/>
    </row>
    <row r="1801" spans="1:12" x14ac:dyDescent="0.2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269"/>
      <c r="K1801" s="269"/>
      <c r="L1801" s="269"/>
    </row>
    <row r="1802" spans="1:12" x14ac:dyDescent="0.2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269"/>
      <c r="K1802" s="269"/>
      <c r="L1802" s="269"/>
    </row>
    <row r="1803" spans="1:12" x14ac:dyDescent="0.2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269"/>
      <c r="K1803" s="269"/>
      <c r="L1803" s="269"/>
    </row>
    <row r="1804" spans="1:12" x14ac:dyDescent="0.2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269"/>
      <c r="K1804" s="269"/>
      <c r="L1804" s="269"/>
    </row>
    <row r="1805" spans="1:12" x14ac:dyDescent="0.2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269"/>
      <c r="K1805" s="269"/>
      <c r="L1805" s="269"/>
    </row>
    <row r="1806" spans="1:12" x14ac:dyDescent="0.2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269"/>
      <c r="K1806" s="269"/>
      <c r="L1806" s="269"/>
    </row>
    <row r="1807" spans="1:12" x14ac:dyDescent="0.2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269"/>
      <c r="K1807" s="269"/>
      <c r="L1807" s="269"/>
    </row>
    <row r="1808" spans="1:12" x14ac:dyDescent="0.2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269"/>
      <c r="K1808" s="269"/>
      <c r="L1808" s="269"/>
    </row>
    <row r="1809" spans="1:12" x14ac:dyDescent="0.2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269"/>
      <c r="K1809" s="269"/>
      <c r="L1809" s="269"/>
    </row>
    <row r="1810" spans="1:12" x14ac:dyDescent="0.2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269"/>
      <c r="K1810" s="269"/>
      <c r="L1810" s="269"/>
    </row>
    <row r="1811" spans="1:12" x14ac:dyDescent="0.2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269"/>
      <c r="K1811" s="269"/>
      <c r="L1811" s="269"/>
    </row>
    <row r="1812" spans="1:12" x14ac:dyDescent="0.2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269"/>
      <c r="K1812" s="269"/>
      <c r="L1812" s="269"/>
    </row>
    <row r="1813" spans="1:12" x14ac:dyDescent="0.2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269"/>
      <c r="K1813" s="269"/>
      <c r="L1813" s="269"/>
    </row>
    <row r="1814" spans="1:12" x14ac:dyDescent="0.2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269"/>
      <c r="K1814" s="269"/>
      <c r="L1814" s="269"/>
    </row>
    <row r="1815" spans="1:12" x14ac:dyDescent="0.2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269"/>
      <c r="K1815" s="269"/>
      <c r="L1815" s="269"/>
    </row>
    <row r="1816" spans="1:12" x14ac:dyDescent="0.2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269"/>
      <c r="K1816" s="269"/>
      <c r="L1816" s="269"/>
    </row>
    <row r="1817" spans="1:12" x14ac:dyDescent="0.2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269"/>
      <c r="K1817" s="269"/>
      <c r="L1817" s="269"/>
    </row>
    <row r="1818" spans="1:12" x14ac:dyDescent="0.2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269"/>
      <c r="K1818" s="269"/>
      <c r="L1818" s="269"/>
    </row>
    <row r="1819" spans="1:12" x14ac:dyDescent="0.2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269"/>
      <c r="K1819" s="269"/>
      <c r="L1819" s="269"/>
    </row>
    <row r="1820" spans="1:12" x14ac:dyDescent="0.2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269"/>
      <c r="K1820" s="269"/>
      <c r="L1820" s="269"/>
    </row>
    <row r="1821" spans="1:12" x14ac:dyDescent="0.2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269"/>
      <c r="K1821" s="269"/>
      <c r="L1821" s="269"/>
    </row>
    <row r="1822" spans="1:12" x14ac:dyDescent="0.2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269"/>
      <c r="K1822" s="269"/>
      <c r="L1822" s="269"/>
    </row>
    <row r="1823" spans="1:12" x14ac:dyDescent="0.2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269"/>
      <c r="K1823" s="269"/>
      <c r="L1823" s="269"/>
    </row>
    <row r="1824" spans="1:12" x14ac:dyDescent="0.2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269"/>
      <c r="K1824" s="269"/>
      <c r="L1824" s="269"/>
    </row>
    <row r="1825" spans="1:12" x14ac:dyDescent="0.2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269"/>
      <c r="K1825" s="269"/>
      <c r="L1825" s="269"/>
    </row>
    <row r="1826" spans="1:12" x14ac:dyDescent="0.2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269"/>
      <c r="K1826" s="269"/>
      <c r="L1826" s="269"/>
    </row>
    <row r="1827" spans="1:12" x14ac:dyDescent="0.2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269"/>
      <c r="K1827" s="269"/>
      <c r="L1827" s="269"/>
    </row>
    <row r="1828" spans="1:12" x14ac:dyDescent="0.2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269"/>
      <c r="K1828" s="269"/>
      <c r="L1828" s="269"/>
    </row>
    <row r="1829" spans="1:12" x14ac:dyDescent="0.2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269"/>
      <c r="K1829" s="269"/>
      <c r="L1829" s="269"/>
    </row>
    <row r="1830" spans="1:12" x14ac:dyDescent="0.2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269"/>
      <c r="K1830" s="269"/>
      <c r="L1830" s="269"/>
    </row>
    <row r="1831" spans="1:12" x14ac:dyDescent="0.2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269"/>
      <c r="K1831" s="269"/>
      <c r="L1831" s="269"/>
    </row>
    <row r="1832" spans="1:12" x14ac:dyDescent="0.2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269"/>
      <c r="K1832" s="269"/>
      <c r="L1832" s="269"/>
    </row>
    <row r="1833" spans="1:12" x14ac:dyDescent="0.2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269"/>
      <c r="K1833" s="269"/>
      <c r="L1833" s="269"/>
    </row>
    <row r="1834" spans="1:12" x14ac:dyDescent="0.2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269"/>
      <c r="K1834" s="269"/>
      <c r="L1834" s="269"/>
    </row>
    <row r="1835" spans="1:12" x14ac:dyDescent="0.2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269"/>
      <c r="K1835" s="269"/>
      <c r="L1835" s="269"/>
    </row>
    <row r="1836" spans="1:12" x14ac:dyDescent="0.2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269"/>
      <c r="K1836" s="269"/>
      <c r="L1836" s="269"/>
    </row>
    <row r="1837" spans="1:12" x14ac:dyDescent="0.2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269"/>
      <c r="K1837" s="269"/>
      <c r="L1837" s="269"/>
    </row>
    <row r="1838" spans="1:12" x14ac:dyDescent="0.2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269"/>
      <c r="K1838" s="269"/>
      <c r="L1838" s="269"/>
    </row>
    <row r="1839" spans="1:12" x14ac:dyDescent="0.2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269"/>
      <c r="K1839" s="269"/>
      <c r="L1839" s="269"/>
    </row>
    <row r="1840" spans="1:12" x14ac:dyDescent="0.2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269"/>
      <c r="K1840" s="269"/>
      <c r="L1840" s="269"/>
    </row>
    <row r="1841" spans="1:12" x14ac:dyDescent="0.2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269"/>
      <c r="K1841" s="269"/>
      <c r="L1841" s="269"/>
    </row>
    <row r="1842" spans="1:12" x14ac:dyDescent="0.2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269"/>
      <c r="K1842" s="269"/>
      <c r="L1842" s="269"/>
    </row>
    <row r="1843" spans="1:12" x14ac:dyDescent="0.2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269"/>
      <c r="K1843" s="269"/>
      <c r="L1843" s="269"/>
    </row>
    <row r="1844" spans="1:12" x14ac:dyDescent="0.2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269"/>
      <c r="K1844" s="269"/>
      <c r="L1844" s="269"/>
    </row>
    <row r="1845" spans="1:12" x14ac:dyDescent="0.2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269"/>
      <c r="K1845" s="269"/>
      <c r="L1845" s="269"/>
    </row>
    <row r="1846" spans="1:12" x14ac:dyDescent="0.2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269"/>
      <c r="K1846" s="269"/>
      <c r="L1846" s="269"/>
    </row>
    <row r="1847" spans="1:12" x14ac:dyDescent="0.2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269"/>
      <c r="K1847" s="269"/>
      <c r="L1847" s="269"/>
    </row>
    <row r="1848" spans="1:12" x14ac:dyDescent="0.2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269"/>
      <c r="K1848" s="269"/>
      <c r="L1848" s="269"/>
    </row>
    <row r="1849" spans="1:12" x14ac:dyDescent="0.2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269"/>
      <c r="K1849" s="269"/>
      <c r="L1849" s="269"/>
    </row>
    <row r="1850" spans="1:12" x14ac:dyDescent="0.2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269"/>
      <c r="K1850" s="269"/>
      <c r="L1850" s="269"/>
    </row>
    <row r="1851" spans="1:12" x14ac:dyDescent="0.2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269"/>
      <c r="K1851" s="269"/>
      <c r="L1851" s="269"/>
    </row>
    <row r="1852" spans="1:12" x14ac:dyDescent="0.2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269"/>
      <c r="K1852" s="269"/>
      <c r="L1852" s="269"/>
    </row>
    <row r="1853" spans="1:12" x14ac:dyDescent="0.2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269"/>
      <c r="K1853" s="269"/>
      <c r="L1853" s="269"/>
    </row>
    <row r="1854" spans="1:12" x14ac:dyDescent="0.2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269"/>
      <c r="K1854" s="269"/>
      <c r="L1854" s="269"/>
    </row>
    <row r="1855" spans="1:12" x14ac:dyDescent="0.2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269"/>
      <c r="K1855" s="269"/>
      <c r="L1855" s="269"/>
    </row>
    <row r="1856" spans="1:12" x14ac:dyDescent="0.2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269"/>
      <c r="K1856" s="269"/>
      <c r="L1856" s="269"/>
    </row>
    <row r="1857" spans="1:12" x14ac:dyDescent="0.2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269"/>
      <c r="K1857" s="269"/>
      <c r="L1857" s="269"/>
    </row>
    <row r="1858" spans="1:12" x14ac:dyDescent="0.2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269"/>
      <c r="K1858" s="269"/>
      <c r="L1858" s="269"/>
    </row>
    <row r="1859" spans="1:12" x14ac:dyDescent="0.2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269"/>
      <c r="K1859" s="269"/>
      <c r="L1859" s="269"/>
    </row>
    <row r="1860" spans="1:12" x14ac:dyDescent="0.2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269"/>
      <c r="K1860" s="269"/>
      <c r="L1860" s="269"/>
    </row>
    <row r="1861" spans="1:12" x14ac:dyDescent="0.2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269"/>
      <c r="K1861" s="269"/>
      <c r="L1861" s="269"/>
    </row>
    <row r="1862" spans="1:12" x14ac:dyDescent="0.2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269"/>
      <c r="K1862" s="269"/>
      <c r="L1862" s="269"/>
    </row>
    <row r="1863" spans="1:12" x14ac:dyDescent="0.2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269"/>
      <c r="K1863" s="269"/>
      <c r="L1863" s="269"/>
    </row>
    <row r="1864" spans="1:12" x14ac:dyDescent="0.2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269"/>
      <c r="K1864" s="269"/>
      <c r="L1864" s="269"/>
    </row>
    <row r="1865" spans="1:12" x14ac:dyDescent="0.2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269"/>
      <c r="K1865" s="269"/>
      <c r="L1865" s="269"/>
    </row>
    <row r="1866" spans="1:12" x14ac:dyDescent="0.2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269"/>
      <c r="K1866" s="269"/>
      <c r="L1866" s="269"/>
    </row>
    <row r="1867" spans="1:12" x14ac:dyDescent="0.2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269"/>
      <c r="K1867" s="269"/>
      <c r="L1867" s="269"/>
    </row>
    <row r="1868" spans="1:12" x14ac:dyDescent="0.2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269"/>
      <c r="K1868" s="269"/>
      <c r="L1868" s="269"/>
    </row>
    <row r="1869" spans="1:12" x14ac:dyDescent="0.2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269"/>
      <c r="K1869" s="269"/>
      <c r="L1869" s="269"/>
    </row>
    <row r="1870" spans="1:12" x14ac:dyDescent="0.2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269"/>
      <c r="K1870" s="269"/>
      <c r="L1870" s="269"/>
    </row>
    <row r="1871" spans="1:12" x14ac:dyDescent="0.2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269"/>
      <c r="K1871" s="269"/>
      <c r="L1871" s="269"/>
    </row>
    <row r="1872" spans="1:12" x14ac:dyDescent="0.2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269"/>
      <c r="K1872" s="269"/>
      <c r="L1872" s="269"/>
    </row>
    <row r="1873" spans="1:12" x14ac:dyDescent="0.2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269"/>
      <c r="K1873" s="269"/>
      <c r="L1873" s="269"/>
    </row>
    <row r="1874" spans="1:12" x14ac:dyDescent="0.2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269"/>
      <c r="K1874" s="269"/>
      <c r="L1874" s="269"/>
    </row>
    <row r="1875" spans="1:12" x14ac:dyDescent="0.2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269"/>
      <c r="K1875" s="269"/>
      <c r="L1875" s="269"/>
    </row>
    <row r="1876" spans="1:12" x14ac:dyDescent="0.2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269"/>
      <c r="K1876" s="269"/>
      <c r="L1876" s="269"/>
    </row>
    <row r="1877" spans="1:12" x14ac:dyDescent="0.2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269"/>
      <c r="K1877" s="269"/>
      <c r="L1877" s="269"/>
    </row>
    <row r="1878" spans="1:12" x14ac:dyDescent="0.2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269"/>
      <c r="K1878" s="269"/>
      <c r="L1878" s="269"/>
    </row>
    <row r="1879" spans="1:12" x14ac:dyDescent="0.2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269"/>
      <c r="K1879" s="269"/>
      <c r="L1879" s="269"/>
    </row>
    <row r="1880" spans="1:12" x14ac:dyDescent="0.2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269"/>
      <c r="K1880" s="269"/>
      <c r="L1880" s="269"/>
    </row>
    <row r="1881" spans="1:12" x14ac:dyDescent="0.2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269"/>
      <c r="K1881" s="269"/>
      <c r="L1881" s="269"/>
    </row>
    <row r="1882" spans="1:12" x14ac:dyDescent="0.2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269"/>
      <c r="K1882" s="269"/>
      <c r="L1882" s="269"/>
    </row>
    <row r="1883" spans="1:12" x14ac:dyDescent="0.2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269"/>
      <c r="K1883" s="269"/>
      <c r="L1883" s="269"/>
    </row>
    <row r="1884" spans="1:12" x14ac:dyDescent="0.2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269"/>
      <c r="K1884" s="269"/>
      <c r="L1884" s="269"/>
    </row>
    <row r="1885" spans="1:12" x14ac:dyDescent="0.2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269"/>
      <c r="K1885" s="269"/>
      <c r="L1885" s="269"/>
    </row>
    <row r="1886" spans="1:12" x14ac:dyDescent="0.2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269"/>
      <c r="K1886" s="269"/>
      <c r="L1886" s="269"/>
    </row>
    <row r="1887" spans="1:12" x14ac:dyDescent="0.2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269"/>
      <c r="K1887" s="269"/>
      <c r="L1887" s="269"/>
    </row>
    <row r="1888" spans="1:12" x14ac:dyDescent="0.2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269"/>
      <c r="K1888" s="269"/>
      <c r="L1888" s="269"/>
    </row>
    <row r="1889" spans="1:12" x14ac:dyDescent="0.2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269"/>
      <c r="K1889" s="269"/>
      <c r="L1889" s="269"/>
    </row>
    <row r="1890" spans="1:12" x14ac:dyDescent="0.2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269"/>
      <c r="K1890" s="269"/>
      <c r="L1890" s="269"/>
    </row>
    <row r="1891" spans="1:12" x14ac:dyDescent="0.2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269"/>
      <c r="K1891" s="269"/>
      <c r="L1891" s="269"/>
    </row>
    <row r="1892" spans="1:12" x14ac:dyDescent="0.2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269"/>
      <c r="K1892" s="269"/>
      <c r="L1892" s="269"/>
    </row>
    <row r="1893" spans="1:12" x14ac:dyDescent="0.2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269"/>
      <c r="K1893" s="269"/>
      <c r="L1893" s="269"/>
    </row>
    <row r="1894" spans="1:12" x14ac:dyDescent="0.2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269"/>
      <c r="K1894" s="269"/>
      <c r="L1894" s="269"/>
    </row>
    <row r="1895" spans="1:12" x14ac:dyDescent="0.2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269"/>
      <c r="K1895" s="269"/>
      <c r="L1895" s="269"/>
    </row>
    <row r="1896" spans="1:12" x14ac:dyDescent="0.2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269"/>
      <c r="K1896" s="269"/>
      <c r="L1896" s="269"/>
    </row>
    <row r="1897" spans="1:12" x14ac:dyDescent="0.2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269"/>
      <c r="K1897" s="269"/>
      <c r="L1897" s="269"/>
    </row>
    <row r="1898" spans="1:12" x14ac:dyDescent="0.2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269"/>
      <c r="K1898" s="269"/>
      <c r="L1898" s="269"/>
    </row>
    <row r="1899" spans="1:12" x14ac:dyDescent="0.2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269"/>
      <c r="K1899" s="269"/>
      <c r="L1899" s="269"/>
    </row>
    <row r="1900" spans="1:12" x14ac:dyDescent="0.2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269"/>
      <c r="K1900" s="269"/>
      <c r="L1900" s="269"/>
    </row>
    <row r="1901" spans="1:12" x14ac:dyDescent="0.2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269"/>
      <c r="K1901" s="269"/>
      <c r="L1901" s="269"/>
    </row>
    <row r="1902" spans="1:12" x14ac:dyDescent="0.2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269"/>
      <c r="K1902" s="269"/>
      <c r="L1902" s="269"/>
    </row>
    <row r="1903" spans="1:12" x14ac:dyDescent="0.2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269"/>
      <c r="K1903" s="269"/>
      <c r="L1903" s="269"/>
    </row>
    <row r="1904" spans="1:12" x14ac:dyDescent="0.2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269"/>
      <c r="K1904" s="269"/>
      <c r="L1904" s="269"/>
    </row>
    <row r="1905" spans="1:12" x14ac:dyDescent="0.2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269"/>
      <c r="K1905" s="269"/>
      <c r="L1905" s="269"/>
    </row>
    <row r="1906" spans="1:12" x14ac:dyDescent="0.2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269"/>
      <c r="K1906" s="269"/>
      <c r="L1906" s="269"/>
    </row>
    <row r="1907" spans="1:12" x14ac:dyDescent="0.2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269"/>
      <c r="K1907" s="269"/>
      <c r="L1907" s="269"/>
    </row>
    <row r="1908" spans="1:12" x14ac:dyDescent="0.2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269"/>
      <c r="K1908" s="269"/>
      <c r="L1908" s="269"/>
    </row>
    <row r="1909" spans="1:12" x14ac:dyDescent="0.2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269"/>
      <c r="K1909" s="269"/>
      <c r="L1909" s="269"/>
    </row>
    <row r="1910" spans="1:12" x14ac:dyDescent="0.2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269"/>
      <c r="K1910" s="269"/>
      <c r="L1910" s="269"/>
    </row>
    <row r="1911" spans="1:12" x14ac:dyDescent="0.2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269"/>
      <c r="K1911" s="269"/>
      <c r="L1911" s="269"/>
    </row>
    <row r="1912" spans="1:12" x14ac:dyDescent="0.2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269"/>
      <c r="K1912" s="269"/>
      <c r="L1912" s="269"/>
    </row>
    <row r="1913" spans="1:12" x14ac:dyDescent="0.2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269"/>
      <c r="K1913" s="269"/>
      <c r="L1913" s="269"/>
    </row>
    <row r="1914" spans="1:12" x14ac:dyDescent="0.2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269"/>
      <c r="K1914" s="269"/>
      <c r="L1914" s="269"/>
    </row>
    <row r="1915" spans="1:12" x14ac:dyDescent="0.2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269"/>
      <c r="K1915" s="269"/>
      <c r="L1915" s="269"/>
    </row>
    <row r="1916" spans="1:12" x14ac:dyDescent="0.2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269"/>
      <c r="K1916" s="269"/>
      <c r="L1916" s="269"/>
    </row>
    <row r="1917" spans="1:12" x14ac:dyDescent="0.2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269"/>
      <c r="K1917" s="269"/>
      <c r="L1917" s="269"/>
    </row>
    <row r="1918" spans="1:12" x14ac:dyDescent="0.2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269"/>
      <c r="K1918" s="269"/>
      <c r="L1918" s="269"/>
    </row>
    <row r="1919" spans="1:12" x14ac:dyDescent="0.2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269"/>
      <c r="K1919" s="269"/>
      <c r="L1919" s="269"/>
    </row>
    <row r="1920" spans="1:12" x14ac:dyDescent="0.2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269"/>
      <c r="K1920" s="269"/>
      <c r="L1920" s="269"/>
    </row>
    <row r="1921" spans="1:12" x14ac:dyDescent="0.2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269"/>
      <c r="K1921" s="269"/>
      <c r="L1921" s="269"/>
    </row>
    <row r="1922" spans="1:12" x14ac:dyDescent="0.2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269"/>
      <c r="K1922" s="269"/>
      <c r="L1922" s="269"/>
    </row>
    <row r="1923" spans="1:12" x14ac:dyDescent="0.2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269"/>
      <c r="K1923" s="269"/>
      <c r="L1923" s="269"/>
    </row>
    <row r="1924" spans="1:12" x14ac:dyDescent="0.2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269"/>
      <c r="K1924" s="269"/>
      <c r="L1924" s="269"/>
    </row>
    <row r="1925" spans="1:12" x14ac:dyDescent="0.2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269"/>
      <c r="K1925" s="269"/>
      <c r="L1925" s="269"/>
    </row>
    <row r="1926" spans="1:12" x14ac:dyDescent="0.2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269"/>
      <c r="K1926" s="269"/>
      <c r="L1926" s="269"/>
    </row>
    <row r="1927" spans="1:12" x14ac:dyDescent="0.2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269"/>
      <c r="K1927" s="269"/>
      <c r="L1927" s="269"/>
    </row>
    <row r="1928" spans="1:12" x14ac:dyDescent="0.2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269"/>
      <c r="K1928" s="269"/>
      <c r="L1928" s="269"/>
    </row>
    <row r="1929" spans="1:12" x14ac:dyDescent="0.2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269"/>
      <c r="K1929" s="269"/>
      <c r="L1929" s="269"/>
    </row>
    <row r="1930" spans="1:12" x14ac:dyDescent="0.2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269"/>
      <c r="K1930" s="269"/>
      <c r="L1930" s="269"/>
    </row>
    <row r="1931" spans="1:12" x14ac:dyDescent="0.2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269"/>
      <c r="K1931" s="269"/>
      <c r="L1931" s="269"/>
    </row>
    <row r="1932" spans="1:12" x14ac:dyDescent="0.2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269"/>
      <c r="K1932" s="269"/>
      <c r="L1932" s="269"/>
    </row>
    <row r="1933" spans="1:12" x14ac:dyDescent="0.2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269"/>
      <c r="K1933" s="269"/>
      <c r="L1933" s="269"/>
    </row>
    <row r="1934" spans="1:12" x14ac:dyDescent="0.2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269"/>
      <c r="K1934" s="269"/>
      <c r="L1934" s="269"/>
    </row>
    <row r="1935" spans="1:12" x14ac:dyDescent="0.2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269"/>
      <c r="K1935" s="269"/>
      <c r="L1935" s="269"/>
    </row>
    <row r="1936" spans="1:12" x14ac:dyDescent="0.2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269"/>
      <c r="K1936" s="269"/>
      <c r="L1936" s="269"/>
    </row>
    <row r="1937" spans="1:12" x14ac:dyDescent="0.2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269"/>
      <c r="K1937" s="269"/>
      <c r="L1937" s="269"/>
    </row>
    <row r="1938" spans="1:12" x14ac:dyDescent="0.2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269"/>
      <c r="K1938" s="269"/>
      <c r="L1938" s="269"/>
    </row>
    <row r="1939" spans="1:12" x14ac:dyDescent="0.2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269"/>
      <c r="K1939" s="269"/>
      <c r="L1939" s="269"/>
    </row>
    <row r="1940" spans="1:12" x14ac:dyDescent="0.2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269"/>
      <c r="K1940" s="269"/>
      <c r="L1940" s="269"/>
    </row>
    <row r="1941" spans="1:12" x14ac:dyDescent="0.2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269"/>
      <c r="K1941" s="269"/>
      <c r="L1941" s="269"/>
    </row>
    <row r="1942" spans="1:12" x14ac:dyDescent="0.2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269"/>
      <c r="K1942" s="269"/>
      <c r="L1942" s="269"/>
    </row>
    <row r="1943" spans="1:12" x14ac:dyDescent="0.2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269"/>
      <c r="K1943" s="269"/>
      <c r="L1943" s="269"/>
    </row>
    <row r="1944" spans="1:12" x14ac:dyDescent="0.2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269"/>
      <c r="K1944" s="269"/>
      <c r="L1944" s="269"/>
    </row>
    <row r="1945" spans="1:12" x14ac:dyDescent="0.2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269"/>
      <c r="K1945" s="269"/>
      <c r="L1945" s="269"/>
    </row>
    <row r="1946" spans="1:12" x14ac:dyDescent="0.2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269"/>
      <c r="K1946" s="269"/>
      <c r="L1946" s="269"/>
    </row>
    <row r="1947" spans="1:12" x14ac:dyDescent="0.2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269"/>
      <c r="K1947" s="269"/>
      <c r="L1947" s="269"/>
    </row>
    <row r="1948" spans="1:12" x14ac:dyDescent="0.2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269"/>
      <c r="K1948" s="269"/>
      <c r="L1948" s="269"/>
    </row>
    <row r="1949" spans="1:12" x14ac:dyDescent="0.2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269"/>
      <c r="K1949" s="269"/>
      <c r="L1949" s="269"/>
    </row>
    <row r="1950" spans="1:12" x14ac:dyDescent="0.2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269"/>
      <c r="K1950" s="269"/>
      <c r="L1950" s="269"/>
    </row>
    <row r="1951" spans="1:12" x14ac:dyDescent="0.2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269"/>
      <c r="K1951" s="269"/>
      <c r="L1951" s="269"/>
    </row>
    <row r="1952" spans="1:12" x14ac:dyDescent="0.2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269"/>
      <c r="K1952" s="269"/>
      <c r="L1952" s="269"/>
    </row>
    <row r="1953" spans="1:12" x14ac:dyDescent="0.2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269"/>
      <c r="K1953" s="269"/>
      <c r="L1953" s="269"/>
    </row>
    <row r="1954" spans="1:12" x14ac:dyDescent="0.2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269"/>
      <c r="K1954" s="269"/>
      <c r="L1954" s="269"/>
    </row>
    <row r="1955" spans="1:12" x14ac:dyDescent="0.2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269"/>
      <c r="K1955" s="269"/>
      <c r="L1955" s="269"/>
    </row>
    <row r="1956" spans="1:12" x14ac:dyDescent="0.2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269"/>
      <c r="K1956" s="269"/>
      <c r="L1956" s="269"/>
    </row>
    <row r="1957" spans="1:12" x14ac:dyDescent="0.2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269"/>
      <c r="K1957" s="269"/>
      <c r="L1957" s="269"/>
    </row>
    <row r="1958" spans="1:12" x14ac:dyDescent="0.2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269"/>
      <c r="K1958" s="269"/>
      <c r="L1958" s="269"/>
    </row>
    <row r="1959" spans="1:12" x14ac:dyDescent="0.2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269"/>
      <c r="K1959" s="269"/>
      <c r="L1959" s="269"/>
    </row>
    <row r="1960" spans="1:12" x14ac:dyDescent="0.2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269"/>
      <c r="K1960" s="269"/>
      <c r="L1960" s="269"/>
    </row>
    <row r="1961" spans="1:12" x14ac:dyDescent="0.2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269"/>
      <c r="K1961" s="269"/>
      <c r="L1961" s="269"/>
    </row>
    <row r="1962" spans="1:12" x14ac:dyDescent="0.2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269"/>
      <c r="K1962" s="269"/>
      <c r="L1962" s="269"/>
    </row>
    <row r="1963" spans="1:12" x14ac:dyDescent="0.2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269"/>
      <c r="K1963" s="269"/>
      <c r="L1963" s="269"/>
    </row>
    <row r="1964" spans="1:12" x14ac:dyDescent="0.2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269"/>
      <c r="K1964" s="269"/>
      <c r="L1964" s="269"/>
    </row>
    <row r="1965" spans="1:12" x14ac:dyDescent="0.2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269"/>
      <c r="K1965" s="269"/>
      <c r="L1965" s="269"/>
    </row>
    <row r="1966" spans="1:12" x14ac:dyDescent="0.2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269"/>
      <c r="K1966" s="269"/>
      <c r="L1966" s="269"/>
    </row>
    <row r="1967" spans="1:12" x14ac:dyDescent="0.2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269"/>
      <c r="K1967" s="269"/>
      <c r="L1967" s="269"/>
    </row>
    <row r="1968" spans="1:12" x14ac:dyDescent="0.2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269"/>
      <c r="K1968" s="269"/>
      <c r="L1968" s="269"/>
    </row>
    <row r="1969" spans="1:12" x14ac:dyDescent="0.2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269"/>
      <c r="K1969" s="269"/>
      <c r="L1969" s="269"/>
    </row>
    <row r="1970" spans="1:12" x14ac:dyDescent="0.2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269"/>
      <c r="K1970" s="269"/>
      <c r="L1970" s="269"/>
    </row>
    <row r="1971" spans="1:12" x14ac:dyDescent="0.2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269"/>
      <c r="K1971" s="269"/>
      <c r="L1971" s="269"/>
    </row>
    <row r="1972" spans="1:12" x14ac:dyDescent="0.2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269"/>
      <c r="K1972" s="269"/>
      <c r="L1972" s="269"/>
    </row>
    <row r="1973" spans="1:12" x14ac:dyDescent="0.2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269"/>
      <c r="K1973" s="269"/>
      <c r="L1973" s="269"/>
    </row>
    <row r="1974" spans="1:12" x14ac:dyDescent="0.2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269"/>
      <c r="K1974" s="269"/>
      <c r="L1974" s="269"/>
    </row>
    <row r="1975" spans="1:12" x14ac:dyDescent="0.2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269"/>
      <c r="K1975" s="269"/>
      <c r="L1975" s="269"/>
    </row>
    <row r="1976" spans="1:12" x14ac:dyDescent="0.2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269"/>
      <c r="K1976" s="269"/>
      <c r="L1976" s="269"/>
    </row>
    <row r="1977" spans="1:12" x14ac:dyDescent="0.2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269"/>
      <c r="K1977" s="269"/>
      <c r="L1977" s="269"/>
    </row>
    <row r="1978" spans="1:12" x14ac:dyDescent="0.2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269"/>
      <c r="K1978" s="269"/>
      <c r="L1978" s="269"/>
    </row>
    <row r="1979" spans="1:12" x14ac:dyDescent="0.2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269"/>
      <c r="K1979" s="269"/>
      <c r="L1979" s="269"/>
    </row>
    <row r="1980" spans="1:12" x14ac:dyDescent="0.2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269"/>
      <c r="K1980" s="269"/>
      <c r="L1980" s="269"/>
    </row>
    <row r="1981" spans="1:12" x14ac:dyDescent="0.2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269"/>
      <c r="K1981" s="269"/>
      <c r="L1981" s="269"/>
    </row>
    <row r="1982" spans="1:12" x14ac:dyDescent="0.2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269"/>
      <c r="K1982" s="269"/>
      <c r="L1982" s="269"/>
    </row>
    <row r="1983" spans="1:12" x14ac:dyDescent="0.2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269"/>
      <c r="K1983" s="269"/>
      <c r="L1983" s="269"/>
    </row>
    <row r="1984" spans="1:12" x14ac:dyDescent="0.2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269"/>
      <c r="K1984" s="269"/>
      <c r="L1984" s="269"/>
    </row>
    <row r="1985" spans="1:12" x14ac:dyDescent="0.2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269"/>
      <c r="K1985" s="269"/>
      <c r="L1985" s="269"/>
    </row>
    <row r="1986" spans="1:12" x14ac:dyDescent="0.2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269"/>
      <c r="K1986" s="269"/>
      <c r="L1986" s="269"/>
    </row>
    <row r="1987" spans="1:12" x14ac:dyDescent="0.2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269"/>
      <c r="K1987" s="269"/>
      <c r="L1987" s="269"/>
    </row>
    <row r="1988" spans="1:12" x14ac:dyDescent="0.2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269"/>
      <c r="K1988" s="269"/>
      <c r="L1988" s="269"/>
    </row>
    <row r="1989" spans="1:12" x14ac:dyDescent="0.2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269"/>
      <c r="K1989" s="269"/>
      <c r="L1989" s="269"/>
    </row>
    <row r="1990" spans="1:12" x14ac:dyDescent="0.2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269"/>
      <c r="K1990" s="269"/>
      <c r="L1990" s="269"/>
    </row>
    <row r="1991" spans="1:12" x14ac:dyDescent="0.2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269"/>
      <c r="K1991" s="269"/>
      <c r="L1991" s="269"/>
    </row>
    <row r="1992" spans="1:12" x14ac:dyDescent="0.2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269"/>
      <c r="K1992" s="269"/>
      <c r="L1992" s="269"/>
    </row>
    <row r="1993" spans="1:12" x14ac:dyDescent="0.2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269"/>
      <c r="K1993" s="269"/>
      <c r="L1993" s="269"/>
    </row>
    <row r="1994" spans="1:12" x14ac:dyDescent="0.2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269"/>
      <c r="K1994" s="269"/>
      <c r="L1994" s="269"/>
    </row>
    <row r="1995" spans="1:12" x14ac:dyDescent="0.2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269"/>
      <c r="K1995" s="269"/>
      <c r="L1995" s="269"/>
    </row>
    <row r="1996" spans="1:12" x14ac:dyDescent="0.2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269"/>
      <c r="K1996" s="269"/>
      <c r="L1996" s="269"/>
    </row>
    <row r="1997" spans="1:12" x14ac:dyDescent="0.2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269"/>
      <c r="K1997" s="269"/>
      <c r="L1997" s="269"/>
    </row>
    <row r="1998" spans="1:12" x14ac:dyDescent="0.2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269"/>
      <c r="K1998" s="269"/>
      <c r="L1998" s="269"/>
    </row>
    <row r="1999" spans="1:12" x14ac:dyDescent="0.2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269"/>
      <c r="K1999" s="269"/>
      <c r="L1999" s="269"/>
    </row>
    <row r="2000" spans="1:12" x14ac:dyDescent="0.2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269"/>
      <c r="K2000" s="269"/>
      <c r="L2000" s="269"/>
    </row>
    <row r="2001" spans="1:12" x14ac:dyDescent="0.2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269"/>
      <c r="K2001" s="269"/>
      <c r="L2001" s="269"/>
    </row>
    <row r="2002" spans="1:12" x14ac:dyDescent="0.2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269"/>
      <c r="K2002" s="269"/>
      <c r="L2002" s="269"/>
    </row>
    <row r="2003" spans="1:12" x14ac:dyDescent="0.2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269"/>
      <c r="K2003" s="269"/>
      <c r="L2003" s="269"/>
    </row>
    <row r="2004" spans="1:12" x14ac:dyDescent="0.2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269"/>
      <c r="K2004" s="269"/>
      <c r="L2004" s="269"/>
    </row>
    <row r="2005" spans="1:12" x14ac:dyDescent="0.2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269"/>
      <c r="K2005" s="269"/>
      <c r="L2005" s="269"/>
    </row>
    <row r="2006" spans="1:12" x14ac:dyDescent="0.2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269"/>
      <c r="K2006" s="269"/>
      <c r="L2006" s="269"/>
    </row>
    <row r="2007" spans="1:12" x14ac:dyDescent="0.2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269"/>
      <c r="K2007" s="269"/>
      <c r="L2007" s="269"/>
    </row>
    <row r="2008" spans="1:12" x14ac:dyDescent="0.2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269"/>
      <c r="K2008" s="269"/>
      <c r="L2008" s="269"/>
    </row>
    <row r="2009" spans="1:12" x14ac:dyDescent="0.2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269"/>
      <c r="K2009" s="269"/>
      <c r="L2009" s="269"/>
    </row>
    <row r="2010" spans="1:12" x14ac:dyDescent="0.2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269"/>
      <c r="K2010" s="269"/>
      <c r="L2010" s="269"/>
    </row>
    <row r="2011" spans="1:12" x14ac:dyDescent="0.2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269"/>
      <c r="K2011" s="269"/>
      <c r="L2011" s="269"/>
    </row>
    <row r="2012" spans="1:12" x14ac:dyDescent="0.2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269"/>
      <c r="K2012" s="269"/>
      <c r="L2012" s="269"/>
    </row>
    <row r="2013" spans="1:12" x14ac:dyDescent="0.2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269"/>
      <c r="K2013" s="269"/>
      <c r="L2013" s="269"/>
    </row>
    <row r="2014" spans="1:12" x14ac:dyDescent="0.2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269"/>
      <c r="K2014" s="269"/>
      <c r="L2014" s="269"/>
    </row>
    <row r="2015" spans="1:12" x14ac:dyDescent="0.2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269"/>
      <c r="K2015" s="269"/>
      <c r="L2015" s="269"/>
    </row>
    <row r="2016" spans="1:12" x14ac:dyDescent="0.2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269"/>
      <c r="K2016" s="269"/>
      <c r="L2016" s="269"/>
    </row>
    <row r="2017" spans="1:12" x14ac:dyDescent="0.2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269"/>
      <c r="K2017" s="269"/>
      <c r="L2017" s="269"/>
    </row>
    <row r="2018" spans="1:12" x14ac:dyDescent="0.2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269"/>
      <c r="K2018" s="269"/>
      <c r="L2018" s="269"/>
    </row>
    <row r="2019" spans="1:12" x14ac:dyDescent="0.2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269"/>
      <c r="K2019" s="269"/>
      <c r="L2019" s="269"/>
    </row>
    <row r="2020" spans="1:12" x14ac:dyDescent="0.2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269"/>
      <c r="K2020" s="269"/>
      <c r="L2020" s="269"/>
    </row>
    <row r="2021" spans="1:12" x14ac:dyDescent="0.2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269"/>
      <c r="K2021" s="269"/>
      <c r="L2021" s="269"/>
    </row>
    <row r="2022" spans="1:12" x14ac:dyDescent="0.2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269"/>
      <c r="K2022" s="269"/>
      <c r="L2022" s="269"/>
    </row>
    <row r="2023" spans="1:12" x14ac:dyDescent="0.2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269"/>
      <c r="K2023" s="269"/>
      <c r="L2023" s="269"/>
    </row>
    <row r="2024" spans="1:12" x14ac:dyDescent="0.2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269"/>
      <c r="K2024" s="269"/>
      <c r="L2024" s="269"/>
    </row>
    <row r="2025" spans="1:12" x14ac:dyDescent="0.2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269"/>
      <c r="K2025" s="269"/>
      <c r="L2025" s="269"/>
    </row>
    <row r="2026" spans="1:12" x14ac:dyDescent="0.2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269"/>
      <c r="K2026" s="269"/>
      <c r="L2026" s="269"/>
    </row>
    <row r="2027" spans="1:12" x14ac:dyDescent="0.2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269"/>
      <c r="K2027" s="269"/>
      <c r="L2027" s="269"/>
    </row>
    <row r="2028" spans="1:12" x14ac:dyDescent="0.2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269"/>
      <c r="K2028" s="269"/>
      <c r="L2028" s="269"/>
    </row>
    <row r="2029" spans="1:12" x14ac:dyDescent="0.2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269"/>
      <c r="K2029" s="269"/>
      <c r="L2029" s="269"/>
    </row>
    <row r="2030" spans="1:12" x14ac:dyDescent="0.2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269"/>
      <c r="K2030" s="269"/>
      <c r="L2030" s="269"/>
    </row>
    <row r="2031" spans="1:12" x14ac:dyDescent="0.2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269"/>
      <c r="K2031" s="269"/>
      <c r="L2031" s="269"/>
    </row>
    <row r="2032" spans="1:12" x14ac:dyDescent="0.2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269"/>
      <c r="K2032" s="269"/>
      <c r="L2032" s="269"/>
    </row>
    <row r="2033" spans="1:12" x14ac:dyDescent="0.2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269"/>
      <c r="K2033" s="269"/>
      <c r="L2033" s="269"/>
    </row>
    <row r="2034" spans="1:12" x14ac:dyDescent="0.2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269"/>
      <c r="K2034" s="269"/>
      <c r="L2034" s="269"/>
    </row>
    <row r="2035" spans="1:12" x14ac:dyDescent="0.2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269"/>
      <c r="K2035" s="269"/>
      <c r="L2035" s="269"/>
    </row>
    <row r="2036" spans="1:12" x14ac:dyDescent="0.2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269"/>
      <c r="K2036" s="269"/>
      <c r="L2036" s="269"/>
    </row>
    <row r="2037" spans="1:12" x14ac:dyDescent="0.2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269"/>
      <c r="K2037" s="269"/>
      <c r="L2037" s="269"/>
    </row>
    <row r="2038" spans="1:12" x14ac:dyDescent="0.2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269"/>
      <c r="K2038" s="269"/>
      <c r="L2038" s="269"/>
    </row>
    <row r="2039" spans="1:12" x14ac:dyDescent="0.2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269"/>
      <c r="K2039" s="269"/>
      <c r="L2039" s="269"/>
    </row>
    <row r="2040" spans="1:12" x14ac:dyDescent="0.2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269"/>
      <c r="K2040" s="269"/>
      <c r="L2040" s="269"/>
    </row>
    <row r="2041" spans="1:12" x14ac:dyDescent="0.2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269"/>
      <c r="K2041" s="269"/>
      <c r="L2041" s="269"/>
    </row>
    <row r="2042" spans="1:12" x14ac:dyDescent="0.2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269"/>
      <c r="K2042" s="269"/>
      <c r="L2042" s="269"/>
    </row>
    <row r="2043" spans="1:12" x14ac:dyDescent="0.2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269"/>
      <c r="K2043" s="269"/>
      <c r="L2043" s="269"/>
    </row>
    <row r="2044" spans="1:12" x14ac:dyDescent="0.2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269"/>
      <c r="K2044" s="269"/>
      <c r="L2044" s="269"/>
    </row>
    <row r="2045" spans="1:12" x14ac:dyDescent="0.2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269"/>
      <c r="K2045" s="269"/>
      <c r="L2045" s="269"/>
    </row>
    <row r="2046" spans="1:12" x14ac:dyDescent="0.2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269"/>
      <c r="K2046" s="269"/>
      <c r="L2046" s="269"/>
    </row>
    <row r="2047" spans="1:12" x14ac:dyDescent="0.2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269"/>
      <c r="K2047" s="269"/>
      <c r="L2047" s="269"/>
    </row>
    <row r="2048" spans="1:12" x14ac:dyDescent="0.2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269"/>
      <c r="K2048" s="269"/>
      <c r="L2048" s="269"/>
    </row>
    <row r="2049" spans="1:12" x14ac:dyDescent="0.2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269"/>
      <c r="K2049" s="269"/>
      <c r="L2049" s="269"/>
    </row>
    <row r="2050" spans="1:12" x14ac:dyDescent="0.2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269"/>
      <c r="K2050" s="269"/>
      <c r="L2050" s="269"/>
    </row>
    <row r="2051" spans="1:12" x14ac:dyDescent="0.2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269"/>
      <c r="K2051" s="269"/>
      <c r="L2051" s="269"/>
    </row>
    <row r="2052" spans="1:12" x14ac:dyDescent="0.2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269"/>
      <c r="K2052" s="269"/>
      <c r="L2052" s="269"/>
    </row>
    <row r="2053" spans="1:12" x14ac:dyDescent="0.2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269"/>
      <c r="K2053" s="269"/>
      <c r="L2053" s="269"/>
    </row>
    <row r="2054" spans="1:12" x14ac:dyDescent="0.2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269"/>
      <c r="K2054" s="269"/>
      <c r="L2054" s="269"/>
    </row>
    <row r="2055" spans="1:12" x14ac:dyDescent="0.2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269"/>
      <c r="K2055" s="269"/>
      <c r="L2055" s="269"/>
    </row>
    <row r="2056" spans="1:12" x14ac:dyDescent="0.2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269"/>
      <c r="K2056" s="269"/>
      <c r="L2056" s="269"/>
    </row>
    <row r="2057" spans="1:12" x14ac:dyDescent="0.2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269"/>
      <c r="K2057" s="269"/>
      <c r="L2057" s="269"/>
    </row>
    <row r="2058" spans="1:12" x14ac:dyDescent="0.2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269"/>
      <c r="K2058" s="269"/>
      <c r="L2058" s="269"/>
    </row>
    <row r="2059" spans="1:12" x14ac:dyDescent="0.2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269"/>
      <c r="K2059" s="269"/>
      <c r="L2059" s="269"/>
    </row>
    <row r="2060" spans="1:12" x14ac:dyDescent="0.2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269"/>
      <c r="K2060" s="269"/>
      <c r="L2060" s="269"/>
    </row>
    <row r="2061" spans="1:12" x14ac:dyDescent="0.2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269"/>
      <c r="K2061" s="269"/>
      <c r="L2061" s="269"/>
    </row>
    <row r="2062" spans="1:12" x14ac:dyDescent="0.2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269"/>
      <c r="K2062" s="269"/>
      <c r="L2062" s="269"/>
    </row>
    <row r="2063" spans="1:12" x14ac:dyDescent="0.2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269"/>
      <c r="K2063" s="269"/>
      <c r="L2063" s="269"/>
    </row>
    <row r="2064" spans="1:12" x14ac:dyDescent="0.2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269"/>
      <c r="K2064" s="269"/>
      <c r="L2064" s="269"/>
    </row>
    <row r="2065" spans="1:12" x14ac:dyDescent="0.2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269"/>
      <c r="K2065" s="269"/>
      <c r="L2065" s="269"/>
    </row>
    <row r="2066" spans="1:12" x14ac:dyDescent="0.2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269"/>
      <c r="K2066" s="269"/>
      <c r="L2066" s="269"/>
    </row>
    <row r="2067" spans="1:12" x14ac:dyDescent="0.2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269"/>
      <c r="K2067" s="269"/>
      <c r="L2067" s="269"/>
    </row>
    <row r="2068" spans="1:12" x14ac:dyDescent="0.2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269"/>
      <c r="K2068" s="269"/>
      <c r="L2068" s="269"/>
    </row>
    <row r="2069" spans="1:12" x14ac:dyDescent="0.2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269"/>
      <c r="K2069" s="269"/>
      <c r="L2069" s="269"/>
    </row>
    <row r="2070" spans="1:12" x14ac:dyDescent="0.2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269"/>
      <c r="K2070" s="269"/>
      <c r="L2070" s="269"/>
    </row>
    <row r="2071" spans="1:12" x14ac:dyDescent="0.2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269"/>
      <c r="K2071" s="269"/>
      <c r="L2071" s="269"/>
    </row>
    <row r="2072" spans="1:12" x14ac:dyDescent="0.2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269"/>
      <c r="K2072" s="269"/>
      <c r="L2072" s="269"/>
    </row>
    <row r="2073" spans="1:12" x14ac:dyDescent="0.2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269"/>
      <c r="K2073" s="269"/>
      <c r="L2073" s="269"/>
    </row>
    <row r="2074" spans="1:12" x14ac:dyDescent="0.2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269"/>
      <c r="K2074" s="269"/>
      <c r="L2074" s="269"/>
    </row>
    <row r="2075" spans="1:12" x14ac:dyDescent="0.2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269"/>
      <c r="K2075" s="269"/>
      <c r="L2075" s="269"/>
    </row>
    <row r="2076" spans="1:12" x14ac:dyDescent="0.2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269"/>
      <c r="K2076" s="269"/>
      <c r="L2076" s="269"/>
    </row>
    <row r="2077" spans="1:12" x14ac:dyDescent="0.2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269"/>
      <c r="K2077" s="269"/>
      <c r="L2077" s="269"/>
    </row>
    <row r="2078" spans="1:12" x14ac:dyDescent="0.2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269"/>
      <c r="K2078" s="269"/>
      <c r="L2078" s="269"/>
    </row>
    <row r="2079" spans="1:12" x14ac:dyDescent="0.2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269"/>
      <c r="K2079" s="269"/>
      <c r="L2079" s="269"/>
    </row>
    <row r="2080" spans="1:12" x14ac:dyDescent="0.2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269"/>
      <c r="K2080" s="269"/>
      <c r="L2080" s="269"/>
    </row>
    <row r="2081" spans="1:12" x14ac:dyDescent="0.2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269"/>
      <c r="K2081" s="269"/>
      <c r="L2081" s="269"/>
    </row>
    <row r="2082" spans="1:12" x14ac:dyDescent="0.2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269"/>
      <c r="K2082" s="269"/>
      <c r="L2082" s="269"/>
    </row>
    <row r="2083" spans="1:12" x14ac:dyDescent="0.2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269"/>
      <c r="K2083" s="269"/>
      <c r="L2083" s="269"/>
    </row>
    <row r="2084" spans="1:12" x14ac:dyDescent="0.2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269"/>
      <c r="K2084" s="269"/>
      <c r="L2084" s="269"/>
    </row>
    <row r="2085" spans="1:12" x14ac:dyDescent="0.2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269"/>
      <c r="K2085" s="269"/>
      <c r="L2085" s="269"/>
    </row>
    <row r="2086" spans="1:12" x14ac:dyDescent="0.2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269"/>
      <c r="K2086" s="269"/>
      <c r="L2086" s="269"/>
    </row>
    <row r="2087" spans="1:12" x14ac:dyDescent="0.2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269"/>
      <c r="K2087" s="269"/>
      <c r="L2087" s="269"/>
    </row>
    <row r="2088" spans="1:12" x14ac:dyDescent="0.2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269"/>
      <c r="K2088" s="269"/>
      <c r="L2088" s="269"/>
    </row>
    <row r="2089" spans="1:12" x14ac:dyDescent="0.2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269"/>
      <c r="K2089" s="269"/>
      <c r="L2089" s="269"/>
    </row>
    <row r="2090" spans="1:12" x14ac:dyDescent="0.2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269"/>
      <c r="K2090" s="269"/>
      <c r="L2090" s="269"/>
    </row>
    <row r="2091" spans="1:12" x14ac:dyDescent="0.2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269"/>
      <c r="K2091" s="269"/>
      <c r="L2091" s="269"/>
    </row>
    <row r="2092" spans="1:12" x14ac:dyDescent="0.2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269"/>
      <c r="K2092" s="269"/>
      <c r="L2092" s="269"/>
    </row>
    <row r="2093" spans="1:12" x14ac:dyDescent="0.2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269"/>
      <c r="K2093" s="269"/>
      <c r="L2093" s="269"/>
    </row>
    <row r="2094" spans="1:12" x14ac:dyDescent="0.2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269"/>
      <c r="K2094" s="269"/>
      <c r="L2094" s="269"/>
    </row>
    <row r="2095" spans="1:12" x14ac:dyDescent="0.2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269"/>
      <c r="K2095" s="269"/>
      <c r="L2095" s="269"/>
    </row>
    <row r="2096" spans="1:12" x14ac:dyDescent="0.2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269"/>
      <c r="K2096" s="269"/>
      <c r="L2096" s="269"/>
    </row>
    <row r="2097" spans="1:12" x14ac:dyDescent="0.2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269"/>
      <c r="K2097" s="269"/>
      <c r="L2097" s="269"/>
    </row>
    <row r="2098" spans="1:12" x14ac:dyDescent="0.2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269"/>
      <c r="K2098" s="269"/>
      <c r="L2098" s="269"/>
    </row>
    <row r="2099" spans="1:12" x14ac:dyDescent="0.2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269"/>
      <c r="K2099" s="269"/>
      <c r="L2099" s="269"/>
    </row>
    <row r="2100" spans="1:12" x14ac:dyDescent="0.2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269"/>
      <c r="K2100" s="269"/>
      <c r="L2100" s="269"/>
    </row>
    <row r="2101" spans="1:12" x14ac:dyDescent="0.2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269"/>
      <c r="K2101" s="269"/>
      <c r="L2101" s="269"/>
    </row>
    <row r="2102" spans="1:12" x14ac:dyDescent="0.2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269"/>
      <c r="K2102" s="269"/>
      <c r="L2102" s="269"/>
    </row>
    <row r="2103" spans="1:12" x14ac:dyDescent="0.2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269"/>
      <c r="K2103" s="269"/>
      <c r="L2103" s="269"/>
    </row>
    <row r="2104" spans="1:12" x14ac:dyDescent="0.2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269"/>
      <c r="K2104" s="269"/>
      <c r="L2104" s="269"/>
    </row>
    <row r="2105" spans="1:12" x14ac:dyDescent="0.2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269"/>
      <c r="K2105" s="269"/>
      <c r="L2105" s="269"/>
    </row>
    <row r="2106" spans="1:12" x14ac:dyDescent="0.2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269"/>
      <c r="K2106" s="269"/>
      <c r="L2106" s="269"/>
    </row>
    <row r="2107" spans="1:12" x14ac:dyDescent="0.2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269"/>
      <c r="K2107" s="269"/>
      <c r="L2107" s="269"/>
    </row>
    <row r="2108" spans="1:12" x14ac:dyDescent="0.2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269"/>
      <c r="K2108" s="269"/>
      <c r="L2108" s="269"/>
    </row>
    <row r="2109" spans="1:12" x14ac:dyDescent="0.2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269"/>
      <c r="K2109" s="269"/>
      <c r="L2109" s="269"/>
    </row>
    <row r="2110" spans="1:12" x14ac:dyDescent="0.2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269"/>
      <c r="K2110" s="269"/>
      <c r="L2110" s="269"/>
    </row>
    <row r="2111" spans="1:12" x14ac:dyDescent="0.2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269"/>
      <c r="K2111" s="269"/>
      <c r="L2111" s="269"/>
    </row>
    <row r="2112" spans="1:12" x14ac:dyDescent="0.2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269"/>
      <c r="K2112" s="269"/>
      <c r="L2112" s="269"/>
    </row>
    <row r="2113" spans="1:12" x14ac:dyDescent="0.2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269"/>
      <c r="K2113" s="269"/>
      <c r="L2113" s="269"/>
    </row>
    <row r="2114" spans="1:12" x14ac:dyDescent="0.2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269"/>
      <c r="K2114" s="269"/>
      <c r="L2114" s="269"/>
    </row>
    <row r="2115" spans="1:12" x14ac:dyDescent="0.2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269"/>
      <c r="K2115" s="269"/>
      <c r="L2115" s="269"/>
    </row>
    <row r="2116" spans="1:12" x14ac:dyDescent="0.2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269"/>
      <c r="K2116" s="269"/>
      <c r="L2116" s="269"/>
    </row>
    <row r="2117" spans="1:12" x14ac:dyDescent="0.2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269"/>
      <c r="K2117" s="269"/>
      <c r="L2117" s="269"/>
    </row>
    <row r="2118" spans="1:12" x14ac:dyDescent="0.2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269"/>
      <c r="K2118" s="269"/>
      <c r="L2118" s="269"/>
    </row>
    <row r="2119" spans="1:12" x14ac:dyDescent="0.2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269"/>
      <c r="K2119" s="269"/>
      <c r="L2119" s="269"/>
    </row>
    <row r="2120" spans="1:12" x14ac:dyDescent="0.2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269"/>
      <c r="K2120" s="269"/>
      <c r="L2120" s="269"/>
    </row>
    <row r="2121" spans="1:12" x14ac:dyDescent="0.2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269"/>
      <c r="K2121" s="269"/>
      <c r="L2121" s="269"/>
    </row>
    <row r="2122" spans="1:12" x14ac:dyDescent="0.2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269"/>
      <c r="K2122" s="269"/>
      <c r="L2122" s="269"/>
    </row>
    <row r="2123" spans="1:12" x14ac:dyDescent="0.2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269"/>
      <c r="K2123" s="269"/>
      <c r="L2123" s="269"/>
    </row>
    <row r="2124" spans="1:12" x14ac:dyDescent="0.2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269"/>
      <c r="K2124" s="269"/>
      <c r="L2124" s="269"/>
    </row>
    <row r="2125" spans="1:12" x14ac:dyDescent="0.2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269"/>
      <c r="K2125" s="269"/>
      <c r="L2125" s="269"/>
    </row>
    <row r="2126" spans="1:12" x14ac:dyDescent="0.2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269"/>
      <c r="K2126" s="269"/>
      <c r="L2126" s="269"/>
    </row>
    <row r="2127" spans="1:12" x14ac:dyDescent="0.2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269"/>
      <c r="K2127" s="269"/>
      <c r="L2127" s="269"/>
    </row>
    <row r="2128" spans="1:12" x14ac:dyDescent="0.2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269"/>
      <c r="K2128" s="269"/>
      <c r="L2128" s="269"/>
    </row>
    <row r="2129" spans="1:12" x14ac:dyDescent="0.2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269"/>
      <c r="K2129" s="269"/>
      <c r="L2129" s="269"/>
    </row>
    <row r="2130" spans="1:12" x14ac:dyDescent="0.2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269"/>
      <c r="K2130" s="269"/>
      <c r="L2130" s="269"/>
    </row>
    <row r="2131" spans="1:12" x14ac:dyDescent="0.2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269"/>
      <c r="K2131" s="269"/>
      <c r="L2131" s="269"/>
    </row>
    <row r="2132" spans="1:12" x14ac:dyDescent="0.2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269"/>
      <c r="K2132" s="269"/>
      <c r="L2132" s="269"/>
    </row>
    <row r="2133" spans="1:12" x14ac:dyDescent="0.2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269"/>
      <c r="K2133" s="269"/>
      <c r="L2133" s="269"/>
    </row>
    <row r="2134" spans="1:12" x14ac:dyDescent="0.2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269"/>
      <c r="K2134" s="269"/>
      <c r="L2134" s="269"/>
    </row>
    <row r="2135" spans="1:12" x14ac:dyDescent="0.2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269"/>
      <c r="K2135" s="269"/>
      <c r="L2135" s="269"/>
    </row>
    <row r="2136" spans="1:12" x14ac:dyDescent="0.2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269"/>
      <c r="K2136" s="269"/>
      <c r="L2136" s="269"/>
    </row>
    <row r="2137" spans="1:12" x14ac:dyDescent="0.2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269"/>
      <c r="K2137" s="269"/>
      <c r="L2137" s="269"/>
    </row>
    <row r="2138" spans="1:12" x14ac:dyDescent="0.2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269"/>
      <c r="K2138" s="269"/>
      <c r="L2138" s="269"/>
    </row>
    <row r="2139" spans="1:12" x14ac:dyDescent="0.2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269"/>
      <c r="K2139" s="269"/>
      <c r="L2139" s="269"/>
    </row>
    <row r="2140" spans="1:12" x14ac:dyDescent="0.2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269"/>
      <c r="K2140" s="269"/>
      <c r="L2140" s="269"/>
    </row>
    <row r="2141" spans="1:12" x14ac:dyDescent="0.2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269"/>
      <c r="K2141" s="269"/>
      <c r="L2141" s="269"/>
    </row>
    <row r="2142" spans="1:12" x14ac:dyDescent="0.2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269"/>
      <c r="K2142" s="269"/>
      <c r="L2142" s="269"/>
    </row>
    <row r="2143" spans="1:12" x14ac:dyDescent="0.2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269"/>
      <c r="K2143" s="269"/>
      <c r="L2143" s="269"/>
    </row>
    <row r="2144" spans="1:12" x14ac:dyDescent="0.2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269"/>
      <c r="K2144" s="269"/>
      <c r="L2144" s="269"/>
    </row>
    <row r="2145" spans="1:12" x14ac:dyDescent="0.2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269"/>
      <c r="K2145" s="269"/>
      <c r="L2145" s="269"/>
    </row>
    <row r="2146" spans="1:12" x14ac:dyDescent="0.2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269"/>
      <c r="K2146" s="269"/>
      <c r="L2146" s="269"/>
    </row>
    <row r="2147" spans="1:12" x14ac:dyDescent="0.2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269"/>
      <c r="K2147" s="269"/>
      <c r="L2147" s="269"/>
    </row>
    <row r="2148" spans="1:12" x14ac:dyDescent="0.2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269"/>
      <c r="K2148" s="269"/>
      <c r="L2148" s="269"/>
    </row>
    <row r="2149" spans="1:12" x14ac:dyDescent="0.2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269"/>
      <c r="K2149" s="269"/>
      <c r="L2149" s="269"/>
    </row>
    <row r="2150" spans="1:12" x14ac:dyDescent="0.2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269"/>
      <c r="K2150" s="269"/>
      <c r="L2150" s="269"/>
    </row>
    <row r="2151" spans="1:12" x14ac:dyDescent="0.2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269"/>
      <c r="K2151" s="269"/>
      <c r="L2151" s="269"/>
    </row>
    <row r="2152" spans="1:12" x14ac:dyDescent="0.2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269"/>
      <c r="K2152" s="269"/>
      <c r="L2152" s="269"/>
    </row>
    <row r="2153" spans="1:12" x14ac:dyDescent="0.2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269"/>
      <c r="K2153" s="269"/>
      <c r="L2153" s="269"/>
    </row>
    <row r="2154" spans="1:12" x14ac:dyDescent="0.2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269"/>
      <c r="K2154" s="269"/>
      <c r="L2154" s="269"/>
    </row>
    <row r="2155" spans="1:12" x14ac:dyDescent="0.2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269"/>
      <c r="K2155" s="269"/>
      <c r="L2155" s="269"/>
    </row>
    <row r="2156" spans="1:12" x14ac:dyDescent="0.2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269"/>
      <c r="K2156" s="269"/>
      <c r="L2156" s="269"/>
    </row>
    <row r="2157" spans="1:12" x14ac:dyDescent="0.2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269"/>
      <c r="K2157" s="269"/>
      <c r="L2157" s="269"/>
    </row>
    <row r="2158" spans="1:12" x14ac:dyDescent="0.2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269"/>
      <c r="K2158" s="269"/>
      <c r="L2158" s="269"/>
    </row>
    <row r="2159" spans="1:12" x14ac:dyDescent="0.2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269"/>
      <c r="K2159" s="269"/>
      <c r="L2159" s="269"/>
    </row>
    <row r="2160" spans="1:12" x14ac:dyDescent="0.2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269"/>
      <c r="K2160" s="269"/>
      <c r="L2160" s="269"/>
    </row>
    <row r="2161" spans="1:12" x14ac:dyDescent="0.2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269"/>
      <c r="K2161" s="269"/>
      <c r="L2161" s="269"/>
    </row>
    <row r="2162" spans="1:12" x14ac:dyDescent="0.2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269"/>
      <c r="K2162" s="269"/>
      <c r="L2162" s="269"/>
    </row>
    <row r="2163" spans="1:12" x14ac:dyDescent="0.2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269"/>
      <c r="K2163" s="269"/>
      <c r="L2163" s="269"/>
    </row>
    <row r="2164" spans="1:12" x14ac:dyDescent="0.2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269"/>
      <c r="K2164" s="269"/>
      <c r="L2164" s="269"/>
    </row>
    <row r="2165" spans="1:12" x14ac:dyDescent="0.2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269"/>
      <c r="K2165" s="269"/>
      <c r="L2165" s="269"/>
    </row>
    <row r="2166" spans="1:12" x14ac:dyDescent="0.2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269"/>
      <c r="K2166" s="269"/>
      <c r="L2166" s="269"/>
    </row>
    <row r="2167" spans="1:12" x14ac:dyDescent="0.2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269"/>
      <c r="K2167" s="269"/>
      <c r="L2167" s="269"/>
    </row>
    <row r="2168" spans="1:12" x14ac:dyDescent="0.2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269"/>
      <c r="K2168" s="269"/>
      <c r="L2168" s="269"/>
    </row>
    <row r="2169" spans="1:12" x14ac:dyDescent="0.2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269"/>
      <c r="K2169" s="269"/>
      <c r="L2169" s="269"/>
    </row>
    <row r="2170" spans="1:12" x14ac:dyDescent="0.2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269"/>
      <c r="K2170" s="269"/>
      <c r="L2170" s="269"/>
    </row>
    <row r="2171" spans="1:12" x14ac:dyDescent="0.2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269"/>
      <c r="K2171" s="269"/>
      <c r="L2171" s="269"/>
    </row>
    <row r="2172" spans="1:12" x14ac:dyDescent="0.2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269"/>
      <c r="K2172" s="269"/>
      <c r="L2172" s="269"/>
    </row>
    <row r="2173" spans="1:12" x14ac:dyDescent="0.2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269"/>
      <c r="K2173" s="269"/>
      <c r="L2173" s="269"/>
    </row>
    <row r="2174" spans="1:12" x14ac:dyDescent="0.2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269"/>
      <c r="K2174" s="269"/>
      <c r="L2174" s="269"/>
    </row>
    <row r="2175" spans="1:12" x14ac:dyDescent="0.2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269"/>
      <c r="K2175" s="269"/>
      <c r="L2175" s="269"/>
    </row>
    <row r="2176" spans="1:12" x14ac:dyDescent="0.2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269"/>
      <c r="K2176" s="269"/>
      <c r="L2176" s="269"/>
    </row>
    <row r="2177" spans="1:12" x14ac:dyDescent="0.2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269"/>
      <c r="K2177" s="269"/>
      <c r="L2177" s="269"/>
    </row>
    <row r="2178" spans="1:12" x14ac:dyDescent="0.2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269"/>
      <c r="K2178" s="269"/>
      <c r="L2178" s="269"/>
    </row>
    <row r="2179" spans="1:12" x14ac:dyDescent="0.2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269"/>
      <c r="K2179" s="269"/>
      <c r="L2179" s="269"/>
    </row>
    <row r="2180" spans="1:12" x14ac:dyDescent="0.2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269"/>
      <c r="K2180" s="269"/>
      <c r="L2180" s="269"/>
    </row>
    <row r="2181" spans="1:12" x14ac:dyDescent="0.2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269"/>
      <c r="K2181" s="269"/>
      <c r="L2181" s="269"/>
    </row>
    <row r="2182" spans="1:12" x14ac:dyDescent="0.2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269"/>
      <c r="K2182" s="269"/>
      <c r="L2182" s="269"/>
    </row>
    <row r="2183" spans="1:12" x14ac:dyDescent="0.2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269"/>
      <c r="K2183" s="269"/>
      <c r="L2183" s="269"/>
    </row>
    <row r="2184" spans="1:12" x14ac:dyDescent="0.2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269"/>
      <c r="K2184" s="269"/>
      <c r="L2184" s="269"/>
    </row>
    <row r="2185" spans="1:12" x14ac:dyDescent="0.2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269"/>
      <c r="K2185" s="269"/>
      <c r="L2185" s="269"/>
    </row>
    <row r="2186" spans="1:12" x14ac:dyDescent="0.2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269"/>
      <c r="K2186" s="269"/>
      <c r="L2186" s="269"/>
    </row>
    <row r="2187" spans="1:12" x14ac:dyDescent="0.2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269"/>
      <c r="K2187" s="269"/>
      <c r="L2187" s="269"/>
    </row>
    <row r="2188" spans="1:12" x14ac:dyDescent="0.2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269"/>
      <c r="K2188" s="269"/>
      <c r="L2188" s="269"/>
    </row>
    <row r="2189" spans="1:12" x14ac:dyDescent="0.2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269"/>
      <c r="K2189" s="269"/>
      <c r="L2189" s="269"/>
    </row>
    <row r="2190" spans="1:12" x14ac:dyDescent="0.2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269"/>
      <c r="K2190" s="269"/>
      <c r="L2190" s="269"/>
    </row>
    <row r="2191" spans="1:12" x14ac:dyDescent="0.2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269"/>
      <c r="K2191" s="269"/>
      <c r="L2191" s="269"/>
    </row>
    <row r="2192" spans="1:12" x14ac:dyDescent="0.2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269"/>
      <c r="K2192" s="269"/>
      <c r="L2192" s="269"/>
    </row>
    <row r="2193" spans="1:12" x14ac:dyDescent="0.2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269"/>
      <c r="K2193" s="269"/>
      <c r="L2193" s="269"/>
    </row>
    <row r="2194" spans="1:12" x14ac:dyDescent="0.2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269"/>
      <c r="K2194" s="269"/>
      <c r="L2194" s="269"/>
    </row>
    <row r="2195" spans="1:12" x14ac:dyDescent="0.2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269"/>
      <c r="K2195" s="269"/>
      <c r="L2195" s="269"/>
    </row>
    <row r="2196" spans="1:12" x14ac:dyDescent="0.2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269"/>
      <c r="K2196" s="269"/>
      <c r="L2196" s="269"/>
    </row>
    <row r="2197" spans="1:12" x14ac:dyDescent="0.2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269"/>
      <c r="K2197" s="269"/>
      <c r="L2197" s="269"/>
    </row>
    <row r="2198" spans="1:12" x14ac:dyDescent="0.2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269"/>
      <c r="K2198" s="269"/>
      <c r="L2198" s="269"/>
    </row>
    <row r="2199" spans="1:12" x14ac:dyDescent="0.2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269"/>
      <c r="K2199" s="269"/>
      <c r="L2199" s="269"/>
    </row>
    <row r="2200" spans="1:12" x14ac:dyDescent="0.2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269"/>
      <c r="K2200" s="269"/>
      <c r="L2200" s="269"/>
    </row>
    <row r="2201" spans="1:12" x14ac:dyDescent="0.2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269"/>
      <c r="K2201" s="269"/>
      <c r="L2201" s="269"/>
    </row>
    <row r="2202" spans="1:12" x14ac:dyDescent="0.2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269"/>
      <c r="K2202" s="269"/>
      <c r="L2202" s="269"/>
    </row>
    <row r="2203" spans="1:12" x14ac:dyDescent="0.2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269"/>
      <c r="K2203" s="269"/>
      <c r="L2203" s="269"/>
    </row>
    <row r="2204" spans="1:12" x14ac:dyDescent="0.2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269"/>
      <c r="K2204" s="269"/>
      <c r="L2204" s="269"/>
    </row>
    <row r="2205" spans="1:12" x14ac:dyDescent="0.2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269"/>
      <c r="K2205" s="269"/>
      <c r="L2205" s="269"/>
    </row>
    <row r="2206" spans="1:12" x14ac:dyDescent="0.2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269"/>
      <c r="K2206" s="269"/>
      <c r="L2206" s="269"/>
    </row>
    <row r="2207" spans="1:12" x14ac:dyDescent="0.2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269"/>
      <c r="K2207" s="269"/>
      <c r="L2207" s="269"/>
    </row>
    <row r="2208" spans="1:12" x14ac:dyDescent="0.2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269"/>
      <c r="K2208" s="269"/>
      <c r="L2208" s="269"/>
    </row>
    <row r="2209" spans="1:12" x14ac:dyDescent="0.2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269"/>
      <c r="K2209" s="269"/>
      <c r="L2209" s="269"/>
    </row>
    <row r="2210" spans="1:12" x14ac:dyDescent="0.2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269"/>
      <c r="K2210" s="269"/>
      <c r="L2210" s="269"/>
    </row>
    <row r="2211" spans="1:12" x14ac:dyDescent="0.2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269"/>
      <c r="K2211" s="269"/>
      <c r="L2211" s="269"/>
    </row>
    <row r="2212" spans="1:12" x14ac:dyDescent="0.2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269"/>
      <c r="K2212" s="269"/>
      <c r="L2212" s="269"/>
    </row>
    <row r="2213" spans="1:12" x14ac:dyDescent="0.2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269"/>
      <c r="K2213" s="269"/>
      <c r="L2213" s="269"/>
    </row>
    <row r="2214" spans="1:12" x14ac:dyDescent="0.2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269"/>
      <c r="K2214" s="269"/>
      <c r="L2214" s="269"/>
    </row>
    <row r="2215" spans="1:12" x14ac:dyDescent="0.2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269"/>
      <c r="K2215" s="269"/>
      <c r="L2215" s="269"/>
    </row>
    <row r="2216" spans="1:12" x14ac:dyDescent="0.2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269"/>
      <c r="K2216" s="269"/>
      <c r="L2216" s="269"/>
    </row>
    <row r="2217" spans="1:12" x14ac:dyDescent="0.2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269"/>
      <c r="K2217" s="269"/>
      <c r="L2217" s="269"/>
    </row>
    <row r="2218" spans="1:12" x14ac:dyDescent="0.2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269"/>
      <c r="K2218" s="269"/>
      <c r="L2218" s="269"/>
    </row>
    <row r="2219" spans="1:12" x14ac:dyDescent="0.2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269"/>
      <c r="K2219" s="269"/>
      <c r="L2219" s="269"/>
    </row>
    <row r="2220" spans="1:12" x14ac:dyDescent="0.2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269"/>
      <c r="K2220" s="269"/>
      <c r="L2220" s="269"/>
    </row>
    <row r="2221" spans="1:12" x14ac:dyDescent="0.2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269"/>
      <c r="K2221" s="269"/>
      <c r="L2221" s="269"/>
    </row>
    <row r="2222" spans="1:12" x14ac:dyDescent="0.2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269"/>
      <c r="K2222" s="269"/>
      <c r="L2222" s="269"/>
    </row>
    <row r="2223" spans="1:12" x14ac:dyDescent="0.2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269"/>
      <c r="K2223" s="269"/>
      <c r="L2223" s="269"/>
    </row>
    <row r="2224" spans="1:12" x14ac:dyDescent="0.2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269"/>
      <c r="K2224" s="269"/>
      <c r="L2224" s="269"/>
    </row>
    <row r="2225" spans="1:12" x14ac:dyDescent="0.2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269"/>
      <c r="K2225" s="269"/>
      <c r="L2225" s="269"/>
    </row>
    <row r="2226" spans="1:12" x14ac:dyDescent="0.2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269"/>
      <c r="K2226" s="269"/>
      <c r="L2226" s="269"/>
    </row>
    <row r="2227" spans="1:12" x14ac:dyDescent="0.2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269"/>
      <c r="K2227" s="269"/>
      <c r="L2227" s="269"/>
    </row>
    <row r="2228" spans="1:12" x14ac:dyDescent="0.2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269"/>
      <c r="K2228" s="269"/>
      <c r="L2228" s="269"/>
    </row>
    <row r="2229" spans="1:12" x14ac:dyDescent="0.2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269"/>
      <c r="K2229" s="269"/>
      <c r="L2229" s="269"/>
    </row>
    <row r="2230" spans="1:12" x14ac:dyDescent="0.2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269"/>
      <c r="K2230" s="269"/>
      <c r="L2230" s="269"/>
    </row>
    <row r="2231" spans="1:12" x14ac:dyDescent="0.2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269"/>
      <c r="K2231" s="269"/>
      <c r="L2231" s="269"/>
    </row>
    <row r="2232" spans="1:12" x14ac:dyDescent="0.2">
      <c r="A2232" s="269"/>
      <c r="B2232" s="269"/>
      <c r="C2232" s="269"/>
      <c r="D2232" s="269"/>
      <c r="E2232" s="269"/>
      <c r="F2232" s="269"/>
      <c r="G2232" s="269"/>
      <c r="H2232" s="269"/>
      <c r="I2232" s="269"/>
      <c r="J2232" s="269"/>
      <c r="K2232" s="269"/>
      <c r="L2232" s="269"/>
    </row>
    <row r="2233" spans="1:12" x14ac:dyDescent="0.2">
      <c r="A2233" s="269"/>
      <c r="B2233" s="269"/>
      <c r="C2233" s="269"/>
      <c r="D2233" s="269"/>
      <c r="E2233" s="269"/>
      <c r="F2233" s="269"/>
      <c r="G2233" s="269"/>
      <c r="H2233" s="269"/>
      <c r="I2233" s="269"/>
      <c r="J2233" s="269"/>
      <c r="K2233" s="269"/>
      <c r="L2233" s="269"/>
    </row>
    <row r="2234" spans="1:12" x14ac:dyDescent="0.2">
      <c r="A2234" s="269"/>
      <c r="B2234" s="269"/>
      <c r="C2234" s="269"/>
      <c r="D2234" s="269"/>
      <c r="E2234" s="269"/>
      <c r="F2234" s="269"/>
      <c r="G2234" s="269"/>
      <c r="H2234" s="269"/>
      <c r="I2234" s="269"/>
      <c r="J2234" s="269"/>
      <c r="K2234" s="269"/>
      <c r="L2234" s="269"/>
    </row>
    <row r="2235" spans="1:12" x14ac:dyDescent="0.2">
      <c r="A2235" s="269"/>
      <c r="B2235" s="269"/>
      <c r="C2235" s="269"/>
      <c r="D2235" s="269"/>
      <c r="E2235" s="269"/>
      <c r="F2235" s="269"/>
      <c r="G2235" s="269"/>
      <c r="H2235" s="269"/>
      <c r="I2235" s="269"/>
      <c r="J2235" s="269"/>
      <c r="K2235" s="269"/>
      <c r="L2235" s="269"/>
    </row>
    <row r="2236" spans="1:12" x14ac:dyDescent="0.2">
      <c r="A2236" s="269"/>
      <c r="B2236" s="269"/>
      <c r="C2236" s="269"/>
      <c r="D2236" s="269"/>
      <c r="E2236" s="269"/>
      <c r="F2236" s="269"/>
      <c r="G2236" s="269"/>
      <c r="H2236" s="269"/>
      <c r="I2236" s="269"/>
      <c r="J2236" s="269"/>
      <c r="K2236" s="269"/>
      <c r="L2236" s="269"/>
    </row>
    <row r="2237" spans="1:12" x14ac:dyDescent="0.2">
      <c r="A2237" s="269"/>
      <c r="B2237" s="269"/>
      <c r="C2237" s="269"/>
      <c r="D2237" s="269"/>
      <c r="E2237" s="269"/>
      <c r="F2237" s="269"/>
      <c r="G2237" s="269"/>
      <c r="H2237" s="269"/>
      <c r="I2237" s="269"/>
      <c r="J2237" s="269"/>
      <c r="K2237" s="269"/>
      <c r="L2237" s="269"/>
    </row>
    <row r="2238" spans="1:12" x14ac:dyDescent="0.2">
      <c r="A2238" s="269"/>
      <c r="B2238" s="269"/>
      <c r="C2238" s="269"/>
      <c r="D2238" s="269"/>
      <c r="E2238" s="269"/>
      <c r="F2238" s="269"/>
      <c r="G2238" s="269"/>
      <c r="H2238" s="269"/>
      <c r="I2238" s="269"/>
      <c r="J2238" s="269"/>
      <c r="K2238" s="269"/>
      <c r="L2238" s="269"/>
    </row>
    <row r="2239" spans="1:12" x14ac:dyDescent="0.2">
      <c r="A2239" s="269"/>
      <c r="B2239" s="269"/>
      <c r="C2239" s="269"/>
      <c r="D2239" s="269"/>
      <c r="E2239" s="269"/>
      <c r="F2239" s="269"/>
      <c r="G2239" s="269"/>
      <c r="H2239" s="269"/>
      <c r="I2239" s="269"/>
      <c r="J2239" s="269"/>
      <c r="K2239" s="269"/>
      <c r="L2239" s="269"/>
    </row>
    <row r="2240" spans="1:12" x14ac:dyDescent="0.2">
      <c r="A2240" s="269"/>
      <c r="B2240" s="269"/>
      <c r="C2240" s="269"/>
      <c r="D2240" s="269"/>
      <c r="E2240" s="269"/>
      <c r="F2240" s="269"/>
      <c r="G2240" s="269"/>
      <c r="H2240" s="269"/>
      <c r="I2240" s="269"/>
      <c r="J2240" s="269"/>
      <c r="K2240" s="269"/>
      <c r="L2240" s="269"/>
    </row>
    <row r="2241" spans="1:12" x14ac:dyDescent="0.2">
      <c r="A2241" s="269"/>
      <c r="B2241" s="269"/>
      <c r="C2241" s="269"/>
      <c r="D2241" s="269"/>
      <c r="E2241" s="269"/>
      <c r="F2241" s="269"/>
      <c r="G2241" s="269"/>
      <c r="H2241" s="269"/>
      <c r="I2241" s="269"/>
      <c r="J2241" s="269"/>
      <c r="K2241" s="269"/>
      <c r="L2241" s="269"/>
    </row>
    <row r="2242" spans="1:12" x14ac:dyDescent="0.2">
      <c r="A2242" s="269"/>
      <c r="B2242" s="269"/>
      <c r="C2242" s="269"/>
      <c r="D2242" s="269"/>
      <c r="E2242" s="269"/>
      <c r="F2242" s="269"/>
      <c r="G2242" s="269"/>
      <c r="H2242" s="269"/>
      <c r="I2242" s="269"/>
      <c r="J2242" s="269"/>
      <c r="K2242" s="269"/>
      <c r="L2242" s="269"/>
    </row>
    <row r="2243" spans="1:12" x14ac:dyDescent="0.2">
      <c r="A2243" s="269"/>
      <c r="B2243" s="269"/>
      <c r="C2243" s="269"/>
      <c r="D2243" s="269"/>
      <c r="E2243" s="269"/>
      <c r="F2243" s="269"/>
      <c r="G2243" s="269"/>
      <c r="H2243" s="269"/>
      <c r="I2243" s="269"/>
      <c r="J2243" s="269"/>
      <c r="K2243" s="269"/>
      <c r="L2243" s="269"/>
    </row>
    <row r="2244" spans="1:12" x14ac:dyDescent="0.2">
      <c r="A2244" s="269"/>
      <c r="B2244" s="269"/>
      <c r="C2244" s="269"/>
      <c r="D2244" s="269"/>
      <c r="E2244" s="269"/>
      <c r="F2244" s="269"/>
      <c r="G2244" s="269"/>
      <c r="H2244" s="269"/>
      <c r="I2244" s="269"/>
      <c r="J2244" s="269"/>
      <c r="K2244" s="269"/>
      <c r="L2244" s="269"/>
    </row>
    <row r="2245" spans="1:12" x14ac:dyDescent="0.2">
      <c r="A2245" s="269"/>
      <c r="B2245" s="269"/>
      <c r="C2245" s="269"/>
      <c r="D2245" s="269"/>
      <c r="E2245" s="269"/>
      <c r="F2245" s="269"/>
      <c r="G2245" s="269"/>
      <c r="H2245" s="269"/>
      <c r="I2245" s="269"/>
      <c r="J2245" s="269"/>
      <c r="K2245" s="269"/>
      <c r="L2245" s="269"/>
    </row>
    <row r="2246" spans="1:12" x14ac:dyDescent="0.2">
      <c r="A2246" s="269"/>
      <c r="B2246" s="269"/>
      <c r="C2246" s="269"/>
      <c r="D2246" s="269"/>
      <c r="E2246" s="269"/>
      <c r="F2246" s="269"/>
      <c r="G2246" s="269"/>
      <c r="H2246" s="269"/>
      <c r="I2246" s="269"/>
      <c r="J2246" s="269"/>
      <c r="K2246" s="269"/>
      <c r="L2246" s="269"/>
    </row>
    <row r="2247" spans="1:12" x14ac:dyDescent="0.2">
      <c r="A2247" s="269"/>
      <c r="B2247" s="269"/>
      <c r="C2247" s="269"/>
      <c r="D2247" s="269"/>
      <c r="E2247" s="269"/>
      <c r="F2247" s="269"/>
      <c r="G2247" s="269"/>
      <c r="H2247" s="269"/>
      <c r="I2247" s="269"/>
      <c r="J2247" s="269"/>
      <c r="K2247" s="269"/>
      <c r="L2247" s="269"/>
    </row>
    <row r="2248" spans="1:12" x14ac:dyDescent="0.2">
      <c r="A2248" s="269"/>
      <c r="B2248" s="269"/>
      <c r="C2248" s="269"/>
      <c r="D2248" s="269"/>
      <c r="E2248" s="269"/>
      <c r="F2248" s="269"/>
      <c r="G2248" s="269"/>
      <c r="H2248" s="269"/>
      <c r="I2248" s="269"/>
      <c r="J2248" s="269"/>
      <c r="K2248" s="269"/>
      <c r="L2248" s="269"/>
    </row>
    <row r="2249" spans="1:12" x14ac:dyDescent="0.2">
      <c r="A2249" s="269"/>
      <c r="B2249" s="269"/>
      <c r="C2249" s="269"/>
      <c r="D2249" s="269"/>
      <c r="E2249" s="269"/>
      <c r="F2249" s="269"/>
      <c r="G2249" s="269"/>
      <c r="H2249" s="269"/>
      <c r="I2249" s="269"/>
      <c r="J2249" s="269"/>
      <c r="K2249" s="269"/>
      <c r="L2249" s="269"/>
    </row>
    <row r="2250" spans="1:12" x14ac:dyDescent="0.2">
      <c r="A2250" s="269"/>
      <c r="B2250" s="269"/>
      <c r="C2250" s="269"/>
      <c r="D2250" s="269"/>
      <c r="E2250" s="269"/>
      <c r="F2250" s="269"/>
      <c r="G2250" s="269"/>
      <c r="H2250" s="269"/>
      <c r="I2250" s="269"/>
      <c r="J2250" s="269"/>
      <c r="K2250" s="269"/>
      <c r="L2250" s="269"/>
    </row>
    <row r="2251" spans="1:12" x14ac:dyDescent="0.2">
      <c r="A2251" s="269"/>
      <c r="B2251" s="269"/>
      <c r="C2251" s="269"/>
      <c r="D2251" s="269"/>
      <c r="E2251" s="269"/>
      <c r="F2251" s="269"/>
      <c r="G2251" s="269"/>
      <c r="H2251" s="269"/>
      <c r="I2251" s="269"/>
      <c r="J2251" s="269"/>
      <c r="K2251" s="269"/>
      <c r="L2251" s="269"/>
    </row>
    <row r="2252" spans="1:12" x14ac:dyDescent="0.2">
      <c r="A2252" s="269"/>
      <c r="B2252" s="269"/>
      <c r="C2252" s="269"/>
      <c r="D2252" s="269"/>
      <c r="E2252" s="269"/>
      <c r="F2252" s="269"/>
      <c r="G2252" s="269"/>
      <c r="H2252" s="269"/>
      <c r="I2252" s="269"/>
      <c r="J2252" s="269"/>
      <c r="K2252" s="269"/>
      <c r="L2252" s="269"/>
    </row>
    <row r="2253" spans="1:12" x14ac:dyDescent="0.2">
      <c r="A2253" s="269"/>
      <c r="B2253" s="269"/>
      <c r="C2253" s="269"/>
      <c r="D2253" s="269"/>
      <c r="E2253" s="269"/>
      <c r="F2253" s="269"/>
      <c r="G2253" s="269"/>
      <c r="H2253" s="269"/>
      <c r="I2253" s="269"/>
      <c r="J2253" s="269"/>
      <c r="K2253" s="269"/>
      <c r="L2253" s="269"/>
    </row>
    <row r="2254" spans="1:12" x14ac:dyDescent="0.2">
      <c r="A2254" s="269"/>
      <c r="B2254" s="269"/>
      <c r="C2254" s="269"/>
      <c r="D2254" s="269"/>
      <c r="E2254" s="269"/>
      <c r="F2254" s="269"/>
      <c r="G2254" s="269"/>
      <c r="H2254" s="269"/>
      <c r="I2254" s="269"/>
      <c r="J2254" s="269"/>
      <c r="K2254" s="269"/>
      <c r="L2254" s="269"/>
    </row>
    <row r="2255" spans="1:12" x14ac:dyDescent="0.2">
      <c r="A2255" s="269"/>
      <c r="B2255" s="269"/>
      <c r="C2255" s="269"/>
      <c r="D2255" s="269"/>
      <c r="E2255" s="269"/>
      <c r="F2255" s="269"/>
      <c r="G2255" s="269"/>
      <c r="H2255" s="269"/>
      <c r="I2255" s="269"/>
      <c r="J2255" s="269"/>
      <c r="K2255" s="269"/>
      <c r="L2255" s="269"/>
    </row>
    <row r="2256" spans="1:12" x14ac:dyDescent="0.2">
      <c r="A2256" s="269"/>
      <c r="B2256" s="269"/>
      <c r="C2256" s="269"/>
      <c r="D2256" s="269"/>
      <c r="E2256" s="269"/>
      <c r="F2256" s="269"/>
      <c r="G2256" s="269"/>
      <c r="H2256" s="269"/>
      <c r="I2256" s="269"/>
      <c r="J2256" s="269"/>
      <c r="K2256" s="269"/>
      <c r="L2256" s="269"/>
    </row>
    <row r="2257" spans="1:12" x14ac:dyDescent="0.2">
      <c r="A2257" s="269"/>
      <c r="B2257" s="269"/>
      <c r="C2257" s="269"/>
      <c r="D2257" s="269"/>
      <c r="E2257" s="269"/>
      <c r="F2257" s="269"/>
      <c r="G2257" s="269"/>
      <c r="H2257" s="269"/>
      <c r="I2257" s="269"/>
      <c r="J2257" s="269"/>
      <c r="K2257" s="269"/>
      <c r="L2257" s="269"/>
    </row>
    <row r="2258" spans="1:12" x14ac:dyDescent="0.2">
      <c r="A2258" s="269"/>
      <c r="B2258" s="269"/>
      <c r="C2258" s="269"/>
      <c r="D2258" s="269"/>
      <c r="E2258" s="269"/>
      <c r="F2258" s="269"/>
      <c r="G2258" s="269"/>
      <c r="H2258" s="269"/>
      <c r="I2258" s="269"/>
      <c r="J2258" s="269"/>
      <c r="K2258" s="269"/>
      <c r="L2258" s="269"/>
    </row>
    <row r="2259" spans="1:12" x14ac:dyDescent="0.2">
      <c r="A2259" s="269"/>
      <c r="B2259" s="269"/>
      <c r="C2259" s="269"/>
      <c r="D2259" s="269"/>
      <c r="E2259" s="269"/>
      <c r="F2259" s="269"/>
      <c r="G2259" s="269"/>
      <c r="H2259" s="269"/>
      <c r="I2259" s="269"/>
      <c r="J2259" s="269"/>
      <c r="K2259" s="269"/>
      <c r="L2259" s="269"/>
    </row>
    <row r="2260" spans="1:12" x14ac:dyDescent="0.2">
      <c r="A2260" s="269"/>
      <c r="B2260" s="269"/>
      <c r="C2260" s="269"/>
      <c r="D2260" s="269"/>
      <c r="E2260" s="269"/>
      <c r="F2260" s="269"/>
      <c r="G2260" s="269"/>
      <c r="H2260" s="269"/>
      <c r="I2260" s="269"/>
      <c r="J2260" s="269"/>
      <c r="K2260" s="269"/>
      <c r="L2260" s="269"/>
    </row>
    <row r="2261" spans="1:12" x14ac:dyDescent="0.2">
      <c r="A2261" s="269"/>
      <c r="B2261" s="269"/>
      <c r="C2261" s="269"/>
      <c r="D2261" s="269"/>
      <c r="E2261" s="269"/>
      <c r="F2261" s="269"/>
      <c r="G2261" s="269"/>
      <c r="H2261" s="269"/>
      <c r="I2261" s="269"/>
      <c r="J2261" s="269"/>
      <c r="K2261" s="269"/>
      <c r="L2261" s="269"/>
    </row>
    <row r="2262" spans="1:12" x14ac:dyDescent="0.2">
      <c r="A2262" s="269"/>
      <c r="B2262" s="269"/>
      <c r="C2262" s="269"/>
      <c r="D2262" s="269"/>
      <c r="E2262" s="269"/>
      <c r="F2262" s="269"/>
      <c r="G2262" s="269"/>
      <c r="H2262" s="269"/>
      <c r="I2262" s="269"/>
      <c r="J2262" s="269"/>
      <c r="K2262" s="269"/>
      <c r="L2262" s="269"/>
    </row>
    <row r="2263" spans="1:12" x14ac:dyDescent="0.2">
      <c r="A2263" s="269"/>
      <c r="B2263" s="269"/>
      <c r="C2263" s="269"/>
      <c r="D2263" s="269"/>
      <c r="E2263" s="269"/>
      <c r="F2263" s="269"/>
      <c r="G2263" s="269"/>
      <c r="H2263" s="269"/>
      <c r="I2263" s="269"/>
      <c r="J2263" s="269"/>
      <c r="K2263" s="269"/>
      <c r="L2263" s="269"/>
    </row>
    <row r="2264" spans="1:12" x14ac:dyDescent="0.2">
      <c r="A2264" s="269"/>
      <c r="B2264" s="269"/>
      <c r="C2264" s="269"/>
      <c r="D2264" s="269"/>
      <c r="E2264" s="269"/>
      <c r="F2264" s="269"/>
      <c r="G2264" s="269"/>
      <c r="H2264" s="269"/>
      <c r="I2264" s="269"/>
      <c r="J2264" s="269"/>
      <c r="K2264" s="269"/>
      <c r="L2264" s="269"/>
    </row>
    <row r="2265" spans="1:12" x14ac:dyDescent="0.2">
      <c r="A2265" s="269"/>
      <c r="B2265" s="269"/>
      <c r="C2265" s="269"/>
      <c r="D2265" s="269"/>
      <c r="E2265" s="269"/>
      <c r="F2265" s="269"/>
      <c r="G2265" s="269"/>
      <c r="H2265" s="269"/>
      <c r="I2265" s="269"/>
      <c r="J2265" s="269"/>
      <c r="K2265" s="269"/>
      <c r="L2265" s="269"/>
    </row>
    <row r="2266" spans="1:12" x14ac:dyDescent="0.2">
      <c r="A2266" s="269"/>
      <c r="B2266" s="269"/>
      <c r="C2266" s="269"/>
      <c r="D2266" s="269"/>
      <c r="E2266" s="269"/>
      <c r="F2266" s="269"/>
      <c r="G2266" s="269"/>
      <c r="H2266" s="269"/>
      <c r="I2266" s="269"/>
      <c r="J2266" s="269"/>
      <c r="K2266" s="269"/>
      <c r="L2266" s="269"/>
    </row>
    <row r="2267" spans="1:12" x14ac:dyDescent="0.2">
      <c r="A2267" s="269"/>
      <c r="B2267" s="269"/>
      <c r="C2267" s="269"/>
      <c r="D2267" s="269"/>
      <c r="E2267" s="269"/>
      <c r="F2267" s="269"/>
      <c r="G2267" s="269"/>
      <c r="H2267" s="269"/>
      <c r="I2267" s="269"/>
      <c r="J2267" s="269"/>
      <c r="K2267" s="269"/>
      <c r="L2267" s="269"/>
    </row>
    <row r="2268" spans="1:12" x14ac:dyDescent="0.2">
      <c r="A2268" s="269"/>
      <c r="B2268" s="269"/>
      <c r="C2268" s="269"/>
      <c r="D2268" s="269"/>
      <c r="E2268" s="269"/>
      <c r="F2268" s="269"/>
      <c r="G2268" s="269"/>
      <c r="H2268" s="269"/>
      <c r="I2268" s="269"/>
      <c r="J2268" s="269"/>
      <c r="K2268" s="269"/>
      <c r="L2268" s="269"/>
    </row>
    <row r="2269" spans="1:12" x14ac:dyDescent="0.2">
      <c r="A2269" s="269"/>
      <c r="B2269" s="269"/>
      <c r="C2269" s="269"/>
      <c r="D2269" s="269"/>
      <c r="E2269" s="269"/>
      <c r="F2269" s="269"/>
      <c r="G2269" s="269"/>
      <c r="H2269" s="269"/>
      <c r="I2269" s="269"/>
      <c r="J2269" s="269"/>
      <c r="K2269" s="269"/>
      <c r="L2269" s="269"/>
    </row>
    <row r="2270" spans="1:12" x14ac:dyDescent="0.2">
      <c r="A2270" s="269"/>
      <c r="B2270" s="269"/>
      <c r="C2270" s="269"/>
      <c r="D2270" s="269"/>
      <c r="E2270" s="269"/>
      <c r="F2270" s="269"/>
      <c r="G2270" s="269"/>
      <c r="H2270" s="269"/>
      <c r="I2270" s="269"/>
      <c r="J2270" s="269"/>
      <c r="K2270" s="269"/>
      <c r="L2270" s="269"/>
    </row>
    <row r="2271" spans="1:12" x14ac:dyDescent="0.2">
      <c r="A2271" s="269"/>
      <c r="B2271" s="269"/>
      <c r="C2271" s="269"/>
      <c r="D2271" s="269"/>
      <c r="E2271" s="269"/>
      <c r="F2271" s="269"/>
      <c r="G2271" s="269"/>
      <c r="H2271" s="269"/>
      <c r="I2271" s="269"/>
      <c r="J2271" s="269"/>
      <c r="K2271" s="269"/>
      <c r="L2271" s="269"/>
    </row>
    <row r="2272" spans="1:12" x14ac:dyDescent="0.2">
      <c r="A2272" s="269"/>
      <c r="B2272" s="269"/>
      <c r="C2272" s="269"/>
      <c r="D2272" s="269"/>
      <c r="E2272" s="269"/>
      <c r="F2272" s="269"/>
      <c r="G2272" s="269"/>
      <c r="H2272" s="269"/>
      <c r="I2272" s="269"/>
      <c r="J2272" s="269"/>
      <c r="K2272" s="269"/>
      <c r="L2272" s="269"/>
    </row>
    <row r="2273" spans="1:12" x14ac:dyDescent="0.2">
      <c r="A2273" s="269"/>
      <c r="B2273" s="269"/>
      <c r="C2273" s="269"/>
      <c r="D2273" s="269"/>
      <c r="E2273" s="269"/>
      <c r="F2273" s="269"/>
      <c r="G2273" s="269"/>
      <c r="H2273" s="269"/>
      <c r="I2273" s="269"/>
      <c r="J2273" s="269"/>
      <c r="K2273" s="269"/>
      <c r="L2273" s="269"/>
    </row>
    <row r="2274" spans="1:12" x14ac:dyDescent="0.2">
      <c r="A2274" s="269"/>
      <c r="B2274" s="269"/>
      <c r="C2274" s="269"/>
      <c r="D2274" s="269"/>
      <c r="E2274" s="269"/>
      <c r="F2274" s="269"/>
      <c r="G2274" s="269"/>
      <c r="H2274" s="269"/>
      <c r="I2274" s="269"/>
      <c r="J2274" s="269"/>
      <c r="K2274" s="269"/>
      <c r="L2274" s="269"/>
    </row>
    <row r="2275" spans="1:12" x14ac:dyDescent="0.2">
      <c r="A2275" s="269"/>
      <c r="B2275" s="269"/>
      <c r="C2275" s="269"/>
      <c r="D2275" s="269"/>
      <c r="E2275" s="269"/>
      <c r="F2275" s="269"/>
      <c r="G2275" s="269"/>
      <c r="H2275" s="269"/>
      <c r="I2275" s="269"/>
      <c r="J2275" s="269"/>
      <c r="K2275" s="269"/>
      <c r="L2275" s="269"/>
    </row>
    <row r="2276" spans="1:12" x14ac:dyDescent="0.2">
      <c r="A2276" s="269"/>
      <c r="B2276" s="269"/>
      <c r="C2276" s="269"/>
      <c r="D2276" s="269"/>
      <c r="E2276" s="269"/>
      <c r="F2276" s="269"/>
      <c r="G2276" s="269"/>
      <c r="H2276" s="269"/>
      <c r="I2276" s="269"/>
      <c r="J2276" s="269"/>
      <c r="K2276" s="269"/>
      <c r="L2276" s="269"/>
    </row>
    <row r="2277" spans="1:12" x14ac:dyDescent="0.2">
      <c r="A2277" s="269"/>
      <c r="B2277" s="269"/>
      <c r="C2277" s="269"/>
      <c r="D2277" s="269"/>
      <c r="E2277" s="269"/>
      <c r="F2277" s="269"/>
      <c r="G2277" s="269"/>
      <c r="H2277" s="269"/>
      <c r="I2277" s="269"/>
      <c r="J2277" s="269"/>
      <c r="K2277" s="269"/>
      <c r="L2277" s="269"/>
    </row>
    <row r="2278" spans="1:12" x14ac:dyDescent="0.2">
      <c r="A2278" s="269"/>
      <c r="B2278" s="269"/>
      <c r="C2278" s="269"/>
      <c r="D2278" s="269"/>
      <c r="E2278" s="269"/>
      <c r="F2278" s="269"/>
      <c r="G2278" s="269"/>
      <c r="H2278" s="269"/>
      <c r="I2278" s="269"/>
      <c r="J2278" s="269"/>
      <c r="K2278" s="269"/>
      <c r="L2278" s="269"/>
    </row>
    <row r="2279" spans="1:12" x14ac:dyDescent="0.2">
      <c r="A2279" s="269"/>
      <c r="B2279" s="269"/>
      <c r="C2279" s="269"/>
      <c r="D2279" s="269"/>
      <c r="E2279" s="269"/>
      <c r="F2279" s="269"/>
      <c r="G2279" s="269"/>
      <c r="H2279" s="269"/>
      <c r="I2279" s="269"/>
      <c r="J2279" s="269"/>
      <c r="K2279" s="269"/>
      <c r="L2279" s="269"/>
    </row>
    <row r="2280" spans="1:12" x14ac:dyDescent="0.2">
      <c r="A2280" s="269"/>
      <c r="B2280" s="269"/>
      <c r="C2280" s="269"/>
      <c r="D2280" s="269"/>
      <c r="E2280" s="269"/>
      <c r="F2280" s="269"/>
      <c r="G2280" s="269"/>
      <c r="H2280" s="269"/>
      <c r="I2280" s="269"/>
      <c r="J2280" s="269"/>
      <c r="K2280" s="269"/>
      <c r="L2280" s="269"/>
    </row>
    <row r="2281" spans="1:12" x14ac:dyDescent="0.2">
      <c r="A2281" s="269"/>
      <c r="B2281" s="269"/>
      <c r="C2281" s="269"/>
      <c r="D2281" s="269"/>
      <c r="E2281" s="269"/>
      <c r="F2281" s="269"/>
      <c r="G2281" s="269"/>
      <c r="H2281" s="269"/>
      <c r="I2281" s="269"/>
      <c r="J2281" s="269"/>
      <c r="K2281" s="269"/>
      <c r="L2281" s="269"/>
    </row>
    <row r="2282" spans="1:12" x14ac:dyDescent="0.2">
      <c r="A2282" s="269"/>
      <c r="B2282" s="269"/>
      <c r="C2282" s="269"/>
      <c r="D2282" s="269"/>
      <c r="E2282" s="269"/>
      <c r="F2282" s="269"/>
      <c r="G2282" s="269"/>
      <c r="H2282" s="269"/>
      <c r="I2282" s="269"/>
      <c r="J2282" s="269"/>
      <c r="K2282" s="269"/>
      <c r="L2282" s="269"/>
    </row>
    <row r="2283" spans="1:12" x14ac:dyDescent="0.2">
      <c r="A2283" s="269"/>
      <c r="B2283" s="269"/>
      <c r="C2283" s="269"/>
      <c r="D2283" s="269"/>
      <c r="E2283" s="269"/>
      <c r="F2283" s="269"/>
      <c r="G2283" s="269"/>
      <c r="H2283" s="269"/>
      <c r="I2283" s="269"/>
      <c r="J2283" s="269"/>
      <c r="K2283" s="269"/>
      <c r="L2283" s="269"/>
    </row>
    <row r="2284" spans="1:12" x14ac:dyDescent="0.2">
      <c r="A2284" s="269"/>
      <c r="B2284" s="269"/>
      <c r="C2284" s="269"/>
      <c r="D2284" s="269"/>
      <c r="E2284" s="269"/>
      <c r="F2284" s="269"/>
      <c r="G2284" s="269"/>
      <c r="H2284" s="269"/>
      <c r="I2284" s="269"/>
      <c r="J2284" s="269"/>
      <c r="K2284" s="269"/>
      <c r="L2284" s="269"/>
    </row>
    <row r="2285" spans="1:12" x14ac:dyDescent="0.2">
      <c r="A2285" s="269"/>
      <c r="B2285" s="269"/>
      <c r="C2285" s="269"/>
      <c r="D2285" s="269"/>
      <c r="E2285" s="269"/>
      <c r="F2285" s="269"/>
      <c r="G2285" s="269"/>
      <c r="H2285" s="269"/>
      <c r="I2285" s="269"/>
      <c r="J2285" s="269"/>
      <c r="K2285" s="269"/>
      <c r="L2285" s="269"/>
    </row>
    <row r="2286" spans="1:12" x14ac:dyDescent="0.2">
      <c r="A2286" s="269"/>
      <c r="B2286" s="269"/>
      <c r="C2286" s="269"/>
      <c r="D2286" s="269"/>
      <c r="E2286" s="269"/>
      <c r="F2286" s="269"/>
      <c r="G2286" s="269"/>
      <c r="H2286" s="269"/>
      <c r="I2286" s="269"/>
      <c r="J2286" s="269"/>
      <c r="K2286" s="269"/>
      <c r="L2286" s="269"/>
    </row>
    <row r="2287" spans="1:12" x14ac:dyDescent="0.2">
      <c r="A2287" s="269"/>
      <c r="B2287" s="269"/>
      <c r="C2287" s="269"/>
      <c r="D2287" s="269"/>
      <c r="E2287" s="269"/>
      <c r="F2287" s="269"/>
      <c r="G2287" s="269"/>
      <c r="H2287" s="269"/>
      <c r="I2287" s="269"/>
      <c r="J2287" s="269"/>
      <c r="K2287" s="269"/>
      <c r="L2287" s="269"/>
    </row>
    <row r="2288" spans="1:12" x14ac:dyDescent="0.2">
      <c r="A2288" s="269"/>
      <c r="B2288" s="269"/>
      <c r="C2288" s="269"/>
      <c r="D2288" s="269"/>
      <c r="E2288" s="269"/>
      <c r="F2288" s="269"/>
      <c r="G2288" s="269"/>
      <c r="H2288" s="269"/>
      <c r="I2288" s="269"/>
      <c r="J2288" s="269"/>
      <c r="K2288" s="269"/>
      <c r="L2288" s="269"/>
    </row>
    <row r="2289" spans="1:12" x14ac:dyDescent="0.2">
      <c r="A2289" s="269"/>
      <c r="B2289" s="269"/>
      <c r="C2289" s="269"/>
      <c r="D2289" s="269"/>
      <c r="E2289" s="269"/>
      <c r="F2289" s="269"/>
      <c r="G2289" s="269"/>
      <c r="H2289" s="269"/>
      <c r="I2289" s="269"/>
      <c r="J2289" s="269"/>
      <c r="K2289" s="269"/>
      <c r="L2289" s="269"/>
    </row>
    <row r="2290" spans="1:12" x14ac:dyDescent="0.2">
      <c r="A2290" s="269"/>
      <c r="B2290" s="269"/>
      <c r="C2290" s="269"/>
      <c r="D2290" s="269"/>
      <c r="E2290" s="269"/>
      <c r="F2290" s="269"/>
      <c r="G2290" s="269"/>
      <c r="H2290" s="269"/>
      <c r="I2290" s="269"/>
      <c r="J2290" s="269"/>
      <c r="K2290" s="269"/>
      <c r="L2290" s="269"/>
    </row>
    <row r="2291" spans="1:12" x14ac:dyDescent="0.2">
      <c r="A2291" s="269"/>
      <c r="B2291" s="269"/>
      <c r="C2291" s="269"/>
      <c r="D2291" s="269"/>
      <c r="E2291" s="269"/>
      <c r="F2291" s="269"/>
      <c r="G2291" s="269"/>
      <c r="H2291" s="269"/>
      <c r="I2291" s="269"/>
      <c r="J2291" s="269"/>
      <c r="K2291" s="269"/>
      <c r="L2291" s="269"/>
    </row>
    <row r="2292" spans="1:12" x14ac:dyDescent="0.2">
      <c r="A2292" s="269"/>
      <c r="B2292" s="269"/>
      <c r="C2292" s="269"/>
      <c r="D2292" s="269"/>
      <c r="E2292" s="269"/>
      <c r="F2292" s="269"/>
      <c r="G2292" s="269"/>
      <c r="H2292" s="269"/>
      <c r="I2292" s="269"/>
      <c r="J2292" s="269"/>
      <c r="K2292" s="269"/>
      <c r="L2292" s="269"/>
    </row>
    <row r="2293" spans="1:12" x14ac:dyDescent="0.2">
      <c r="A2293" s="269"/>
      <c r="B2293" s="269"/>
      <c r="C2293" s="269"/>
      <c r="D2293" s="269"/>
      <c r="E2293" s="269"/>
      <c r="F2293" s="269"/>
      <c r="G2293" s="269"/>
      <c r="H2293" s="269"/>
      <c r="I2293" s="269"/>
      <c r="J2293" s="269"/>
      <c r="K2293" s="269"/>
      <c r="L2293" s="269"/>
    </row>
    <row r="2294" spans="1:12" x14ac:dyDescent="0.2">
      <c r="A2294" s="269"/>
      <c r="B2294" s="269"/>
      <c r="C2294" s="269"/>
      <c r="D2294" s="269"/>
      <c r="E2294" s="269"/>
      <c r="F2294" s="269"/>
      <c r="G2294" s="269"/>
      <c r="H2294" s="269"/>
      <c r="I2294" s="269"/>
      <c r="J2294" s="269"/>
      <c r="K2294" s="269"/>
      <c r="L2294" s="269"/>
    </row>
    <row r="2295" spans="1:12" x14ac:dyDescent="0.2">
      <c r="A2295" s="269"/>
      <c r="B2295" s="269"/>
      <c r="C2295" s="269"/>
      <c r="D2295" s="269"/>
      <c r="E2295" s="269"/>
      <c r="F2295" s="269"/>
      <c r="G2295" s="269"/>
      <c r="H2295" s="269"/>
      <c r="I2295" s="269"/>
      <c r="J2295" s="269"/>
      <c r="K2295" s="269"/>
      <c r="L2295" s="269"/>
    </row>
    <row r="2296" spans="1:12" x14ac:dyDescent="0.2">
      <c r="A2296" s="269"/>
      <c r="B2296" s="269"/>
      <c r="C2296" s="269"/>
      <c r="D2296" s="269"/>
      <c r="E2296" s="269"/>
      <c r="F2296" s="269"/>
      <c r="G2296" s="269"/>
      <c r="H2296" s="269"/>
      <c r="I2296" s="269"/>
      <c r="J2296" s="269"/>
      <c r="K2296" s="269"/>
      <c r="L2296" s="269"/>
    </row>
    <row r="2297" spans="1:12" x14ac:dyDescent="0.2">
      <c r="A2297" s="269"/>
      <c r="B2297" s="269"/>
      <c r="C2297" s="269"/>
      <c r="D2297" s="269"/>
      <c r="E2297" s="269"/>
      <c r="F2297" s="269"/>
      <c r="G2297" s="269"/>
      <c r="H2297" s="269"/>
      <c r="I2297" s="269"/>
      <c r="J2297" s="269"/>
      <c r="K2297" s="269"/>
      <c r="L2297" s="269"/>
    </row>
    <row r="2298" spans="1:12" x14ac:dyDescent="0.2">
      <c r="A2298" s="269"/>
      <c r="B2298" s="269"/>
      <c r="C2298" s="269"/>
      <c r="D2298" s="269"/>
      <c r="E2298" s="269"/>
      <c r="F2298" s="269"/>
      <c r="G2298" s="269"/>
      <c r="H2298" s="269"/>
      <c r="I2298" s="269"/>
      <c r="J2298" s="269"/>
      <c r="K2298" s="269"/>
      <c r="L2298" s="269"/>
    </row>
    <row r="2299" spans="1:12" x14ac:dyDescent="0.2">
      <c r="A2299" s="269"/>
      <c r="B2299" s="269"/>
      <c r="C2299" s="269"/>
      <c r="D2299" s="269"/>
      <c r="E2299" s="269"/>
      <c r="F2299" s="269"/>
      <c r="G2299" s="269"/>
      <c r="H2299" s="269"/>
      <c r="I2299" s="269"/>
      <c r="J2299" s="269"/>
      <c r="K2299" s="269"/>
      <c r="L2299" s="269"/>
    </row>
    <row r="2300" spans="1:12" x14ac:dyDescent="0.2">
      <c r="A2300" s="269"/>
      <c r="B2300" s="269"/>
      <c r="C2300" s="269"/>
      <c r="D2300" s="269"/>
      <c r="E2300" s="269"/>
      <c r="F2300" s="269"/>
      <c r="G2300" s="269"/>
      <c r="H2300" s="269"/>
      <c r="I2300" s="269"/>
      <c r="J2300" s="269"/>
      <c r="K2300" s="269"/>
      <c r="L2300" s="269"/>
    </row>
    <row r="2301" spans="1:12" x14ac:dyDescent="0.2">
      <c r="A2301" s="269"/>
      <c r="B2301" s="269"/>
      <c r="C2301" s="269"/>
      <c r="D2301" s="269"/>
      <c r="E2301" s="269"/>
      <c r="F2301" s="269"/>
      <c r="G2301" s="269"/>
      <c r="H2301" s="269"/>
      <c r="I2301" s="269"/>
      <c r="J2301" s="269"/>
      <c r="K2301" s="269"/>
      <c r="L2301" s="269"/>
    </row>
    <row r="2302" spans="1:12" x14ac:dyDescent="0.2">
      <c r="A2302" s="269"/>
      <c r="B2302" s="269"/>
      <c r="C2302" s="269"/>
      <c r="D2302" s="269"/>
      <c r="E2302" s="269"/>
      <c r="F2302" s="269"/>
      <c r="G2302" s="269"/>
      <c r="H2302" s="269"/>
      <c r="I2302" s="269"/>
      <c r="J2302" s="269"/>
      <c r="K2302" s="269"/>
      <c r="L2302" s="269"/>
    </row>
    <row r="2303" spans="1:12" x14ac:dyDescent="0.2">
      <c r="A2303" s="269"/>
      <c r="B2303" s="269"/>
      <c r="C2303" s="269"/>
      <c r="D2303" s="269"/>
      <c r="E2303" s="269"/>
      <c r="F2303" s="269"/>
      <c r="G2303" s="269"/>
      <c r="H2303" s="269"/>
      <c r="I2303" s="269"/>
      <c r="J2303" s="269"/>
      <c r="K2303" s="269"/>
      <c r="L2303" s="269"/>
    </row>
    <row r="2304" spans="1:12" x14ac:dyDescent="0.2">
      <c r="A2304" s="269"/>
      <c r="B2304" s="269"/>
      <c r="C2304" s="269"/>
      <c r="D2304" s="269"/>
      <c r="E2304" s="269"/>
      <c r="F2304" s="269"/>
      <c r="G2304" s="269"/>
      <c r="H2304" s="269"/>
      <c r="I2304" s="269"/>
      <c r="J2304" s="269"/>
      <c r="K2304" s="269"/>
      <c r="L2304" s="269"/>
    </row>
    <row r="2305" spans="1:12" x14ac:dyDescent="0.2">
      <c r="A2305" s="269"/>
      <c r="B2305" s="269"/>
      <c r="C2305" s="269"/>
      <c r="D2305" s="269"/>
      <c r="E2305" s="269"/>
      <c r="F2305" s="269"/>
      <c r="G2305" s="269"/>
      <c r="H2305" s="269"/>
      <c r="I2305" s="269"/>
      <c r="J2305" s="269"/>
      <c r="K2305" s="269"/>
      <c r="L2305" s="269"/>
    </row>
    <row r="2306" spans="1:12" x14ac:dyDescent="0.2">
      <c r="A2306" s="269"/>
      <c r="B2306" s="269"/>
      <c r="C2306" s="269"/>
      <c r="D2306" s="269"/>
      <c r="E2306" s="269"/>
      <c r="F2306" s="269"/>
      <c r="G2306" s="269"/>
      <c r="H2306" s="269"/>
      <c r="I2306" s="269"/>
      <c r="J2306" s="269"/>
      <c r="K2306" s="269"/>
      <c r="L2306" s="269"/>
    </row>
    <row r="2307" spans="1:12" x14ac:dyDescent="0.2">
      <c r="A2307" s="269"/>
      <c r="B2307" s="269"/>
      <c r="C2307" s="269"/>
      <c r="D2307" s="269"/>
      <c r="E2307" s="269"/>
      <c r="F2307" s="269"/>
      <c r="G2307" s="269"/>
      <c r="H2307" s="269"/>
      <c r="I2307" s="269"/>
      <c r="J2307" s="269"/>
      <c r="K2307" s="269"/>
      <c r="L2307" s="269"/>
    </row>
    <row r="2308" spans="1:12" x14ac:dyDescent="0.2">
      <c r="A2308" s="269"/>
      <c r="B2308" s="269"/>
      <c r="C2308" s="269"/>
      <c r="D2308" s="269"/>
      <c r="E2308" s="269"/>
      <c r="F2308" s="269"/>
      <c r="G2308" s="269"/>
      <c r="H2308" s="269"/>
      <c r="I2308" s="269"/>
      <c r="J2308" s="269"/>
      <c r="K2308" s="269"/>
      <c r="L2308" s="269"/>
    </row>
    <row r="2309" spans="1:12" x14ac:dyDescent="0.2">
      <c r="A2309" s="269"/>
      <c r="B2309" s="269"/>
      <c r="C2309" s="269"/>
      <c r="D2309" s="269"/>
      <c r="E2309" s="269"/>
      <c r="F2309" s="269"/>
      <c r="G2309" s="269"/>
      <c r="H2309" s="269"/>
      <c r="I2309" s="269"/>
      <c r="J2309" s="269"/>
      <c r="K2309" s="269"/>
      <c r="L2309" s="269"/>
    </row>
    <row r="2310" spans="1:12" x14ac:dyDescent="0.2">
      <c r="A2310" s="269"/>
      <c r="B2310" s="269"/>
      <c r="C2310" s="269"/>
      <c r="D2310" s="269"/>
      <c r="E2310" s="269"/>
      <c r="F2310" s="269"/>
      <c r="G2310" s="269"/>
      <c r="H2310" s="269"/>
      <c r="I2310" s="269"/>
      <c r="J2310" s="269"/>
      <c r="K2310" s="269"/>
      <c r="L2310" s="269"/>
    </row>
    <row r="2311" spans="1:12" x14ac:dyDescent="0.2">
      <c r="A2311" s="269"/>
      <c r="B2311" s="269"/>
      <c r="C2311" s="269"/>
      <c r="D2311" s="269"/>
      <c r="E2311" s="269"/>
      <c r="F2311" s="269"/>
      <c r="G2311" s="269"/>
      <c r="H2311" s="269"/>
      <c r="I2311" s="269"/>
      <c r="J2311" s="269"/>
      <c r="K2311" s="269"/>
      <c r="L2311" s="269"/>
    </row>
    <row r="2312" spans="1:12" x14ac:dyDescent="0.2">
      <c r="A2312" s="269"/>
      <c r="B2312" s="269"/>
      <c r="C2312" s="269"/>
      <c r="D2312" s="269"/>
      <c r="E2312" s="269"/>
      <c r="F2312" s="269"/>
      <c r="G2312" s="269"/>
      <c r="H2312" s="269"/>
      <c r="I2312" s="269"/>
      <c r="J2312" s="269"/>
      <c r="K2312" s="269"/>
      <c r="L2312" s="269"/>
    </row>
    <row r="2313" spans="1:12" x14ac:dyDescent="0.2">
      <c r="A2313" s="269"/>
      <c r="B2313" s="269"/>
      <c r="C2313" s="269"/>
      <c r="D2313" s="269"/>
      <c r="E2313" s="269"/>
      <c r="F2313" s="269"/>
      <c r="G2313" s="269"/>
      <c r="H2313" s="269"/>
      <c r="I2313" s="269"/>
      <c r="J2313" s="269"/>
      <c r="K2313" s="269"/>
      <c r="L2313" s="269"/>
    </row>
    <row r="2314" spans="1:12" x14ac:dyDescent="0.2">
      <c r="A2314" s="269"/>
      <c r="B2314" s="269"/>
      <c r="C2314" s="269"/>
      <c r="D2314" s="269"/>
      <c r="E2314" s="269"/>
      <c r="F2314" s="269"/>
      <c r="G2314" s="269"/>
      <c r="H2314" s="269"/>
      <c r="I2314" s="269"/>
      <c r="J2314" s="269"/>
      <c r="K2314" s="269"/>
      <c r="L2314" s="269"/>
    </row>
    <row r="2315" spans="1:12" x14ac:dyDescent="0.2">
      <c r="A2315" s="269"/>
      <c r="B2315" s="269"/>
      <c r="C2315" s="269"/>
      <c r="D2315" s="269"/>
      <c r="E2315" s="269"/>
      <c r="F2315" s="269"/>
      <c r="G2315" s="269"/>
      <c r="H2315" s="269"/>
      <c r="I2315" s="269"/>
      <c r="J2315" s="269"/>
      <c r="K2315" s="269"/>
      <c r="L2315" s="269"/>
    </row>
    <row r="2316" spans="1:12" x14ac:dyDescent="0.2">
      <c r="A2316" s="269"/>
      <c r="B2316" s="269"/>
      <c r="C2316" s="269"/>
      <c r="D2316" s="269"/>
      <c r="E2316" s="269"/>
      <c r="F2316" s="269"/>
      <c r="G2316" s="269"/>
      <c r="H2316" s="269"/>
      <c r="I2316" s="269"/>
      <c r="J2316" s="269"/>
      <c r="K2316" s="269"/>
      <c r="L2316" s="269"/>
    </row>
    <row r="2317" spans="1:12" x14ac:dyDescent="0.2">
      <c r="A2317" s="269"/>
      <c r="B2317" s="269"/>
      <c r="C2317" s="269"/>
      <c r="D2317" s="269"/>
      <c r="E2317" s="269"/>
      <c r="F2317" s="269"/>
      <c r="G2317" s="269"/>
      <c r="H2317" s="269"/>
      <c r="I2317" s="269"/>
      <c r="J2317" s="269"/>
      <c r="K2317" s="269"/>
      <c r="L2317" s="269"/>
    </row>
    <row r="2318" spans="1:12" x14ac:dyDescent="0.2">
      <c r="A2318" s="269"/>
      <c r="B2318" s="269"/>
      <c r="C2318" s="269"/>
      <c r="D2318" s="269"/>
      <c r="E2318" s="269"/>
      <c r="F2318" s="269"/>
      <c r="G2318" s="269"/>
      <c r="H2318" s="269"/>
      <c r="I2318" s="269"/>
      <c r="J2318" s="269"/>
      <c r="K2318" s="269"/>
      <c r="L2318" s="269"/>
    </row>
    <row r="2319" spans="1:12" x14ac:dyDescent="0.2">
      <c r="A2319" s="269"/>
      <c r="B2319" s="269"/>
      <c r="C2319" s="269"/>
      <c r="D2319" s="269"/>
      <c r="E2319" s="269"/>
      <c r="F2319" s="269"/>
      <c r="G2319" s="269"/>
      <c r="H2319" s="269"/>
      <c r="I2319" s="269"/>
      <c r="J2319" s="269"/>
      <c r="K2319" s="269"/>
      <c r="L2319" s="269"/>
    </row>
    <row r="2320" spans="1:12" x14ac:dyDescent="0.2">
      <c r="A2320" s="269"/>
      <c r="B2320" s="269"/>
      <c r="C2320" s="269"/>
      <c r="D2320" s="269"/>
      <c r="E2320" s="269"/>
      <c r="F2320" s="269"/>
      <c r="G2320" s="269"/>
      <c r="H2320" s="269"/>
      <c r="I2320" s="269"/>
      <c r="J2320" s="269"/>
      <c r="K2320" s="269"/>
      <c r="L2320" s="269"/>
    </row>
    <row r="2321" spans="1:12" x14ac:dyDescent="0.2">
      <c r="A2321" s="269"/>
      <c r="B2321" s="269"/>
      <c r="C2321" s="269"/>
      <c r="D2321" s="269"/>
      <c r="E2321" s="269"/>
      <c r="F2321" s="269"/>
      <c r="G2321" s="269"/>
      <c r="H2321" s="269"/>
      <c r="I2321" s="269"/>
      <c r="J2321" s="269"/>
      <c r="K2321" s="269"/>
      <c r="L2321" s="269"/>
    </row>
    <row r="2322" spans="1:12" x14ac:dyDescent="0.2">
      <c r="A2322" s="269"/>
      <c r="B2322" s="269"/>
      <c r="C2322" s="269"/>
      <c r="D2322" s="269"/>
      <c r="E2322" s="269"/>
      <c r="F2322" s="269"/>
      <c r="G2322" s="269"/>
      <c r="H2322" s="269"/>
      <c r="I2322" s="269"/>
      <c r="J2322" s="269"/>
      <c r="K2322" s="269"/>
      <c r="L2322" s="269"/>
    </row>
    <row r="2323" spans="1:12" x14ac:dyDescent="0.2">
      <c r="A2323" s="269"/>
      <c r="B2323" s="269"/>
      <c r="C2323" s="269"/>
      <c r="D2323" s="269"/>
      <c r="E2323" s="269"/>
      <c r="F2323" s="269"/>
      <c r="G2323" s="269"/>
      <c r="H2323" s="269"/>
      <c r="I2323" s="269"/>
      <c r="J2323" s="269"/>
      <c r="K2323" s="269"/>
      <c r="L2323" s="269"/>
    </row>
    <row r="2324" spans="1:12" x14ac:dyDescent="0.2">
      <c r="A2324" s="269"/>
      <c r="B2324" s="269"/>
      <c r="C2324" s="269"/>
      <c r="D2324" s="269"/>
      <c r="E2324" s="269"/>
      <c r="F2324" s="269"/>
      <c r="G2324" s="269"/>
      <c r="H2324" s="269"/>
      <c r="I2324" s="269"/>
      <c r="J2324" s="269"/>
      <c r="K2324" s="269"/>
      <c r="L2324" s="269"/>
    </row>
    <row r="2325" spans="1:12" x14ac:dyDescent="0.2">
      <c r="A2325" s="269"/>
      <c r="B2325" s="269"/>
      <c r="C2325" s="269"/>
      <c r="D2325" s="269"/>
      <c r="E2325" s="269"/>
      <c r="F2325" s="269"/>
      <c r="G2325" s="269"/>
      <c r="H2325" s="269"/>
      <c r="I2325" s="269"/>
      <c r="J2325" s="269"/>
      <c r="K2325" s="269"/>
      <c r="L2325" s="269"/>
    </row>
    <row r="2326" spans="1:12" x14ac:dyDescent="0.2">
      <c r="A2326" s="269"/>
      <c r="B2326" s="269"/>
      <c r="C2326" s="269"/>
      <c r="D2326" s="269"/>
      <c r="E2326" s="269"/>
      <c r="F2326" s="269"/>
      <c r="G2326" s="269"/>
      <c r="H2326" s="269"/>
      <c r="I2326" s="269"/>
      <c r="J2326" s="269"/>
      <c r="K2326" s="269"/>
      <c r="L2326" s="269"/>
    </row>
    <row r="2327" spans="1:12" x14ac:dyDescent="0.2">
      <c r="A2327" s="269"/>
      <c r="B2327" s="269"/>
      <c r="C2327" s="269"/>
      <c r="D2327" s="269"/>
      <c r="E2327" s="269"/>
      <c r="F2327" s="269"/>
      <c r="G2327" s="269"/>
      <c r="H2327" s="269"/>
      <c r="I2327" s="269"/>
      <c r="J2327" s="269"/>
      <c r="K2327" s="269"/>
      <c r="L2327" s="269"/>
    </row>
    <row r="2328" spans="1:12" x14ac:dyDescent="0.2">
      <c r="A2328" s="269"/>
      <c r="B2328" s="269"/>
      <c r="C2328" s="269"/>
      <c r="D2328" s="269"/>
      <c r="E2328" s="269"/>
      <c r="F2328" s="269"/>
      <c r="G2328" s="269"/>
      <c r="H2328" s="269"/>
      <c r="I2328" s="269"/>
      <c r="J2328" s="269"/>
      <c r="K2328" s="269"/>
      <c r="L2328" s="269"/>
    </row>
    <row r="2329" spans="1:12" x14ac:dyDescent="0.2">
      <c r="A2329" s="269"/>
      <c r="B2329" s="269"/>
      <c r="C2329" s="269"/>
      <c r="D2329" s="269"/>
      <c r="E2329" s="269"/>
      <c r="F2329" s="269"/>
      <c r="G2329" s="269"/>
      <c r="H2329" s="269"/>
      <c r="I2329" s="269"/>
      <c r="J2329" s="269"/>
      <c r="K2329" s="269"/>
      <c r="L2329" s="269"/>
    </row>
    <row r="2330" spans="1:12" x14ac:dyDescent="0.2">
      <c r="A2330" s="269"/>
      <c r="B2330" s="269"/>
      <c r="C2330" s="269"/>
      <c r="D2330" s="269"/>
      <c r="E2330" s="269"/>
      <c r="F2330" s="269"/>
      <c r="G2330" s="269"/>
      <c r="H2330" s="269"/>
      <c r="I2330" s="269"/>
      <c r="J2330" s="269"/>
      <c r="K2330" s="269"/>
      <c r="L2330" s="269"/>
    </row>
    <row r="2331" spans="1:12" x14ac:dyDescent="0.2">
      <c r="A2331" s="269"/>
      <c r="B2331" s="269"/>
      <c r="C2331" s="269"/>
      <c r="D2331" s="269"/>
      <c r="E2331" s="269"/>
      <c r="F2331" s="269"/>
      <c r="G2331" s="269"/>
      <c r="H2331" s="269"/>
      <c r="I2331" s="269"/>
      <c r="J2331" s="269"/>
      <c r="K2331" s="269"/>
      <c r="L2331" s="269"/>
    </row>
    <row r="2332" spans="1:12" x14ac:dyDescent="0.2">
      <c r="A2332" s="269"/>
      <c r="B2332" s="269"/>
      <c r="C2332" s="269"/>
      <c r="D2332" s="269"/>
      <c r="E2332" s="269"/>
      <c r="F2332" s="269"/>
      <c r="G2332" s="269"/>
      <c r="H2332" s="269"/>
      <c r="I2332" s="269"/>
      <c r="J2332" s="269"/>
      <c r="K2332" s="269"/>
      <c r="L2332" s="269"/>
    </row>
    <row r="2333" spans="1:12" x14ac:dyDescent="0.2">
      <c r="A2333" s="269"/>
      <c r="B2333" s="269"/>
      <c r="C2333" s="269"/>
      <c r="D2333" s="269"/>
      <c r="E2333" s="269"/>
      <c r="F2333" s="269"/>
      <c r="G2333" s="269"/>
      <c r="H2333" s="269"/>
      <c r="I2333" s="269"/>
      <c r="J2333" s="269"/>
      <c r="K2333" s="269"/>
      <c r="L2333" s="269"/>
    </row>
    <row r="2334" spans="1:12" x14ac:dyDescent="0.2">
      <c r="A2334" s="269"/>
      <c r="B2334" s="269"/>
      <c r="C2334" s="269"/>
      <c r="D2334" s="269"/>
      <c r="E2334" s="269"/>
      <c r="F2334" s="269"/>
      <c r="G2334" s="269"/>
      <c r="H2334" s="269"/>
      <c r="I2334" s="269"/>
      <c r="J2334" s="269"/>
      <c r="K2334" s="269"/>
      <c r="L2334" s="269"/>
    </row>
    <row r="2335" spans="1:12" x14ac:dyDescent="0.2">
      <c r="A2335" s="269"/>
      <c r="B2335" s="269"/>
      <c r="C2335" s="269"/>
      <c r="D2335" s="269"/>
      <c r="E2335" s="269"/>
      <c r="F2335" s="269"/>
      <c r="G2335" s="269"/>
      <c r="H2335" s="269"/>
      <c r="I2335" s="269"/>
      <c r="J2335" s="269"/>
      <c r="K2335" s="269"/>
      <c r="L2335" s="269"/>
    </row>
    <row r="2336" spans="1:12" x14ac:dyDescent="0.2">
      <c r="A2336" s="269"/>
      <c r="B2336" s="269"/>
      <c r="C2336" s="269"/>
      <c r="D2336" s="269"/>
      <c r="E2336" s="269"/>
      <c r="F2336" s="269"/>
      <c r="G2336" s="269"/>
      <c r="H2336" s="269"/>
      <c r="I2336" s="269"/>
      <c r="J2336" s="269"/>
      <c r="K2336" s="269"/>
      <c r="L2336" s="269"/>
    </row>
    <row r="2337" spans="1:12" x14ac:dyDescent="0.2">
      <c r="A2337" s="269"/>
      <c r="B2337" s="269"/>
      <c r="C2337" s="269"/>
      <c r="D2337" s="269"/>
      <c r="E2337" s="269"/>
      <c r="F2337" s="269"/>
      <c r="G2337" s="269"/>
      <c r="H2337" s="269"/>
      <c r="I2337" s="269"/>
      <c r="J2337" s="269"/>
      <c r="K2337" s="269"/>
      <c r="L2337" s="269"/>
    </row>
    <row r="2338" spans="1:12" x14ac:dyDescent="0.2">
      <c r="A2338" s="269"/>
      <c r="B2338" s="269"/>
      <c r="C2338" s="269"/>
      <c r="D2338" s="269"/>
      <c r="E2338" s="269"/>
      <c r="F2338" s="269"/>
      <c r="G2338" s="269"/>
      <c r="H2338" s="269"/>
      <c r="I2338" s="269"/>
      <c r="J2338" s="269"/>
      <c r="K2338" s="269"/>
      <c r="L2338" s="269"/>
    </row>
    <row r="2339" spans="1:12" x14ac:dyDescent="0.2">
      <c r="A2339" s="269"/>
      <c r="B2339" s="269"/>
      <c r="C2339" s="269"/>
      <c r="D2339" s="269"/>
      <c r="E2339" s="269"/>
      <c r="F2339" s="269"/>
      <c r="G2339" s="269"/>
      <c r="H2339" s="269"/>
      <c r="I2339" s="269"/>
      <c r="J2339" s="269"/>
      <c r="K2339" s="269"/>
      <c r="L2339" s="269"/>
    </row>
    <row r="2340" spans="1:12" x14ac:dyDescent="0.2">
      <c r="A2340" s="269"/>
      <c r="B2340" s="269"/>
      <c r="C2340" s="269"/>
      <c r="D2340" s="269"/>
      <c r="E2340" s="269"/>
      <c r="F2340" s="269"/>
      <c r="G2340" s="269"/>
      <c r="H2340" s="269"/>
      <c r="I2340" s="269"/>
      <c r="J2340" s="269"/>
      <c r="K2340" s="269"/>
      <c r="L2340" s="269"/>
    </row>
    <row r="2341" spans="1:12" x14ac:dyDescent="0.2">
      <c r="A2341" s="269"/>
      <c r="B2341" s="269"/>
      <c r="C2341" s="269"/>
      <c r="D2341" s="269"/>
      <c r="E2341" s="269"/>
      <c r="F2341" s="269"/>
      <c r="G2341" s="269"/>
      <c r="H2341" s="269"/>
      <c r="I2341" s="269"/>
      <c r="J2341" s="269"/>
      <c r="K2341" s="269"/>
      <c r="L2341" s="269"/>
    </row>
    <row r="2342" spans="1:12" x14ac:dyDescent="0.2">
      <c r="A2342" s="269"/>
      <c r="B2342" s="269"/>
      <c r="C2342" s="269"/>
      <c r="D2342" s="269"/>
      <c r="E2342" s="269"/>
      <c r="F2342" s="269"/>
      <c r="G2342" s="269"/>
      <c r="H2342" s="269"/>
      <c r="I2342" s="269"/>
      <c r="J2342" s="269"/>
      <c r="K2342" s="269"/>
      <c r="L2342" s="269"/>
    </row>
    <row r="2343" spans="1:12" x14ac:dyDescent="0.2">
      <c r="A2343" s="269"/>
      <c r="B2343" s="269"/>
      <c r="C2343" s="269"/>
      <c r="D2343" s="269"/>
      <c r="E2343" s="269"/>
      <c r="F2343" s="269"/>
      <c r="G2343" s="269"/>
      <c r="H2343" s="269"/>
      <c r="I2343" s="269"/>
      <c r="J2343" s="269"/>
      <c r="K2343" s="269"/>
      <c r="L2343" s="269"/>
    </row>
    <row r="2344" spans="1:12" x14ac:dyDescent="0.2">
      <c r="A2344" s="269"/>
      <c r="B2344" s="269"/>
      <c r="C2344" s="269"/>
      <c r="D2344" s="269"/>
      <c r="E2344" s="269"/>
      <c r="F2344" s="269"/>
      <c r="G2344" s="269"/>
      <c r="H2344" s="269"/>
      <c r="I2344" s="269"/>
      <c r="J2344" s="269"/>
      <c r="K2344" s="269"/>
      <c r="L2344" s="269"/>
    </row>
    <row r="2345" spans="1:12" x14ac:dyDescent="0.2">
      <c r="A2345" s="269"/>
      <c r="B2345" s="269"/>
      <c r="C2345" s="269"/>
      <c r="D2345" s="269"/>
      <c r="E2345" s="269"/>
      <c r="F2345" s="269"/>
      <c r="G2345" s="269"/>
      <c r="H2345" s="269"/>
      <c r="I2345" s="269"/>
      <c r="J2345" s="269"/>
      <c r="K2345" s="269"/>
      <c r="L2345" s="269"/>
    </row>
    <row r="2346" spans="1:12" x14ac:dyDescent="0.2">
      <c r="A2346" s="269"/>
      <c r="B2346" s="269"/>
      <c r="C2346" s="269"/>
      <c r="D2346" s="269"/>
      <c r="E2346" s="269"/>
      <c r="F2346" s="269"/>
      <c r="G2346" s="269"/>
      <c r="H2346" s="269"/>
      <c r="I2346" s="269"/>
      <c r="J2346" s="269"/>
      <c r="K2346" s="269"/>
      <c r="L2346" s="269"/>
    </row>
    <row r="2347" spans="1:12" x14ac:dyDescent="0.2">
      <c r="A2347" s="269"/>
      <c r="B2347" s="269"/>
      <c r="C2347" s="269"/>
      <c r="D2347" s="269"/>
      <c r="E2347" s="269"/>
      <c r="F2347" s="269"/>
      <c r="G2347" s="269"/>
      <c r="H2347" s="269"/>
      <c r="I2347" s="269"/>
      <c r="J2347" s="269"/>
      <c r="K2347" s="269"/>
      <c r="L2347" s="269"/>
    </row>
    <row r="2348" spans="1:12" x14ac:dyDescent="0.2">
      <c r="A2348" s="269"/>
      <c r="B2348" s="269"/>
      <c r="C2348" s="269"/>
      <c r="D2348" s="269"/>
      <c r="E2348" s="269"/>
      <c r="F2348" s="269"/>
      <c r="G2348" s="269"/>
      <c r="H2348" s="269"/>
      <c r="I2348" s="269"/>
      <c r="J2348" s="269"/>
      <c r="K2348" s="269"/>
      <c r="L2348" s="269"/>
    </row>
    <row r="2349" spans="1:12" x14ac:dyDescent="0.2">
      <c r="A2349" s="269"/>
      <c r="B2349" s="269"/>
      <c r="C2349" s="269"/>
      <c r="D2349" s="269"/>
      <c r="E2349" s="269"/>
      <c r="F2349" s="269"/>
      <c r="G2349" s="269"/>
      <c r="H2349" s="269"/>
      <c r="I2349" s="269"/>
      <c r="J2349" s="269"/>
      <c r="K2349" s="269"/>
      <c r="L2349" s="269"/>
    </row>
    <row r="2350" spans="1:12" x14ac:dyDescent="0.2">
      <c r="A2350" s="269"/>
      <c r="B2350" s="269"/>
      <c r="C2350" s="269"/>
      <c r="D2350" s="269"/>
      <c r="E2350" s="269"/>
      <c r="F2350" s="269"/>
      <c r="G2350" s="269"/>
      <c r="H2350" s="269"/>
      <c r="I2350" s="269"/>
      <c r="J2350" s="269"/>
      <c r="K2350" s="269"/>
      <c r="L2350" s="269"/>
    </row>
    <row r="2351" spans="1:12" x14ac:dyDescent="0.2">
      <c r="A2351" s="269"/>
      <c r="B2351" s="269"/>
      <c r="C2351" s="269"/>
      <c r="D2351" s="269"/>
      <c r="E2351" s="269"/>
      <c r="F2351" s="269"/>
      <c r="G2351" s="269"/>
      <c r="H2351" s="269"/>
      <c r="I2351" s="269"/>
      <c r="J2351" s="269"/>
      <c r="K2351" s="269"/>
      <c r="L2351" s="269"/>
    </row>
    <row r="2352" spans="1:12" x14ac:dyDescent="0.2">
      <c r="A2352" s="269"/>
      <c r="B2352" s="269"/>
      <c r="C2352" s="269"/>
      <c r="D2352" s="269"/>
      <c r="E2352" s="269"/>
      <c r="F2352" s="269"/>
      <c r="G2352" s="269"/>
      <c r="H2352" s="269"/>
      <c r="I2352" s="269"/>
      <c r="J2352" s="269"/>
      <c r="K2352" s="269"/>
      <c r="L2352" s="269"/>
    </row>
    <row r="2353" spans="1:12" x14ac:dyDescent="0.2">
      <c r="A2353" s="269"/>
      <c r="B2353" s="269"/>
      <c r="C2353" s="269"/>
      <c r="D2353" s="269"/>
      <c r="E2353" s="269"/>
      <c r="F2353" s="269"/>
      <c r="G2353" s="269"/>
      <c r="H2353" s="269"/>
      <c r="I2353" s="269"/>
      <c r="J2353" s="269"/>
      <c r="K2353" s="269"/>
      <c r="L2353" s="269"/>
    </row>
    <row r="2354" spans="1:12" x14ac:dyDescent="0.2">
      <c r="A2354" s="269"/>
      <c r="B2354" s="269"/>
      <c r="C2354" s="269"/>
      <c r="D2354" s="269"/>
      <c r="E2354" s="269"/>
      <c r="F2354" s="269"/>
      <c r="G2354" s="269"/>
      <c r="H2354" s="269"/>
      <c r="I2354" s="269"/>
      <c r="J2354" s="269"/>
      <c r="K2354" s="269"/>
      <c r="L2354" s="269"/>
    </row>
    <row r="2355" spans="1:12" x14ac:dyDescent="0.2">
      <c r="A2355" s="269"/>
      <c r="B2355" s="269"/>
      <c r="C2355" s="269"/>
      <c r="D2355" s="269"/>
      <c r="E2355" s="269"/>
      <c r="F2355" s="269"/>
      <c r="G2355" s="269"/>
      <c r="H2355" s="269"/>
      <c r="I2355" s="269"/>
      <c r="J2355" s="269"/>
      <c r="K2355" s="269"/>
      <c r="L2355" s="269"/>
    </row>
    <row r="2356" spans="1:12" x14ac:dyDescent="0.2">
      <c r="A2356" s="269"/>
      <c r="B2356" s="269"/>
      <c r="C2356" s="269"/>
      <c r="D2356" s="269"/>
      <c r="E2356" s="269"/>
      <c r="F2356" s="269"/>
      <c r="G2356" s="269"/>
      <c r="H2356" s="269"/>
      <c r="I2356" s="269"/>
      <c r="J2356" s="269"/>
      <c r="K2356" s="269"/>
      <c r="L2356" s="269"/>
    </row>
    <row r="2357" spans="1:12" x14ac:dyDescent="0.2">
      <c r="A2357" s="269"/>
      <c r="B2357" s="269"/>
      <c r="C2357" s="269"/>
      <c r="D2357" s="269"/>
      <c r="E2357" s="269"/>
      <c r="F2357" s="269"/>
      <c r="G2357" s="269"/>
      <c r="H2357" s="269"/>
      <c r="I2357" s="269"/>
      <c r="J2357" s="269"/>
      <c r="K2357" s="269"/>
      <c r="L2357" s="269"/>
    </row>
    <row r="2358" spans="1:12" x14ac:dyDescent="0.2">
      <c r="A2358" s="269"/>
      <c r="B2358" s="269"/>
      <c r="C2358" s="269"/>
      <c r="D2358" s="269"/>
      <c r="E2358" s="269"/>
      <c r="F2358" s="269"/>
      <c r="G2358" s="269"/>
      <c r="H2358" s="269"/>
      <c r="I2358" s="269"/>
      <c r="J2358" s="269"/>
      <c r="K2358" s="269"/>
      <c r="L2358" s="269"/>
    </row>
    <row r="2359" spans="1:12" x14ac:dyDescent="0.2">
      <c r="A2359" s="269"/>
      <c r="B2359" s="269"/>
      <c r="C2359" s="269"/>
      <c r="D2359" s="269"/>
      <c r="E2359" s="269"/>
      <c r="F2359" s="269"/>
      <c r="G2359" s="269"/>
      <c r="H2359" s="269"/>
      <c r="I2359" s="269"/>
      <c r="J2359" s="269"/>
      <c r="K2359" s="269"/>
      <c r="L2359" s="269"/>
    </row>
    <row r="2360" spans="1:12" x14ac:dyDescent="0.2">
      <c r="A2360" s="269"/>
      <c r="B2360" s="269"/>
      <c r="C2360" s="269"/>
      <c r="D2360" s="269"/>
      <c r="E2360" s="269"/>
      <c r="F2360" s="269"/>
      <c r="G2360" s="269"/>
      <c r="H2360" s="269"/>
      <c r="I2360" s="269"/>
      <c r="J2360" s="269"/>
      <c r="K2360" s="269"/>
      <c r="L2360" s="269"/>
    </row>
    <row r="2361" spans="1:12" x14ac:dyDescent="0.2">
      <c r="A2361" s="269"/>
      <c r="B2361" s="269"/>
      <c r="C2361" s="269"/>
      <c r="D2361" s="269"/>
      <c r="E2361" s="269"/>
      <c r="F2361" s="269"/>
      <c r="G2361" s="269"/>
      <c r="H2361" s="269"/>
      <c r="I2361" s="269"/>
      <c r="J2361" s="269"/>
      <c r="K2361" s="269"/>
      <c r="L2361" s="269"/>
    </row>
    <row r="2362" spans="1:12" x14ac:dyDescent="0.2">
      <c r="A2362" s="269"/>
      <c r="B2362" s="269"/>
      <c r="C2362" s="269"/>
      <c r="D2362" s="269"/>
      <c r="E2362" s="269"/>
      <c r="F2362" s="269"/>
      <c r="G2362" s="269"/>
      <c r="H2362" s="269"/>
      <c r="I2362" s="269"/>
      <c r="J2362" s="269"/>
      <c r="K2362" s="269"/>
      <c r="L2362" s="269"/>
    </row>
    <row r="2363" spans="1:12" x14ac:dyDescent="0.2">
      <c r="A2363" s="269"/>
      <c r="B2363" s="269"/>
      <c r="C2363" s="269"/>
      <c r="D2363" s="269"/>
      <c r="E2363" s="269"/>
      <c r="F2363" s="269"/>
      <c r="G2363" s="269"/>
      <c r="H2363" s="269"/>
      <c r="I2363" s="269"/>
      <c r="J2363" s="269"/>
      <c r="K2363" s="269"/>
      <c r="L2363" s="269"/>
    </row>
    <row r="2364" spans="1:12" x14ac:dyDescent="0.2">
      <c r="A2364" s="269"/>
      <c r="B2364" s="269"/>
      <c r="C2364" s="269"/>
      <c r="D2364" s="269"/>
      <c r="E2364" s="269"/>
      <c r="F2364" s="269"/>
      <c r="G2364" s="269"/>
      <c r="H2364" s="269"/>
      <c r="I2364" s="269"/>
      <c r="J2364" s="269"/>
      <c r="K2364" s="269"/>
      <c r="L2364" s="269"/>
    </row>
    <row r="2365" spans="1:12" x14ac:dyDescent="0.2">
      <c r="A2365" s="269"/>
      <c r="B2365" s="269"/>
      <c r="C2365" s="269"/>
      <c r="D2365" s="269"/>
      <c r="E2365" s="269"/>
      <c r="F2365" s="269"/>
      <c r="G2365" s="269"/>
      <c r="H2365" s="269"/>
      <c r="I2365" s="269"/>
      <c r="J2365" s="269"/>
      <c r="K2365" s="269"/>
      <c r="L2365" s="269"/>
    </row>
    <row r="2366" spans="1:12" x14ac:dyDescent="0.2">
      <c r="A2366" s="269"/>
      <c r="B2366" s="269"/>
      <c r="C2366" s="269"/>
      <c r="D2366" s="269"/>
      <c r="E2366" s="269"/>
      <c r="F2366" s="269"/>
      <c r="G2366" s="269"/>
      <c r="H2366" s="269"/>
      <c r="I2366" s="269"/>
      <c r="J2366" s="269"/>
      <c r="K2366" s="269"/>
      <c r="L2366" s="269"/>
    </row>
    <row r="2367" spans="1:12" x14ac:dyDescent="0.2">
      <c r="A2367" s="269"/>
      <c r="B2367" s="269"/>
      <c r="C2367" s="269"/>
      <c r="D2367" s="269"/>
      <c r="E2367" s="269"/>
      <c r="F2367" s="269"/>
      <c r="G2367" s="269"/>
      <c r="H2367" s="269"/>
      <c r="I2367" s="269"/>
      <c r="J2367" s="269"/>
      <c r="K2367" s="269"/>
      <c r="L2367" s="269"/>
    </row>
    <row r="2368" spans="1:12" x14ac:dyDescent="0.2">
      <c r="A2368" s="269"/>
      <c r="B2368" s="269"/>
      <c r="C2368" s="269"/>
      <c r="D2368" s="269"/>
      <c r="E2368" s="269"/>
      <c r="F2368" s="269"/>
      <c r="G2368" s="269"/>
      <c r="H2368" s="269"/>
      <c r="I2368" s="269"/>
      <c r="J2368" s="269"/>
      <c r="K2368" s="269"/>
      <c r="L2368" s="269"/>
    </row>
    <row r="2369" spans="1:12" x14ac:dyDescent="0.2">
      <c r="A2369" s="269"/>
      <c r="B2369" s="269"/>
      <c r="C2369" s="269"/>
      <c r="D2369" s="269"/>
      <c r="E2369" s="269"/>
      <c r="F2369" s="269"/>
      <c r="G2369" s="269"/>
      <c r="H2369" s="269"/>
      <c r="I2369" s="269"/>
      <c r="J2369" s="269"/>
      <c r="K2369" s="269"/>
      <c r="L2369" s="269"/>
    </row>
    <row r="2370" spans="1:12" x14ac:dyDescent="0.2">
      <c r="A2370" s="269"/>
      <c r="B2370" s="269"/>
      <c r="C2370" s="269"/>
      <c r="D2370" s="269"/>
      <c r="E2370" s="269"/>
      <c r="F2370" s="269"/>
      <c r="G2370" s="269"/>
      <c r="H2370" s="269"/>
      <c r="I2370" s="269"/>
      <c r="J2370" s="269"/>
      <c r="K2370" s="269"/>
      <c r="L2370" s="269"/>
    </row>
    <row r="2371" spans="1:12" x14ac:dyDescent="0.2">
      <c r="A2371" s="269"/>
      <c r="B2371" s="269"/>
      <c r="C2371" s="269"/>
      <c r="D2371" s="269"/>
      <c r="E2371" s="269"/>
      <c r="F2371" s="269"/>
      <c r="G2371" s="269"/>
      <c r="H2371" s="269"/>
      <c r="I2371" s="269"/>
      <c r="J2371" s="269"/>
      <c r="K2371" s="269"/>
      <c r="L2371" s="269"/>
    </row>
    <row r="2372" spans="1:12" x14ac:dyDescent="0.2">
      <c r="A2372" s="269"/>
      <c r="B2372" s="269"/>
      <c r="C2372" s="269"/>
      <c r="D2372" s="269"/>
      <c r="E2372" s="269"/>
      <c r="F2372" s="269"/>
      <c r="G2372" s="269"/>
      <c r="H2372" s="269"/>
      <c r="I2372" s="269"/>
      <c r="J2372" s="269"/>
      <c r="K2372" s="269"/>
      <c r="L2372" s="269"/>
    </row>
    <row r="2373" spans="1:12" x14ac:dyDescent="0.2">
      <c r="A2373" s="269"/>
      <c r="B2373" s="269"/>
      <c r="C2373" s="269"/>
      <c r="D2373" s="269"/>
      <c r="E2373" s="269"/>
      <c r="F2373" s="269"/>
      <c r="G2373" s="269"/>
      <c r="H2373" s="269"/>
      <c r="I2373" s="269"/>
      <c r="J2373" s="269"/>
      <c r="K2373" s="269"/>
      <c r="L2373" s="269"/>
    </row>
    <row r="2374" spans="1:12" x14ac:dyDescent="0.2">
      <c r="A2374" s="269"/>
      <c r="B2374" s="269"/>
      <c r="C2374" s="269"/>
      <c r="D2374" s="269"/>
      <c r="E2374" s="269"/>
      <c r="F2374" s="269"/>
      <c r="G2374" s="269"/>
      <c r="H2374" s="269"/>
      <c r="I2374" s="269"/>
      <c r="J2374" s="269"/>
      <c r="K2374" s="269"/>
      <c r="L2374" s="269"/>
    </row>
    <row r="2375" spans="1:12" x14ac:dyDescent="0.2">
      <c r="A2375" s="269"/>
      <c r="B2375" s="269"/>
      <c r="C2375" s="269"/>
      <c r="D2375" s="269"/>
      <c r="E2375" s="269"/>
      <c r="F2375" s="269"/>
      <c r="G2375" s="269"/>
      <c r="H2375" s="269"/>
      <c r="I2375" s="269"/>
      <c r="J2375" s="269"/>
      <c r="K2375" s="269"/>
      <c r="L2375" s="269"/>
    </row>
    <row r="2376" spans="1:12" x14ac:dyDescent="0.2">
      <c r="A2376" s="269"/>
      <c r="B2376" s="269"/>
      <c r="C2376" s="269"/>
      <c r="D2376" s="269"/>
      <c r="E2376" s="269"/>
      <c r="F2376" s="269"/>
      <c r="G2376" s="269"/>
      <c r="H2376" s="269"/>
      <c r="I2376" s="269"/>
      <c r="J2376" s="269"/>
      <c r="K2376" s="269"/>
      <c r="L2376" s="269"/>
    </row>
    <row r="2377" spans="1:12" x14ac:dyDescent="0.2">
      <c r="A2377" s="269"/>
      <c r="B2377" s="269"/>
      <c r="C2377" s="269"/>
      <c r="D2377" s="269"/>
      <c r="E2377" s="269"/>
      <c r="F2377" s="269"/>
      <c r="G2377" s="269"/>
      <c r="H2377" s="269"/>
      <c r="I2377" s="269"/>
      <c r="J2377" s="269"/>
      <c r="K2377" s="269"/>
      <c r="L2377" s="269"/>
    </row>
    <row r="2378" spans="1:12" x14ac:dyDescent="0.2">
      <c r="A2378" s="269"/>
      <c r="B2378" s="269"/>
      <c r="C2378" s="269"/>
      <c r="D2378" s="269"/>
      <c r="E2378" s="269"/>
      <c r="F2378" s="269"/>
      <c r="G2378" s="269"/>
      <c r="H2378" s="269"/>
      <c r="I2378" s="269"/>
      <c r="J2378" s="269"/>
      <c r="K2378" s="269"/>
      <c r="L2378" s="269"/>
    </row>
    <row r="2379" spans="1:12" x14ac:dyDescent="0.2">
      <c r="A2379" s="269"/>
      <c r="B2379" s="269"/>
      <c r="C2379" s="269"/>
      <c r="D2379" s="269"/>
      <c r="E2379" s="269"/>
      <c r="F2379" s="269"/>
      <c r="G2379" s="269"/>
      <c r="H2379" s="269"/>
      <c r="I2379" s="269"/>
      <c r="J2379" s="269"/>
      <c r="K2379" s="269"/>
      <c r="L2379" s="269"/>
    </row>
    <row r="2380" spans="1:12" x14ac:dyDescent="0.2">
      <c r="A2380" s="269"/>
      <c r="B2380" s="269"/>
      <c r="C2380" s="269"/>
      <c r="D2380" s="269"/>
      <c r="E2380" s="269"/>
      <c r="F2380" s="269"/>
      <c r="G2380" s="269"/>
      <c r="H2380" s="269"/>
      <c r="I2380" s="269"/>
      <c r="J2380" s="269"/>
      <c r="K2380" s="269"/>
      <c r="L2380" s="269"/>
    </row>
    <row r="2381" spans="1:12" x14ac:dyDescent="0.2">
      <c r="A2381" s="269"/>
      <c r="B2381" s="269"/>
      <c r="C2381" s="269"/>
      <c r="D2381" s="269"/>
      <c r="E2381" s="269"/>
      <c r="F2381" s="269"/>
      <c r="G2381" s="269"/>
      <c r="H2381" s="269"/>
      <c r="I2381" s="269"/>
      <c r="J2381" s="269"/>
      <c r="K2381" s="269"/>
      <c r="L2381" s="269"/>
    </row>
    <row r="2382" spans="1:12" x14ac:dyDescent="0.2">
      <c r="A2382" s="269"/>
      <c r="B2382" s="269"/>
      <c r="C2382" s="269"/>
      <c r="D2382" s="269"/>
      <c r="E2382" s="269"/>
      <c r="F2382" s="269"/>
      <c r="G2382" s="269"/>
      <c r="H2382" s="269"/>
      <c r="I2382" s="269"/>
      <c r="J2382" s="269"/>
      <c r="K2382" s="269"/>
      <c r="L2382" s="269"/>
    </row>
    <row r="2383" spans="1:12" x14ac:dyDescent="0.2">
      <c r="A2383" s="269"/>
      <c r="B2383" s="269"/>
      <c r="C2383" s="269"/>
      <c r="D2383" s="269"/>
      <c r="E2383" s="269"/>
      <c r="F2383" s="269"/>
      <c r="G2383" s="269"/>
      <c r="H2383" s="269"/>
      <c r="I2383" s="269"/>
      <c r="J2383" s="269"/>
      <c r="K2383" s="269"/>
      <c r="L2383" s="269"/>
    </row>
    <row r="2384" spans="1:12" x14ac:dyDescent="0.2">
      <c r="A2384" s="269"/>
      <c r="B2384" s="269"/>
      <c r="C2384" s="269"/>
      <c r="D2384" s="269"/>
      <c r="E2384" s="269"/>
      <c r="F2384" s="269"/>
      <c r="G2384" s="269"/>
      <c r="H2384" s="269"/>
      <c r="I2384" s="269"/>
      <c r="J2384" s="269"/>
      <c r="K2384" s="269"/>
      <c r="L2384" s="269"/>
    </row>
    <row r="2385" spans="1:12" x14ac:dyDescent="0.2">
      <c r="A2385" s="269"/>
      <c r="B2385" s="269"/>
      <c r="C2385" s="269"/>
      <c r="D2385" s="269"/>
      <c r="E2385" s="269"/>
      <c r="F2385" s="269"/>
      <c r="G2385" s="269"/>
      <c r="H2385" s="269"/>
      <c r="I2385" s="269"/>
      <c r="J2385" s="269"/>
      <c r="K2385" s="269"/>
      <c r="L2385" s="269"/>
    </row>
    <row r="2386" spans="1:12" x14ac:dyDescent="0.2">
      <c r="A2386" s="269"/>
      <c r="B2386" s="269"/>
      <c r="C2386" s="269"/>
      <c r="D2386" s="269"/>
      <c r="E2386" s="269"/>
      <c r="F2386" s="269"/>
      <c r="G2386" s="269"/>
      <c r="H2386" s="269"/>
      <c r="I2386" s="269"/>
      <c r="J2386" s="269"/>
      <c r="K2386" s="269"/>
      <c r="L2386" s="269"/>
    </row>
    <row r="2387" spans="1:12" x14ac:dyDescent="0.2">
      <c r="A2387" s="269"/>
      <c r="B2387" s="269"/>
      <c r="C2387" s="269"/>
      <c r="D2387" s="269"/>
      <c r="E2387" s="269"/>
      <c r="F2387" s="269"/>
      <c r="G2387" s="269"/>
      <c r="H2387" s="269"/>
      <c r="I2387" s="269"/>
      <c r="J2387" s="269"/>
      <c r="K2387" s="269"/>
      <c r="L2387" s="269"/>
    </row>
    <row r="2388" spans="1:12" x14ac:dyDescent="0.2">
      <c r="A2388" s="269"/>
      <c r="B2388" s="269"/>
      <c r="C2388" s="269"/>
      <c r="D2388" s="269"/>
      <c r="E2388" s="269"/>
      <c r="F2388" s="269"/>
      <c r="G2388" s="269"/>
      <c r="H2388" s="269"/>
      <c r="I2388" s="269"/>
      <c r="J2388" s="269"/>
      <c r="K2388" s="269"/>
      <c r="L2388" s="269"/>
    </row>
    <row r="2389" spans="1:12" x14ac:dyDescent="0.2">
      <c r="A2389" s="269"/>
      <c r="B2389" s="269"/>
      <c r="C2389" s="269"/>
      <c r="D2389" s="269"/>
      <c r="E2389" s="269"/>
      <c r="F2389" s="269"/>
      <c r="G2389" s="269"/>
      <c r="H2389" s="269"/>
      <c r="I2389" s="269"/>
      <c r="J2389" s="269"/>
      <c r="K2389" s="269"/>
      <c r="L2389" s="269"/>
    </row>
    <row r="2390" spans="1:12" x14ac:dyDescent="0.2">
      <c r="A2390" s="269"/>
      <c r="B2390" s="269"/>
      <c r="C2390" s="269"/>
      <c r="D2390" s="269"/>
      <c r="E2390" s="269"/>
      <c r="F2390" s="269"/>
      <c r="G2390" s="269"/>
      <c r="H2390" s="269"/>
      <c r="I2390" s="269"/>
      <c r="J2390" s="269"/>
      <c r="K2390" s="269"/>
      <c r="L2390" s="269"/>
    </row>
    <row r="2391" spans="1:12" x14ac:dyDescent="0.2">
      <c r="A2391" s="269"/>
      <c r="B2391" s="269"/>
      <c r="C2391" s="269"/>
      <c r="D2391" s="269"/>
      <c r="E2391" s="269"/>
      <c r="F2391" s="269"/>
      <c r="G2391" s="269"/>
      <c r="H2391" s="269"/>
      <c r="I2391" s="269"/>
      <c r="J2391" s="269"/>
      <c r="K2391" s="269"/>
      <c r="L2391" s="269"/>
    </row>
    <row r="2392" spans="1:12" x14ac:dyDescent="0.2">
      <c r="A2392" s="269"/>
      <c r="B2392" s="269"/>
      <c r="C2392" s="269"/>
      <c r="D2392" s="269"/>
      <c r="E2392" s="269"/>
      <c r="F2392" s="269"/>
      <c r="G2392" s="269"/>
      <c r="H2392" s="269"/>
      <c r="I2392" s="269"/>
      <c r="J2392" s="269"/>
      <c r="K2392" s="269"/>
      <c r="L2392" s="269"/>
    </row>
    <row r="2393" spans="1:12" x14ac:dyDescent="0.2">
      <c r="A2393" s="269"/>
      <c r="B2393" s="269"/>
      <c r="C2393" s="269"/>
      <c r="D2393" s="269"/>
      <c r="E2393" s="269"/>
      <c r="F2393" s="269"/>
      <c r="G2393" s="269"/>
      <c r="H2393" s="269"/>
      <c r="I2393" s="269"/>
      <c r="J2393" s="269"/>
      <c r="K2393" s="269"/>
      <c r="L2393" s="269"/>
    </row>
    <row r="2394" spans="1:12" x14ac:dyDescent="0.2">
      <c r="A2394" s="269"/>
      <c r="B2394" s="269"/>
      <c r="C2394" s="269"/>
      <c r="D2394" s="269"/>
      <c r="E2394" s="269"/>
      <c r="F2394" s="269"/>
      <c r="G2394" s="269"/>
      <c r="H2394" s="269"/>
      <c r="I2394" s="269"/>
      <c r="J2394" s="269"/>
      <c r="K2394" s="269"/>
      <c r="L2394" s="269"/>
    </row>
    <row r="2395" spans="1:12" x14ac:dyDescent="0.2">
      <c r="A2395" s="269"/>
      <c r="B2395" s="269"/>
      <c r="C2395" s="269"/>
      <c r="D2395" s="269"/>
      <c r="E2395" s="269"/>
      <c r="F2395" s="269"/>
      <c r="G2395" s="269"/>
      <c r="H2395" s="269"/>
      <c r="I2395" s="269"/>
      <c r="J2395" s="269"/>
      <c r="K2395" s="269"/>
      <c r="L2395" s="269"/>
    </row>
    <row r="2396" spans="1:12" x14ac:dyDescent="0.2">
      <c r="A2396" s="269"/>
      <c r="B2396" s="269"/>
      <c r="C2396" s="269"/>
      <c r="D2396" s="269"/>
      <c r="E2396" s="269"/>
      <c r="F2396" s="269"/>
      <c r="G2396" s="269"/>
      <c r="H2396" s="269"/>
      <c r="I2396" s="269"/>
      <c r="J2396" s="269"/>
      <c r="K2396" s="269"/>
      <c r="L2396" s="269"/>
    </row>
    <row r="2397" spans="1:12" x14ac:dyDescent="0.2">
      <c r="A2397" s="269"/>
      <c r="B2397" s="269"/>
      <c r="C2397" s="269"/>
      <c r="D2397" s="269"/>
      <c r="E2397" s="269"/>
      <c r="F2397" s="269"/>
      <c r="G2397" s="269"/>
      <c r="H2397" s="269"/>
      <c r="I2397" s="269"/>
      <c r="J2397" s="269"/>
      <c r="K2397" s="269"/>
      <c r="L2397" s="269"/>
    </row>
    <row r="2398" spans="1:12" x14ac:dyDescent="0.2">
      <c r="A2398" s="269"/>
      <c r="B2398" s="269"/>
      <c r="C2398" s="269"/>
      <c r="D2398" s="269"/>
      <c r="E2398" s="269"/>
      <c r="F2398" s="269"/>
      <c r="G2398" s="269"/>
      <c r="H2398" s="269"/>
      <c r="I2398" s="269"/>
      <c r="J2398" s="269"/>
      <c r="K2398" s="269"/>
      <c r="L2398" s="269"/>
    </row>
    <row r="2399" spans="1:12" x14ac:dyDescent="0.2">
      <c r="A2399" s="269"/>
      <c r="B2399" s="269"/>
      <c r="C2399" s="269"/>
      <c r="D2399" s="269"/>
      <c r="E2399" s="269"/>
      <c r="F2399" s="269"/>
      <c r="G2399" s="269"/>
      <c r="H2399" s="269"/>
      <c r="I2399" s="269"/>
      <c r="J2399" s="269"/>
      <c r="K2399" s="269"/>
      <c r="L2399" s="269"/>
    </row>
    <row r="2400" spans="1:12" x14ac:dyDescent="0.2">
      <c r="A2400" s="269"/>
      <c r="B2400" s="269"/>
      <c r="C2400" s="269"/>
      <c r="D2400" s="269"/>
      <c r="E2400" s="269"/>
      <c r="F2400" s="269"/>
      <c r="G2400" s="269"/>
      <c r="H2400" s="269"/>
      <c r="I2400" s="269"/>
      <c r="J2400" s="269"/>
      <c r="K2400" s="269"/>
      <c r="L2400" s="269"/>
    </row>
    <row r="2401" spans="1:12" x14ac:dyDescent="0.2">
      <c r="A2401" s="269"/>
      <c r="B2401" s="269"/>
      <c r="C2401" s="269"/>
      <c r="D2401" s="269"/>
      <c r="E2401" s="269"/>
      <c r="F2401" s="269"/>
      <c r="G2401" s="269"/>
      <c r="H2401" s="269"/>
      <c r="I2401" s="269"/>
      <c r="J2401" s="269"/>
      <c r="K2401" s="269"/>
      <c r="L2401" s="269"/>
    </row>
    <row r="2402" spans="1:12" x14ac:dyDescent="0.2">
      <c r="A2402" s="269"/>
      <c r="B2402" s="269"/>
      <c r="C2402" s="269"/>
      <c r="D2402" s="269"/>
      <c r="E2402" s="269"/>
      <c r="F2402" s="269"/>
      <c r="G2402" s="269"/>
      <c r="H2402" s="269"/>
      <c r="I2402" s="269"/>
      <c r="J2402" s="269"/>
      <c r="K2402" s="269"/>
      <c r="L2402" s="269"/>
    </row>
    <row r="2403" spans="1:12" x14ac:dyDescent="0.2">
      <c r="A2403" s="269"/>
      <c r="B2403" s="269"/>
      <c r="C2403" s="269"/>
      <c r="D2403" s="269"/>
      <c r="E2403" s="269"/>
      <c r="F2403" s="269"/>
      <c r="G2403" s="269"/>
      <c r="H2403" s="269"/>
      <c r="I2403" s="269"/>
      <c r="J2403" s="269"/>
      <c r="K2403" s="269"/>
      <c r="L2403" s="269"/>
    </row>
    <row r="2404" spans="1:12" x14ac:dyDescent="0.2">
      <c r="A2404" s="269"/>
      <c r="B2404" s="269"/>
      <c r="C2404" s="269"/>
      <c r="D2404" s="269"/>
      <c r="E2404" s="269"/>
      <c r="F2404" s="269"/>
      <c r="G2404" s="269"/>
      <c r="H2404" s="269"/>
      <c r="I2404" s="269"/>
      <c r="J2404" s="269"/>
      <c r="K2404" s="269"/>
      <c r="L2404" s="269"/>
    </row>
    <row r="2405" spans="1:12" x14ac:dyDescent="0.2">
      <c r="A2405" s="269"/>
      <c r="B2405" s="269"/>
      <c r="C2405" s="269"/>
      <c r="D2405" s="269"/>
      <c r="E2405" s="269"/>
      <c r="F2405" s="269"/>
      <c r="G2405" s="269"/>
      <c r="H2405" s="269"/>
      <c r="I2405" s="269"/>
      <c r="J2405" s="269"/>
      <c r="K2405" s="269"/>
      <c r="L2405" s="269"/>
    </row>
    <row r="2406" spans="1:12" x14ac:dyDescent="0.2">
      <c r="A2406" s="269"/>
      <c r="B2406" s="269"/>
      <c r="C2406" s="269"/>
      <c r="D2406" s="269"/>
      <c r="E2406" s="269"/>
      <c r="F2406" s="269"/>
      <c r="G2406" s="269"/>
      <c r="H2406" s="269"/>
      <c r="I2406" s="269"/>
      <c r="J2406" s="269"/>
      <c r="K2406" s="269"/>
      <c r="L2406" s="269"/>
    </row>
    <row r="2407" spans="1:12" x14ac:dyDescent="0.2">
      <c r="A2407" s="269"/>
      <c r="B2407" s="269"/>
      <c r="C2407" s="269"/>
      <c r="D2407" s="269"/>
      <c r="E2407" s="269"/>
      <c r="F2407" s="269"/>
      <c r="G2407" s="269"/>
      <c r="H2407" s="269"/>
      <c r="I2407" s="269"/>
      <c r="J2407" s="269"/>
      <c r="K2407" s="269"/>
      <c r="L2407" s="269"/>
    </row>
    <row r="2408" spans="1:12" x14ac:dyDescent="0.2">
      <c r="A2408" s="269"/>
      <c r="B2408" s="269"/>
      <c r="C2408" s="269"/>
      <c r="D2408" s="269"/>
      <c r="E2408" s="269"/>
      <c r="F2408" s="269"/>
      <c r="G2408" s="269"/>
      <c r="H2408" s="269"/>
      <c r="I2408" s="269"/>
      <c r="J2408" s="269"/>
      <c r="K2408" s="269"/>
      <c r="L2408" s="269"/>
    </row>
    <row r="2409" spans="1:12" x14ac:dyDescent="0.2">
      <c r="A2409" s="269"/>
      <c r="B2409" s="269"/>
      <c r="C2409" s="269"/>
      <c r="D2409" s="269"/>
      <c r="E2409" s="269"/>
      <c r="F2409" s="269"/>
      <c r="G2409" s="269"/>
      <c r="H2409" s="269"/>
      <c r="I2409" s="269"/>
      <c r="J2409" s="269"/>
      <c r="K2409" s="269"/>
      <c r="L2409" s="269"/>
    </row>
    <row r="2410" spans="1:12" x14ac:dyDescent="0.2">
      <c r="A2410" s="269"/>
      <c r="B2410" s="269"/>
      <c r="C2410" s="269"/>
      <c r="D2410" s="269"/>
      <c r="E2410" s="269"/>
      <c r="F2410" s="269"/>
      <c r="G2410" s="269"/>
      <c r="H2410" s="269"/>
      <c r="I2410" s="269"/>
      <c r="J2410" s="269"/>
      <c r="K2410" s="269"/>
      <c r="L2410" s="269"/>
    </row>
    <row r="2411" spans="1:12" x14ac:dyDescent="0.2">
      <c r="A2411" s="269"/>
      <c r="B2411" s="269"/>
      <c r="C2411" s="269"/>
      <c r="D2411" s="269"/>
      <c r="E2411" s="269"/>
      <c r="F2411" s="269"/>
      <c r="G2411" s="269"/>
      <c r="H2411" s="269"/>
      <c r="I2411" s="269"/>
      <c r="J2411" s="269"/>
      <c r="K2411" s="269"/>
      <c r="L2411" s="269"/>
    </row>
    <row r="2412" spans="1:12" x14ac:dyDescent="0.2">
      <c r="A2412" s="269"/>
      <c r="B2412" s="269"/>
      <c r="C2412" s="269"/>
      <c r="D2412" s="269"/>
      <c r="E2412" s="269"/>
      <c r="F2412" s="269"/>
      <c r="G2412" s="269"/>
      <c r="H2412" s="269"/>
      <c r="I2412" s="269"/>
      <c r="J2412" s="269"/>
      <c r="K2412" s="269"/>
      <c r="L2412" s="269"/>
    </row>
    <row r="2413" spans="1:12" x14ac:dyDescent="0.2">
      <c r="A2413" s="269"/>
      <c r="B2413" s="269"/>
      <c r="C2413" s="269"/>
      <c r="D2413" s="269"/>
      <c r="E2413" s="269"/>
      <c r="F2413" s="269"/>
      <c r="G2413" s="269"/>
      <c r="H2413" s="269"/>
      <c r="I2413" s="269"/>
      <c r="J2413" s="269"/>
      <c r="K2413" s="269"/>
      <c r="L2413" s="269"/>
    </row>
    <row r="2414" spans="1:12" x14ac:dyDescent="0.2">
      <c r="A2414" s="269"/>
      <c r="B2414" s="269"/>
      <c r="C2414" s="269"/>
      <c r="D2414" s="269"/>
      <c r="E2414" s="269"/>
      <c r="F2414" s="269"/>
      <c r="G2414" s="269"/>
      <c r="H2414" s="269"/>
      <c r="I2414" s="269"/>
      <c r="J2414" s="269"/>
      <c r="K2414" s="269"/>
      <c r="L2414" s="269"/>
    </row>
    <row r="2415" spans="1:12" x14ac:dyDescent="0.2">
      <c r="A2415" s="269"/>
      <c r="B2415" s="269"/>
      <c r="C2415" s="269"/>
      <c r="D2415" s="269"/>
      <c r="E2415" s="269"/>
      <c r="F2415" s="269"/>
      <c r="G2415" s="269"/>
      <c r="H2415" s="269"/>
      <c r="I2415" s="269"/>
      <c r="J2415" s="269"/>
      <c r="K2415" s="269"/>
      <c r="L2415" s="269"/>
    </row>
    <row r="2416" spans="1:12" x14ac:dyDescent="0.2">
      <c r="A2416" s="269"/>
      <c r="B2416" s="269"/>
      <c r="C2416" s="269"/>
      <c r="D2416" s="269"/>
      <c r="E2416" s="269"/>
      <c r="F2416" s="269"/>
      <c r="G2416" s="269"/>
      <c r="H2416" s="269"/>
      <c r="I2416" s="269"/>
      <c r="J2416" s="269"/>
      <c r="K2416" s="269"/>
      <c r="L2416" s="269"/>
    </row>
    <row r="2417" spans="1:12" x14ac:dyDescent="0.2">
      <c r="A2417" s="269"/>
      <c r="B2417" s="269"/>
      <c r="C2417" s="269"/>
      <c r="D2417" s="269"/>
      <c r="E2417" s="269"/>
      <c r="F2417" s="269"/>
      <c r="G2417" s="269"/>
      <c r="H2417" s="269"/>
      <c r="I2417" s="269"/>
      <c r="J2417" s="269"/>
      <c r="K2417" s="269"/>
      <c r="L2417" s="269"/>
    </row>
    <row r="2418" spans="1:12" x14ac:dyDescent="0.2">
      <c r="A2418" s="269"/>
      <c r="B2418" s="269"/>
      <c r="C2418" s="269"/>
      <c r="D2418" s="269"/>
      <c r="E2418" s="269"/>
      <c r="F2418" s="269"/>
      <c r="G2418" s="269"/>
      <c r="H2418" s="269"/>
      <c r="I2418" s="269"/>
      <c r="J2418" s="269"/>
      <c r="K2418" s="269"/>
      <c r="L2418" s="269"/>
    </row>
    <row r="2419" spans="1:12" x14ac:dyDescent="0.2">
      <c r="A2419" s="269"/>
      <c r="B2419" s="269"/>
      <c r="C2419" s="269"/>
      <c r="D2419" s="269"/>
      <c r="E2419" s="269"/>
      <c r="F2419" s="269"/>
      <c r="G2419" s="269"/>
      <c r="H2419" s="269"/>
      <c r="I2419" s="269"/>
      <c r="J2419" s="269"/>
      <c r="K2419" s="269"/>
      <c r="L2419" s="269"/>
    </row>
    <row r="2420" spans="1:12" x14ac:dyDescent="0.2">
      <c r="A2420" s="269"/>
      <c r="B2420" s="269"/>
      <c r="C2420" s="269"/>
      <c r="D2420" s="269"/>
      <c r="E2420" s="269"/>
      <c r="F2420" s="269"/>
      <c r="G2420" s="269"/>
      <c r="H2420" s="269"/>
      <c r="I2420" s="269"/>
      <c r="J2420" s="269"/>
      <c r="K2420" s="269"/>
      <c r="L2420" s="269"/>
    </row>
    <row r="2421" spans="1:12" x14ac:dyDescent="0.2">
      <c r="A2421" s="269"/>
      <c r="B2421" s="269"/>
      <c r="C2421" s="269"/>
      <c r="D2421" s="269"/>
      <c r="E2421" s="269"/>
      <c r="F2421" s="269"/>
      <c r="G2421" s="269"/>
      <c r="H2421" s="269"/>
      <c r="I2421" s="269"/>
      <c r="J2421" s="269"/>
      <c r="K2421" s="269"/>
      <c r="L2421" s="269"/>
    </row>
    <row r="2422" spans="1:12" x14ac:dyDescent="0.2">
      <c r="A2422" s="269"/>
      <c r="B2422" s="269"/>
      <c r="C2422" s="269"/>
      <c r="D2422" s="269"/>
      <c r="E2422" s="269"/>
      <c r="F2422" s="269"/>
      <c r="G2422" s="269"/>
      <c r="H2422" s="269"/>
      <c r="I2422" s="269"/>
      <c r="J2422" s="269"/>
      <c r="K2422" s="269"/>
      <c r="L2422" s="269"/>
    </row>
    <row r="2423" spans="1:12" x14ac:dyDescent="0.2">
      <c r="A2423" s="269"/>
      <c r="B2423" s="269"/>
      <c r="C2423" s="269"/>
      <c r="D2423" s="269"/>
      <c r="E2423" s="269"/>
      <c r="F2423" s="269"/>
      <c r="G2423" s="269"/>
      <c r="H2423" s="269"/>
      <c r="I2423" s="269"/>
      <c r="J2423" s="269"/>
      <c r="K2423" s="269"/>
      <c r="L2423" s="269"/>
    </row>
    <row r="2424" spans="1:12" x14ac:dyDescent="0.2">
      <c r="A2424" s="269"/>
      <c r="B2424" s="269"/>
      <c r="C2424" s="269"/>
      <c r="D2424" s="269"/>
      <c r="E2424" s="269"/>
      <c r="F2424" s="269"/>
      <c r="G2424" s="269"/>
      <c r="H2424" s="269"/>
      <c r="I2424" s="269"/>
      <c r="J2424" s="269"/>
      <c r="K2424" s="269"/>
      <c r="L2424" s="269"/>
    </row>
    <row r="2425" spans="1:12" x14ac:dyDescent="0.2">
      <c r="A2425" s="269"/>
      <c r="B2425" s="269"/>
      <c r="C2425" s="269"/>
      <c r="D2425" s="269"/>
      <c r="E2425" s="269"/>
      <c r="F2425" s="269"/>
      <c r="G2425" s="269"/>
      <c r="H2425" s="269"/>
      <c r="I2425" s="269"/>
      <c r="J2425" s="269"/>
      <c r="K2425" s="269"/>
      <c r="L2425" s="269"/>
    </row>
    <row r="2426" spans="1:12" x14ac:dyDescent="0.2">
      <c r="A2426" s="269"/>
      <c r="B2426" s="269"/>
      <c r="C2426" s="269"/>
      <c r="D2426" s="269"/>
      <c r="E2426" s="269"/>
      <c r="F2426" s="269"/>
      <c r="G2426" s="269"/>
      <c r="H2426" s="269"/>
      <c r="I2426" s="269"/>
      <c r="J2426" s="269"/>
      <c r="K2426" s="269"/>
      <c r="L2426" s="269"/>
    </row>
    <row r="2427" spans="1:12" x14ac:dyDescent="0.2">
      <c r="A2427" s="269"/>
      <c r="B2427" s="269"/>
      <c r="C2427" s="269"/>
      <c r="D2427" s="269"/>
      <c r="E2427" s="269"/>
      <c r="F2427" s="269"/>
      <c r="G2427" s="269"/>
      <c r="H2427" s="269"/>
      <c r="I2427" s="269"/>
      <c r="J2427" s="269"/>
      <c r="K2427" s="269"/>
      <c r="L2427" s="269"/>
    </row>
    <row r="2428" spans="1:12" x14ac:dyDescent="0.2">
      <c r="A2428" s="269"/>
      <c r="B2428" s="269"/>
      <c r="C2428" s="269"/>
      <c r="D2428" s="269"/>
      <c r="E2428" s="269"/>
      <c r="F2428" s="269"/>
      <c r="G2428" s="269"/>
      <c r="H2428" s="269"/>
      <c r="I2428" s="269"/>
      <c r="J2428" s="269"/>
      <c r="K2428" s="269"/>
      <c r="L2428" s="269"/>
    </row>
    <row r="2429" spans="1:12" x14ac:dyDescent="0.2">
      <c r="A2429" s="269"/>
      <c r="B2429" s="269"/>
      <c r="C2429" s="269"/>
      <c r="D2429" s="269"/>
      <c r="E2429" s="269"/>
      <c r="F2429" s="269"/>
      <c r="G2429" s="269"/>
      <c r="H2429" s="269"/>
      <c r="I2429" s="269"/>
      <c r="J2429" s="269"/>
      <c r="K2429" s="269"/>
      <c r="L2429" s="269"/>
    </row>
    <row r="2430" spans="1:12" x14ac:dyDescent="0.2">
      <c r="A2430" s="269"/>
      <c r="B2430" s="269"/>
      <c r="C2430" s="269"/>
      <c r="D2430" s="269"/>
      <c r="E2430" s="269"/>
      <c r="F2430" s="269"/>
      <c r="G2430" s="269"/>
      <c r="H2430" s="269"/>
      <c r="I2430" s="269"/>
      <c r="J2430" s="269"/>
      <c r="K2430" s="269"/>
      <c r="L2430" s="269"/>
    </row>
    <row r="2431" spans="1:12" x14ac:dyDescent="0.2">
      <c r="A2431" s="269"/>
      <c r="B2431" s="269"/>
      <c r="C2431" s="269"/>
      <c r="D2431" s="269"/>
      <c r="E2431" s="269"/>
      <c r="F2431" s="269"/>
      <c r="G2431" s="269"/>
      <c r="H2431" s="269"/>
      <c r="I2431" s="269"/>
      <c r="J2431" s="269"/>
      <c r="K2431" s="269"/>
      <c r="L2431" s="269"/>
    </row>
    <row r="2432" spans="1:12" x14ac:dyDescent="0.2">
      <c r="A2432" s="269"/>
      <c r="B2432" s="269"/>
      <c r="C2432" s="269"/>
      <c r="D2432" s="269"/>
      <c r="E2432" s="269"/>
      <c r="F2432" s="269"/>
      <c r="G2432" s="269"/>
      <c r="H2432" s="269"/>
      <c r="I2432" s="269"/>
      <c r="J2432" s="269"/>
      <c r="K2432" s="269"/>
      <c r="L2432" s="269"/>
    </row>
    <row r="2433" spans="1:12" x14ac:dyDescent="0.2">
      <c r="A2433" s="269"/>
      <c r="B2433" s="269"/>
      <c r="C2433" s="269"/>
      <c r="D2433" s="269"/>
      <c r="E2433" s="269"/>
      <c r="F2433" s="269"/>
      <c r="G2433" s="269"/>
      <c r="H2433" s="269"/>
      <c r="I2433" s="269"/>
      <c r="J2433" s="269"/>
      <c r="K2433" s="269"/>
      <c r="L2433" s="269"/>
    </row>
    <row r="2434" spans="1:12" x14ac:dyDescent="0.2">
      <c r="A2434" s="269"/>
      <c r="B2434" s="269"/>
      <c r="C2434" s="269"/>
      <c r="D2434" s="269"/>
      <c r="E2434" s="269"/>
      <c r="F2434" s="269"/>
      <c r="G2434" s="269"/>
      <c r="H2434" s="269"/>
      <c r="I2434" s="269"/>
      <c r="J2434" s="269"/>
      <c r="K2434" s="269"/>
      <c r="L2434" s="269"/>
    </row>
    <row r="2435" spans="1:12" x14ac:dyDescent="0.2">
      <c r="A2435" s="269"/>
      <c r="B2435" s="269"/>
      <c r="C2435" s="269"/>
      <c r="D2435" s="269"/>
      <c r="E2435" s="269"/>
      <c r="F2435" s="269"/>
      <c r="G2435" s="269"/>
      <c r="H2435" s="269"/>
      <c r="I2435" s="269"/>
      <c r="J2435" s="269"/>
      <c r="K2435" s="269"/>
      <c r="L2435" s="269"/>
    </row>
    <row r="2436" spans="1:12" x14ac:dyDescent="0.2">
      <c r="A2436" s="269"/>
      <c r="B2436" s="269"/>
      <c r="C2436" s="269"/>
      <c r="D2436" s="269"/>
      <c r="E2436" s="269"/>
      <c r="F2436" s="269"/>
      <c r="G2436" s="269"/>
      <c r="H2436" s="269"/>
      <c r="I2436" s="269"/>
      <c r="J2436" s="269"/>
      <c r="K2436" s="269"/>
      <c r="L2436" s="269"/>
    </row>
    <row r="2437" spans="1:12" x14ac:dyDescent="0.2">
      <c r="A2437" s="269"/>
      <c r="B2437" s="269"/>
      <c r="C2437" s="269"/>
      <c r="D2437" s="269"/>
      <c r="E2437" s="269"/>
      <c r="F2437" s="269"/>
      <c r="G2437" s="269"/>
      <c r="H2437" s="269"/>
      <c r="I2437" s="269"/>
      <c r="J2437" s="269"/>
      <c r="K2437" s="269"/>
      <c r="L2437" s="269"/>
    </row>
    <row r="2438" spans="1:12" x14ac:dyDescent="0.2">
      <c r="A2438" s="269"/>
      <c r="B2438" s="269"/>
      <c r="C2438" s="269"/>
      <c r="D2438" s="269"/>
      <c r="E2438" s="269"/>
      <c r="F2438" s="269"/>
      <c r="G2438" s="269"/>
      <c r="H2438" s="269"/>
      <c r="I2438" s="269"/>
      <c r="J2438" s="269"/>
      <c r="K2438" s="269"/>
      <c r="L2438" s="269"/>
    </row>
    <row r="2439" spans="1:12" x14ac:dyDescent="0.2">
      <c r="A2439" s="269"/>
      <c r="B2439" s="269"/>
      <c r="C2439" s="269"/>
      <c r="D2439" s="269"/>
      <c r="E2439" s="269"/>
      <c r="F2439" s="269"/>
      <c r="G2439" s="269"/>
      <c r="H2439" s="269"/>
      <c r="I2439" s="269"/>
      <c r="J2439" s="269"/>
      <c r="K2439" s="269"/>
      <c r="L2439" s="269"/>
    </row>
    <row r="2440" spans="1:12" x14ac:dyDescent="0.2">
      <c r="A2440" s="269"/>
      <c r="B2440" s="269"/>
      <c r="C2440" s="269"/>
      <c r="D2440" s="269"/>
      <c r="E2440" s="269"/>
      <c r="F2440" s="269"/>
      <c r="G2440" s="269"/>
      <c r="H2440" s="269"/>
      <c r="I2440" s="269"/>
      <c r="J2440" s="269"/>
      <c r="K2440" s="269"/>
      <c r="L2440" s="269"/>
    </row>
    <row r="2441" spans="1:12" x14ac:dyDescent="0.2">
      <c r="A2441" s="269"/>
      <c r="B2441" s="269"/>
      <c r="C2441" s="269"/>
      <c r="D2441" s="269"/>
      <c r="E2441" s="269"/>
      <c r="F2441" s="269"/>
      <c r="G2441" s="269"/>
      <c r="H2441" s="269"/>
      <c r="I2441" s="269"/>
      <c r="J2441" s="269"/>
      <c r="K2441" s="269"/>
      <c r="L2441" s="269"/>
    </row>
    <row r="2442" spans="1:12" x14ac:dyDescent="0.2">
      <c r="A2442" s="269"/>
      <c r="B2442" s="269"/>
      <c r="C2442" s="269"/>
      <c r="D2442" s="269"/>
      <c r="E2442" s="269"/>
      <c r="F2442" s="269"/>
      <c r="G2442" s="269"/>
      <c r="H2442" s="269"/>
      <c r="I2442" s="269"/>
      <c r="J2442" s="269"/>
      <c r="K2442" s="269"/>
      <c r="L2442" s="269"/>
    </row>
    <row r="2443" spans="1:12" x14ac:dyDescent="0.2">
      <c r="A2443" s="269"/>
      <c r="B2443" s="269"/>
      <c r="C2443" s="269"/>
      <c r="D2443" s="269"/>
      <c r="E2443" s="269"/>
      <c r="F2443" s="269"/>
      <c r="G2443" s="269"/>
      <c r="H2443" s="269"/>
      <c r="I2443" s="269"/>
      <c r="J2443" s="269"/>
      <c r="K2443" s="269"/>
      <c r="L2443" s="269"/>
    </row>
    <row r="2444" spans="1:12" x14ac:dyDescent="0.2">
      <c r="A2444" s="269"/>
      <c r="B2444" s="269"/>
      <c r="C2444" s="269"/>
      <c r="D2444" s="269"/>
      <c r="E2444" s="269"/>
      <c r="F2444" s="269"/>
      <c r="G2444" s="269"/>
      <c r="H2444" s="269"/>
      <c r="I2444" s="269"/>
      <c r="J2444" s="269"/>
      <c r="K2444" s="269"/>
      <c r="L2444" s="269"/>
    </row>
    <row r="2445" spans="1:12" x14ac:dyDescent="0.2">
      <c r="A2445" s="269"/>
      <c r="B2445" s="269"/>
      <c r="C2445" s="269"/>
      <c r="D2445" s="269"/>
      <c r="E2445" s="269"/>
      <c r="F2445" s="269"/>
      <c r="G2445" s="269"/>
      <c r="H2445" s="269"/>
      <c r="I2445" s="269"/>
      <c r="J2445" s="269"/>
      <c r="K2445" s="269"/>
      <c r="L2445" s="269"/>
    </row>
    <row r="2446" spans="1:12" x14ac:dyDescent="0.2">
      <c r="A2446" s="269"/>
      <c r="B2446" s="269"/>
      <c r="C2446" s="269"/>
      <c r="D2446" s="269"/>
      <c r="E2446" s="269"/>
      <c r="F2446" s="269"/>
      <c r="G2446" s="269"/>
      <c r="H2446" s="269"/>
      <c r="I2446" s="269"/>
      <c r="J2446" s="269"/>
      <c r="K2446" s="269"/>
      <c r="L2446" s="269"/>
    </row>
    <row r="2447" spans="1:12" x14ac:dyDescent="0.2">
      <c r="A2447" s="269"/>
      <c r="B2447" s="269"/>
      <c r="C2447" s="269"/>
      <c r="D2447" s="269"/>
      <c r="E2447" s="269"/>
      <c r="F2447" s="269"/>
      <c r="G2447" s="269"/>
      <c r="H2447" s="269"/>
      <c r="I2447" s="269"/>
      <c r="J2447" s="269"/>
      <c r="K2447" s="269"/>
      <c r="L2447" s="269"/>
    </row>
    <row r="2448" spans="1:12" x14ac:dyDescent="0.2">
      <c r="A2448" s="269"/>
      <c r="B2448" s="269"/>
      <c r="C2448" s="269"/>
      <c r="D2448" s="269"/>
      <c r="E2448" s="269"/>
      <c r="F2448" s="269"/>
      <c r="G2448" s="269"/>
      <c r="H2448" s="269"/>
      <c r="I2448" s="269"/>
      <c r="J2448" s="269"/>
      <c r="K2448" s="269"/>
      <c r="L2448" s="269"/>
    </row>
    <row r="2449" spans="1:12" x14ac:dyDescent="0.2">
      <c r="A2449" s="269"/>
      <c r="B2449" s="269"/>
      <c r="C2449" s="269"/>
      <c r="D2449" s="269"/>
      <c r="E2449" s="269"/>
      <c r="F2449" s="269"/>
      <c r="G2449" s="269"/>
      <c r="H2449" s="269"/>
      <c r="I2449" s="269"/>
      <c r="J2449" s="269"/>
      <c r="K2449" s="269"/>
      <c r="L2449" s="269"/>
    </row>
    <row r="2450" spans="1:12" x14ac:dyDescent="0.2">
      <c r="A2450" s="269"/>
      <c r="B2450" s="269"/>
      <c r="C2450" s="269"/>
      <c r="D2450" s="269"/>
      <c r="E2450" s="269"/>
      <c r="F2450" s="269"/>
      <c r="G2450" s="269"/>
      <c r="H2450" s="269"/>
      <c r="I2450" s="269"/>
      <c r="J2450" s="269"/>
      <c r="K2450" s="269"/>
      <c r="L2450" s="269"/>
    </row>
    <row r="2451" spans="1:12" x14ac:dyDescent="0.2">
      <c r="A2451" s="269"/>
      <c r="B2451" s="269"/>
      <c r="C2451" s="269"/>
      <c r="D2451" s="269"/>
      <c r="E2451" s="269"/>
      <c r="F2451" s="269"/>
      <c r="G2451" s="269"/>
      <c r="H2451" s="269"/>
      <c r="I2451" s="269"/>
      <c r="J2451" s="269"/>
      <c r="K2451" s="269"/>
      <c r="L2451" s="269"/>
    </row>
    <row r="2452" spans="1:12" x14ac:dyDescent="0.2">
      <c r="A2452" s="269"/>
      <c r="B2452" s="269"/>
      <c r="C2452" s="269"/>
      <c r="D2452" s="269"/>
      <c r="E2452" s="269"/>
      <c r="F2452" s="269"/>
      <c r="G2452" s="269"/>
      <c r="H2452" s="269"/>
      <c r="I2452" s="269"/>
      <c r="J2452" s="269"/>
      <c r="K2452" s="269"/>
      <c r="L2452" s="269"/>
    </row>
    <row r="2453" spans="1:12" x14ac:dyDescent="0.2">
      <c r="A2453" s="269"/>
      <c r="B2453" s="269"/>
      <c r="C2453" s="269"/>
      <c r="D2453" s="269"/>
      <c r="E2453" s="269"/>
      <c r="F2453" s="269"/>
      <c r="G2453" s="269"/>
      <c r="H2453" s="269"/>
      <c r="I2453" s="269"/>
      <c r="J2453" s="269"/>
      <c r="K2453" s="269"/>
      <c r="L2453" s="269"/>
    </row>
    <row r="2454" spans="1:12" x14ac:dyDescent="0.2">
      <c r="A2454" s="269"/>
      <c r="B2454" s="269"/>
      <c r="C2454" s="269"/>
      <c r="D2454" s="269"/>
      <c r="E2454" s="269"/>
      <c r="F2454" s="269"/>
      <c r="G2454" s="269"/>
      <c r="H2454" s="269"/>
      <c r="I2454" s="269"/>
      <c r="J2454" s="269"/>
      <c r="K2454" s="269"/>
      <c r="L2454" s="269"/>
    </row>
    <row r="2455" spans="1:12" x14ac:dyDescent="0.2">
      <c r="A2455" s="269"/>
      <c r="B2455" s="269"/>
      <c r="C2455" s="269"/>
      <c r="D2455" s="269"/>
      <c r="E2455" s="269"/>
      <c r="F2455" s="269"/>
      <c r="G2455" s="269"/>
      <c r="H2455" s="269"/>
      <c r="I2455" s="269"/>
      <c r="J2455" s="269"/>
      <c r="K2455" s="269"/>
      <c r="L2455" s="269"/>
    </row>
    <row r="2456" spans="1:12" x14ac:dyDescent="0.2">
      <c r="A2456" s="269"/>
      <c r="B2456" s="269"/>
      <c r="C2456" s="269"/>
      <c r="D2456" s="269"/>
      <c r="E2456" s="269"/>
      <c r="F2456" s="269"/>
      <c r="G2456" s="269"/>
      <c r="H2456" s="269"/>
      <c r="I2456" s="269"/>
      <c r="J2456" s="269"/>
      <c r="K2456" s="269"/>
      <c r="L2456" s="269"/>
    </row>
    <row r="2457" spans="1:12" x14ac:dyDescent="0.2">
      <c r="A2457" s="269"/>
      <c r="B2457" s="269"/>
      <c r="C2457" s="269"/>
      <c r="D2457" s="269"/>
      <c r="E2457" s="269"/>
      <c r="F2457" s="269"/>
      <c r="G2457" s="269"/>
      <c r="H2457" s="269"/>
      <c r="I2457" s="269"/>
      <c r="J2457" s="269"/>
      <c r="K2457" s="269"/>
      <c r="L2457" s="269"/>
    </row>
    <row r="2458" spans="1:12" x14ac:dyDescent="0.2">
      <c r="A2458" s="269"/>
      <c r="B2458" s="269"/>
      <c r="C2458" s="269"/>
      <c r="D2458" s="269"/>
      <c r="E2458" s="269"/>
      <c r="F2458" s="269"/>
      <c r="G2458" s="269"/>
      <c r="H2458" s="269"/>
      <c r="I2458" s="269"/>
      <c r="J2458" s="269"/>
      <c r="K2458" s="269"/>
      <c r="L2458" s="269"/>
    </row>
    <row r="2459" spans="1:12" x14ac:dyDescent="0.2">
      <c r="A2459" s="269"/>
      <c r="B2459" s="269"/>
      <c r="C2459" s="269"/>
      <c r="D2459" s="269"/>
      <c r="E2459" s="269"/>
      <c r="F2459" s="269"/>
      <c r="G2459" s="269"/>
      <c r="H2459" s="269"/>
      <c r="I2459" s="269"/>
      <c r="J2459" s="269"/>
      <c r="K2459" s="269"/>
      <c r="L2459" s="269"/>
    </row>
    <row r="2460" spans="1:12" x14ac:dyDescent="0.2">
      <c r="A2460" s="269"/>
      <c r="B2460" s="269"/>
      <c r="C2460" s="269"/>
      <c r="D2460" s="269"/>
      <c r="E2460" s="269"/>
      <c r="F2460" s="269"/>
      <c r="G2460" s="269"/>
      <c r="H2460" s="269"/>
      <c r="I2460" s="269"/>
      <c r="J2460" s="269"/>
      <c r="K2460" s="269"/>
      <c r="L2460" s="269"/>
    </row>
    <row r="2461" spans="1:12" x14ac:dyDescent="0.2">
      <c r="A2461" s="269"/>
      <c r="B2461" s="269"/>
      <c r="C2461" s="269"/>
      <c r="D2461" s="269"/>
      <c r="E2461" s="269"/>
      <c r="F2461" s="269"/>
      <c r="G2461" s="269"/>
      <c r="H2461" s="269"/>
      <c r="I2461" s="269"/>
      <c r="J2461" s="269"/>
      <c r="K2461" s="269"/>
      <c r="L2461" s="269"/>
    </row>
    <row r="2462" spans="1:12" x14ac:dyDescent="0.2">
      <c r="A2462" s="269"/>
      <c r="B2462" s="269"/>
      <c r="C2462" s="269"/>
      <c r="D2462" s="269"/>
      <c r="E2462" s="269"/>
      <c r="F2462" s="269"/>
      <c r="G2462" s="269"/>
      <c r="H2462" s="269"/>
      <c r="I2462" s="269"/>
      <c r="J2462" s="269"/>
      <c r="K2462" s="269"/>
      <c r="L2462" s="269"/>
    </row>
    <row r="2463" spans="1:12" x14ac:dyDescent="0.2">
      <c r="A2463" s="269"/>
      <c r="B2463" s="269"/>
      <c r="C2463" s="269"/>
      <c r="D2463" s="269"/>
      <c r="E2463" s="269"/>
      <c r="F2463" s="269"/>
      <c r="G2463" s="269"/>
      <c r="H2463" s="269"/>
      <c r="I2463" s="269"/>
      <c r="J2463" s="269"/>
      <c r="K2463" s="269"/>
      <c r="L2463" s="269"/>
    </row>
    <row r="2464" spans="1:12" x14ac:dyDescent="0.2">
      <c r="A2464" s="269"/>
      <c r="B2464" s="269"/>
      <c r="C2464" s="269"/>
      <c r="D2464" s="269"/>
      <c r="E2464" s="269"/>
      <c r="F2464" s="269"/>
      <c r="G2464" s="269"/>
      <c r="H2464" s="269"/>
      <c r="I2464" s="269"/>
      <c r="J2464" s="269"/>
      <c r="K2464" s="269"/>
      <c r="L2464" s="269"/>
    </row>
    <row r="2465" spans="1:12" x14ac:dyDescent="0.2">
      <c r="A2465" s="269"/>
      <c r="B2465" s="269"/>
      <c r="C2465" s="269"/>
      <c r="D2465" s="269"/>
      <c r="E2465" s="269"/>
      <c r="F2465" s="269"/>
      <c r="G2465" s="269"/>
      <c r="H2465" s="269"/>
      <c r="I2465" s="269"/>
      <c r="J2465" s="269"/>
      <c r="K2465" s="269"/>
      <c r="L2465" s="269"/>
    </row>
    <row r="2466" spans="1:12" x14ac:dyDescent="0.2">
      <c r="A2466" s="269"/>
      <c r="B2466" s="269"/>
      <c r="C2466" s="269"/>
      <c r="D2466" s="269"/>
      <c r="E2466" s="269"/>
      <c r="F2466" s="269"/>
      <c r="G2466" s="269"/>
      <c r="H2466" s="269"/>
      <c r="I2466" s="269"/>
      <c r="J2466" s="269"/>
      <c r="K2466" s="269"/>
      <c r="L2466" s="269"/>
    </row>
    <row r="2467" spans="1:12" x14ac:dyDescent="0.2">
      <c r="A2467" s="269"/>
      <c r="B2467" s="269"/>
      <c r="C2467" s="269"/>
      <c r="D2467" s="269"/>
      <c r="E2467" s="269"/>
      <c r="F2467" s="269"/>
      <c r="G2467" s="269"/>
      <c r="H2467" s="269"/>
      <c r="I2467" s="269"/>
      <c r="J2467" s="269"/>
      <c r="K2467" s="269"/>
      <c r="L2467" s="269"/>
    </row>
    <row r="2468" spans="1:12" x14ac:dyDescent="0.2">
      <c r="A2468" s="269"/>
      <c r="B2468" s="269"/>
      <c r="C2468" s="269"/>
      <c r="D2468" s="269"/>
      <c r="E2468" s="269"/>
      <c r="F2468" s="269"/>
      <c r="G2468" s="269"/>
      <c r="H2468" s="269"/>
      <c r="I2468" s="269"/>
      <c r="J2468" s="269"/>
      <c r="K2468" s="269"/>
      <c r="L2468" s="269"/>
    </row>
    <row r="2469" spans="1:12" x14ac:dyDescent="0.2">
      <c r="A2469" s="269"/>
      <c r="B2469" s="269"/>
      <c r="C2469" s="269"/>
      <c r="D2469" s="269"/>
      <c r="E2469" s="269"/>
      <c r="F2469" s="269"/>
      <c r="G2469" s="269"/>
      <c r="H2469" s="269"/>
      <c r="I2469" s="269"/>
      <c r="J2469" s="269"/>
      <c r="K2469" s="269"/>
      <c r="L2469" s="269"/>
    </row>
    <row r="2470" spans="1:12" x14ac:dyDescent="0.2">
      <c r="A2470" s="269"/>
      <c r="B2470" s="269"/>
      <c r="C2470" s="269"/>
      <c r="D2470" s="269"/>
      <c r="E2470" s="269"/>
      <c r="F2470" s="269"/>
      <c r="G2470" s="269"/>
      <c r="H2470" s="269"/>
      <c r="I2470" s="269"/>
      <c r="J2470" s="269"/>
      <c r="K2470" s="269"/>
      <c r="L2470" s="269"/>
    </row>
    <row r="2471" spans="1:12" x14ac:dyDescent="0.2">
      <c r="A2471" s="269"/>
      <c r="B2471" s="269"/>
      <c r="C2471" s="269"/>
      <c r="D2471" s="269"/>
      <c r="E2471" s="269"/>
      <c r="F2471" s="269"/>
      <c r="G2471" s="269"/>
      <c r="H2471" s="269"/>
      <c r="I2471" s="269"/>
      <c r="J2471" s="269"/>
      <c r="K2471" s="269"/>
      <c r="L2471" s="269"/>
    </row>
    <row r="2472" spans="1:12" x14ac:dyDescent="0.2">
      <c r="A2472" s="269"/>
      <c r="B2472" s="269"/>
      <c r="C2472" s="269"/>
      <c r="D2472" s="269"/>
      <c r="E2472" s="269"/>
      <c r="F2472" s="269"/>
      <c r="G2472" s="269"/>
      <c r="H2472" s="269"/>
      <c r="I2472" s="269"/>
      <c r="J2472" s="269"/>
      <c r="K2472" s="269"/>
      <c r="L2472" s="269"/>
    </row>
    <row r="2473" spans="1:12" x14ac:dyDescent="0.2">
      <c r="A2473" s="269"/>
      <c r="B2473" s="269"/>
      <c r="C2473" s="269"/>
      <c r="D2473" s="269"/>
      <c r="E2473" s="269"/>
      <c r="F2473" s="269"/>
      <c r="G2473" s="269"/>
      <c r="H2473" s="269"/>
      <c r="I2473" s="269"/>
      <c r="J2473" s="269"/>
      <c r="K2473" s="269"/>
      <c r="L2473" s="269"/>
    </row>
    <row r="2474" spans="1:12" x14ac:dyDescent="0.2">
      <c r="A2474" s="269"/>
      <c r="B2474" s="269"/>
      <c r="C2474" s="269"/>
      <c r="D2474" s="269"/>
      <c r="E2474" s="269"/>
      <c r="F2474" s="269"/>
      <c r="G2474" s="269"/>
      <c r="H2474" s="269"/>
      <c r="I2474" s="269"/>
      <c r="J2474" s="269"/>
      <c r="K2474" s="269"/>
      <c r="L2474" s="269"/>
    </row>
    <row r="2475" spans="1:12" x14ac:dyDescent="0.2">
      <c r="A2475" s="269"/>
      <c r="B2475" s="269"/>
      <c r="C2475" s="269"/>
      <c r="D2475" s="269"/>
      <c r="E2475" s="269"/>
      <c r="F2475" s="269"/>
      <c r="G2475" s="269"/>
      <c r="H2475" s="269"/>
      <c r="I2475" s="269"/>
      <c r="J2475" s="269"/>
      <c r="K2475" s="269"/>
      <c r="L2475" s="269"/>
    </row>
    <row r="2476" spans="1:12" x14ac:dyDescent="0.2">
      <c r="A2476" s="269"/>
      <c r="B2476" s="269"/>
      <c r="C2476" s="269"/>
      <c r="D2476" s="269"/>
      <c r="E2476" s="269"/>
      <c r="F2476" s="269"/>
      <c r="G2476" s="269"/>
      <c r="H2476" s="269"/>
      <c r="I2476" s="269"/>
      <c r="J2476" s="269"/>
      <c r="K2476" s="269"/>
      <c r="L2476" s="269"/>
    </row>
    <row r="2477" spans="1:12" x14ac:dyDescent="0.2">
      <c r="A2477" s="269"/>
      <c r="B2477" s="269"/>
      <c r="C2477" s="269"/>
      <c r="D2477" s="269"/>
      <c r="E2477" s="269"/>
      <c r="F2477" s="269"/>
      <c r="G2477" s="269"/>
      <c r="H2477" s="269"/>
      <c r="I2477" s="269"/>
      <c r="J2477" s="269"/>
      <c r="K2477" s="269"/>
      <c r="L2477" s="269"/>
    </row>
    <row r="2478" spans="1:12" x14ac:dyDescent="0.2">
      <c r="A2478" s="269"/>
      <c r="B2478" s="269"/>
      <c r="C2478" s="269"/>
      <c r="D2478" s="269"/>
      <c r="E2478" s="269"/>
      <c r="F2478" s="269"/>
      <c r="G2478" s="269"/>
      <c r="H2478" s="269"/>
      <c r="I2478" s="269"/>
      <c r="J2478" s="269"/>
      <c r="K2478" s="269"/>
      <c r="L2478" s="269"/>
    </row>
    <row r="2479" spans="1:12" x14ac:dyDescent="0.2">
      <c r="A2479" s="269"/>
      <c r="B2479" s="269"/>
      <c r="C2479" s="269"/>
      <c r="D2479" s="269"/>
      <c r="E2479" s="269"/>
      <c r="F2479" s="269"/>
      <c r="G2479" s="269"/>
      <c r="H2479" s="269"/>
      <c r="I2479" s="269"/>
      <c r="J2479" s="269"/>
      <c r="K2479" s="269"/>
      <c r="L2479" s="269"/>
    </row>
    <row r="2480" spans="1:12" x14ac:dyDescent="0.2">
      <c r="A2480" s="269"/>
      <c r="B2480" s="269"/>
      <c r="C2480" s="269"/>
      <c r="D2480" s="269"/>
      <c r="E2480" s="269"/>
      <c r="F2480" s="269"/>
      <c r="G2480" s="269"/>
      <c r="H2480" s="269"/>
      <c r="I2480" s="269"/>
      <c r="J2480" s="269"/>
      <c r="K2480" s="269"/>
      <c r="L2480" s="269"/>
    </row>
    <row r="2481" spans="1:12" x14ac:dyDescent="0.2">
      <c r="A2481" s="269"/>
      <c r="B2481" s="269"/>
      <c r="C2481" s="269"/>
      <c r="D2481" s="269"/>
      <c r="E2481" s="269"/>
      <c r="F2481" s="269"/>
      <c r="G2481" s="269"/>
      <c r="H2481" s="269"/>
      <c r="I2481" s="269"/>
      <c r="J2481" s="269"/>
      <c r="K2481" s="269"/>
      <c r="L2481" s="269"/>
    </row>
    <row r="2482" spans="1:12" x14ac:dyDescent="0.2">
      <c r="A2482" s="269"/>
      <c r="B2482" s="269"/>
      <c r="C2482" s="269"/>
      <c r="D2482" s="269"/>
      <c r="E2482" s="269"/>
      <c r="F2482" s="269"/>
      <c r="G2482" s="269"/>
      <c r="H2482" s="269"/>
      <c r="I2482" s="269"/>
      <c r="J2482" s="269"/>
      <c r="K2482" s="269"/>
      <c r="L2482" s="269"/>
    </row>
    <row r="2483" spans="1:12" x14ac:dyDescent="0.2">
      <c r="A2483" s="269"/>
      <c r="B2483" s="269"/>
      <c r="C2483" s="269"/>
      <c r="D2483" s="269"/>
      <c r="E2483" s="269"/>
      <c r="F2483" s="269"/>
      <c r="G2483" s="269"/>
      <c r="H2483" s="269"/>
      <c r="I2483" s="269"/>
      <c r="J2483" s="269"/>
      <c r="K2483" s="269"/>
      <c r="L2483" s="269"/>
    </row>
    <row r="2484" spans="1:12" x14ac:dyDescent="0.2">
      <c r="A2484" s="269"/>
      <c r="B2484" s="269"/>
      <c r="C2484" s="269"/>
      <c r="D2484" s="269"/>
      <c r="E2484" s="269"/>
      <c r="F2484" s="269"/>
      <c r="G2484" s="269"/>
      <c r="H2484" s="269"/>
      <c r="I2484" s="269"/>
      <c r="J2484" s="269"/>
      <c r="K2484" s="269"/>
      <c r="L2484" s="269"/>
    </row>
    <row r="2485" spans="1:12" x14ac:dyDescent="0.2">
      <c r="A2485" s="269"/>
      <c r="B2485" s="269"/>
      <c r="C2485" s="269"/>
      <c r="D2485" s="269"/>
      <c r="E2485" s="269"/>
      <c r="F2485" s="269"/>
      <c r="G2485" s="269"/>
      <c r="H2485" s="269"/>
      <c r="I2485" s="269"/>
      <c r="J2485" s="269"/>
      <c r="K2485" s="269"/>
      <c r="L2485" s="269"/>
    </row>
    <row r="2486" spans="1:12" x14ac:dyDescent="0.2">
      <c r="A2486" s="269"/>
      <c r="B2486" s="269"/>
      <c r="C2486" s="269"/>
      <c r="D2486" s="269"/>
      <c r="E2486" s="269"/>
      <c r="F2486" s="269"/>
      <c r="G2486" s="269"/>
      <c r="H2486" s="269"/>
      <c r="I2486" s="269"/>
      <c r="J2486" s="269"/>
      <c r="K2486" s="269"/>
      <c r="L2486" s="269"/>
    </row>
    <row r="2487" spans="1:12" x14ac:dyDescent="0.2">
      <c r="A2487" s="269"/>
      <c r="B2487" s="269"/>
      <c r="C2487" s="269"/>
      <c r="D2487" s="269"/>
      <c r="E2487" s="269"/>
      <c r="F2487" s="269"/>
      <c r="G2487" s="269"/>
      <c r="H2487" s="269"/>
      <c r="I2487" s="269"/>
      <c r="J2487" s="269"/>
      <c r="K2487" s="269"/>
      <c r="L2487" s="269"/>
    </row>
    <row r="2488" spans="1:12" x14ac:dyDescent="0.2">
      <c r="A2488" s="269"/>
      <c r="B2488" s="269"/>
      <c r="C2488" s="269"/>
      <c r="D2488" s="269"/>
      <c r="E2488" s="269"/>
      <c r="F2488" s="269"/>
      <c r="G2488" s="269"/>
      <c r="H2488" s="269"/>
      <c r="I2488" s="269"/>
      <c r="J2488" s="269"/>
      <c r="K2488" s="269"/>
      <c r="L2488" s="269"/>
    </row>
    <row r="2489" spans="1:12" x14ac:dyDescent="0.2">
      <c r="A2489" s="269"/>
      <c r="B2489" s="269"/>
      <c r="C2489" s="269"/>
      <c r="D2489" s="269"/>
      <c r="E2489" s="269"/>
      <c r="F2489" s="269"/>
      <c r="G2489" s="269"/>
      <c r="H2489" s="269"/>
      <c r="I2489" s="269"/>
      <c r="J2489" s="269"/>
      <c r="K2489" s="269"/>
      <c r="L2489" s="269"/>
    </row>
    <row r="2490" spans="1:12" x14ac:dyDescent="0.2">
      <c r="A2490" s="269"/>
      <c r="B2490" s="269"/>
      <c r="C2490" s="269"/>
      <c r="D2490" s="269"/>
      <c r="E2490" s="269"/>
      <c r="F2490" s="269"/>
      <c r="G2490" s="269"/>
      <c r="H2490" s="269"/>
      <c r="I2490" s="269"/>
      <c r="J2490" s="269"/>
      <c r="K2490" s="269"/>
      <c r="L2490" s="269"/>
    </row>
    <row r="2491" spans="1:12" x14ac:dyDescent="0.2">
      <c r="A2491" s="269"/>
      <c r="B2491" s="269"/>
      <c r="C2491" s="269"/>
      <c r="D2491" s="269"/>
      <c r="E2491" s="269"/>
      <c r="F2491" s="269"/>
      <c r="G2491" s="269"/>
      <c r="H2491" s="269"/>
      <c r="I2491" s="269"/>
      <c r="J2491" s="269"/>
      <c r="K2491" s="269"/>
      <c r="L2491" s="269"/>
    </row>
    <row r="2492" spans="1:12" x14ac:dyDescent="0.2">
      <c r="A2492" s="269"/>
      <c r="B2492" s="269"/>
      <c r="C2492" s="269"/>
      <c r="D2492" s="269"/>
      <c r="E2492" s="269"/>
      <c r="F2492" s="269"/>
      <c r="G2492" s="269"/>
      <c r="H2492" s="269"/>
      <c r="I2492" s="269"/>
      <c r="J2492" s="269"/>
      <c r="K2492" s="269"/>
      <c r="L2492" s="269"/>
    </row>
    <row r="2493" spans="1:12" x14ac:dyDescent="0.2">
      <c r="A2493" s="269"/>
      <c r="B2493" s="269"/>
      <c r="C2493" s="269"/>
      <c r="D2493" s="269"/>
      <c r="E2493" s="269"/>
      <c r="F2493" s="269"/>
      <c r="G2493" s="269"/>
      <c r="H2493" s="269"/>
      <c r="I2493" s="269"/>
      <c r="J2493" s="269"/>
      <c r="K2493" s="269"/>
      <c r="L2493" s="269"/>
    </row>
    <row r="2494" spans="1:12" x14ac:dyDescent="0.2">
      <c r="A2494" s="269"/>
      <c r="B2494" s="269"/>
      <c r="C2494" s="269"/>
      <c r="D2494" s="269"/>
      <c r="E2494" s="269"/>
      <c r="F2494" s="269"/>
      <c r="G2494" s="269"/>
      <c r="H2494" s="269"/>
      <c r="I2494" s="269"/>
      <c r="J2494" s="269"/>
      <c r="K2494" s="269"/>
      <c r="L2494" s="269"/>
    </row>
    <row r="2495" spans="1:12" x14ac:dyDescent="0.2">
      <c r="A2495" s="269"/>
      <c r="B2495" s="269"/>
      <c r="C2495" s="269"/>
      <c r="D2495" s="269"/>
      <c r="E2495" s="269"/>
      <c r="F2495" s="269"/>
      <c r="G2495" s="269"/>
      <c r="H2495" s="269"/>
      <c r="I2495" s="269"/>
      <c r="J2495" s="269"/>
      <c r="K2495" s="269"/>
      <c r="L2495" s="269"/>
    </row>
    <row r="2496" spans="1:12" x14ac:dyDescent="0.2">
      <c r="A2496" s="269"/>
      <c r="B2496" s="269"/>
      <c r="C2496" s="269"/>
      <c r="D2496" s="269"/>
      <c r="E2496" s="269"/>
      <c r="F2496" s="269"/>
      <c r="G2496" s="269"/>
      <c r="H2496" s="269"/>
      <c r="I2496" s="269"/>
      <c r="J2496" s="269"/>
      <c r="K2496" s="269"/>
      <c r="L2496" s="269"/>
    </row>
    <row r="2497" spans="1:12" x14ac:dyDescent="0.2">
      <c r="A2497" s="269"/>
      <c r="B2497" s="269"/>
      <c r="C2497" s="269"/>
      <c r="D2497" s="269"/>
      <c r="E2497" s="269"/>
      <c r="F2497" s="269"/>
      <c r="G2497" s="269"/>
      <c r="H2497" s="269"/>
      <c r="I2497" s="269"/>
      <c r="J2497" s="269"/>
      <c r="K2497" s="269"/>
      <c r="L2497" s="269"/>
    </row>
    <row r="2498" spans="1:12" x14ac:dyDescent="0.2">
      <c r="A2498" s="269"/>
      <c r="B2498" s="269"/>
      <c r="C2498" s="269"/>
      <c r="D2498" s="269"/>
      <c r="E2498" s="269"/>
      <c r="F2498" s="269"/>
      <c r="G2498" s="269"/>
      <c r="H2498" s="269"/>
      <c r="I2498" s="269"/>
      <c r="J2498" s="269"/>
      <c r="K2498" s="269"/>
      <c r="L2498" s="269"/>
    </row>
    <row r="2499" spans="1:12" x14ac:dyDescent="0.2">
      <c r="A2499" s="269"/>
      <c r="B2499" s="269"/>
      <c r="C2499" s="269"/>
      <c r="D2499" s="269"/>
      <c r="E2499" s="269"/>
      <c r="F2499" s="269"/>
      <c r="G2499" s="269"/>
      <c r="H2499" s="269"/>
      <c r="I2499" s="269"/>
      <c r="J2499" s="269"/>
      <c r="K2499" s="269"/>
      <c r="L2499" s="269"/>
    </row>
    <row r="2500" spans="1:12" x14ac:dyDescent="0.2">
      <c r="A2500" s="269"/>
      <c r="B2500" s="269"/>
      <c r="C2500" s="269"/>
      <c r="D2500" s="269"/>
      <c r="E2500" s="269"/>
      <c r="F2500" s="269"/>
      <c r="G2500" s="269"/>
      <c r="H2500" s="269"/>
      <c r="I2500" s="269"/>
      <c r="J2500" s="269"/>
      <c r="K2500" s="269"/>
      <c r="L2500" s="269"/>
    </row>
    <row r="2501" spans="1:12" x14ac:dyDescent="0.2">
      <c r="A2501" s="269"/>
      <c r="B2501" s="269"/>
      <c r="C2501" s="269"/>
      <c r="D2501" s="269"/>
      <c r="E2501" s="269"/>
      <c r="F2501" s="269"/>
      <c r="G2501" s="269"/>
      <c r="H2501" s="269"/>
      <c r="I2501" s="269"/>
      <c r="J2501" s="269"/>
      <c r="K2501" s="269"/>
      <c r="L2501" s="269"/>
    </row>
    <row r="2502" spans="1:12" x14ac:dyDescent="0.2">
      <c r="A2502" s="269"/>
      <c r="B2502" s="269"/>
      <c r="C2502" s="269"/>
      <c r="D2502" s="269"/>
      <c r="E2502" s="269"/>
      <c r="F2502" s="269"/>
      <c r="G2502" s="269"/>
      <c r="H2502" s="269"/>
      <c r="I2502" s="269"/>
      <c r="J2502" s="269"/>
      <c r="K2502" s="269"/>
      <c r="L2502" s="269"/>
    </row>
    <row r="2503" spans="1:12" x14ac:dyDescent="0.2">
      <c r="A2503" s="269"/>
      <c r="B2503" s="269"/>
      <c r="C2503" s="269"/>
      <c r="D2503" s="269"/>
      <c r="E2503" s="269"/>
      <c r="F2503" s="269"/>
      <c r="G2503" s="269"/>
      <c r="H2503" s="269"/>
      <c r="I2503" s="269"/>
      <c r="J2503" s="269"/>
      <c r="K2503" s="269"/>
      <c r="L2503" s="269"/>
    </row>
    <row r="2504" spans="1:12" x14ac:dyDescent="0.2">
      <c r="A2504" s="269"/>
      <c r="B2504" s="269"/>
      <c r="C2504" s="269"/>
      <c r="D2504" s="269"/>
      <c r="E2504" s="269"/>
      <c r="F2504" s="269"/>
      <c r="G2504" s="269"/>
      <c r="H2504" s="269"/>
      <c r="I2504" s="269"/>
      <c r="J2504" s="269"/>
      <c r="K2504" s="269"/>
      <c r="L2504" s="269"/>
    </row>
    <row r="2505" spans="1:12" x14ac:dyDescent="0.2">
      <c r="A2505" s="269"/>
      <c r="B2505" s="269"/>
      <c r="C2505" s="269"/>
      <c r="D2505" s="269"/>
      <c r="E2505" s="269"/>
      <c r="F2505" s="269"/>
      <c r="G2505" s="269"/>
      <c r="H2505" s="269"/>
      <c r="I2505" s="269"/>
      <c r="J2505" s="269"/>
      <c r="K2505" s="269"/>
      <c r="L2505" s="269"/>
    </row>
    <row r="2506" spans="1:12" x14ac:dyDescent="0.2">
      <c r="A2506" s="269"/>
      <c r="B2506" s="269"/>
      <c r="C2506" s="269"/>
      <c r="D2506" s="269"/>
      <c r="E2506" s="269"/>
      <c r="F2506" s="269"/>
      <c r="G2506" s="269"/>
      <c r="H2506" s="269"/>
      <c r="I2506" s="269"/>
      <c r="J2506" s="269"/>
      <c r="K2506" s="269"/>
      <c r="L2506" s="269"/>
    </row>
    <row r="2507" spans="1:12" x14ac:dyDescent="0.2">
      <c r="A2507" s="269"/>
      <c r="B2507" s="269"/>
      <c r="C2507" s="269"/>
      <c r="D2507" s="269"/>
      <c r="E2507" s="269"/>
      <c r="F2507" s="269"/>
      <c r="G2507" s="269"/>
      <c r="H2507" s="269"/>
      <c r="I2507" s="269"/>
      <c r="J2507" s="269"/>
      <c r="K2507" s="269"/>
      <c r="L2507" s="269"/>
    </row>
    <row r="2508" spans="1:12" x14ac:dyDescent="0.2">
      <c r="A2508" s="269"/>
      <c r="B2508" s="269"/>
      <c r="C2508" s="269"/>
      <c r="D2508" s="269"/>
      <c r="E2508" s="269"/>
      <c r="F2508" s="269"/>
      <c r="G2508" s="269"/>
      <c r="H2508" s="269"/>
      <c r="I2508" s="269"/>
      <c r="J2508" s="269"/>
      <c r="K2508" s="269"/>
      <c r="L2508" s="269"/>
    </row>
    <row r="2509" spans="1:12" x14ac:dyDescent="0.2">
      <c r="A2509" s="269"/>
      <c r="B2509" s="269"/>
      <c r="C2509" s="269"/>
      <c r="D2509" s="269"/>
      <c r="E2509" s="269"/>
      <c r="F2509" s="269"/>
      <c r="G2509" s="269"/>
      <c r="H2509" s="269"/>
      <c r="I2509" s="269"/>
      <c r="J2509" s="269"/>
      <c r="K2509" s="269"/>
      <c r="L2509" s="269"/>
    </row>
    <row r="2510" spans="1:12" x14ac:dyDescent="0.2">
      <c r="A2510" s="269"/>
      <c r="B2510" s="269"/>
      <c r="C2510" s="269"/>
      <c r="D2510" s="269"/>
      <c r="E2510" s="269"/>
      <c r="F2510" s="269"/>
      <c r="G2510" s="269"/>
      <c r="H2510" s="269"/>
      <c r="I2510" s="269"/>
      <c r="J2510" s="269"/>
      <c r="K2510" s="269"/>
      <c r="L2510" s="269"/>
    </row>
    <row r="2511" spans="1:12" x14ac:dyDescent="0.2">
      <c r="A2511" s="269"/>
      <c r="B2511" s="269"/>
      <c r="C2511" s="269"/>
      <c r="D2511" s="269"/>
      <c r="E2511" s="269"/>
      <c r="F2511" s="269"/>
      <c r="G2511" s="269"/>
      <c r="H2511" s="269"/>
      <c r="I2511" s="269"/>
      <c r="J2511" s="269"/>
      <c r="K2511" s="269"/>
      <c r="L2511" s="269"/>
    </row>
    <row r="2512" spans="1:12" x14ac:dyDescent="0.2">
      <c r="A2512" s="269"/>
      <c r="B2512" s="269"/>
      <c r="C2512" s="269"/>
      <c r="D2512" s="269"/>
      <c r="E2512" s="269"/>
      <c r="F2512" s="269"/>
      <c r="G2512" s="269"/>
      <c r="H2512" s="269"/>
      <c r="I2512" s="269"/>
      <c r="J2512" s="269"/>
      <c r="K2512" s="269"/>
      <c r="L2512" s="269"/>
    </row>
    <row r="2513" spans="1:12" x14ac:dyDescent="0.2">
      <c r="A2513" s="269"/>
      <c r="B2513" s="269"/>
      <c r="C2513" s="269"/>
      <c r="D2513" s="269"/>
      <c r="E2513" s="269"/>
      <c r="F2513" s="269"/>
      <c r="G2513" s="269"/>
      <c r="H2513" s="269"/>
      <c r="I2513" s="269"/>
      <c r="J2513" s="269"/>
      <c r="K2513" s="269"/>
      <c r="L2513" s="269"/>
    </row>
    <row r="2514" spans="1:12" x14ac:dyDescent="0.2">
      <c r="A2514" s="269"/>
      <c r="B2514" s="269"/>
      <c r="C2514" s="269"/>
      <c r="D2514" s="269"/>
      <c r="E2514" s="269"/>
      <c r="F2514" s="269"/>
      <c r="G2514" s="269"/>
      <c r="H2514" s="269"/>
      <c r="I2514" s="269"/>
      <c r="J2514" s="269"/>
      <c r="K2514" s="269"/>
      <c r="L2514" s="269"/>
    </row>
    <row r="2515" spans="1:12" x14ac:dyDescent="0.2">
      <c r="A2515" s="269"/>
      <c r="B2515" s="269"/>
      <c r="C2515" s="269"/>
      <c r="D2515" s="269"/>
      <c r="E2515" s="269"/>
      <c r="F2515" s="269"/>
      <c r="G2515" s="269"/>
      <c r="H2515" s="269"/>
      <c r="I2515" s="269"/>
      <c r="J2515" s="269"/>
      <c r="K2515" s="269"/>
      <c r="L2515" s="269"/>
    </row>
    <row r="2516" spans="1:12" x14ac:dyDescent="0.2">
      <c r="A2516" s="269"/>
      <c r="B2516" s="269"/>
      <c r="C2516" s="269"/>
      <c r="D2516" s="269"/>
      <c r="E2516" s="269"/>
      <c r="F2516" s="269"/>
      <c r="G2516" s="269"/>
      <c r="H2516" s="269"/>
      <c r="I2516" s="269"/>
      <c r="J2516" s="269"/>
      <c r="K2516" s="269"/>
      <c r="L2516" s="269"/>
    </row>
    <row r="2517" spans="1:12" x14ac:dyDescent="0.2">
      <c r="A2517" s="269"/>
      <c r="B2517" s="269"/>
      <c r="C2517" s="269"/>
      <c r="D2517" s="269"/>
      <c r="E2517" s="269"/>
      <c r="F2517" s="269"/>
      <c r="G2517" s="269"/>
      <c r="H2517" s="269"/>
      <c r="I2517" s="269"/>
      <c r="J2517" s="269"/>
      <c r="K2517" s="269"/>
      <c r="L2517" s="269"/>
    </row>
    <row r="2518" spans="1:12" x14ac:dyDescent="0.2">
      <c r="A2518" s="269"/>
      <c r="B2518" s="269"/>
      <c r="C2518" s="269"/>
      <c r="D2518" s="269"/>
      <c r="E2518" s="269"/>
      <c r="F2518" s="269"/>
      <c r="G2518" s="269"/>
      <c r="H2518" s="269"/>
      <c r="I2518" s="269"/>
      <c r="J2518" s="269"/>
      <c r="K2518" s="269"/>
      <c r="L2518" s="269"/>
    </row>
    <row r="2519" spans="1:12" x14ac:dyDescent="0.2">
      <c r="A2519" s="269"/>
      <c r="B2519" s="269"/>
      <c r="C2519" s="269"/>
      <c r="D2519" s="269"/>
      <c r="E2519" s="269"/>
      <c r="F2519" s="269"/>
      <c r="G2519" s="269"/>
      <c r="H2519" s="269"/>
      <c r="I2519" s="269"/>
      <c r="J2519" s="269"/>
      <c r="K2519" s="269"/>
      <c r="L2519" s="269"/>
    </row>
    <row r="2520" spans="1:12" x14ac:dyDescent="0.2">
      <c r="A2520" s="269"/>
      <c r="B2520" s="269"/>
      <c r="C2520" s="269"/>
      <c r="D2520" s="269"/>
      <c r="E2520" s="269"/>
      <c r="F2520" s="269"/>
      <c r="G2520" s="269"/>
      <c r="H2520" s="269"/>
      <c r="I2520" s="269"/>
      <c r="J2520" s="269"/>
      <c r="K2520" s="269"/>
      <c r="L2520" s="269"/>
    </row>
    <row r="2521" spans="1:12" x14ac:dyDescent="0.2">
      <c r="A2521" s="269"/>
      <c r="B2521" s="269"/>
      <c r="C2521" s="269"/>
      <c r="D2521" s="269"/>
      <c r="E2521" s="269"/>
      <c r="F2521" s="269"/>
      <c r="G2521" s="269"/>
      <c r="H2521" s="269"/>
      <c r="I2521" s="269"/>
      <c r="J2521" s="269"/>
      <c r="K2521" s="269"/>
      <c r="L2521" s="269"/>
    </row>
    <row r="2522" spans="1:12" x14ac:dyDescent="0.2">
      <c r="A2522" s="269"/>
      <c r="B2522" s="269"/>
      <c r="C2522" s="269"/>
      <c r="D2522" s="269"/>
      <c r="E2522" s="269"/>
      <c r="F2522" s="269"/>
      <c r="G2522" s="269"/>
      <c r="H2522" s="269"/>
      <c r="I2522" s="269"/>
      <c r="J2522" s="269"/>
      <c r="K2522" s="269"/>
      <c r="L2522" s="269"/>
    </row>
    <row r="2523" spans="1:12" x14ac:dyDescent="0.2">
      <c r="A2523" s="269"/>
      <c r="B2523" s="269"/>
      <c r="C2523" s="269"/>
      <c r="D2523" s="269"/>
      <c r="E2523" s="269"/>
      <c r="F2523" s="269"/>
      <c r="G2523" s="269"/>
      <c r="H2523" s="269"/>
      <c r="I2523" s="269"/>
      <c r="J2523" s="269"/>
      <c r="K2523" s="269"/>
      <c r="L2523" s="269"/>
    </row>
    <row r="2524" spans="1:12" x14ac:dyDescent="0.2">
      <c r="A2524" s="269"/>
      <c r="B2524" s="269"/>
      <c r="C2524" s="269"/>
      <c r="D2524" s="269"/>
      <c r="E2524" s="269"/>
      <c r="F2524" s="269"/>
      <c r="G2524" s="269"/>
      <c r="H2524" s="269"/>
      <c r="I2524" s="269"/>
      <c r="J2524" s="269"/>
      <c r="K2524" s="269"/>
      <c r="L2524" s="269"/>
    </row>
    <row r="2525" spans="1:12" x14ac:dyDescent="0.2">
      <c r="A2525" s="269"/>
      <c r="B2525" s="269"/>
      <c r="C2525" s="269"/>
      <c r="D2525" s="269"/>
      <c r="E2525" s="269"/>
      <c r="F2525" s="269"/>
      <c r="G2525" s="269"/>
      <c r="H2525" s="269"/>
      <c r="I2525" s="269"/>
      <c r="J2525" s="269"/>
      <c r="K2525" s="269"/>
      <c r="L2525" s="269"/>
    </row>
    <row r="2526" spans="1:12" x14ac:dyDescent="0.2">
      <c r="A2526" s="269"/>
      <c r="B2526" s="269"/>
      <c r="C2526" s="269"/>
      <c r="D2526" s="269"/>
      <c r="E2526" s="269"/>
      <c r="F2526" s="269"/>
      <c r="G2526" s="269"/>
      <c r="H2526" s="269"/>
      <c r="I2526" s="269"/>
      <c r="J2526" s="269"/>
      <c r="K2526" s="269"/>
      <c r="L2526" s="269"/>
    </row>
    <row r="2527" spans="1:12" x14ac:dyDescent="0.2">
      <c r="A2527" s="269"/>
      <c r="B2527" s="269"/>
      <c r="C2527" s="269"/>
      <c r="D2527" s="269"/>
      <c r="E2527" s="269"/>
      <c r="F2527" s="269"/>
      <c r="G2527" s="269"/>
      <c r="H2527" s="269"/>
      <c r="I2527" s="269"/>
      <c r="J2527" s="269"/>
      <c r="K2527" s="269"/>
      <c r="L2527" s="269"/>
    </row>
    <row r="2528" spans="1:12" x14ac:dyDescent="0.2">
      <c r="A2528" s="269"/>
      <c r="B2528" s="269"/>
      <c r="C2528" s="269"/>
      <c r="D2528" s="269"/>
      <c r="E2528" s="269"/>
      <c r="F2528" s="269"/>
      <c r="G2528" s="269"/>
      <c r="H2528" s="269"/>
      <c r="I2528" s="269"/>
      <c r="J2528" s="269"/>
      <c r="K2528" s="269"/>
      <c r="L2528" s="269"/>
    </row>
    <row r="2529" spans="1:12" x14ac:dyDescent="0.2">
      <c r="A2529" s="269"/>
      <c r="B2529" s="269"/>
      <c r="C2529" s="269"/>
      <c r="D2529" s="269"/>
      <c r="E2529" s="269"/>
      <c r="F2529" s="269"/>
      <c r="G2529" s="269"/>
      <c r="H2529" s="269"/>
      <c r="I2529" s="269"/>
      <c r="J2529" s="269"/>
      <c r="K2529" s="269"/>
      <c r="L2529" s="269"/>
    </row>
    <row r="2530" spans="1:12" x14ac:dyDescent="0.2">
      <c r="A2530" s="269"/>
      <c r="B2530" s="269"/>
      <c r="C2530" s="269"/>
      <c r="D2530" s="269"/>
      <c r="E2530" s="269"/>
      <c r="F2530" s="269"/>
      <c r="G2530" s="269"/>
      <c r="H2530" s="269"/>
      <c r="I2530" s="269"/>
      <c r="J2530" s="269"/>
      <c r="K2530" s="269"/>
      <c r="L2530" s="269"/>
    </row>
    <row r="2531" spans="1:12" x14ac:dyDescent="0.2">
      <c r="A2531" s="269"/>
      <c r="B2531" s="269"/>
      <c r="C2531" s="269"/>
      <c r="D2531" s="269"/>
      <c r="E2531" s="269"/>
      <c r="F2531" s="269"/>
      <c r="G2531" s="269"/>
      <c r="H2531" s="269"/>
      <c r="I2531" s="269"/>
      <c r="J2531" s="269"/>
      <c r="K2531" s="269"/>
      <c r="L2531" s="269"/>
    </row>
    <row r="2532" spans="1:12" x14ac:dyDescent="0.2">
      <c r="A2532" s="269"/>
      <c r="B2532" s="269"/>
      <c r="C2532" s="269"/>
      <c r="D2532" s="269"/>
      <c r="E2532" s="269"/>
      <c r="F2532" s="269"/>
      <c r="G2532" s="269"/>
      <c r="H2532" s="269"/>
      <c r="I2532" s="269"/>
      <c r="J2532" s="269"/>
      <c r="K2532" s="269"/>
      <c r="L2532" s="269"/>
    </row>
    <row r="2533" spans="1:12" x14ac:dyDescent="0.2">
      <c r="A2533" s="269"/>
      <c r="B2533" s="269"/>
      <c r="C2533" s="269"/>
      <c r="D2533" s="269"/>
      <c r="E2533" s="269"/>
      <c r="F2533" s="269"/>
      <c r="G2533" s="269"/>
      <c r="H2533" s="269"/>
      <c r="I2533" s="269"/>
      <c r="J2533" s="269"/>
      <c r="K2533" s="269"/>
      <c r="L2533" s="269"/>
    </row>
    <row r="2534" spans="1:12" x14ac:dyDescent="0.2">
      <c r="A2534" s="269"/>
      <c r="B2534" s="269"/>
      <c r="C2534" s="269"/>
      <c r="D2534" s="269"/>
      <c r="E2534" s="269"/>
      <c r="F2534" s="269"/>
      <c r="G2534" s="269"/>
      <c r="H2534" s="269"/>
      <c r="I2534" s="269"/>
      <c r="J2534" s="269"/>
      <c r="K2534" s="269"/>
      <c r="L2534" s="269"/>
    </row>
    <row r="2535" spans="1:12" x14ac:dyDescent="0.2">
      <c r="A2535" s="269"/>
      <c r="B2535" s="269"/>
      <c r="C2535" s="269"/>
      <c r="D2535" s="269"/>
      <c r="E2535" s="269"/>
      <c r="F2535" s="269"/>
      <c r="G2535" s="269"/>
      <c r="H2535" s="269"/>
      <c r="I2535" s="269"/>
      <c r="J2535" s="269"/>
      <c r="K2535" s="269"/>
      <c r="L2535" s="269"/>
    </row>
    <row r="2536" spans="1:12" x14ac:dyDescent="0.2">
      <c r="A2536" s="269"/>
      <c r="B2536" s="269"/>
      <c r="C2536" s="269"/>
      <c r="D2536" s="269"/>
      <c r="E2536" s="269"/>
      <c r="F2536" s="269"/>
      <c r="G2536" s="269"/>
      <c r="H2536" s="269"/>
      <c r="I2536" s="269"/>
      <c r="J2536" s="269"/>
      <c r="K2536" s="269"/>
      <c r="L2536" s="269"/>
    </row>
    <row r="2537" spans="1:12" x14ac:dyDescent="0.2">
      <c r="A2537" s="269"/>
      <c r="B2537" s="269"/>
      <c r="C2537" s="269"/>
      <c r="D2537" s="269"/>
      <c r="E2537" s="269"/>
      <c r="F2537" s="269"/>
      <c r="G2537" s="269"/>
      <c r="H2537" s="269"/>
      <c r="I2537" s="269"/>
      <c r="J2537" s="269"/>
      <c r="K2537" s="269"/>
      <c r="L2537" s="269"/>
    </row>
    <row r="2538" spans="1:12" x14ac:dyDescent="0.2">
      <c r="A2538" s="269"/>
      <c r="B2538" s="269"/>
      <c r="C2538" s="269"/>
      <c r="D2538" s="269"/>
      <c r="E2538" s="269"/>
      <c r="F2538" s="269"/>
      <c r="G2538" s="269"/>
      <c r="H2538" s="269"/>
      <c r="I2538" s="269"/>
      <c r="J2538" s="269"/>
      <c r="K2538" s="269"/>
      <c r="L2538" s="269"/>
    </row>
    <row r="2539" spans="1:12" x14ac:dyDescent="0.2">
      <c r="A2539" s="269"/>
      <c r="B2539" s="269"/>
      <c r="C2539" s="269"/>
      <c r="D2539" s="269"/>
      <c r="E2539" s="269"/>
      <c r="F2539" s="269"/>
      <c r="G2539" s="269"/>
      <c r="H2539" s="269"/>
      <c r="I2539" s="269"/>
      <c r="J2539" s="269"/>
      <c r="K2539" s="269"/>
      <c r="L2539" s="269"/>
    </row>
    <row r="2540" spans="1:12" x14ac:dyDescent="0.2">
      <c r="A2540" s="269"/>
      <c r="B2540" s="269"/>
      <c r="C2540" s="269"/>
      <c r="D2540" s="269"/>
      <c r="E2540" s="269"/>
      <c r="F2540" s="269"/>
      <c r="G2540" s="269"/>
      <c r="H2540" s="269"/>
      <c r="I2540" s="269"/>
      <c r="J2540" s="269"/>
      <c r="K2540" s="269"/>
      <c r="L2540" s="269"/>
    </row>
    <row r="2541" spans="1:12" x14ac:dyDescent="0.2">
      <c r="A2541" s="269"/>
      <c r="B2541" s="269"/>
      <c r="C2541" s="269"/>
      <c r="D2541" s="269"/>
      <c r="E2541" s="269"/>
      <c r="F2541" s="269"/>
      <c r="G2541" s="269"/>
      <c r="H2541" s="269"/>
      <c r="I2541" s="269"/>
      <c r="J2541" s="269"/>
      <c r="K2541" s="269"/>
      <c r="L2541" s="269"/>
    </row>
    <row r="2542" spans="1:12" x14ac:dyDescent="0.2">
      <c r="A2542" s="269"/>
      <c r="B2542" s="269"/>
      <c r="C2542" s="269"/>
      <c r="D2542" s="269"/>
      <c r="E2542" s="269"/>
      <c r="F2542" s="269"/>
      <c r="G2542" s="269"/>
      <c r="H2542" s="269"/>
      <c r="I2542" s="269"/>
      <c r="J2542" s="269"/>
      <c r="K2542" s="269"/>
      <c r="L2542" s="269"/>
    </row>
    <row r="2543" spans="1:12" x14ac:dyDescent="0.2">
      <c r="A2543" s="269"/>
      <c r="B2543" s="269"/>
      <c r="C2543" s="269"/>
      <c r="D2543" s="269"/>
      <c r="E2543" s="269"/>
      <c r="F2543" s="269"/>
      <c r="G2543" s="269"/>
      <c r="H2543" s="269"/>
      <c r="I2543" s="269"/>
      <c r="J2543" s="269"/>
      <c r="K2543" s="269"/>
      <c r="L2543" s="269"/>
    </row>
    <row r="2544" spans="1:12" x14ac:dyDescent="0.2">
      <c r="A2544" s="269"/>
      <c r="B2544" s="269"/>
      <c r="C2544" s="269"/>
      <c r="D2544" s="269"/>
      <c r="E2544" s="269"/>
      <c r="F2544" s="269"/>
      <c r="G2544" s="269"/>
      <c r="H2544" s="269"/>
      <c r="I2544" s="269"/>
      <c r="J2544" s="269"/>
      <c r="K2544" s="269"/>
      <c r="L2544" s="269"/>
    </row>
    <row r="2545" spans="1:12" x14ac:dyDescent="0.2">
      <c r="A2545" s="269"/>
      <c r="B2545" s="269"/>
      <c r="C2545" s="269"/>
      <c r="D2545" s="269"/>
      <c r="E2545" s="269"/>
      <c r="F2545" s="269"/>
      <c r="G2545" s="269"/>
      <c r="H2545" s="269"/>
      <c r="I2545" s="269"/>
      <c r="J2545" s="269"/>
      <c r="K2545" s="269"/>
      <c r="L2545" s="269"/>
    </row>
    <row r="2546" spans="1:12" x14ac:dyDescent="0.2">
      <c r="A2546" s="269"/>
      <c r="L2546" s="269"/>
    </row>
  </sheetData>
  <sheetProtection selectLockedCells="1"/>
  <protectedRanges>
    <protectedRange sqref="B60:C61 E57:E58 D57:D61 F58:J58" name="Plage3"/>
    <protectedRange sqref="B54 A52:A54" name="Plage3_1"/>
    <protectedRange sqref="I14 I16:I17 I52 I32:I43 I45:I50 I19:I30" name="Plage2"/>
    <protectedRange sqref="B55:C55" name="Plage3_2_1_2_1"/>
    <protectedRange sqref="F55:K57" name="Plage3_2"/>
  </protectedRanges>
  <customSheetViews>
    <customSheetView guid="{5FB36879-52E5-4A28-A554-511D43C212A3}" showRuler="0">
      <selection activeCell="I13" sqref="I13:K52"/>
      <pageMargins left="0.39370078740157483" right="0" top="1.1399999999999999" bottom="0" header="0.51181102362204722" footer="0.17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ALY-C386PR3B du 02 Avril 2007</oddFooter>
      </headerFooter>
    </customSheetView>
  </customSheetViews>
  <mergeCells count="69">
    <mergeCell ref="A1:L1"/>
    <mergeCell ref="A2:L2"/>
    <mergeCell ref="B29:H29"/>
    <mergeCell ref="B26:H26"/>
    <mergeCell ref="A3:L3"/>
    <mergeCell ref="C5:D5"/>
    <mergeCell ref="B18:H18"/>
    <mergeCell ref="B13:H13"/>
    <mergeCell ref="B15:H15"/>
    <mergeCell ref="B23:H23"/>
    <mergeCell ref="B24:H24"/>
    <mergeCell ref="B25:H25"/>
    <mergeCell ref="B19:H19"/>
    <mergeCell ref="B20:H20"/>
    <mergeCell ref="B21:H21"/>
    <mergeCell ref="B22:H22"/>
    <mergeCell ref="C32:H32"/>
    <mergeCell ref="H5:K5"/>
    <mergeCell ref="H7:I7"/>
    <mergeCell ref="C10:D10"/>
    <mergeCell ref="C73:H73"/>
    <mergeCell ref="B71:H71"/>
    <mergeCell ref="B69:H69"/>
    <mergeCell ref="B70:H70"/>
    <mergeCell ref="C7:D7"/>
    <mergeCell ref="H10:J10"/>
    <mergeCell ref="B27:H27"/>
    <mergeCell ref="B28:H28"/>
    <mergeCell ref="I63:K63"/>
    <mergeCell ref="B54:C54"/>
    <mergeCell ref="B45:H45"/>
    <mergeCell ref="C62:K62"/>
    <mergeCell ref="B55:C55"/>
    <mergeCell ref="F54:K54"/>
    <mergeCell ref="B49:H49"/>
    <mergeCell ref="B68:H68"/>
    <mergeCell ref="B65:H65"/>
    <mergeCell ref="B67:H67"/>
    <mergeCell ref="B66:H66"/>
    <mergeCell ref="C43:H43"/>
    <mergeCell ref="B52:H52"/>
    <mergeCell ref="B51:H51"/>
    <mergeCell ref="B48:H48"/>
    <mergeCell ref="B50:H50"/>
    <mergeCell ref="B40:B43"/>
    <mergeCell ref="C40:H40"/>
    <mergeCell ref="C42:H42"/>
    <mergeCell ref="F5:G5"/>
    <mergeCell ref="B47:H47"/>
    <mergeCell ref="C38:H38"/>
    <mergeCell ref="C41:H41"/>
    <mergeCell ref="C34:H34"/>
    <mergeCell ref="C35:H35"/>
    <mergeCell ref="C39:H39"/>
    <mergeCell ref="C36:H36"/>
    <mergeCell ref="B44:H44"/>
    <mergeCell ref="B46:H46"/>
    <mergeCell ref="C37:H37"/>
    <mergeCell ref="B30:H30"/>
    <mergeCell ref="B36:B39"/>
    <mergeCell ref="B32:B35"/>
    <mergeCell ref="C33:H33"/>
    <mergeCell ref="B31:H31"/>
    <mergeCell ref="B16:H16"/>
    <mergeCell ref="B17:H17"/>
    <mergeCell ref="F9:H9"/>
    <mergeCell ref="F10:G10"/>
    <mergeCell ref="H11:J11"/>
    <mergeCell ref="B14:H14"/>
  </mergeCells>
  <phoneticPr fontId="2" type="noConversion"/>
  <printOptions horizontalCentered="1" verticalCentered="1"/>
  <pageMargins left="0.39370078740157483" right="0" top="1.1399999999999999" bottom="0" header="0.51181102362204722" footer="0.17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ALY-C386PR3B du 02 Avril 2007</oddFooter>
  </headerFooter>
  <legacyDrawingHF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40">
    <tabColor indexed="42"/>
  </sheetPr>
  <dimension ref="A1:O2546"/>
  <sheetViews>
    <sheetView zoomScaleNormal="100" workbookViewId="0">
      <selection activeCell="I14" sqref="I14"/>
    </sheetView>
  </sheetViews>
  <sheetFormatPr baseColWidth="10" defaultRowHeight="15.75" x14ac:dyDescent="0.2"/>
  <cols>
    <col min="1" max="1" width="5.85546875" style="268" customWidth="1"/>
    <col min="2" max="2" width="12.28515625" style="268" customWidth="1"/>
    <col min="3" max="3" width="14.5703125" style="268" bestFit="1" customWidth="1"/>
    <col min="4" max="5" width="11.42578125" style="268"/>
    <col min="6" max="6" width="8.5703125" style="268" customWidth="1"/>
    <col min="7" max="7" width="8.85546875" style="268" customWidth="1"/>
    <col min="8" max="8" width="5.42578125" style="268" customWidth="1"/>
    <col min="9" max="9" width="3.5703125" style="268" customWidth="1"/>
    <col min="10" max="10" width="2.42578125" style="268" customWidth="1"/>
    <col min="11" max="11" width="5.28515625" style="268" customWidth="1"/>
    <col min="12" max="12" width="5.85546875" style="268" customWidth="1"/>
    <col min="13" max="16384" width="11.42578125" style="268"/>
  </cols>
  <sheetData>
    <row r="1" spans="1:12" ht="16.5" customHeight="1" thickTop="1" x14ac:dyDescent="0.2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30" customHeight="1" thickBot="1" x14ac:dyDescent="0.25">
      <c r="A2" s="666" t="s">
        <v>166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2" ht="3" customHeight="1" x14ac:dyDescent="0.2">
      <c r="C4" s="189"/>
      <c r="D4" s="189"/>
      <c r="E4" s="189"/>
      <c r="F4" s="189"/>
      <c r="G4" s="189"/>
      <c r="H4" s="189"/>
      <c r="I4" s="167"/>
      <c r="J4" s="167"/>
    </row>
    <row r="5" spans="1:12" s="188" customFormat="1" ht="15" customHeight="1" x14ac:dyDescent="0.25">
      <c r="B5" s="191" t="s">
        <v>0</v>
      </c>
      <c r="C5" s="669" t="str">
        <f>IF('Page de garde'!B22="", "",'Page de garde'!B22)</f>
        <v/>
      </c>
      <c r="D5" s="671"/>
      <c r="E5" s="193"/>
      <c r="F5" s="682" t="s">
        <v>1</v>
      </c>
      <c r="G5" s="683"/>
      <c r="H5" s="669" t="str">
        <f>IF('Page de garde'!D22="", "", 'Page de garde'!D22)</f>
        <v/>
      </c>
      <c r="I5" s="670"/>
      <c r="J5" s="670"/>
      <c r="K5" s="671"/>
      <c r="L5" s="195"/>
    </row>
    <row r="6" spans="1:12" ht="7.5" customHeight="1" x14ac:dyDescent="0.2">
      <c r="A6" s="269"/>
      <c r="B6" s="210"/>
      <c r="C6" s="270"/>
      <c r="D6" s="270"/>
      <c r="E6" s="271"/>
      <c r="F6" s="244"/>
      <c r="G6" s="244"/>
      <c r="H6" s="272"/>
      <c r="I6" s="272"/>
      <c r="J6" s="200"/>
      <c r="K6" s="269"/>
      <c r="L6" s="269"/>
    </row>
    <row r="7" spans="1:12" x14ac:dyDescent="0.25">
      <c r="A7" s="269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238)",IF(AND('Page de garde'!$D$8="X",'Page de garde'!$D$9=""),"(min 238)",IF(AND('Page de garde'!$D$8="",'Page de garde'!$D$9="X"), "(min 12/20)",IF(AND('Page de garde'!$D$8="X",'Page de garde'!$D$9="X"),"(min 238)",""))))</f>
        <v>(min 238)</v>
      </c>
      <c r="H7" s="680" t="str">
        <f>IF(H5="","",SUM(I13,I15,I18,I31,I44,I51))</f>
        <v/>
      </c>
      <c r="I7" s="681"/>
      <c r="J7" s="204" t="s">
        <v>3</v>
      </c>
      <c r="K7" s="192" t="str">
        <f>IF(H7="", "340",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K30)+IF(I32="", 0, K32)+IF(I33="", 0, K33)+IF(I34="", 0, K34)+IF(I35="", 0, K35)+IF(I36="", 0, K36)+IF(I37="", 0, K37)+IF(I38="", 0, K38)+IF(I39="", 0, K39)+IF(I40="", 0, K40)+IF(I41="", 0, K41)++IF(I42="", 0, K42)+IF(I43="", 0, K43)+IF(I45="", 0, K45)+IF(I46="", 0, K46)+IF(I47="", 0, K47)+IF(I48="", 0, K48)+IF(I49="", 0, K49)+IF(I50="", 0, K50)+IF(I52="", 0, K52))</f>
        <v>340</v>
      </c>
      <c r="L7" s="269"/>
    </row>
    <row r="8" spans="1:12" x14ac:dyDescent="0.25">
      <c r="A8" s="269"/>
      <c r="B8" s="196"/>
      <c r="C8" s="205"/>
      <c r="D8" s="206"/>
      <c r="E8" s="193"/>
      <c r="F8" s="188"/>
      <c r="G8" s="188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269"/>
    </row>
    <row r="9" spans="1:12" ht="7.5" customHeight="1" x14ac:dyDescent="0.25">
      <c r="A9" s="269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69"/>
    </row>
    <row r="10" spans="1:12" x14ac:dyDescent="0.25">
      <c r="A10" s="269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IF(H7&gt;=238, "X", ""),IF(AND('Page de garde'!$D$8="",'Page de garde'!$D$9="X"), IF(H7/K7*20&gt;=12, "X", ""),IF(AND('Page de garde'!$D$8="X",'Page de garde'!$D$9="X"),IF(H7&gt;=238, "X", ""),"")))))</f>
        <v/>
      </c>
      <c r="L10" s="269"/>
    </row>
    <row r="11" spans="1:12" x14ac:dyDescent="0.25">
      <c r="A11" s="269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IF(H7&lt;238, "X", ""),IF(AND('Page de garde'!$D$8="",'Page de garde'!$D$9="X"), IF(H7/K7*20&lt;12, "X", ""),IF(AND('Page de garde'!$D$8="X",'Page de garde'!$D$9="X"), IF(H7&lt;238, "X", ""),"")))))</f>
        <v/>
      </c>
      <c r="L11" s="269"/>
    </row>
    <row r="12" spans="1:12" ht="16.5" thickBot="1" x14ac:dyDescent="0.3">
      <c r="A12" s="269"/>
      <c r="B12" s="136" t="str">
        <f>IF(AND('Page de garde'!$D$8="",'Page de garde'!$D$9=""), "Pour être reçu, le candidat doit obtenir un minimum de 238 points sur 340",IF(AND('Page de garde'!$D$8="X",'Page de garde'!$D$9=""),"Pour être reçu, le candidat doit obtenir un minimum de 238 points sur 340",IF(AND('Page de garde'!$D$8="",'Page de garde'!$D$9="X"), "Pour être reçu, le candidat doit obtenir un minimum de 12/20.",IF(AND('Page de garde'!$D$8="X",'Page de garde'!$D$9="X"),"Pour être reçu, le candidat doit obtenir un minimum de 238 points sur 340",""))))</f>
        <v>Pour être reçu, le candidat doit obtenir un minimum de 238 points sur 340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269"/>
    </row>
    <row r="13" spans="1:12" ht="16.5" thickBot="1" x14ac:dyDescent="0.3">
      <c r="A13" s="269"/>
      <c r="B13" s="736" t="s">
        <v>48</v>
      </c>
      <c r="C13" s="737"/>
      <c r="D13" s="737"/>
      <c r="E13" s="737"/>
      <c r="F13" s="737"/>
      <c r="G13" s="737"/>
      <c r="H13" s="738"/>
      <c r="I13" s="215" t="str">
        <f>IF(I14="", "", SUM(I14))</f>
        <v/>
      </c>
      <c r="J13" s="273" t="s">
        <v>3</v>
      </c>
      <c r="K13" s="274">
        <v>10</v>
      </c>
      <c r="L13" s="269"/>
    </row>
    <row r="14" spans="1:12" ht="12" customHeight="1" thickBot="1" x14ac:dyDescent="0.25">
      <c r="A14" s="269"/>
      <c r="B14" s="726" t="s">
        <v>49</v>
      </c>
      <c r="C14" s="727"/>
      <c r="D14" s="727"/>
      <c r="E14" s="727"/>
      <c r="F14" s="727"/>
      <c r="G14" s="727"/>
      <c r="H14" s="728"/>
      <c r="I14" s="294"/>
      <c r="J14" s="275" t="s">
        <v>3</v>
      </c>
      <c r="K14" s="276">
        <v>10</v>
      </c>
      <c r="L14" s="269"/>
    </row>
    <row r="15" spans="1:12" ht="16.5" thickBot="1" x14ac:dyDescent="0.3">
      <c r="A15" s="269"/>
      <c r="B15" s="733" t="s">
        <v>7</v>
      </c>
      <c r="C15" s="734"/>
      <c r="D15" s="734"/>
      <c r="E15" s="734"/>
      <c r="F15" s="734"/>
      <c r="G15" s="734"/>
      <c r="H15" s="735"/>
      <c r="I15" s="215" t="str">
        <f>IF(I16="", "", SUM(I16,I17))</f>
        <v/>
      </c>
      <c r="J15" s="273" t="s">
        <v>3</v>
      </c>
      <c r="K15" s="274">
        <v>20</v>
      </c>
      <c r="L15" s="269"/>
    </row>
    <row r="16" spans="1:12" ht="12" customHeight="1" x14ac:dyDescent="0.2">
      <c r="A16" s="269"/>
      <c r="B16" s="729" t="s">
        <v>50</v>
      </c>
      <c r="C16" s="730"/>
      <c r="D16" s="730"/>
      <c r="E16" s="730"/>
      <c r="F16" s="730"/>
      <c r="G16" s="731"/>
      <c r="H16" s="732"/>
      <c r="I16" s="295"/>
      <c r="J16" s="275" t="s">
        <v>3</v>
      </c>
      <c r="K16" s="276">
        <v>10</v>
      </c>
      <c r="L16" s="269"/>
    </row>
    <row r="17" spans="1:15" ht="12" customHeight="1" thickBot="1" x14ac:dyDescent="0.25">
      <c r="A17" s="269"/>
      <c r="B17" s="739" t="s">
        <v>51</v>
      </c>
      <c r="C17" s="740"/>
      <c r="D17" s="740"/>
      <c r="E17" s="740"/>
      <c r="F17" s="740"/>
      <c r="G17" s="741"/>
      <c r="H17" s="742"/>
      <c r="I17" s="296"/>
      <c r="J17" s="277" t="s">
        <v>3</v>
      </c>
      <c r="K17" s="278">
        <v>10</v>
      </c>
      <c r="L17" s="269"/>
    </row>
    <row r="18" spans="1:15" ht="16.5" thickBot="1" x14ac:dyDescent="0.3">
      <c r="A18" s="269"/>
      <c r="B18" s="733" t="s">
        <v>52</v>
      </c>
      <c r="C18" s="734"/>
      <c r="D18" s="734"/>
      <c r="E18" s="734"/>
      <c r="F18" s="734"/>
      <c r="G18" s="734"/>
      <c r="H18" s="735"/>
      <c r="I18" s="258" t="str">
        <f>IF(I19="", "", SUM(I19:I30))</f>
        <v/>
      </c>
      <c r="J18" s="279" t="s">
        <v>3</v>
      </c>
      <c r="K18" s="280">
        <v>120</v>
      </c>
      <c r="L18" s="269"/>
      <c r="O18" s="281"/>
    </row>
    <row r="19" spans="1:15" ht="12" customHeight="1" x14ac:dyDescent="0.2">
      <c r="A19" s="269"/>
      <c r="B19" s="729" t="s">
        <v>53</v>
      </c>
      <c r="C19" s="730"/>
      <c r="D19" s="730"/>
      <c r="E19" s="730"/>
      <c r="F19" s="730"/>
      <c r="G19" s="731"/>
      <c r="H19" s="732"/>
      <c r="I19" s="295"/>
      <c r="J19" s="275" t="s">
        <v>3</v>
      </c>
      <c r="K19" s="276">
        <v>10</v>
      </c>
      <c r="L19" s="269"/>
    </row>
    <row r="20" spans="1:15" ht="12" customHeight="1" x14ac:dyDescent="0.2">
      <c r="A20" s="269"/>
      <c r="B20" s="722" t="s">
        <v>57</v>
      </c>
      <c r="C20" s="723"/>
      <c r="D20" s="723"/>
      <c r="E20" s="723"/>
      <c r="F20" s="723"/>
      <c r="G20" s="724"/>
      <c r="H20" s="725"/>
      <c r="I20" s="296"/>
      <c r="J20" s="277" t="s">
        <v>3</v>
      </c>
      <c r="K20" s="278">
        <v>10</v>
      </c>
      <c r="L20" s="269"/>
    </row>
    <row r="21" spans="1:15" ht="12" customHeight="1" x14ac:dyDescent="0.2">
      <c r="A21" s="269"/>
      <c r="B21" s="722" t="s">
        <v>132</v>
      </c>
      <c r="C21" s="723"/>
      <c r="D21" s="723"/>
      <c r="E21" s="723"/>
      <c r="F21" s="723"/>
      <c r="G21" s="724"/>
      <c r="H21" s="725"/>
      <c r="I21" s="296"/>
      <c r="J21" s="277" t="s">
        <v>3</v>
      </c>
      <c r="K21" s="278">
        <v>10</v>
      </c>
      <c r="L21" s="269"/>
    </row>
    <row r="22" spans="1:15" ht="12" customHeight="1" x14ac:dyDescent="0.2">
      <c r="A22" s="269"/>
      <c r="B22" s="722" t="s">
        <v>135</v>
      </c>
      <c r="C22" s="723"/>
      <c r="D22" s="723"/>
      <c r="E22" s="723"/>
      <c r="F22" s="723"/>
      <c r="G22" s="724"/>
      <c r="H22" s="725"/>
      <c r="I22" s="296"/>
      <c r="J22" s="277" t="s">
        <v>3</v>
      </c>
      <c r="K22" s="278">
        <v>10</v>
      </c>
      <c r="L22" s="269"/>
    </row>
    <row r="23" spans="1:15" ht="12" customHeight="1" x14ac:dyDescent="0.2">
      <c r="A23" s="269"/>
      <c r="B23" s="722" t="s">
        <v>136</v>
      </c>
      <c r="C23" s="723"/>
      <c r="D23" s="723"/>
      <c r="E23" s="723"/>
      <c r="F23" s="723"/>
      <c r="G23" s="724"/>
      <c r="H23" s="725"/>
      <c r="I23" s="296"/>
      <c r="J23" s="277" t="s">
        <v>3</v>
      </c>
      <c r="K23" s="278">
        <v>10</v>
      </c>
      <c r="L23" s="269"/>
    </row>
    <row r="24" spans="1:15" ht="12" customHeight="1" x14ac:dyDescent="0.2">
      <c r="A24" s="269"/>
      <c r="B24" s="722" t="s">
        <v>144</v>
      </c>
      <c r="C24" s="723"/>
      <c r="D24" s="723"/>
      <c r="E24" s="723"/>
      <c r="F24" s="723"/>
      <c r="G24" s="724"/>
      <c r="H24" s="725"/>
      <c r="I24" s="296"/>
      <c r="J24" s="277" t="s">
        <v>3</v>
      </c>
      <c r="K24" s="278">
        <v>10</v>
      </c>
      <c r="L24" s="269"/>
    </row>
    <row r="25" spans="1:15" ht="12" customHeight="1" x14ac:dyDescent="0.2">
      <c r="A25" s="269"/>
      <c r="B25" s="722" t="s">
        <v>134</v>
      </c>
      <c r="C25" s="723"/>
      <c r="D25" s="723"/>
      <c r="E25" s="723"/>
      <c r="F25" s="723"/>
      <c r="G25" s="724"/>
      <c r="H25" s="725"/>
      <c r="I25" s="296"/>
      <c r="J25" s="277" t="s">
        <v>3</v>
      </c>
      <c r="K25" s="278">
        <v>10</v>
      </c>
      <c r="L25" s="269"/>
    </row>
    <row r="26" spans="1:15" ht="12" customHeight="1" x14ac:dyDescent="0.2">
      <c r="A26" s="269"/>
      <c r="B26" s="722" t="s">
        <v>145</v>
      </c>
      <c r="C26" s="723"/>
      <c r="D26" s="723"/>
      <c r="E26" s="723"/>
      <c r="F26" s="723"/>
      <c r="G26" s="724"/>
      <c r="H26" s="725"/>
      <c r="I26" s="296"/>
      <c r="J26" s="277" t="s">
        <v>3</v>
      </c>
      <c r="K26" s="278">
        <v>10</v>
      </c>
      <c r="L26" s="269"/>
    </row>
    <row r="27" spans="1:15" ht="12" customHeight="1" x14ac:dyDescent="0.2">
      <c r="A27" s="269"/>
      <c r="B27" s="722" t="s">
        <v>137</v>
      </c>
      <c r="C27" s="723"/>
      <c r="D27" s="723"/>
      <c r="E27" s="723"/>
      <c r="F27" s="723"/>
      <c r="G27" s="724"/>
      <c r="H27" s="725"/>
      <c r="I27" s="296"/>
      <c r="J27" s="277" t="s">
        <v>3</v>
      </c>
      <c r="K27" s="278">
        <v>10</v>
      </c>
      <c r="L27" s="269"/>
    </row>
    <row r="28" spans="1:15" ht="12" customHeight="1" x14ac:dyDescent="0.2">
      <c r="A28" s="269"/>
      <c r="B28" s="722" t="s">
        <v>58</v>
      </c>
      <c r="C28" s="723"/>
      <c r="D28" s="723"/>
      <c r="E28" s="723"/>
      <c r="F28" s="723"/>
      <c r="G28" s="724"/>
      <c r="H28" s="725"/>
      <c r="I28" s="296"/>
      <c r="J28" s="277" t="s">
        <v>3</v>
      </c>
      <c r="K28" s="278">
        <v>10</v>
      </c>
      <c r="L28" s="269"/>
    </row>
    <row r="29" spans="1:15" ht="12" customHeight="1" x14ac:dyDescent="0.2">
      <c r="A29" s="269"/>
      <c r="B29" s="722" t="s">
        <v>141</v>
      </c>
      <c r="C29" s="723"/>
      <c r="D29" s="723"/>
      <c r="E29" s="723"/>
      <c r="F29" s="723"/>
      <c r="G29" s="724"/>
      <c r="H29" s="725"/>
      <c r="I29" s="296"/>
      <c r="J29" s="277" t="s">
        <v>3</v>
      </c>
      <c r="K29" s="278">
        <v>10</v>
      </c>
      <c r="L29" s="269"/>
    </row>
    <row r="30" spans="1:15" ht="12" customHeight="1" thickBot="1" x14ac:dyDescent="0.25">
      <c r="A30" s="269"/>
      <c r="B30" s="739" t="s">
        <v>149</v>
      </c>
      <c r="C30" s="740"/>
      <c r="D30" s="740"/>
      <c r="E30" s="740"/>
      <c r="F30" s="740"/>
      <c r="G30" s="741"/>
      <c r="H30" s="742"/>
      <c r="I30" s="296"/>
      <c r="J30" s="277" t="s">
        <v>3</v>
      </c>
      <c r="K30" s="278">
        <v>10</v>
      </c>
      <c r="L30" s="269"/>
    </row>
    <row r="31" spans="1:15" ht="16.5" thickBot="1" x14ac:dyDescent="0.3">
      <c r="A31" s="269"/>
      <c r="B31" s="750" t="s">
        <v>139</v>
      </c>
      <c r="C31" s="751"/>
      <c r="D31" s="751"/>
      <c r="E31" s="751"/>
      <c r="F31" s="751"/>
      <c r="G31" s="751"/>
      <c r="H31" s="352"/>
      <c r="I31" s="258" t="str">
        <f>IF(I32="", "", SUM(I32:I43))</f>
        <v/>
      </c>
      <c r="J31" s="279" t="s">
        <v>3</v>
      </c>
      <c r="K31" s="280">
        <v>120</v>
      </c>
      <c r="L31" s="269"/>
    </row>
    <row r="32" spans="1:15" ht="12" customHeight="1" x14ac:dyDescent="0.2">
      <c r="A32" s="269"/>
      <c r="B32" s="743" t="s">
        <v>140</v>
      </c>
      <c r="C32" s="752" t="s">
        <v>60</v>
      </c>
      <c r="D32" s="752"/>
      <c r="E32" s="752"/>
      <c r="F32" s="752"/>
      <c r="G32" s="752"/>
      <c r="H32" s="753"/>
      <c r="I32" s="297"/>
      <c r="J32" s="282" t="s">
        <v>3</v>
      </c>
      <c r="K32" s="283">
        <v>10</v>
      </c>
      <c r="L32" s="269"/>
    </row>
    <row r="33" spans="1:12" ht="12" customHeight="1" x14ac:dyDescent="0.2">
      <c r="A33" s="269"/>
      <c r="B33" s="744"/>
      <c r="C33" s="748" t="s">
        <v>61</v>
      </c>
      <c r="D33" s="748"/>
      <c r="E33" s="748"/>
      <c r="F33" s="748"/>
      <c r="G33" s="748"/>
      <c r="H33" s="749"/>
      <c r="I33" s="296"/>
      <c r="J33" s="277" t="s">
        <v>3</v>
      </c>
      <c r="K33" s="278">
        <v>10</v>
      </c>
      <c r="L33" s="269"/>
    </row>
    <row r="34" spans="1:12" ht="12" customHeight="1" x14ac:dyDescent="0.2">
      <c r="A34" s="269"/>
      <c r="B34" s="744"/>
      <c r="C34" s="746" t="s">
        <v>62</v>
      </c>
      <c r="D34" s="746"/>
      <c r="E34" s="746"/>
      <c r="F34" s="746"/>
      <c r="G34" s="746"/>
      <c r="H34" s="747"/>
      <c r="I34" s="296"/>
      <c r="J34" s="277" t="s">
        <v>3</v>
      </c>
      <c r="K34" s="278">
        <v>10</v>
      </c>
      <c r="L34" s="269"/>
    </row>
    <row r="35" spans="1:12" ht="12" customHeight="1" thickBot="1" x14ac:dyDescent="0.25">
      <c r="A35" s="269"/>
      <c r="B35" s="745"/>
      <c r="C35" s="754" t="s">
        <v>63</v>
      </c>
      <c r="D35" s="754"/>
      <c r="E35" s="754"/>
      <c r="F35" s="754"/>
      <c r="G35" s="754"/>
      <c r="H35" s="755"/>
      <c r="I35" s="298"/>
      <c r="J35" s="284" t="s">
        <v>3</v>
      </c>
      <c r="K35" s="285">
        <v>10</v>
      </c>
      <c r="L35" s="269"/>
    </row>
    <row r="36" spans="1:12" ht="12" customHeight="1" x14ac:dyDescent="0.2">
      <c r="A36" s="269"/>
      <c r="B36" s="743" t="s">
        <v>142</v>
      </c>
      <c r="C36" s="752" t="s">
        <v>60</v>
      </c>
      <c r="D36" s="752"/>
      <c r="E36" s="752"/>
      <c r="F36" s="752"/>
      <c r="G36" s="752"/>
      <c r="H36" s="753"/>
      <c r="I36" s="294"/>
      <c r="J36" s="275" t="s">
        <v>3</v>
      </c>
      <c r="K36" s="276">
        <v>10</v>
      </c>
      <c r="L36" s="269"/>
    </row>
    <row r="37" spans="1:12" ht="12" customHeight="1" x14ac:dyDescent="0.2">
      <c r="A37" s="269"/>
      <c r="B37" s="744"/>
      <c r="C37" s="748" t="s">
        <v>61</v>
      </c>
      <c r="D37" s="748"/>
      <c r="E37" s="748"/>
      <c r="F37" s="748"/>
      <c r="G37" s="748"/>
      <c r="H37" s="749"/>
      <c r="I37" s="299"/>
      <c r="J37" s="277" t="s">
        <v>3</v>
      </c>
      <c r="K37" s="278">
        <v>10</v>
      </c>
      <c r="L37" s="269"/>
    </row>
    <row r="38" spans="1:12" ht="12" customHeight="1" x14ac:dyDescent="0.2">
      <c r="A38" s="269"/>
      <c r="B38" s="744"/>
      <c r="C38" s="746" t="s">
        <v>62</v>
      </c>
      <c r="D38" s="746"/>
      <c r="E38" s="746"/>
      <c r="F38" s="746"/>
      <c r="G38" s="746"/>
      <c r="H38" s="747"/>
      <c r="I38" s="299"/>
      <c r="J38" s="277" t="s">
        <v>3</v>
      </c>
      <c r="K38" s="278">
        <v>10</v>
      </c>
      <c r="L38" s="269"/>
    </row>
    <row r="39" spans="1:12" ht="12" customHeight="1" thickBot="1" x14ac:dyDescent="0.25">
      <c r="A39" s="269"/>
      <c r="B39" s="745"/>
      <c r="C39" s="754" t="s">
        <v>63</v>
      </c>
      <c r="D39" s="754"/>
      <c r="E39" s="754"/>
      <c r="F39" s="754"/>
      <c r="G39" s="754"/>
      <c r="H39" s="755"/>
      <c r="I39" s="300"/>
      <c r="J39" s="286" t="s">
        <v>3</v>
      </c>
      <c r="K39" s="287">
        <v>10</v>
      </c>
      <c r="L39" s="269"/>
    </row>
    <row r="40" spans="1:12" ht="12" customHeight="1" x14ac:dyDescent="0.2">
      <c r="A40" s="269"/>
      <c r="B40" s="743" t="s">
        <v>143</v>
      </c>
      <c r="C40" s="752" t="s">
        <v>60</v>
      </c>
      <c r="D40" s="752"/>
      <c r="E40" s="752"/>
      <c r="F40" s="752"/>
      <c r="G40" s="752"/>
      <c r="H40" s="753"/>
      <c r="I40" s="297"/>
      <c r="J40" s="282" t="s">
        <v>3</v>
      </c>
      <c r="K40" s="283">
        <v>10</v>
      </c>
      <c r="L40" s="269"/>
    </row>
    <row r="41" spans="1:12" ht="12" customHeight="1" x14ac:dyDescent="0.2">
      <c r="A41" s="269"/>
      <c r="B41" s="744"/>
      <c r="C41" s="748" t="s">
        <v>61</v>
      </c>
      <c r="D41" s="748"/>
      <c r="E41" s="748"/>
      <c r="F41" s="748"/>
      <c r="G41" s="748"/>
      <c r="H41" s="749"/>
      <c r="I41" s="296"/>
      <c r="J41" s="277" t="s">
        <v>3</v>
      </c>
      <c r="K41" s="278">
        <v>10</v>
      </c>
      <c r="L41" s="269"/>
    </row>
    <row r="42" spans="1:12" ht="12" customHeight="1" x14ac:dyDescent="0.2">
      <c r="A42" s="269"/>
      <c r="B42" s="744"/>
      <c r="C42" s="746" t="s">
        <v>62</v>
      </c>
      <c r="D42" s="746"/>
      <c r="E42" s="746"/>
      <c r="F42" s="746"/>
      <c r="G42" s="746"/>
      <c r="H42" s="747"/>
      <c r="I42" s="296"/>
      <c r="J42" s="277" t="s">
        <v>3</v>
      </c>
      <c r="K42" s="278">
        <v>10</v>
      </c>
      <c r="L42" s="269"/>
    </row>
    <row r="43" spans="1:12" ht="12" customHeight="1" thickBot="1" x14ac:dyDescent="0.25">
      <c r="A43" s="269"/>
      <c r="B43" s="745"/>
      <c r="C43" s="754" t="s">
        <v>63</v>
      </c>
      <c r="D43" s="754"/>
      <c r="E43" s="754"/>
      <c r="F43" s="754"/>
      <c r="G43" s="754"/>
      <c r="H43" s="755"/>
      <c r="I43" s="296"/>
      <c r="J43" s="277" t="s">
        <v>3</v>
      </c>
      <c r="K43" s="278">
        <v>10</v>
      </c>
      <c r="L43" s="269"/>
    </row>
    <row r="44" spans="1:12" ht="16.5" thickBot="1" x14ac:dyDescent="0.3">
      <c r="A44" s="269"/>
      <c r="B44" s="766" t="s">
        <v>64</v>
      </c>
      <c r="C44" s="734"/>
      <c r="D44" s="734"/>
      <c r="E44" s="734"/>
      <c r="F44" s="734"/>
      <c r="G44" s="734"/>
      <c r="H44" s="735"/>
      <c r="I44" s="258" t="str">
        <f>IF(I45="", "", SUM(I45:I50))</f>
        <v/>
      </c>
      <c r="J44" s="279" t="s">
        <v>3</v>
      </c>
      <c r="K44" s="280">
        <v>60</v>
      </c>
      <c r="L44" s="269"/>
    </row>
    <row r="45" spans="1:12" ht="12" customHeight="1" x14ac:dyDescent="0.2">
      <c r="A45" s="269"/>
      <c r="B45" s="729" t="s">
        <v>65</v>
      </c>
      <c r="C45" s="730"/>
      <c r="D45" s="730"/>
      <c r="E45" s="730"/>
      <c r="F45" s="730"/>
      <c r="G45" s="731"/>
      <c r="H45" s="732"/>
      <c r="I45" s="297"/>
      <c r="J45" s="282" t="s">
        <v>3</v>
      </c>
      <c r="K45" s="283">
        <v>10</v>
      </c>
      <c r="L45" s="269"/>
    </row>
    <row r="46" spans="1:12" ht="12" customHeight="1" x14ac:dyDescent="0.2">
      <c r="A46" s="269"/>
      <c r="B46" s="722" t="s">
        <v>66</v>
      </c>
      <c r="C46" s="723"/>
      <c r="D46" s="723"/>
      <c r="E46" s="723"/>
      <c r="F46" s="723"/>
      <c r="G46" s="724"/>
      <c r="H46" s="725"/>
      <c r="I46" s="296"/>
      <c r="J46" s="277" t="s">
        <v>3</v>
      </c>
      <c r="K46" s="278">
        <v>10</v>
      </c>
      <c r="L46" s="269"/>
    </row>
    <row r="47" spans="1:12" ht="12" customHeight="1" x14ac:dyDescent="0.2">
      <c r="A47" s="269"/>
      <c r="B47" s="722" t="s">
        <v>67</v>
      </c>
      <c r="C47" s="723"/>
      <c r="D47" s="723"/>
      <c r="E47" s="723"/>
      <c r="F47" s="723"/>
      <c r="G47" s="724"/>
      <c r="H47" s="725"/>
      <c r="I47" s="296"/>
      <c r="J47" s="277" t="s">
        <v>3</v>
      </c>
      <c r="K47" s="278">
        <v>10</v>
      </c>
      <c r="L47" s="269"/>
    </row>
    <row r="48" spans="1:12" ht="12" customHeight="1" x14ac:dyDescent="0.2">
      <c r="A48" s="269"/>
      <c r="B48" s="722" t="s">
        <v>68</v>
      </c>
      <c r="C48" s="723"/>
      <c r="D48" s="723"/>
      <c r="E48" s="723"/>
      <c r="F48" s="723"/>
      <c r="G48" s="724"/>
      <c r="H48" s="725"/>
      <c r="I48" s="296"/>
      <c r="J48" s="277" t="s">
        <v>3</v>
      </c>
      <c r="K48" s="278">
        <v>10</v>
      </c>
      <c r="L48" s="269"/>
    </row>
    <row r="49" spans="1:12" ht="12" customHeight="1" x14ac:dyDescent="0.2">
      <c r="A49" s="269"/>
      <c r="B49" s="760" t="s">
        <v>69</v>
      </c>
      <c r="C49" s="761"/>
      <c r="D49" s="761"/>
      <c r="E49" s="761"/>
      <c r="F49" s="761"/>
      <c r="G49" s="762"/>
      <c r="H49" s="763"/>
      <c r="I49" s="296"/>
      <c r="J49" s="277" t="s">
        <v>3</v>
      </c>
      <c r="K49" s="278">
        <v>10</v>
      </c>
      <c r="L49" s="269"/>
    </row>
    <row r="50" spans="1:12" ht="12" customHeight="1" thickBot="1" x14ac:dyDescent="0.25">
      <c r="A50" s="269"/>
      <c r="B50" s="739" t="s">
        <v>54</v>
      </c>
      <c r="C50" s="740"/>
      <c r="D50" s="740"/>
      <c r="E50" s="740"/>
      <c r="F50" s="740"/>
      <c r="G50" s="741"/>
      <c r="H50" s="742"/>
      <c r="I50" s="296"/>
      <c r="J50" s="277" t="s">
        <v>3</v>
      </c>
      <c r="K50" s="278">
        <v>10</v>
      </c>
      <c r="L50" s="269"/>
    </row>
    <row r="51" spans="1:12" ht="16.5" thickBot="1" x14ac:dyDescent="0.3">
      <c r="A51" s="269"/>
      <c r="B51" s="758" t="s">
        <v>70</v>
      </c>
      <c r="C51" s="759"/>
      <c r="D51" s="759"/>
      <c r="E51" s="759"/>
      <c r="F51" s="759"/>
      <c r="G51" s="759"/>
      <c r="H51" s="759"/>
      <c r="I51" s="215" t="str">
        <f>IF(I52="", "", SUM(I52))</f>
        <v/>
      </c>
      <c r="J51" s="279" t="s">
        <v>3</v>
      </c>
      <c r="K51" s="280">
        <v>10</v>
      </c>
      <c r="L51" s="269"/>
    </row>
    <row r="52" spans="1:12" ht="12" customHeight="1" thickBot="1" x14ac:dyDescent="0.25">
      <c r="A52" s="288"/>
      <c r="B52" s="726" t="s">
        <v>55</v>
      </c>
      <c r="C52" s="727"/>
      <c r="D52" s="727"/>
      <c r="E52" s="727"/>
      <c r="F52" s="727"/>
      <c r="G52" s="727"/>
      <c r="H52" s="727"/>
      <c r="I52" s="301"/>
      <c r="J52" s="289" t="s">
        <v>3</v>
      </c>
      <c r="K52" s="290">
        <v>10</v>
      </c>
      <c r="L52" s="269"/>
    </row>
    <row r="53" spans="1:12" ht="10.5" customHeight="1" thickBot="1" x14ac:dyDescent="0.25">
      <c r="A53" s="291"/>
      <c r="L53" s="269"/>
    </row>
    <row r="54" spans="1:12" ht="16.5" thickBot="1" x14ac:dyDescent="0.3">
      <c r="A54" s="291"/>
      <c r="B54" s="756" t="s">
        <v>8</v>
      </c>
      <c r="C54" s="757"/>
      <c r="F54" s="628"/>
      <c r="G54" s="628"/>
      <c r="H54" s="628"/>
      <c r="I54" s="628"/>
      <c r="J54" s="628"/>
      <c r="K54" s="628"/>
      <c r="L54" s="269"/>
    </row>
    <row r="55" spans="1:12" ht="16.5" thickBot="1" x14ac:dyDescent="0.3">
      <c r="A55" s="269"/>
      <c r="B55" s="650" t="str">
        <f>IF('Page de garde'!$C$27="", "", 'Page de garde'!$C$27)</f>
        <v>Serge</v>
      </c>
      <c r="C55" s="651"/>
      <c r="F55" s="198"/>
      <c r="G55" s="198"/>
      <c r="H55" s="198"/>
      <c r="I55" s="198"/>
      <c r="J55" s="198"/>
      <c r="K55" s="230"/>
      <c r="L55" s="269"/>
    </row>
    <row r="56" spans="1:12" ht="31.5" customHeight="1" x14ac:dyDescent="0.25">
      <c r="A56" s="269"/>
      <c r="D56" s="269"/>
      <c r="F56" s="198"/>
      <c r="G56" s="198"/>
      <c r="H56" s="198"/>
      <c r="I56" s="198"/>
      <c r="J56" s="198"/>
      <c r="K56" s="230"/>
      <c r="L56" s="269"/>
    </row>
    <row r="57" spans="1:12" x14ac:dyDescent="0.25">
      <c r="A57" s="269"/>
      <c r="D57" s="288"/>
      <c r="E57" s="291"/>
      <c r="F57" s="198"/>
      <c r="G57" s="198"/>
      <c r="H57" s="198"/>
      <c r="I57" s="198"/>
      <c r="J57" s="198"/>
      <c r="K57" s="230"/>
      <c r="L57" s="244"/>
    </row>
    <row r="58" spans="1:12" x14ac:dyDescent="0.2">
      <c r="A58" s="269"/>
      <c r="B58" s="269"/>
      <c r="C58" s="269"/>
      <c r="D58" s="288"/>
      <c r="E58" s="291"/>
      <c r="F58" s="292"/>
      <c r="G58" s="292"/>
      <c r="H58" s="288"/>
      <c r="I58" s="288"/>
      <c r="J58" s="288"/>
      <c r="K58" s="234"/>
      <c r="L58" s="242"/>
    </row>
    <row r="59" spans="1:12" x14ac:dyDescent="0.2">
      <c r="A59" s="269"/>
      <c r="B59" s="269"/>
      <c r="C59" s="269"/>
      <c r="D59" s="288"/>
      <c r="E59" s="281"/>
      <c r="F59" s="281"/>
      <c r="G59" s="281"/>
      <c r="H59" s="281"/>
      <c r="I59" s="281"/>
      <c r="J59" s="281"/>
      <c r="K59" s="272"/>
      <c r="L59" s="242"/>
    </row>
    <row r="60" spans="1:12" x14ac:dyDescent="0.2">
      <c r="A60" s="269"/>
      <c r="B60" s="291"/>
      <c r="C60" s="291"/>
      <c r="D60" s="291"/>
      <c r="K60" s="234"/>
      <c r="L60" s="242"/>
    </row>
    <row r="61" spans="1:12" x14ac:dyDescent="0.2">
      <c r="A61" s="269"/>
      <c r="B61" s="291"/>
      <c r="C61" s="291"/>
      <c r="D61" s="291"/>
      <c r="K61" s="234"/>
      <c r="L61" s="242"/>
    </row>
    <row r="62" spans="1:12" x14ac:dyDescent="0.2">
      <c r="A62" s="269"/>
      <c r="B62" s="269"/>
      <c r="C62" s="764"/>
      <c r="D62" s="764"/>
      <c r="E62" s="764"/>
      <c r="F62" s="764"/>
      <c r="G62" s="764"/>
      <c r="H62" s="764"/>
      <c r="I62" s="764"/>
      <c r="J62" s="764"/>
      <c r="K62" s="764"/>
      <c r="L62" s="242"/>
    </row>
    <row r="63" spans="1:12" x14ac:dyDescent="0.2">
      <c r="A63" s="269"/>
      <c r="B63" s="269"/>
      <c r="C63" s="288"/>
      <c r="D63" s="288"/>
      <c r="E63" s="288"/>
      <c r="F63" s="288"/>
      <c r="G63" s="288"/>
      <c r="H63" s="288"/>
      <c r="I63" s="638"/>
      <c r="J63" s="638"/>
      <c r="K63" s="638"/>
      <c r="L63" s="242"/>
    </row>
    <row r="64" spans="1:12" x14ac:dyDescent="0.2">
      <c r="A64" s="269"/>
      <c r="B64" s="293"/>
      <c r="C64" s="244"/>
      <c r="D64" s="244"/>
      <c r="E64" s="244"/>
      <c r="F64" s="244"/>
      <c r="G64" s="244"/>
      <c r="H64" s="244"/>
      <c r="I64" s="244"/>
      <c r="J64" s="244"/>
      <c r="K64" s="244"/>
      <c r="L64" s="242"/>
    </row>
    <row r="65" spans="1:12" x14ac:dyDescent="0.2">
      <c r="A65" s="269"/>
      <c r="B65" s="765"/>
      <c r="C65" s="765"/>
      <c r="D65" s="765"/>
      <c r="E65" s="765"/>
      <c r="F65" s="765"/>
      <c r="G65" s="765"/>
      <c r="H65" s="765"/>
      <c r="I65" s="242"/>
      <c r="J65" s="242"/>
      <c r="K65" s="242"/>
      <c r="L65" s="242"/>
    </row>
    <row r="66" spans="1:12" x14ac:dyDescent="0.2">
      <c r="A66" s="269"/>
      <c r="B66" s="765"/>
      <c r="C66" s="765"/>
      <c r="D66" s="765"/>
      <c r="E66" s="765"/>
      <c r="F66" s="765"/>
      <c r="G66" s="765"/>
      <c r="H66" s="765"/>
      <c r="I66" s="242"/>
      <c r="J66" s="242"/>
      <c r="K66" s="242"/>
      <c r="L66" s="242"/>
    </row>
    <row r="67" spans="1:12" x14ac:dyDescent="0.2">
      <c r="A67" s="269"/>
      <c r="B67" s="765"/>
      <c r="C67" s="765"/>
      <c r="D67" s="765"/>
      <c r="E67" s="765"/>
      <c r="F67" s="765"/>
      <c r="G67" s="765"/>
      <c r="H67" s="765"/>
      <c r="I67" s="242"/>
      <c r="J67" s="242"/>
      <c r="K67" s="242"/>
      <c r="L67" s="242"/>
    </row>
    <row r="68" spans="1:12" x14ac:dyDescent="0.2">
      <c r="A68" s="269"/>
      <c r="B68" s="765"/>
      <c r="C68" s="765"/>
      <c r="D68" s="765"/>
      <c r="E68" s="765"/>
      <c r="F68" s="765"/>
      <c r="G68" s="765"/>
      <c r="H68" s="765"/>
      <c r="I68" s="242"/>
      <c r="J68" s="242"/>
      <c r="K68" s="242"/>
      <c r="L68" s="242"/>
    </row>
    <row r="69" spans="1:12" x14ac:dyDescent="0.2">
      <c r="A69" s="269"/>
      <c r="B69" s="765"/>
      <c r="C69" s="765"/>
      <c r="D69" s="765"/>
      <c r="E69" s="765"/>
      <c r="F69" s="765"/>
      <c r="G69" s="765"/>
      <c r="H69" s="765"/>
      <c r="I69" s="242"/>
      <c r="J69" s="242"/>
      <c r="K69" s="242"/>
      <c r="L69" s="242"/>
    </row>
    <row r="70" spans="1:12" x14ac:dyDescent="0.2">
      <c r="A70" s="269"/>
      <c r="B70" s="765"/>
      <c r="C70" s="765"/>
      <c r="D70" s="765"/>
      <c r="E70" s="765"/>
      <c r="F70" s="765"/>
      <c r="G70" s="765"/>
      <c r="H70" s="765"/>
      <c r="I70" s="242"/>
      <c r="J70" s="242"/>
      <c r="K70" s="242"/>
      <c r="L70" s="242"/>
    </row>
    <row r="71" spans="1:12" x14ac:dyDescent="0.2">
      <c r="A71" s="269"/>
      <c r="B71" s="765"/>
      <c r="C71" s="765"/>
      <c r="D71" s="765"/>
      <c r="E71" s="765"/>
      <c r="F71" s="765"/>
      <c r="G71" s="765"/>
      <c r="H71" s="765"/>
      <c r="I71" s="242"/>
      <c r="J71" s="242"/>
      <c r="K71" s="242"/>
      <c r="L71" s="242"/>
    </row>
    <row r="72" spans="1:12" x14ac:dyDescent="0.2">
      <c r="A72" s="269"/>
      <c r="B72" s="293"/>
      <c r="C72" s="244"/>
      <c r="D72" s="244"/>
      <c r="E72" s="244"/>
      <c r="F72" s="244"/>
      <c r="G72" s="244"/>
      <c r="H72" s="244"/>
      <c r="I72" s="244"/>
      <c r="J72" s="244"/>
      <c r="K72" s="244"/>
      <c r="L72" s="242"/>
    </row>
    <row r="73" spans="1:12" x14ac:dyDescent="0.2">
      <c r="A73" s="269"/>
      <c r="B73" s="293"/>
      <c r="C73" s="765"/>
      <c r="D73" s="765"/>
      <c r="E73" s="765"/>
      <c r="F73" s="765"/>
      <c r="G73" s="765"/>
      <c r="H73" s="765"/>
      <c r="I73" s="242"/>
      <c r="J73" s="242"/>
      <c r="K73" s="242"/>
      <c r="L73" s="244"/>
    </row>
    <row r="74" spans="1:12" x14ac:dyDescent="0.2">
      <c r="A74" s="269"/>
      <c r="B74" s="293"/>
      <c r="C74" s="293"/>
      <c r="D74" s="293"/>
      <c r="E74" s="293"/>
      <c r="F74" s="293"/>
      <c r="G74" s="293"/>
      <c r="H74" s="293"/>
      <c r="I74" s="244"/>
      <c r="J74" s="244"/>
      <c r="K74" s="244"/>
      <c r="L74" s="242"/>
    </row>
    <row r="75" spans="1:12" x14ac:dyDescent="0.2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44"/>
    </row>
    <row r="76" spans="1:12" x14ac:dyDescent="0.2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</row>
    <row r="77" spans="1:12" x14ac:dyDescent="0.2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</row>
    <row r="78" spans="1:12" x14ac:dyDescent="0.2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</row>
    <row r="79" spans="1:12" x14ac:dyDescent="0.2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</row>
    <row r="80" spans="1:12" x14ac:dyDescent="0.2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</row>
    <row r="81" spans="1:12" x14ac:dyDescent="0.2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</row>
    <row r="82" spans="1:12" x14ac:dyDescent="0.2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</row>
    <row r="83" spans="1:12" x14ac:dyDescent="0.2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</row>
    <row r="84" spans="1:12" x14ac:dyDescent="0.2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</row>
    <row r="85" spans="1:12" x14ac:dyDescent="0.2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</row>
    <row r="86" spans="1:12" x14ac:dyDescent="0.2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</row>
    <row r="87" spans="1:12" x14ac:dyDescent="0.2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</row>
    <row r="88" spans="1:12" x14ac:dyDescent="0.2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</row>
    <row r="89" spans="1:12" x14ac:dyDescent="0.2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</row>
    <row r="90" spans="1:12" x14ac:dyDescent="0.2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</row>
    <row r="91" spans="1:12" x14ac:dyDescent="0.2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</row>
    <row r="92" spans="1:12" x14ac:dyDescent="0.2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</row>
    <row r="93" spans="1:12" x14ac:dyDescent="0.2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</row>
    <row r="94" spans="1:12" x14ac:dyDescent="0.2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</row>
    <row r="95" spans="1:12" x14ac:dyDescent="0.2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</row>
    <row r="96" spans="1:12" x14ac:dyDescent="0.2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</row>
    <row r="97" spans="1:12" x14ac:dyDescent="0.2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</row>
    <row r="98" spans="1:12" x14ac:dyDescent="0.2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</row>
    <row r="99" spans="1:12" x14ac:dyDescent="0.2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</row>
    <row r="100" spans="1:12" x14ac:dyDescent="0.2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</row>
    <row r="101" spans="1:12" x14ac:dyDescent="0.2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</row>
    <row r="102" spans="1:12" x14ac:dyDescent="0.2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</row>
    <row r="103" spans="1:12" x14ac:dyDescent="0.2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</row>
    <row r="104" spans="1:12" x14ac:dyDescent="0.2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</row>
    <row r="105" spans="1:12" x14ac:dyDescent="0.2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</row>
    <row r="106" spans="1:12" x14ac:dyDescent="0.2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</row>
    <row r="107" spans="1:12" x14ac:dyDescent="0.2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</row>
    <row r="108" spans="1:12" x14ac:dyDescent="0.2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</row>
    <row r="109" spans="1:12" x14ac:dyDescent="0.2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</row>
    <row r="110" spans="1:12" x14ac:dyDescent="0.2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</row>
    <row r="111" spans="1:12" x14ac:dyDescent="0.2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</row>
    <row r="112" spans="1:12" x14ac:dyDescent="0.2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</row>
    <row r="113" spans="1:12" x14ac:dyDescent="0.2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</row>
    <row r="114" spans="1:12" x14ac:dyDescent="0.2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</row>
    <row r="115" spans="1:12" x14ac:dyDescent="0.2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</row>
    <row r="116" spans="1:12" x14ac:dyDescent="0.2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</row>
    <row r="117" spans="1:12" x14ac:dyDescent="0.2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</row>
    <row r="118" spans="1:12" x14ac:dyDescent="0.2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</row>
    <row r="119" spans="1:12" x14ac:dyDescent="0.2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</row>
    <row r="120" spans="1:12" x14ac:dyDescent="0.2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</row>
    <row r="121" spans="1:12" x14ac:dyDescent="0.2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</row>
    <row r="122" spans="1:12" x14ac:dyDescent="0.2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</row>
    <row r="123" spans="1:12" x14ac:dyDescent="0.2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</row>
    <row r="124" spans="1:12" x14ac:dyDescent="0.2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</row>
    <row r="125" spans="1:12" x14ac:dyDescent="0.2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</row>
    <row r="126" spans="1:12" x14ac:dyDescent="0.2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</row>
    <row r="127" spans="1:12" x14ac:dyDescent="0.2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</row>
    <row r="128" spans="1:12" x14ac:dyDescent="0.2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</row>
    <row r="129" spans="1:12" x14ac:dyDescent="0.2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</row>
    <row r="130" spans="1:12" x14ac:dyDescent="0.2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</row>
    <row r="131" spans="1:12" x14ac:dyDescent="0.2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</row>
    <row r="132" spans="1:12" x14ac:dyDescent="0.2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</row>
    <row r="133" spans="1:12" x14ac:dyDescent="0.2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</row>
    <row r="134" spans="1:12" x14ac:dyDescent="0.2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</row>
    <row r="135" spans="1:12" x14ac:dyDescent="0.2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</row>
    <row r="136" spans="1:12" x14ac:dyDescent="0.2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</row>
    <row r="137" spans="1:12" x14ac:dyDescent="0.2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</row>
    <row r="138" spans="1:12" x14ac:dyDescent="0.2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</row>
    <row r="139" spans="1:12" x14ac:dyDescent="0.2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</row>
    <row r="140" spans="1:12" x14ac:dyDescent="0.2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</row>
    <row r="141" spans="1:12" x14ac:dyDescent="0.2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</row>
    <row r="142" spans="1:12" x14ac:dyDescent="0.2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</row>
    <row r="143" spans="1:12" x14ac:dyDescent="0.2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</row>
    <row r="144" spans="1:12" x14ac:dyDescent="0.2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</row>
    <row r="145" spans="1:12" x14ac:dyDescent="0.2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</row>
    <row r="146" spans="1:12" x14ac:dyDescent="0.2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</row>
    <row r="147" spans="1:12" x14ac:dyDescent="0.2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</row>
    <row r="148" spans="1:12" x14ac:dyDescent="0.2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</row>
    <row r="149" spans="1:12" x14ac:dyDescent="0.2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</row>
    <row r="150" spans="1:12" x14ac:dyDescent="0.2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</row>
    <row r="151" spans="1:12" x14ac:dyDescent="0.2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</row>
    <row r="152" spans="1:12" x14ac:dyDescent="0.2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</row>
    <row r="153" spans="1:12" x14ac:dyDescent="0.2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</row>
    <row r="154" spans="1:12" x14ac:dyDescent="0.2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</row>
    <row r="155" spans="1:12" x14ac:dyDescent="0.2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</row>
    <row r="156" spans="1:12" x14ac:dyDescent="0.2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</row>
    <row r="157" spans="1:12" x14ac:dyDescent="0.2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</row>
    <row r="158" spans="1:12" x14ac:dyDescent="0.2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</row>
    <row r="159" spans="1:12" x14ac:dyDescent="0.2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</row>
    <row r="160" spans="1:12" x14ac:dyDescent="0.2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</row>
    <row r="161" spans="1:12" x14ac:dyDescent="0.2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</row>
    <row r="162" spans="1:12" x14ac:dyDescent="0.2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</row>
    <row r="163" spans="1:12" x14ac:dyDescent="0.2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</row>
    <row r="164" spans="1:12" x14ac:dyDescent="0.2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</row>
    <row r="165" spans="1:12" x14ac:dyDescent="0.2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</row>
    <row r="166" spans="1:12" x14ac:dyDescent="0.2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</row>
    <row r="167" spans="1:12" x14ac:dyDescent="0.2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</row>
    <row r="168" spans="1:12" x14ac:dyDescent="0.2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</row>
    <row r="169" spans="1:12" x14ac:dyDescent="0.2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</row>
    <row r="170" spans="1:12" x14ac:dyDescent="0.2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</row>
    <row r="171" spans="1:12" x14ac:dyDescent="0.2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</row>
    <row r="172" spans="1:12" x14ac:dyDescent="0.2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</row>
    <row r="173" spans="1:12" x14ac:dyDescent="0.2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</row>
    <row r="174" spans="1:12" x14ac:dyDescent="0.2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</row>
    <row r="175" spans="1:12" x14ac:dyDescent="0.2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</row>
    <row r="176" spans="1:12" x14ac:dyDescent="0.2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</row>
    <row r="177" spans="1:12" x14ac:dyDescent="0.2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</row>
    <row r="178" spans="1:12" x14ac:dyDescent="0.2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</row>
    <row r="179" spans="1:12" x14ac:dyDescent="0.2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</row>
    <row r="180" spans="1:12" x14ac:dyDescent="0.2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</row>
    <row r="181" spans="1:12" x14ac:dyDescent="0.2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</row>
    <row r="182" spans="1:12" x14ac:dyDescent="0.2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</row>
    <row r="183" spans="1:12" x14ac:dyDescent="0.2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</row>
    <row r="184" spans="1:12" x14ac:dyDescent="0.2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</row>
    <row r="185" spans="1:12" x14ac:dyDescent="0.2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</row>
    <row r="186" spans="1:12" x14ac:dyDescent="0.2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</row>
    <row r="187" spans="1:12" x14ac:dyDescent="0.2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</row>
    <row r="188" spans="1:12" x14ac:dyDescent="0.2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</row>
    <row r="189" spans="1:12" x14ac:dyDescent="0.2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</row>
    <row r="190" spans="1:12" x14ac:dyDescent="0.2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</row>
    <row r="191" spans="1:12" x14ac:dyDescent="0.2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</row>
    <row r="192" spans="1:12" x14ac:dyDescent="0.2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</row>
    <row r="193" spans="1:12" x14ac:dyDescent="0.2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</row>
    <row r="194" spans="1:12" x14ac:dyDescent="0.2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</row>
    <row r="195" spans="1:12" x14ac:dyDescent="0.2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</row>
    <row r="196" spans="1:12" x14ac:dyDescent="0.2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</row>
    <row r="197" spans="1:12" x14ac:dyDescent="0.2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</row>
    <row r="198" spans="1:12" x14ac:dyDescent="0.2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</row>
    <row r="199" spans="1:12" x14ac:dyDescent="0.2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</row>
    <row r="200" spans="1:12" x14ac:dyDescent="0.2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</row>
    <row r="201" spans="1:12" x14ac:dyDescent="0.2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</row>
    <row r="202" spans="1:12" x14ac:dyDescent="0.2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</row>
    <row r="203" spans="1:12" x14ac:dyDescent="0.2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</row>
    <row r="204" spans="1:12" x14ac:dyDescent="0.2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</row>
    <row r="205" spans="1:12" x14ac:dyDescent="0.2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</row>
    <row r="206" spans="1:12" x14ac:dyDescent="0.2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</row>
    <row r="207" spans="1:12" x14ac:dyDescent="0.2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</row>
    <row r="208" spans="1:12" x14ac:dyDescent="0.2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</row>
    <row r="209" spans="1:12" x14ac:dyDescent="0.2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</row>
    <row r="210" spans="1:12" x14ac:dyDescent="0.2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</row>
    <row r="211" spans="1:12" x14ac:dyDescent="0.2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</row>
    <row r="212" spans="1:12" x14ac:dyDescent="0.2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</row>
    <row r="213" spans="1:12" x14ac:dyDescent="0.2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</row>
    <row r="214" spans="1:12" x14ac:dyDescent="0.2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</row>
    <row r="215" spans="1:12" x14ac:dyDescent="0.2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</row>
    <row r="216" spans="1:12" x14ac:dyDescent="0.2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</row>
    <row r="217" spans="1:12" x14ac:dyDescent="0.2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</row>
    <row r="218" spans="1:12" x14ac:dyDescent="0.2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</row>
    <row r="219" spans="1:12" x14ac:dyDescent="0.2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</row>
    <row r="220" spans="1:12" x14ac:dyDescent="0.2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</row>
    <row r="221" spans="1:12" x14ac:dyDescent="0.2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</row>
    <row r="222" spans="1:12" x14ac:dyDescent="0.2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</row>
    <row r="223" spans="1:12" x14ac:dyDescent="0.2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</row>
    <row r="224" spans="1:12" x14ac:dyDescent="0.2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</row>
    <row r="225" spans="1:12" x14ac:dyDescent="0.2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</row>
    <row r="226" spans="1:12" x14ac:dyDescent="0.2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</row>
    <row r="227" spans="1:12" x14ac:dyDescent="0.2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</row>
    <row r="228" spans="1:12" x14ac:dyDescent="0.2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</row>
    <row r="229" spans="1:12" x14ac:dyDescent="0.2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</row>
    <row r="230" spans="1:12" x14ac:dyDescent="0.2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</row>
    <row r="231" spans="1:12" x14ac:dyDescent="0.2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</row>
    <row r="232" spans="1:12" x14ac:dyDescent="0.2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</row>
    <row r="233" spans="1:12" x14ac:dyDescent="0.2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</row>
    <row r="234" spans="1:12" x14ac:dyDescent="0.2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</row>
    <row r="235" spans="1:12" x14ac:dyDescent="0.2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</row>
    <row r="236" spans="1:12" x14ac:dyDescent="0.2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</row>
    <row r="237" spans="1:12" x14ac:dyDescent="0.2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</row>
    <row r="238" spans="1:12" x14ac:dyDescent="0.2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</row>
    <row r="239" spans="1:12" x14ac:dyDescent="0.2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</row>
    <row r="240" spans="1:12" x14ac:dyDescent="0.2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</row>
    <row r="241" spans="1:12" x14ac:dyDescent="0.2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</row>
    <row r="242" spans="1:12" x14ac:dyDescent="0.2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</row>
    <row r="243" spans="1:12" x14ac:dyDescent="0.2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</row>
    <row r="244" spans="1:12" x14ac:dyDescent="0.2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</row>
    <row r="245" spans="1:12" x14ac:dyDescent="0.2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</row>
    <row r="246" spans="1:12" x14ac:dyDescent="0.2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</row>
    <row r="247" spans="1:12" x14ac:dyDescent="0.2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</row>
    <row r="248" spans="1:12" x14ac:dyDescent="0.2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</row>
    <row r="249" spans="1:12" x14ac:dyDescent="0.2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</row>
    <row r="250" spans="1:12" x14ac:dyDescent="0.2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</row>
    <row r="251" spans="1:12" x14ac:dyDescent="0.2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</row>
    <row r="252" spans="1:12" x14ac:dyDescent="0.2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</row>
    <row r="253" spans="1:12" x14ac:dyDescent="0.2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</row>
    <row r="254" spans="1:12" x14ac:dyDescent="0.2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</row>
    <row r="255" spans="1:12" x14ac:dyDescent="0.2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</row>
    <row r="256" spans="1:12" x14ac:dyDescent="0.2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</row>
    <row r="257" spans="1:12" x14ac:dyDescent="0.2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</row>
    <row r="258" spans="1:12" x14ac:dyDescent="0.2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</row>
    <row r="259" spans="1:12" x14ac:dyDescent="0.2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</row>
    <row r="260" spans="1:12" x14ac:dyDescent="0.2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</row>
    <row r="261" spans="1:12" x14ac:dyDescent="0.2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</row>
    <row r="262" spans="1:12" x14ac:dyDescent="0.2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</row>
    <row r="263" spans="1:12" x14ac:dyDescent="0.2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</row>
    <row r="264" spans="1:12" x14ac:dyDescent="0.2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</row>
    <row r="265" spans="1:12" x14ac:dyDescent="0.2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</row>
    <row r="266" spans="1:12" x14ac:dyDescent="0.2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</row>
    <row r="267" spans="1:12" x14ac:dyDescent="0.2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</row>
    <row r="268" spans="1:12" x14ac:dyDescent="0.2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</row>
    <row r="269" spans="1:12" x14ac:dyDescent="0.2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</row>
    <row r="270" spans="1:12" x14ac:dyDescent="0.2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</row>
    <row r="271" spans="1:12" x14ac:dyDescent="0.2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</row>
    <row r="272" spans="1:12" x14ac:dyDescent="0.2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</row>
    <row r="273" spans="1:12" x14ac:dyDescent="0.2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</row>
    <row r="274" spans="1:12" x14ac:dyDescent="0.2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</row>
    <row r="275" spans="1:12" x14ac:dyDescent="0.2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</row>
    <row r="276" spans="1:12" x14ac:dyDescent="0.2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</row>
    <row r="277" spans="1:12" x14ac:dyDescent="0.2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</row>
    <row r="278" spans="1:12" x14ac:dyDescent="0.2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</row>
    <row r="279" spans="1:12" x14ac:dyDescent="0.2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</row>
    <row r="280" spans="1:12" x14ac:dyDescent="0.2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</row>
    <row r="281" spans="1:12" x14ac:dyDescent="0.2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</row>
    <row r="282" spans="1:12" x14ac:dyDescent="0.2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</row>
    <row r="283" spans="1:12" x14ac:dyDescent="0.2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</row>
    <row r="284" spans="1:12" x14ac:dyDescent="0.2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</row>
    <row r="285" spans="1:12" x14ac:dyDescent="0.2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</row>
    <row r="286" spans="1:12" x14ac:dyDescent="0.2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</row>
    <row r="287" spans="1:12" x14ac:dyDescent="0.2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</row>
    <row r="288" spans="1:12" x14ac:dyDescent="0.2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</row>
    <row r="289" spans="1:12" x14ac:dyDescent="0.2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</row>
    <row r="290" spans="1:12" x14ac:dyDescent="0.2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</row>
    <row r="291" spans="1:12" x14ac:dyDescent="0.2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</row>
    <row r="292" spans="1:12" x14ac:dyDescent="0.2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</row>
    <row r="293" spans="1:12" x14ac:dyDescent="0.2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</row>
    <row r="294" spans="1:12" x14ac:dyDescent="0.2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</row>
    <row r="295" spans="1:12" x14ac:dyDescent="0.2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</row>
    <row r="296" spans="1:12" x14ac:dyDescent="0.2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</row>
    <row r="297" spans="1:12" x14ac:dyDescent="0.2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</row>
    <row r="298" spans="1:12" x14ac:dyDescent="0.2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</row>
    <row r="299" spans="1:12" x14ac:dyDescent="0.2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</row>
    <row r="300" spans="1:12" x14ac:dyDescent="0.2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</row>
    <row r="301" spans="1:12" x14ac:dyDescent="0.2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</row>
    <row r="302" spans="1:12" x14ac:dyDescent="0.2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</row>
    <row r="303" spans="1:12" x14ac:dyDescent="0.2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</row>
    <row r="304" spans="1:12" x14ac:dyDescent="0.2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</row>
    <row r="305" spans="1:12" x14ac:dyDescent="0.2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</row>
    <row r="306" spans="1:12" x14ac:dyDescent="0.2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</row>
    <row r="307" spans="1:12" x14ac:dyDescent="0.2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</row>
    <row r="308" spans="1:12" x14ac:dyDescent="0.2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</row>
    <row r="309" spans="1:12" x14ac:dyDescent="0.2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</row>
    <row r="310" spans="1:12" x14ac:dyDescent="0.2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</row>
    <row r="311" spans="1:12" x14ac:dyDescent="0.2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</row>
    <row r="312" spans="1:12" x14ac:dyDescent="0.2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</row>
    <row r="313" spans="1:12" x14ac:dyDescent="0.2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</row>
    <row r="314" spans="1:12" x14ac:dyDescent="0.2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</row>
    <row r="315" spans="1:12" x14ac:dyDescent="0.2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</row>
    <row r="316" spans="1:12" x14ac:dyDescent="0.2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</row>
    <row r="317" spans="1:12" x14ac:dyDescent="0.2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</row>
    <row r="318" spans="1:12" x14ac:dyDescent="0.2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</row>
    <row r="319" spans="1:12" x14ac:dyDescent="0.2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</row>
    <row r="320" spans="1:12" x14ac:dyDescent="0.2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</row>
    <row r="321" spans="1:12" x14ac:dyDescent="0.2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</row>
    <row r="322" spans="1:12" x14ac:dyDescent="0.2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</row>
    <row r="323" spans="1:12" x14ac:dyDescent="0.2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</row>
    <row r="324" spans="1:12" x14ac:dyDescent="0.2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</row>
    <row r="325" spans="1:12" x14ac:dyDescent="0.2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</row>
    <row r="326" spans="1:12" x14ac:dyDescent="0.2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</row>
    <row r="327" spans="1:12" x14ac:dyDescent="0.2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</row>
    <row r="328" spans="1:12" x14ac:dyDescent="0.2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</row>
    <row r="329" spans="1:12" x14ac:dyDescent="0.2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</row>
    <row r="330" spans="1:12" x14ac:dyDescent="0.2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</row>
    <row r="331" spans="1:12" x14ac:dyDescent="0.2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</row>
    <row r="332" spans="1:12" x14ac:dyDescent="0.2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</row>
    <row r="333" spans="1:12" x14ac:dyDescent="0.2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</row>
    <row r="334" spans="1:12" x14ac:dyDescent="0.2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</row>
    <row r="335" spans="1:12" x14ac:dyDescent="0.2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</row>
    <row r="336" spans="1:12" x14ac:dyDescent="0.2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</row>
    <row r="337" spans="1:12" x14ac:dyDescent="0.2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</row>
    <row r="338" spans="1:12" x14ac:dyDescent="0.2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</row>
    <row r="339" spans="1:12" x14ac:dyDescent="0.2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</row>
    <row r="340" spans="1:12" x14ac:dyDescent="0.2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</row>
    <row r="341" spans="1:12" x14ac:dyDescent="0.2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</row>
    <row r="342" spans="1:12" x14ac:dyDescent="0.2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</row>
    <row r="343" spans="1:12" x14ac:dyDescent="0.2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</row>
    <row r="344" spans="1:12" x14ac:dyDescent="0.2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</row>
    <row r="345" spans="1:12" x14ac:dyDescent="0.2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</row>
    <row r="346" spans="1:12" x14ac:dyDescent="0.2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</row>
    <row r="347" spans="1:12" x14ac:dyDescent="0.2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</row>
    <row r="348" spans="1:12" x14ac:dyDescent="0.2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</row>
    <row r="349" spans="1:12" x14ac:dyDescent="0.2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</row>
    <row r="350" spans="1:12" x14ac:dyDescent="0.2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</row>
    <row r="351" spans="1:12" x14ac:dyDescent="0.2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</row>
    <row r="352" spans="1:12" x14ac:dyDescent="0.2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</row>
    <row r="353" spans="1:12" x14ac:dyDescent="0.2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</row>
    <row r="354" spans="1:12" x14ac:dyDescent="0.2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</row>
    <row r="355" spans="1:12" x14ac:dyDescent="0.2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</row>
    <row r="356" spans="1:12" x14ac:dyDescent="0.2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</row>
    <row r="357" spans="1:12" x14ac:dyDescent="0.2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</row>
    <row r="358" spans="1:12" x14ac:dyDescent="0.2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</row>
    <row r="359" spans="1:12" x14ac:dyDescent="0.2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</row>
    <row r="360" spans="1:12" x14ac:dyDescent="0.2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</row>
    <row r="361" spans="1:12" x14ac:dyDescent="0.2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</row>
    <row r="362" spans="1:12" x14ac:dyDescent="0.2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</row>
    <row r="363" spans="1:12" x14ac:dyDescent="0.2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</row>
    <row r="364" spans="1:12" x14ac:dyDescent="0.2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</row>
    <row r="365" spans="1:12" x14ac:dyDescent="0.2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</row>
    <row r="366" spans="1:12" x14ac:dyDescent="0.2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</row>
    <row r="367" spans="1:12" x14ac:dyDescent="0.2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</row>
    <row r="368" spans="1:12" x14ac:dyDescent="0.2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</row>
    <row r="369" spans="1:12" x14ac:dyDescent="0.2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</row>
    <row r="370" spans="1:12" x14ac:dyDescent="0.2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</row>
    <row r="371" spans="1:12" x14ac:dyDescent="0.2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</row>
    <row r="372" spans="1:12" x14ac:dyDescent="0.2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</row>
    <row r="373" spans="1:12" x14ac:dyDescent="0.2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</row>
    <row r="374" spans="1:12" x14ac:dyDescent="0.2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</row>
    <row r="375" spans="1:12" x14ac:dyDescent="0.2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</row>
    <row r="376" spans="1:12" x14ac:dyDescent="0.2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</row>
    <row r="377" spans="1:12" x14ac:dyDescent="0.2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</row>
    <row r="378" spans="1:12" x14ac:dyDescent="0.2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</row>
    <row r="379" spans="1:12" x14ac:dyDescent="0.2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</row>
    <row r="380" spans="1:12" x14ac:dyDescent="0.2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</row>
    <row r="381" spans="1:12" x14ac:dyDescent="0.2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</row>
    <row r="382" spans="1:12" x14ac:dyDescent="0.2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</row>
    <row r="383" spans="1:12" x14ac:dyDescent="0.2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</row>
    <row r="384" spans="1:12" x14ac:dyDescent="0.2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</row>
    <row r="385" spans="1:12" x14ac:dyDescent="0.2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</row>
    <row r="386" spans="1:12" x14ac:dyDescent="0.2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</row>
    <row r="387" spans="1:12" x14ac:dyDescent="0.2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</row>
    <row r="388" spans="1:12" x14ac:dyDescent="0.2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</row>
    <row r="389" spans="1:12" x14ac:dyDescent="0.2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</row>
    <row r="390" spans="1:12" x14ac:dyDescent="0.2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</row>
    <row r="391" spans="1:12" x14ac:dyDescent="0.2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</row>
    <row r="392" spans="1:12" x14ac:dyDescent="0.2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</row>
    <row r="393" spans="1:12" x14ac:dyDescent="0.2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</row>
    <row r="394" spans="1:12" x14ac:dyDescent="0.2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</row>
    <row r="395" spans="1:12" x14ac:dyDescent="0.2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</row>
    <row r="396" spans="1:12" x14ac:dyDescent="0.2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</row>
    <row r="397" spans="1:12" x14ac:dyDescent="0.2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</row>
    <row r="398" spans="1:12" x14ac:dyDescent="0.2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</row>
    <row r="399" spans="1:12" x14ac:dyDescent="0.2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</row>
    <row r="400" spans="1:12" x14ac:dyDescent="0.2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</row>
    <row r="401" spans="1:12" x14ac:dyDescent="0.2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</row>
    <row r="402" spans="1:12" x14ac:dyDescent="0.2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</row>
    <row r="403" spans="1:12" x14ac:dyDescent="0.2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</row>
    <row r="404" spans="1:12" x14ac:dyDescent="0.2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</row>
    <row r="405" spans="1:12" x14ac:dyDescent="0.2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</row>
    <row r="406" spans="1:12" x14ac:dyDescent="0.2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</row>
    <row r="407" spans="1:12" x14ac:dyDescent="0.2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</row>
    <row r="408" spans="1:12" x14ac:dyDescent="0.2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</row>
    <row r="409" spans="1:12" x14ac:dyDescent="0.2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</row>
    <row r="410" spans="1:12" x14ac:dyDescent="0.2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</row>
    <row r="411" spans="1:12" x14ac:dyDescent="0.2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</row>
    <row r="412" spans="1:12" x14ac:dyDescent="0.2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</row>
    <row r="413" spans="1:12" x14ac:dyDescent="0.2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</row>
    <row r="414" spans="1:12" x14ac:dyDescent="0.2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</row>
    <row r="415" spans="1:12" x14ac:dyDescent="0.2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</row>
    <row r="416" spans="1:12" x14ac:dyDescent="0.2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</row>
    <row r="417" spans="1:12" x14ac:dyDescent="0.2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</row>
    <row r="418" spans="1:12" x14ac:dyDescent="0.2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</row>
    <row r="419" spans="1:12" x14ac:dyDescent="0.2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</row>
    <row r="420" spans="1:12" x14ac:dyDescent="0.2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</row>
    <row r="421" spans="1:12" x14ac:dyDescent="0.2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</row>
    <row r="422" spans="1:12" x14ac:dyDescent="0.2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</row>
    <row r="423" spans="1:12" x14ac:dyDescent="0.2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</row>
    <row r="424" spans="1:12" x14ac:dyDescent="0.2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</row>
    <row r="425" spans="1:12" x14ac:dyDescent="0.2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</row>
    <row r="426" spans="1:12" x14ac:dyDescent="0.2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</row>
    <row r="427" spans="1:12" x14ac:dyDescent="0.2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</row>
    <row r="428" spans="1:12" x14ac:dyDescent="0.2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</row>
    <row r="429" spans="1:12" x14ac:dyDescent="0.2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</row>
    <row r="430" spans="1:12" x14ac:dyDescent="0.2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</row>
    <row r="431" spans="1:12" x14ac:dyDescent="0.2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</row>
    <row r="432" spans="1:12" x14ac:dyDescent="0.2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</row>
    <row r="433" spans="1:12" x14ac:dyDescent="0.2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</row>
    <row r="434" spans="1:12" x14ac:dyDescent="0.2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</row>
    <row r="435" spans="1:12" x14ac:dyDescent="0.2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</row>
    <row r="436" spans="1:12" x14ac:dyDescent="0.2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</row>
    <row r="437" spans="1:12" x14ac:dyDescent="0.2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</row>
    <row r="438" spans="1:12" x14ac:dyDescent="0.2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</row>
    <row r="439" spans="1:12" x14ac:dyDescent="0.2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</row>
    <row r="440" spans="1:12" x14ac:dyDescent="0.2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</row>
    <row r="441" spans="1:12" x14ac:dyDescent="0.2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</row>
    <row r="442" spans="1:12" x14ac:dyDescent="0.2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</row>
    <row r="443" spans="1:12" x14ac:dyDescent="0.2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</row>
    <row r="444" spans="1:12" x14ac:dyDescent="0.2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</row>
    <row r="445" spans="1:12" x14ac:dyDescent="0.2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</row>
    <row r="446" spans="1:12" x14ac:dyDescent="0.2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</row>
    <row r="447" spans="1:12" x14ac:dyDescent="0.2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</row>
    <row r="448" spans="1:12" x14ac:dyDescent="0.2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</row>
    <row r="449" spans="1:12" x14ac:dyDescent="0.2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</row>
    <row r="450" spans="1:12" x14ac:dyDescent="0.2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</row>
    <row r="451" spans="1:12" x14ac:dyDescent="0.2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</row>
    <row r="452" spans="1:12" x14ac:dyDescent="0.2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</row>
    <row r="453" spans="1:12" x14ac:dyDescent="0.2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</row>
    <row r="454" spans="1:12" x14ac:dyDescent="0.2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</row>
    <row r="455" spans="1:12" x14ac:dyDescent="0.2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</row>
    <row r="456" spans="1:12" x14ac:dyDescent="0.2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</row>
    <row r="457" spans="1:12" x14ac:dyDescent="0.2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</row>
    <row r="458" spans="1:12" x14ac:dyDescent="0.2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</row>
    <row r="459" spans="1:12" x14ac:dyDescent="0.2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</row>
    <row r="460" spans="1:12" x14ac:dyDescent="0.2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</row>
    <row r="461" spans="1:12" x14ac:dyDescent="0.2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</row>
    <row r="462" spans="1:12" x14ac:dyDescent="0.2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</row>
    <row r="463" spans="1:12" x14ac:dyDescent="0.2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</row>
    <row r="464" spans="1:12" x14ac:dyDescent="0.2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</row>
    <row r="465" spans="1:12" x14ac:dyDescent="0.2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</row>
    <row r="466" spans="1:12" x14ac:dyDescent="0.2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</row>
    <row r="467" spans="1:12" x14ac:dyDescent="0.2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</row>
    <row r="468" spans="1:12" x14ac:dyDescent="0.2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</row>
    <row r="469" spans="1:12" x14ac:dyDescent="0.2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</row>
    <row r="470" spans="1:12" x14ac:dyDescent="0.2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</row>
    <row r="471" spans="1:12" x14ac:dyDescent="0.2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</row>
    <row r="472" spans="1:12" x14ac:dyDescent="0.2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</row>
    <row r="473" spans="1:12" x14ac:dyDescent="0.2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</row>
    <row r="474" spans="1:12" x14ac:dyDescent="0.2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</row>
    <row r="475" spans="1:12" x14ac:dyDescent="0.2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</row>
    <row r="476" spans="1:12" x14ac:dyDescent="0.2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</row>
    <row r="477" spans="1:12" x14ac:dyDescent="0.2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</row>
    <row r="478" spans="1:12" x14ac:dyDescent="0.2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</row>
    <row r="479" spans="1:12" x14ac:dyDescent="0.2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</row>
    <row r="480" spans="1:12" x14ac:dyDescent="0.2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</row>
    <row r="481" spans="1:12" x14ac:dyDescent="0.2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</row>
    <row r="482" spans="1:12" x14ac:dyDescent="0.2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</row>
    <row r="483" spans="1:12" x14ac:dyDescent="0.2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</row>
    <row r="484" spans="1:12" x14ac:dyDescent="0.2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</row>
    <row r="485" spans="1:12" x14ac:dyDescent="0.2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</row>
    <row r="486" spans="1:12" x14ac:dyDescent="0.2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</row>
    <row r="487" spans="1:12" x14ac:dyDescent="0.2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</row>
    <row r="488" spans="1:12" x14ac:dyDescent="0.2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</row>
    <row r="489" spans="1:12" x14ac:dyDescent="0.2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</row>
    <row r="490" spans="1:12" x14ac:dyDescent="0.2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</row>
    <row r="491" spans="1:12" x14ac:dyDescent="0.2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</row>
    <row r="492" spans="1:12" x14ac:dyDescent="0.2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</row>
    <row r="493" spans="1:12" x14ac:dyDescent="0.2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</row>
    <row r="494" spans="1:12" x14ac:dyDescent="0.2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</row>
    <row r="495" spans="1:12" x14ac:dyDescent="0.2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</row>
    <row r="496" spans="1:12" x14ac:dyDescent="0.2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</row>
    <row r="497" spans="1:12" x14ac:dyDescent="0.2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</row>
    <row r="498" spans="1:12" x14ac:dyDescent="0.2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</row>
    <row r="499" spans="1:12" x14ac:dyDescent="0.2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</row>
    <row r="500" spans="1:12" x14ac:dyDescent="0.2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</row>
    <row r="501" spans="1:12" x14ac:dyDescent="0.2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</row>
    <row r="502" spans="1:12" x14ac:dyDescent="0.2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</row>
    <row r="503" spans="1:12" x14ac:dyDescent="0.2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</row>
    <row r="504" spans="1:12" x14ac:dyDescent="0.2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</row>
    <row r="505" spans="1:12" x14ac:dyDescent="0.2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</row>
    <row r="506" spans="1:12" x14ac:dyDescent="0.2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</row>
    <row r="507" spans="1:12" x14ac:dyDescent="0.2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</row>
    <row r="508" spans="1:12" x14ac:dyDescent="0.2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</row>
    <row r="509" spans="1:12" x14ac:dyDescent="0.2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</row>
    <row r="510" spans="1:12" x14ac:dyDescent="0.2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</row>
    <row r="511" spans="1:12" x14ac:dyDescent="0.2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</row>
    <row r="512" spans="1:12" x14ac:dyDescent="0.2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</row>
    <row r="513" spans="1:12" x14ac:dyDescent="0.2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</row>
    <row r="514" spans="1:12" x14ac:dyDescent="0.2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</row>
    <row r="515" spans="1:12" x14ac:dyDescent="0.2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</row>
    <row r="516" spans="1:12" x14ac:dyDescent="0.2">
      <c r="A516" s="269"/>
      <c r="B516" s="269"/>
      <c r="C516" s="269"/>
      <c r="D516" s="269"/>
      <c r="E516" s="269"/>
      <c r="F516" s="269"/>
      <c r="G516" s="269"/>
      <c r="H516" s="269"/>
      <c r="I516" s="269"/>
      <c r="J516" s="269"/>
      <c r="K516" s="269"/>
      <c r="L516" s="269"/>
    </row>
    <row r="517" spans="1:12" x14ac:dyDescent="0.2">
      <c r="A517" s="269"/>
      <c r="B517" s="269"/>
      <c r="C517" s="269"/>
      <c r="D517" s="269"/>
      <c r="E517" s="269"/>
      <c r="F517" s="269"/>
      <c r="G517" s="269"/>
      <c r="H517" s="269"/>
      <c r="I517" s="269"/>
      <c r="J517" s="269"/>
      <c r="K517" s="269"/>
      <c r="L517" s="269"/>
    </row>
    <row r="518" spans="1:12" x14ac:dyDescent="0.2">
      <c r="A518" s="269"/>
      <c r="B518" s="269"/>
      <c r="C518" s="269"/>
      <c r="D518" s="269"/>
      <c r="E518" s="269"/>
      <c r="F518" s="269"/>
      <c r="G518" s="269"/>
      <c r="H518" s="269"/>
      <c r="I518" s="269"/>
      <c r="J518" s="269"/>
      <c r="K518" s="269"/>
      <c r="L518" s="269"/>
    </row>
    <row r="519" spans="1:12" x14ac:dyDescent="0.2">
      <c r="A519" s="269"/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</row>
    <row r="520" spans="1:12" x14ac:dyDescent="0.2">
      <c r="A520" s="269"/>
      <c r="B520" s="269"/>
      <c r="C520" s="269"/>
      <c r="D520" s="269"/>
      <c r="E520" s="269"/>
      <c r="F520" s="269"/>
      <c r="G520" s="269"/>
      <c r="H520" s="269"/>
      <c r="I520" s="269"/>
      <c r="J520" s="269"/>
      <c r="K520" s="269"/>
      <c r="L520" s="269"/>
    </row>
    <row r="521" spans="1:12" x14ac:dyDescent="0.2">
      <c r="A521" s="269"/>
      <c r="B521" s="269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</row>
    <row r="522" spans="1:12" x14ac:dyDescent="0.2">
      <c r="A522" s="269"/>
      <c r="B522" s="269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</row>
    <row r="523" spans="1:12" x14ac:dyDescent="0.2">
      <c r="A523" s="269"/>
      <c r="B523" s="269"/>
      <c r="C523" s="269"/>
      <c r="D523" s="269"/>
      <c r="E523" s="269"/>
      <c r="F523" s="269"/>
      <c r="G523" s="269"/>
      <c r="H523" s="269"/>
      <c r="I523" s="269"/>
      <c r="J523" s="269"/>
      <c r="K523" s="269"/>
      <c r="L523" s="269"/>
    </row>
    <row r="524" spans="1:12" x14ac:dyDescent="0.2">
      <c r="A524" s="269"/>
      <c r="B524" s="269"/>
      <c r="C524" s="269"/>
      <c r="D524" s="269"/>
      <c r="E524" s="269"/>
      <c r="F524" s="269"/>
      <c r="G524" s="269"/>
      <c r="H524" s="269"/>
      <c r="I524" s="269"/>
      <c r="J524" s="269"/>
      <c r="K524" s="269"/>
      <c r="L524" s="269"/>
    </row>
    <row r="525" spans="1:12" x14ac:dyDescent="0.2">
      <c r="A525" s="269"/>
      <c r="B525" s="269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</row>
    <row r="526" spans="1:12" x14ac:dyDescent="0.2">
      <c r="A526" s="269"/>
      <c r="B526" s="269"/>
      <c r="C526" s="269"/>
      <c r="D526" s="269"/>
      <c r="E526" s="269"/>
      <c r="F526" s="269"/>
      <c r="G526" s="269"/>
      <c r="H526" s="269"/>
      <c r="I526" s="269"/>
      <c r="J526" s="269"/>
      <c r="K526" s="269"/>
      <c r="L526" s="269"/>
    </row>
    <row r="527" spans="1:12" x14ac:dyDescent="0.2">
      <c r="A527" s="269"/>
      <c r="B527" s="269"/>
      <c r="C527" s="269"/>
      <c r="D527" s="269"/>
      <c r="E527" s="269"/>
      <c r="F527" s="269"/>
      <c r="G527" s="269"/>
      <c r="H527" s="269"/>
      <c r="I527" s="269"/>
      <c r="J527" s="269"/>
      <c r="K527" s="269"/>
      <c r="L527" s="269"/>
    </row>
    <row r="528" spans="1:12" x14ac:dyDescent="0.2">
      <c r="A528" s="269"/>
      <c r="B528" s="269"/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</row>
    <row r="529" spans="1:12" x14ac:dyDescent="0.2">
      <c r="A529" s="269"/>
      <c r="B529" s="269"/>
      <c r="C529" s="269"/>
      <c r="D529" s="269"/>
      <c r="E529" s="269"/>
      <c r="F529" s="269"/>
      <c r="G529" s="269"/>
      <c r="H529" s="269"/>
      <c r="I529" s="269"/>
      <c r="J529" s="269"/>
      <c r="K529" s="269"/>
      <c r="L529" s="269"/>
    </row>
    <row r="530" spans="1:12" x14ac:dyDescent="0.2">
      <c r="A530" s="269"/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</row>
    <row r="531" spans="1:12" x14ac:dyDescent="0.2">
      <c r="A531" s="269"/>
      <c r="B531" s="269"/>
      <c r="C531" s="269"/>
      <c r="D531" s="269"/>
      <c r="E531" s="269"/>
      <c r="F531" s="269"/>
      <c r="G531" s="269"/>
      <c r="H531" s="269"/>
      <c r="I531" s="269"/>
      <c r="J531" s="269"/>
      <c r="K531" s="269"/>
      <c r="L531" s="269"/>
    </row>
    <row r="532" spans="1:12" x14ac:dyDescent="0.2">
      <c r="A532" s="269"/>
      <c r="B532" s="269"/>
      <c r="C532" s="269"/>
      <c r="D532" s="269"/>
      <c r="E532" s="269"/>
      <c r="F532" s="269"/>
      <c r="G532" s="269"/>
      <c r="H532" s="269"/>
      <c r="I532" s="269"/>
      <c r="J532" s="269"/>
      <c r="K532" s="269"/>
      <c r="L532" s="269"/>
    </row>
    <row r="533" spans="1:12" x14ac:dyDescent="0.2">
      <c r="A533" s="269"/>
      <c r="B533" s="269"/>
      <c r="C533" s="269"/>
      <c r="D533" s="269"/>
      <c r="E533" s="269"/>
      <c r="F533" s="269"/>
      <c r="G533" s="269"/>
      <c r="H533" s="269"/>
      <c r="I533" s="269"/>
      <c r="J533" s="269"/>
      <c r="K533" s="269"/>
      <c r="L533" s="269"/>
    </row>
    <row r="534" spans="1:12" x14ac:dyDescent="0.2">
      <c r="A534" s="269"/>
      <c r="B534" s="269"/>
      <c r="C534" s="269"/>
      <c r="D534" s="269"/>
      <c r="E534" s="269"/>
      <c r="F534" s="269"/>
      <c r="G534" s="269"/>
      <c r="H534" s="269"/>
      <c r="I534" s="269"/>
      <c r="J534" s="269"/>
      <c r="K534" s="269"/>
      <c r="L534" s="269"/>
    </row>
    <row r="535" spans="1:12" x14ac:dyDescent="0.2">
      <c r="A535" s="269"/>
      <c r="B535" s="269"/>
      <c r="C535" s="269"/>
      <c r="D535" s="269"/>
      <c r="E535" s="269"/>
      <c r="F535" s="269"/>
      <c r="G535" s="269"/>
      <c r="H535" s="269"/>
      <c r="I535" s="269"/>
      <c r="J535" s="269"/>
      <c r="K535" s="269"/>
      <c r="L535" s="269"/>
    </row>
    <row r="536" spans="1:12" x14ac:dyDescent="0.2">
      <c r="A536" s="269"/>
      <c r="B536" s="269"/>
      <c r="C536" s="269"/>
      <c r="D536" s="269"/>
      <c r="E536" s="269"/>
      <c r="F536" s="269"/>
      <c r="G536" s="269"/>
      <c r="H536" s="269"/>
      <c r="I536" s="269"/>
      <c r="J536" s="269"/>
      <c r="K536" s="269"/>
      <c r="L536" s="269"/>
    </row>
    <row r="537" spans="1:12" x14ac:dyDescent="0.2">
      <c r="A537" s="269"/>
      <c r="B537" s="269"/>
      <c r="C537" s="269"/>
      <c r="D537" s="269"/>
      <c r="E537" s="269"/>
      <c r="F537" s="269"/>
      <c r="G537" s="269"/>
      <c r="H537" s="269"/>
      <c r="I537" s="269"/>
      <c r="J537" s="269"/>
      <c r="K537" s="269"/>
      <c r="L537" s="269"/>
    </row>
    <row r="538" spans="1:12" x14ac:dyDescent="0.2">
      <c r="A538" s="269"/>
      <c r="B538" s="269"/>
      <c r="C538" s="269"/>
      <c r="D538" s="269"/>
      <c r="E538" s="269"/>
      <c r="F538" s="269"/>
      <c r="G538" s="269"/>
      <c r="H538" s="269"/>
      <c r="I538" s="269"/>
      <c r="J538" s="269"/>
      <c r="K538" s="269"/>
      <c r="L538" s="269"/>
    </row>
    <row r="539" spans="1:12" x14ac:dyDescent="0.2">
      <c r="A539" s="269"/>
      <c r="B539" s="269"/>
      <c r="C539" s="269"/>
      <c r="D539" s="269"/>
      <c r="E539" s="269"/>
      <c r="F539" s="269"/>
      <c r="G539" s="269"/>
      <c r="H539" s="269"/>
      <c r="I539" s="269"/>
      <c r="J539" s="269"/>
      <c r="K539" s="269"/>
      <c r="L539" s="269"/>
    </row>
    <row r="540" spans="1:12" x14ac:dyDescent="0.2">
      <c r="A540" s="269"/>
      <c r="B540" s="269"/>
      <c r="C540" s="269"/>
      <c r="D540" s="269"/>
      <c r="E540" s="269"/>
      <c r="F540" s="269"/>
      <c r="G540" s="269"/>
      <c r="H540" s="269"/>
      <c r="I540" s="269"/>
      <c r="J540" s="269"/>
      <c r="K540" s="269"/>
      <c r="L540" s="269"/>
    </row>
    <row r="541" spans="1:12" x14ac:dyDescent="0.2">
      <c r="A541" s="269"/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</row>
    <row r="542" spans="1:12" x14ac:dyDescent="0.2">
      <c r="A542" s="269"/>
      <c r="B542" s="269"/>
      <c r="C542" s="269"/>
      <c r="D542" s="269"/>
      <c r="E542" s="269"/>
      <c r="F542" s="269"/>
      <c r="G542" s="269"/>
      <c r="H542" s="269"/>
      <c r="I542" s="269"/>
      <c r="J542" s="269"/>
      <c r="K542" s="269"/>
      <c r="L542" s="269"/>
    </row>
    <row r="543" spans="1:12" x14ac:dyDescent="0.2">
      <c r="A543" s="269"/>
      <c r="B543" s="269"/>
      <c r="C543" s="269"/>
      <c r="D543" s="269"/>
      <c r="E543" s="269"/>
      <c r="F543" s="269"/>
      <c r="G543" s="269"/>
      <c r="H543" s="269"/>
      <c r="I543" s="269"/>
      <c r="J543" s="269"/>
      <c r="K543" s="269"/>
      <c r="L543" s="269"/>
    </row>
    <row r="544" spans="1:12" x14ac:dyDescent="0.2">
      <c r="A544" s="269"/>
      <c r="B544" s="269"/>
      <c r="C544" s="269"/>
      <c r="D544" s="269"/>
      <c r="E544" s="269"/>
      <c r="F544" s="269"/>
      <c r="G544" s="269"/>
      <c r="H544" s="269"/>
      <c r="I544" s="269"/>
      <c r="J544" s="269"/>
      <c r="K544" s="269"/>
      <c r="L544" s="269"/>
    </row>
    <row r="545" spans="1:12" x14ac:dyDescent="0.2">
      <c r="A545" s="269"/>
      <c r="B545" s="269"/>
      <c r="C545" s="269"/>
      <c r="D545" s="269"/>
      <c r="E545" s="269"/>
      <c r="F545" s="269"/>
      <c r="G545" s="269"/>
      <c r="H545" s="269"/>
      <c r="I545" s="269"/>
      <c r="J545" s="269"/>
      <c r="K545" s="269"/>
      <c r="L545" s="269"/>
    </row>
    <row r="546" spans="1:12" x14ac:dyDescent="0.2">
      <c r="A546" s="269"/>
      <c r="B546" s="269"/>
      <c r="C546" s="269"/>
      <c r="D546" s="269"/>
      <c r="E546" s="269"/>
      <c r="F546" s="269"/>
      <c r="G546" s="269"/>
      <c r="H546" s="269"/>
      <c r="I546" s="269"/>
      <c r="J546" s="269"/>
      <c r="K546" s="269"/>
      <c r="L546" s="269"/>
    </row>
    <row r="547" spans="1:12" x14ac:dyDescent="0.2">
      <c r="A547" s="269"/>
      <c r="B547" s="269"/>
      <c r="C547" s="269"/>
      <c r="D547" s="269"/>
      <c r="E547" s="269"/>
      <c r="F547" s="269"/>
      <c r="G547" s="269"/>
      <c r="H547" s="269"/>
      <c r="I547" s="269"/>
      <c r="J547" s="269"/>
      <c r="K547" s="269"/>
      <c r="L547" s="269"/>
    </row>
    <row r="548" spans="1:12" x14ac:dyDescent="0.2">
      <c r="A548" s="269"/>
      <c r="B548" s="269"/>
      <c r="C548" s="269"/>
      <c r="D548" s="269"/>
      <c r="E548" s="269"/>
      <c r="F548" s="269"/>
      <c r="G548" s="269"/>
      <c r="H548" s="269"/>
      <c r="I548" s="269"/>
      <c r="J548" s="269"/>
      <c r="K548" s="269"/>
      <c r="L548" s="269"/>
    </row>
    <row r="549" spans="1:12" x14ac:dyDescent="0.2">
      <c r="A549" s="269"/>
      <c r="B549" s="269"/>
      <c r="C549" s="269"/>
      <c r="D549" s="269"/>
      <c r="E549" s="269"/>
      <c r="F549" s="269"/>
      <c r="G549" s="269"/>
      <c r="H549" s="269"/>
      <c r="I549" s="269"/>
      <c r="J549" s="269"/>
      <c r="K549" s="269"/>
      <c r="L549" s="269"/>
    </row>
    <row r="550" spans="1:12" x14ac:dyDescent="0.2">
      <c r="A550" s="269"/>
      <c r="B550" s="269"/>
      <c r="C550" s="269"/>
      <c r="D550" s="269"/>
      <c r="E550" s="269"/>
      <c r="F550" s="269"/>
      <c r="G550" s="269"/>
      <c r="H550" s="269"/>
      <c r="I550" s="269"/>
      <c r="J550" s="269"/>
      <c r="K550" s="269"/>
      <c r="L550" s="269"/>
    </row>
    <row r="551" spans="1:12" x14ac:dyDescent="0.2">
      <c r="A551" s="269"/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</row>
    <row r="552" spans="1:12" x14ac:dyDescent="0.2">
      <c r="A552" s="269"/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</row>
    <row r="553" spans="1:12" x14ac:dyDescent="0.2">
      <c r="A553" s="269"/>
      <c r="B553" s="269"/>
      <c r="C553" s="269"/>
      <c r="D553" s="269"/>
      <c r="E553" s="269"/>
      <c r="F553" s="269"/>
      <c r="G553" s="269"/>
      <c r="H553" s="269"/>
      <c r="I553" s="269"/>
      <c r="J553" s="269"/>
      <c r="K553" s="269"/>
      <c r="L553" s="269"/>
    </row>
    <row r="554" spans="1:12" x14ac:dyDescent="0.2">
      <c r="A554" s="269"/>
      <c r="B554" s="269"/>
      <c r="C554" s="269"/>
      <c r="D554" s="269"/>
      <c r="E554" s="269"/>
      <c r="F554" s="269"/>
      <c r="G554" s="269"/>
      <c r="H554" s="269"/>
      <c r="I554" s="269"/>
      <c r="J554" s="269"/>
      <c r="K554" s="269"/>
      <c r="L554" s="269"/>
    </row>
    <row r="555" spans="1:12" x14ac:dyDescent="0.2">
      <c r="A555" s="269"/>
      <c r="B555" s="269"/>
      <c r="C555" s="269"/>
      <c r="D555" s="269"/>
      <c r="E555" s="269"/>
      <c r="F555" s="269"/>
      <c r="G555" s="269"/>
      <c r="H555" s="269"/>
      <c r="I555" s="269"/>
      <c r="J555" s="269"/>
      <c r="K555" s="269"/>
      <c r="L555" s="269"/>
    </row>
    <row r="556" spans="1:12" x14ac:dyDescent="0.2">
      <c r="A556" s="269"/>
      <c r="B556" s="269"/>
      <c r="C556" s="269"/>
      <c r="D556" s="269"/>
      <c r="E556" s="269"/>
      <c r="F556" s="269"/>
      <c r="G556" s="269"/>
      <c r="H556" s="269"/>
      <c r="I556" s="269"/>
      <c r="J556" s="269"/>
      <c r="K556" s="269"/>
      <c r="L556" s="269"/>
    </row>
    <row r="557" spans="1:12" x14ac:dyDescent="0.2">
      <c r="A557" s="269"/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</row>
    <row r="558" spans="1:12" x14ac:dyDescent="0.2">
      <c r="A558" s="269"/>
      <c r="B558" s="269"/>
      <c r="C558" s="269"/>
      <c r="D558" s="269"/>
      <c r="E558" s="269"/>
      <c r="F558" s="269"/>
      <c r="G558" s="269"/>
      <c r="H558" s="269"/>
      <c r="I558" s="269"/>
      <c r="J558" s="269"/>
      <c r="K558" s="269"/>
      <c r="L558" s="269"/>
    </row>
    <row r="559" spans="1:12" x14ac:dyDescent="0.2">
      <c r="A559" s="269"/>
      <c r="B559" s="269"/>
      <c r="C559" s="269"/>
      <c r="D559" s="269"/>
      <c r="E559" s="269"/>
      <c r="F559" s="269"/>
      <c r="G559" s="269"/>
      <c r="H559" s="269"/>
      <c r="I559" s="269"/>
      <c r="J559" s="269"/>
      <c r="K559" s="269"/>
      <c r="L559" s="269"/>
    </row>
    <row r="560" spans="1:12" x14ac:dyDescent="0.2">
      <c r="A560" s="269"/>
      <c r="B560" s="269"/>
      <c r="C560" s="269"/>
      <c r="D560" s="269"/>
      <c r="E560" s="269"/>
      <c r="F560" s="269"/>
      <c r="G560" s="269"/>
      <c r="H560" s="269"/>
      <c r="I560" s="269"/>
      <c r="J560" s="269"/>
      <c r="K560" s="269"/>
      <c r="L560" s="269"/>
    </row>
    <row r="561" spans="1:12" x14ac:dyDescent="0.2">
      <c r="A561" s="269"/>
      <c r="B561" s="269"/>
      <c r="C561" s="269"/>
      <c r="D561" s="269"/>
      <c r="E561" s="269"/>
      <c r="F561" s="269"/>
      <c r="G561" s="269"/>
      <c r="H561" s="269"/>
      <c r="I561" s="269"/>
      <c r="J561" s="269"/>
      <c r="K561" s="269"/>
      <c r="L561" s="269"/>
    </row>
    <row r="562" spans="1:12" x14ac:dyDescent="0.2">
      <c r="A562" s="269"/>
      <c r="B562" s="269"/>
      <c r="C562" s="269"/>
      <c r="D562" s="269"/>
      <c r="E562" s="269"/>
      <c r="F562" s="269"/>
      <c r="G562" s="269"/>
      <c r="H562" s="269"/>
      <c r="I562" s="269"/>
      <c r="J562" s="269"/>
      <c r="K562" s="269"/>
      <c r="L562" s="269"/>
    </row>
    <row r="563" spans="1:12" x14ac:dyDescent="0.2">
      <c r="A563" s="269"/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</row>
    <row r="564" spans="1:12" x14ac:dyDescent="0.2">
      <c r="A564" s="269"/>
      <c r="B564" s="269"/>
      <c r="C564" s="269"/>
      <c r="D564" s="269"/>
      <c r="E564" s="269"/>
      <c r="F564" s="269"/>
      <c r="G564" s="269"/>
      <c r="H564" s="269"/>
      <c r="I564" s="269"/>
      <c r="J564" s="269"/>
      <c r="K564" s="269"/>
      <c r="L564" s="269"/>
    </row>
    <row r="565" spans="1:12" x14ac:dyDescent="0.2">
      <c r="A565" s="269"/>
      <c r="B565" s="269"/>
      <c r="C565" s="269"/>
      <c r="D565" s="269"/>
      <c r="E565" s="269"/>
      <c r="F565" s="269"/>
      <c r="G565" s="269"/>
      <c r="H565" s="269"/>
      <c r="I565" s="269"/>
      <c r="J565" s="269"/>
      <c r="K565" s="269"/>
      <c r="L565" s="269"/>
    </row>
    <row r="566" spans="1:12" x14ac:dyDescent="0.2">
      <c r="A566" s="269"/>
      <c r="B566" s="269"/>
      <c r="C566" s="269"/>
      <c r="D566" s="269"/>
      <c r="E566" s="269"/>
      <c r="F566" s="269"/>
      <c r="G566" s="269"/>
      <c r="H566" s="269"/>
      <c r="I566" s="269"/>
      <c r="J566" s="269"/>
      <c r="K566" s="269"/>
      <c r="L566" s="269"/>
    </row>
    <row r="567" spans="1:12" x14ac:dyDescent="0.2">
      <c r="A567" s="269"/>
      <c r="B567" s="269"/>
      <c r="C567" s="269"/>
      <c r="D567" s="269"/>
      <c r="E567" s="269"/>
      <c r="F567" s="269"/>
      <c r="G567" s="269"/>
      <c r="H567" s="269"/>
      <c r="I567" s="269"/>
      <c r="J567" s="269"/>
      <c r="K567" s="269"/>
      <c r="L567" s="269"/>
    </row>
    <row r="568" spans="1:12" x14ac:dyDescent="0.2">
      <c r="A568" s="269"/>
      <c r="B568" s="269"/>
      <c r="C568" s="269"/>
      <c r="D568" s="269"/>
      <c r="E568" s="269"/>
      <c r="F568" s="269"/>
      <c r="G568" s="269"/>
      <c r="H568" s="269"/>
      <c r="I568" s="269"/>
      <c r="J568" s="269"/>
      <c r="K568" s="269"/>
      <c r="L568" s="269"/>
    </row>
    <row r="569" spans="1:12" x14ac:dyDescent="0.2">
      <c r="A569" s="269"/>
      <c r="B569" s="269"/>
      <c r="C569" s="269"/>
      <c r="D569" s="269"/>
      <c r="E569" s="269"/>
      <c r="F569" s="269"/>
      <c r="G569" s="269"/>
      <c r="H569" s="269"/>
      <c r="I569" s="269"/>
      <c r="J569" s="269"/>
      <c r="K569" s="269"/>
      <c r="L569" s="269"/>
    </row>
    <row r="570" spans="1:12" x14ac:dyDescent="0.2">
      <c r="A570" s="269"/>
      <c r="B570" s="269"/>
      <c r="C570" s="269"/>
      <c r="D570" s="269"/>
      <c r="E570" s="269"/>
      <c r="F570" s="269"/>
      <c r="G570" s="269"/>
      <c r="H570" s="269"/>
      <c r="I570" s="269"/>
      <c r="J570" s="269"/>
      <c r="K570" s="269"/>
      <c r="L570" s="269"/>
    </row>
    <row r="571" spans="1:12" x14ac:dyDescent="0.2">
      <c r="A571" s="269"/>
      <c r="B571" s="269"/>
      <c r="C571" s="269"/>
      <c r="D571" s="269"/>
      <c r="E571" s="269"/>
      <c r="F571" s="269"/>
      <c r="G571" s="269"/>
      <c r="H571" s="269"/>
      <c r="I571" s="269"/>
      <c r="J571" s="269"/>
      <c r="K571" s="269"/>
      <c r="L571" s="269"/>
    </row>
    <row r="572" spans="1:12" x14ac:dyDescent="0.2">
      <c r="A572" s="269"/>
      <c r="B572" s="269"/>
      <c r="C572" s="269"/>
      <c r="D572" s="269"/>
      <c r="E572" s="269"/>
      <c r="F572" s="269"/>
      <c r="G572" s="269"/>
      <c r="H572" s="269"/>
      <c r="I572" s="269"/>
      <c r="J572" s="269"/>
      <c r="K572" s="269"/>
      <c r="L572" s="269"/>
    </row>
    <row r="573" spans="1:12" x14ac:dyDescent="0.2">
      <c r="A573" s="269"/>
      <c r="B573" s="269"/>
      <c r="C573" s="269"/>
      <c r="D573" s="269"/>
      <c r="E573" s="269"/>
      <c r="F573" s="269"/>
      <c r="G573" s="269"/>
      <c r="H573" s="269"/>
      <c r="I573" s="269"/>
      <c r="J573" s="269"/>
      <c r="K573" s="269"/>
      <c r="L573" s="269"/>
    </row>
    <row r="574" spans="1:12" x14ac:dyDescent="0.2">
      <c r="A574" s="269"/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</row>
    <row r="575" spans="1:12" x14ac:dyDescent="0.2">
      <c r="A575" s="269"/>
      <c r="B575" s="269"/>
      <c r="C575" s="269"/>
      <c r="D575" s="269"/>
      <c r="E575" s="269"/>
      <c r="F575" s="269"/>
      <c r="G575" s="269"/>
      <c r="H575" s="269"/>
      <c r="I575" s="269"/>
      <c r="J575" s="269"/>
      <c r="K575" s="269"/>
      <c r="L575" s="269"/>
    </row>
    <row r="576" spans="1:12" x14ac:dyDescent="0.2">
      <c r="A576" s="269"/>
      <c r="B576" s="269"/>
      <c r="C576" s="269"/>
      <c r="D576" s="269"/>
      <c r="E576" s="269"/>
      <c r="F576" s="269"/>
      <c r="G576" s="269"/>
      <c r="H576" s="269"/>
      <c r="I576" s="269"/>
      <c r="J576" s="269"/>
      <c r="K576" s="269"/>
      <c r="L576" s="269"/>
    </row>
    <row r="577" spans="1:12" x14ac:dyDescent="0.2">
      <c r="A577" s="269"/>
      <c r="B577" s="269"/>
      <c r="C577" s="269"/>
      <c r="D577" s="269"/>
      <c r="E577" s="269"/>
      <c r="F577" s="269"/>
      <c r="G577" s="269"/>
      <c r="H577" s="269"/>
      <c r="I577" s="269"/>
      <c r="J577" s="269"/>
      <c r="K577" s="269"/>
      <c r="L577" s="269"/>
    </row>
    <row r="578" spans="1:12" x14ac:dyDescent="0.2">
      <c r="A578" s="269"/>
      <c r="B578" s="269"/>
      <c r="C578" s="269"/>
      <c r="D578" s="269"/>
      <c r="E578" s="269"/>
      <c r="F578" s="269"/>
      <c r="G578" s="269"/>
      <c r="H578" s="269"/>
      <c r="I578" s="269"/>
      <c r="J578" s="269"/>
      <c r="K578" s="269"/>
      <c r="L578" s="269"/>
    </row>
    <row r="579" spans="1:12" x14ac:dyDescent="0.2">
      <c r="A579" s="269"/>
      <c r="B579" s="269"/>
      <c r="C579" s="269"/>
      <c r="D579" s="269"/>
      <c r="E579" s="269"/>
      <c r="F579" s="269"/>
      <c r="G579" s="269"/>
      <c r="H579" s="269"/>
      <c r="I579" s="269"/>
      <c r="J579" s="269"/>
      <c r="K579" s="269"/>
      <c r="L579" s="269"/>
    </row>
    <row r="580" spans="1:12" x14ac:dyDescent="0.2">
      <c r="A580" s="269"/>
      <c r="B580" s="269"/>
      <c r="C580" s="269"/>
      <c r="D580" s="269"/>
      <c r="E580" s="269"/>
      <c r="F580" s="269"/>
      <c r="G580" s="269"/>
      <c r="H580" s="269"/>
      <c r="I580" s="269"/>
      <c r="J580" s="269"/>
      <c r="K580" s="269"/>
      <c r="L580" s="269"/>
    </row>
    <row r="581" spans="1:12" x14ac:dyDescent="0.2">
      <c r="A581" s="269"/>
      <c r="B581" s="269"/>
      <c r="C581" s="269"/>
      <c r="D581" s="269"/>
      <c r="E581" s="269"/>
      <c r="F581" s="269"/>
      <c r="G581" s="269"/>
      <c r="H581" s="269"/>
      <c r="I581" s="269"/>
      <c r="J581" s="269"/>
      <c r="K581" s="269"/>
      <c r="L581" s="269"/>
    </row>
    <row r="582" spans="1:12" x14ac:dyDescent="0.2">
      <c r="A582" s="269"/>
      <c r="B582" s="269"/>
      <c r="C582" s="269"/>
      <c r="D582" s="269"/>
      <c r="E582" s="269"/>
      <c r="F582" s="269"/>
      <c r="G582" s="269"/>
      <c r="H582" s="269"/>
      <c r="I582" s="269"/>
      <c r="J582" s="269"/>
      <c r="K582" s="269"/>
      <c r="L582" s="269"/>
    </row>
    <row r="583" spans="1:12" x14ac:dyDescent="0.2">
      <c r="A583" s="269"/>
      <c r="B583" s="269"/>
      <c r="C583" s="269"/>
      <c r="D583" s="269"/>
      <c r="E583" s="269"/>
      <c r="F583" s="269"/>
      <c r="G583" s="269"/>
      <c r="H583" s="269"/>
      <c r="I583" s="269"/>
      <c r="J583" s="269"/>
      <c r="K583" s="269"/>
      <c r="L583" s="269"/>
    </row>
    <row r="584" spans="1:12" x14ac:dyDescent="0.2">
      <c r="A584" s="269"/>
      <c r="B584" s="269"/>
      <c r="C584" s="269"/>
      <c r="D584" s="269"/>
      <c r="E584" s="269"/>
      <c r="F584" s="269"/>
      <c r="G584" s="269"/>
      <c r="H584" s="269"/>
      <c r="I584" s="269"/>
      <c r="J584" s="269"/>
      <c r="K584" s="269"/>
      <c r="L584" s="269"/>
    </row>
    <row r="585" spans="1:12" x14ac:dyDescent="0.2">
      <c r="A585" s="269"/>
      <c r="B585" s="269"/>
      <c r="C585" s="269"/>
      <c r="D585" s="269"/>
      <c r="E585" s="269"/>
      <c r="F585" s="269"/>
      <c r="G585" s="269"/>
      <c r="H585" s="269"/>
      <c r="I585" s="269"/>
      <c r="J585" s="269"/>
      <c r="K585" s="269"/>
      <c r="L585" s="269"/>
    </row>
    <row r="586" spans="1:12" x14ac:dyDescent="0.2">
      <c r="A586" s="269"/>
      <c r="B586" s="269"/>
      <c r="C586" s="269"/>
      <c r="D586" s="269"/>
      <c r="E586" s="269"/>
      <c r="F586" s="269"/>
      <c r="G586" s="269"/>
      <c r="H586" s="269"/>
      <c r="I586" s="269"/>
      <c r="J586" s="269"/>
      <c r="K586" s="269"/>
      <c r="L586" s="269"/>
    </row>
    <row r="587" spans="1:12" x14ac:dyDescent="0.2">
      <c r="A587" s="269"/>
      <c r="B587" s="269"/>
      <c r="C587" s="269"/>
      <c r="D587" s="269"/>
      <c r="E587" s="269"/>
      <c r="F587" s="269"/>
      <c r="G587" s="269"/>
      <c r="H587" s="269"/>
      <c r="I587" s="269"/>
      <c r="J587" s="269"/>
      <c r="K587" s="269"/>
      <c r="L587" s="269"/>
    </row>
    <row r="588" spans="1:12" x14ac:dyDescent="0.2">
      <c r="A588" s="269"/>
      <c r="B588" s="269"/>
      <c r="C588" s="269"/>
      <c r="D588" s="269"/>
      <c r="E588" s="269"/>
      <c r="F588" s="269"/>
      <c r="G588" s="269"/>
      <c r="H588" s="269"/>
      <c r="I588" s="269"/>
      <c r="J588" s="269"/>
      <c r="K588" s="269"/>
      <c r="L588" s="269"/>
    </row>
    <row r="589" spans="1:12" x14ac:dyDescent="0.2">
      <c r="A589" s="269"/>
      <c r="B589" s="269"/>
      <c r="C589" s="269"/>
      <c r="D589" s="269"/>
      <c r="E589" s="269"/>
      <c r="F589" s="269"/>
      <c r="G589" s="269"/>
      <c r="H589" s="269"/>
      <c r="I589" s="269"/>
      <c r="J589" s="269"/>
      <c r="K589" s="269"/>
      <c r="L589" s="269"/>
    </row>
    <row r="590" spans="1:12" x14ac:dyDescent="0.2">
      <c r="A590" s="269"/>
      <c r="B590" s="269"/>
      <c r="C590" s="269"/>
      <c r="D590" s="269"/>
      <c r="E590" s="269"/>
      <c r="F590" s="269"/>
      <c r="G590" s="269"/>
      <c r="H590" s="269"/>
      <c r="I590" s="269"/>
      <c r="J590" s="269"/>
      <c r="K590" s="269"/>
      <c r="L590" s="269"/>
    </row>
    <row r="591" spans="1:12" x14ac:dyDescent="0.2">
      <c r="A591" s="269"/>
      <c r="B591" s="269"/>
      <c r="C591" s="269"/>
      <c r="D591" s="269"/>
      <c r="E591" s="269"/>
      <c r="F591" s="269"/>
      <c r="G591" s="269"/>
      <c r="H591" s="269"/>
      <c r="I591" s="269"/>
      <c r="J591" s="269"/>
      <c r="K591" s="269"/>
      <c r="L591" s="269"/>
    </row>
    <row r="592" spans="1:12" x14ac:dyDescent="0.2">
      <c r="A592" s="269"/>
      <c r="B592" s="269"/>
      <c r="C592" s="269"/>
      <c r="D592" s="269"/>
      <c r="E592" s="269"/>
      <c r="F592" s="269"/>
      <c r="G592" s="269"/>
      <c r="H592" s="269"/>
      <c r="I592" s="269"/>
      <c r="J592" s="269"/>
      <c r="K592" s="269"/>
      <c r="L592" s="269"/>
    </row>
    <row r="593" spans="1:12" x14ac:dyDescent="0.2">
      <c r="A593" s="269"/>
      <c r="B593" s="269"/>
      <c r="C593" s="269"/>
      <c r="D593" s="269"/>
      <c r="E593" s="269"/>
      <c r="F593" s="269"/>
      <c r="G593" s="269"/>
      <c r="H593" s="269"/>
      <c r="I593" s="269"/>
      <c r="J593" s="269"/>
      <c r="K593" s="269"/>
      <c r="L593" s="269"/>
    </row>
    <row r="594" spans="1:12" x14ac:dyDescent="0.2">
      <c r="A594" s="269"/>
      <c r="B594" s="269"/>
      <c r="C594" s="269"/>
      <c r="D594" s="269"/>
      <c r="E594" s="269"/>
      <c r="F594" s="269"/>
      <c r="G594" s="269"/>
      <c r="H594" s="269"/>
      <c r="I594" s="269"/>
      <c r="J594" s="269"/>
      <c r="K594" s="269"/>
      <c r="L594" s="269"/>
    </row>
    <row r="595" spans="1:12" x14ac:dyDescent="0.2">
      <c r="A595" s="269"/>
      <c r="B595" s="269"/>
      <c r="C595" s="269"/>
      <c r="D595" s="269"/>
      <c r="E595" s="269"/>
      <c r="F595" s="269"/>
      <c r="G595" s="269"/>
      <c r="H595" s="269"/>
      <c r="I595" s="269"/>
      <c r="J595" s="269"/>
      <c r="K595" s="269"/>
      <c r="L595" s="269"/>
    </row>
    <row r="596" spans="1:12" x14ac:dyDescent="0.2">
      <c r="A596" s="269"/>
      <c r="B596" s="269"/>
      <c r="C596" s="269"/>
      <c r="D596" s="269"/>
      <c r="E596" s="269"/>
      <c r="F596" s="269"/>
      <c r="G596" s="269"/>
      <c r="H596" s="269"/>
      <c r="I596" s="269"/>
      <c r="J596" s="269"/>
      <c r="K596" s="269"/>
      <c r="L596" s="269"/>
    </row>
    <row r="597" spans="1:12" x14ac:dyDescent="0.2">
      <c r="A597" s="269"/>
      <c r="B597" s="269"/>
      <c r="C597" s="269"/>
      <c r="D597" s="269"/>
      <c r="E597" s="269"/>
      <c r="F597" s="269"/>
      <c r="G597" s="269"/>
      <c r="H597" s="269"/>
      <c r="I597" s="269"/>
      <c r="J597" s="269"/>
      <c r="K597" s="269"/>
      <c r="L597" s="269"/>
    </row>
    <row r="598" spans="1:12" x14ac:dyDescent="0.2">
      <c r="A598" s="269"/>
      <c r="B598" s="269"/>
      <c r="C598" s="269"/>
      <c r="D598" s="269"/>
      <c r="E598" s="269"/>
      <c r="F598" s="269"/>
      <c r="G598" s="269"/>
      <c r="H598" s="269"/>
      <c r="I598" s="269"/>
      <c r="J598" s="269"/>
      <c r="K598" s="269"/>
      <c r="L598" s="269"/>
    </row>
    <row r="599" spans="1:12" x14ac:dyDescent="0.2">
      <c r="A599" s="269"/>
      <c r="B599" s="269"/>
      <c r="C599" s="269"/>
      <c r="D599" s="269"/>
      <c r="E599" s="269"/>
      <c r="F599" s="269"/>
      <c r="G599" s="269"/>
      <c r="H599" s="269"/>
      <c r="I599" s="269"/>
      <c r="J599" s="269"/>
      <c r="K599" s="269"/>
      <c r="L599" s="269"/>
    </row>
    <row r="600" spans="1:12" x14ac:dyDescent="0.2">
      <c r="A600" s="269"/>
      <c r="B600" s="269"/>
      <c r="C600" s="269"/>
      <c r="D600" s="269"/>
      <c r="E600" s="269"/>
      <c r="F600" s="269"/>
      <c r="G600" s="269"/>
      <c r="H600" s="269"/>
      <c r="I600" s="269"/>
      <c r="J600" s="269"/>
      <c r="K600" s="269"/>
      <c r="L600" s="269"/>
    </row>
    <row r="601" spans="1:12" x14ac:dyDescent="0.2">
      <c r="A601" s="269"/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</row>
    <row r="602" spans="1:12" x14ac:dyDescent="0.2">
      <c r="A602" s="269"/>
      <c r="B602" s="269"/>
      <c r="C602" s="269"/>
      <c r="D602" s="269"/>
      <c r="E602" s="269"/>
      <c r="F602" s="269"/>
      <c r="G602" s="269"/>
      <c r="H602" s="269"/>
      <c r="I602" s="269"/>
      <c r="J602" s="269"/>
      <c r="K602" s="269"/>
      <c r="L602" s="269"/>
    </row>
    <row r="603" spans="1:12" x14ac:dyDescent="0.2">
      <c r="A603" s="269"/>
      <c r="B603" s="269"/>
      <c r="C603" s="269"/>
      <c r="D603" s="269"/>
      <c r="E603" s="269"/>
      <c r="F603" s="269"/>
      <c r="G603" s="269"/>
      <c r="H603" s="269"/>
      <c r="I603" s="269"/>
      <c r="J603" s="269"/>
      <c r="K603" s="269"/>
      <c r="L603" s="269"/>
    </row>
    <row r="604" spans="1:12" x14ac:dyDescent="0.2">
      <c r="A604" s="269"/>
      <c r="B604" s="269"/>
      <c r="C604" s="269"/>
      <c r="D604" s="269"/>
      <c r="E604" s="269"/>
      <c r="F604" s="269"/>
      <c r="G604" s="269"/>
      <c r="H604" s="269"/>
      <c r="I604" s="269"/>
      <c r="J604" s="269"/>
      <c r="K604" s="269"/>
      <c r="L604" s="269"/>
    </row>
    <row r="605" spans="1:12" x14ac:dyDescent="0.2">
      <c r="A605" s="269"/>
      <c r="B605" s="269"/>
      <c r="C605" s="269"/>
      <c r="D605" s="269"/>
      <c r="E605" s="269"/>
      <c r="F605" s="269"/>
      <c r="G605" s="269"/>
      <c r="H605" s="269"/>
      <c r="I605" s="269"/>
      <c r="J605" s="269"/>
      <c r="K605" s="269"/>
      <c r="L605" s="269"/>
    </row>
    <row r="606" spans="1:12" x14ac:dyDescent="0.2">
      <c r="A606" s="269"/>
      <c r="B606" s="269"/>
      <c r="C606" s="269"/>
      <c r="D606" s="269"/>
      <c r="E606" s="269"/>
      <c r="F606" s="269"/>
      <c r="G606" s="269"/>
      <c r="H606" s="269"/>
      <c r="I606" s="269"/>
      <c r="J606" s="269"/>
      <c r="K606" s="269"/>
      <c r="L606" s="269"/>
    </row>
    <row r="607" spans="1:12" x14ac:dyDescent="0.2">
      <c r="A607" s="269"/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</row>
    <row r="608" spans="1:12" x14ac:dyDescent="0.2">
      <c r="A608" s="269"/>
      <c r="B608" s="269"/>
      <c r="C608" s="269"/>
      <c r="D608" s="269"/>
      <c r="E608" s="269"/>
      <c r="F608" s="269"/>
      <c r="G608" s="269"/>
      <c r="H608" s="269"/>
      <c r="I608" s="269"/>
      <c r="J608" s="269"/>
      <c r="K608" s="269"/>
      <c r="L608" s="269"/>
    </row>
    <row r="609" spans="1:12" x14ac:dyDescent="0.2">
      <c r="A609" s="269"/>
      <c r="B609" s="269"/>
      <c r="C609" s="269"/>
      <c r="D609" s="269"/>
      <c r="E609" s="269"/>
      <c r="F609" s="269"/>
      <c r="G609" s="269"/>
      <c r="H609" s="269"/>
      <c r="I609" s="269"/>
      <c r="J609" s="269"/>
      <c r="K609" s="269"/>
      <c r="L609" s="269"/>
    </row>
    <row r="610" spans="1:12" x14ac:dyDescent="0.2">
      <c r="A610" s="269"/>
      <c r="B610" s="269"/>
      <c r="C610" s="269"/>
      <c r="D610" s="269"/>
      <c r="E610" s="269"/>
      <c r="F610" s="269"/>
      <c r="G610" s="269"/>
      <c r="H610" s="269"/>
      <c r="I610" s="269"/>
      <c r="J610" s="269"/>
      <c r="K610" s="269"/>
      <c r="L610" s="269"/>
    </row>
    <row r="611" spans="1:12" x14ac:dyDescent="0.2">
      <c r="A611" s="269"/>
      <c r="B611" s="269"/>
      <c r="C611" s="269"/>
      <c r="D611" s="269"/>
      <c r="E611" s="269"/>
      <c r="F611" s="269"/>
      <c r="G611" s="269"/>
      <c r="H611" s="269"/>
      <c r="I611" s="269"/>
      <c r="J611" s="269"/>
      <c r="K611" s="269"/>
      <c r="L611" s="269"/>
    </row>
    <row r="612" spans="1:12" x14ac:dyDescent="0.2">
      <c r="A612" s="269"/>
      <c r="B612" s="269"/>
      <c r="C612" s="269"/>
      <c r="D612" s="269"/>
      <c r="E612" s="269"/>
      <c r="F612" s="269"/>
      <c r="G612" s="269"/>
      <c r="H612" s="269"/>
      <c r="I612" s="269"/>
      <c r="J612" s="269"/>
      <c r="K612" s="269"/>
      <c r="L612" s="269"/>
    </row>
    <row r="613" spans="1:12" x14ac:dyDescent="0.2">
      <c r="A613" s="269"/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</row>
    <row r="614" spans="1:12" x14ac:dyDescent="0.2">
      <c r="A614" s="269"/>
      <c r="B614" s="269"/>
      <c r="C614" s="269"/>
      <c r="D614" s="269"/>
      <c r="E614" s="269"/>
      <c r="F614" s="269"/>
      <c r="G614" s="269"/>
      <c r="H614" s="269"/>
      <c r="I614" s="269"/>
      <c r="J614" s="269"/>
      <c r="K614" s="269"/>
      <c r="L614" s="269"/>
    </row>
    <row r="615" spans="1:12" x14ac:dyDescent="0.2">
      <c r="A615" s="269"/>
      <c r="B615" s="269"/>
      <c r="C615" s="269"/>
      <c r="D615" s="269"/>
      <c r="E615" s="269"/>
      <c r="F615" s="269"/>
      <c r="G615" s="269"/>
      <c r="H615" s="269"/>
      <c r="I615" s="269"/>
      <c r="J615" s="269"/>
      <c r="K615" s="269"/>
      <c r="L615" s="269"/>
    </row>
    <row r="616" spans="1:12" x14ac:dyDescent="0.2">
      <c r="A616" s="269"/>
      <c r="B616" s="269"/>
      <c r="C616" s="269"/>
      <c r="D616" s="269"/>
      <c r="E616" s="269"/>
      <c r="F616" s="269"/>
      <c r="G616" s="269"/>
      <c r="H616" s="269"/>
      <c r="I616" s="269"/>
      <c r="J616" s="269"/>
      <c r="K616" s="269"/>
      <c r="L616" s="269"/>
    </row>
    <row r="617" spans="1:12" x14ac:dyDescent="0.2">
      <c r="A617" s="269"/>
      <c r="B617" s="269"/>
      <c r="C617" s="269"/>
      <c r="D617" s="269"/>
      <c r="E617" s="269"/>
      <c r="F617" s="269"/>
      <c r="G617" s="269"/>
      <c r="H617" s="269"/>
      <c r="I617" s="269"/>
      <c r="J617" s="269"/>
      <c r="K617" s="269"/>
      <c r="L617" s="269"/>
    </row>
    <row r="618" spans="1:12" x14ac:dyDescent="0.2">
      <c r="A618" s="269"/>
      <c r="B618" s="269"/>
      <c r="C618" s="269"/>
      <c r="D618" s="269"/>
      <c r="E618" s="269"/>
      <c r="F618" s="269"/>
      <c r="G618" s="269"/>
      <c r="H618" s="269"/>
      <c r="I618" s="269"/>
      <c r="J618" s="269"/>
      <c r="K618" s="269"/>
      <c r="L618" s="269"/>
    </row>
    <row r="619" spans="1:12" x14ac:dyDescent="0.2">
      <c r="A619" s="269"/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</row>
    <row r="620" spans="1:12" x14ac:dyDescent="0.2">
      <c r="A620" s="269"/>
      <c r="B620" s="269"/>
      <c r="C620" s="269"/>
      <c r="D620" s="269"/>
      <c r="E620" s="269"/>
      <c r="F620" s="269"/>
      <c r="G620" s="269"/>
      <c r="H620" s="269"/>
      <c r="I620" s="269"/>
      <c r="J620" s="269"/>
      <c r="K620" s="269"/>
      <c r="L620" s="269"/>
    </row>
    <row r="621" spans="1:12" x14ac:dyDescent="0.2">
      <c r="A621" s="269"/>
      <c r="B621" s="269"/>
      <c r="C621" s="269"/>
      <c r="D621" s="269"/>
      <c r="E621" s="269"/>
      <c r="F621" s="269"/>
      <c r="G621" s="269"/>
      <c r="H621" s="269"/>
      <c r="I621" s="269"/>
      <c r="J621" s="269"/>
      <c r="K621" s="269"/>
      <c r="L621" s="269"/>
    </row>
    <row r="622" spans="1:12" x14ac:dyDescent="0.2">
      <c r="A622" s="269"/>
      <c r="B622" s="269"/>
      <c r="C622" s="269"/>
      <c r="D622" s="269"/>
      <c r="E622" s="269"/>
      <c r="F622" s="269"/>
      <c r="G622" s="269"/>
      <c r="H622" s="269"/>
      <c r="I622" s="269"/>
      <c r="J622" s="269"/>
      <c r="K622" s="269"/>
      <c r="L622" s="269"/>
    </row>
    <row r="623" spans="1:12" x14ac:dyDescent="0.2">
      <c r="A623" s="269"/>
      <c r="B623" s="269"/>
      <c r="C623" s="269"/>
      <c r="D623" s="269"/>
      <c r="E623" s="269"/>
      <c r="F623" s="269"/>
      <c r="G623" s="269"/>
      <c r="H623" s="269"/>
      <c r="I623" s="269"/>
      <c r="J623" s="269"/>
      <c r="K623" s="269"/>
      <c r="L623" s="269"/>
    </row>
    <row r="624" spans="1:12" x14ac:dyDescent="0.2">
      <c r="A624" s="269"/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</row>
    <row r="625" spans="1:12" x14ac:dyDescent="0.2">
      <c r="A625" s="269"/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</row>
    <row r="626" spans="1:12" x14ac:dyDescent="0.2">
      <c r="A626" s="269"/>
      <c r="B626" s="269"/>
      <c r="C626" s="269"/>
      <c r="D626" s="269"/>
      <c r="E626" s="269"/>
      <c r="F626" s="269"/>
      <c r="G626" s="269"/>
      <c r="H626" s="269"/>
      <c r="I626" s="269"/>
      <c r="J626" s="269"/>
      <c r="K626" s="269"/>
      <c r="L626" s="269"/>
    </row>
    <row r="627" spans="1:12" x14ac:dyDescent="0.2">
      <c r="A627" s="269"/>
      <c r="B627" s="269"/>
      <c r="C627" s="269"/>
      <c r="D627" s="269"/>
      <c r="E627" s="269"/>
      <c r="F627" s="269"/>
      <c r="G627" s="269"/>
      <c r="H627" s="269"/>
      <c r="I627" s="269"/>
      <c r="J627" s="269"/>
      <c r="K627" s="269"/>
      <c r="L627" s="269"/>
    </row>
    <row r="628" spans="1:12" x14ac:dyDescent="0.2">
      <c r="A628" s="269"/>
      <c r="B628" s="269"/>
      <c r="C628" s="269"/>
      <c r="D628" s="269"/>
      <c r="E628" s="269"/>
      <c r="F628" s="269"/>
      <c r="G628" s="269"/>
      <c r="H628" s="269"/>
      <c r="I628" s="269"/>
      <c r="J628" s="269"/>
      <c r="K628" s="269"/>
      <c r="L628" s="269"/>
    </row>
    <row r="629" spans="1:12" x14ac:dyDescent="0.2">
      <c r="A629" s="269"/>
      <c r="B629" s="269"/>
      <c r="C629" s="269"/>
      <c r="D629" s="269"/>
      <c r="E629" s="269"/>
      <c r="F629" s="269"/>
      <c r="G629" s="269"/>
      <c r="H629" s="269"/>
      <c r="I629" s="269"/>
      <c r="J629" s="269"/>
      <c r="K629" s="269"/>
      <c r="L629" s="269"/>
    </row>
    <row r="630" spans="1:12" x14ac:dyDescent="0.2">
      <c r="A630" s="269"/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</row>
    <row r="631" spans="1:12" x14ac:dyDescent="0.2">
      <c r="A631" s="269"/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</row>
    <row r="632" spans="1:12" x14ac:dyDescent="0.2">
      <c r="A632" s="269"/>
      <c r="B632" s="269"/>
      <c r="C632" s="269"/>
      <c r="D632" s="269"/>
      <c r="E632" s="269"/>
      <c r="F632" s="269"/>
      <c r="G632" s="269"/>
      <c r="H632" s="269"/>
      <c r="I632" s="269"/>
      <c r="J632" s="269"/>
      <c r="K632" s="269"/>
      <c r="L632" s="269"/>
    </row>
    <row r="633" spans="1:12" x14ac:dyDescent="0.2">
      <c r="A633" s="269"/>
      <c r="B633" s="269"/>
      <c r="C633" s="269"/>
      <c r="D633" s="269"/>
      <c r="E633" s="269"/>
      <c r="F633" s="269"/>
      <c r="G633" s="269"/>
      <c r="H633" s="269"/>
      <c r="I633" s="269"/>
      <c r="J633" s="269"/>
      <c r="K633" s="269"/>
      <c r="L633" s="269"/>
    </row>
    <row r="634" spans="1:12" x14ac:dyDescent="0.2">
      <c r="A634" s="269"/>
      <c r="B634" s="269"/>
      <c r="C634" s="269"/>
      <c r="D634" s="269"/>
      <c r="E634" s="269"/>
      <c r="F634" s="269"/>
      <c r="G634" s="269"/>
      <c r="H634" s="269"/>
      <c r="I634" s="269"/>
      <c r="J634" s="269"/>
      <c r="K634" s="269"/>
      <c r="L634" s="269"/>
    </row>
    <row r="635" spans="1:12" x14ac:dyDescent="0.2">
      <c r="A635" s="269"/>
      <c r="B635" s="269"/>
      <c r="C635" s="269"/>
      <c r="D635" s="269"/>
      <c r="E635" s="269"/>
      <c r="F635" s="269"/>
      <c r="G635" s="269"/>
      <c r="H635" s="269"/>
      <c r="I635" s="269"/>
      <c r="J635" s="269"/>
      <c r="K635" s="269"/>
      <c r="L635" s="269"/>
    </row>
    <row r="636" spans="1:12" x14ac:dyDescent="0.2">
      <c r="A636" s="269"/>
      <c r="B636" s="269"/>
      <c r="C636" s="269"/>
      <c r="D636" s="269"/>
      <c r="E636" s="269"/>
      <c r="F636" s="269"/>
      <c r="G636" s="269"/>
      <c r="H636" s="269"/>
      <c r="I636" s="269"/>
      <c r="J636" s="269"/>
      <c r="K636" s="269"/>
      <c r="L636" s="269"/>
    </row>
    <row r="637" spans="1:12" x14ac:dyDescent="0.2">
      <c r="A637" s="269"/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</row>
    <row r="638" spans="1:12" x14ac:dyDescent="0.2">
      <c r="A638" s="269"/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</row>
    <row r="639" spans="1:12" x14ac:dyDescent="0.2">
      <c r="A639" s="269"/>
      <c r="B639" s="269"/>
      <c r="C639" s="269"/>
      <c r="D639" s="269"/>
      <c r="E639" s="269"/>
      <c r="F639" s="269"/>
      <c r="G639" s="269"/>
      <c r="H639" s="269"/>
      <c r="I639" s="269"/>
      <c r="J639" s="269"/>
      <c r="K639" s="269"/>
      <c r="L639" s="269"/>
    </row>
    <row r="640" spans="1:12" x14ac:dyDescent="0.2">
      <c r="A640" s="269"/>
      <c r="B640" s="269"/>
      <c r="C640" s="269"/>
      <c r="D640" s="269"/>
      <c r="E640" s="269"/>
      <c r="F640" s="269"/>
      <c r="G640" s="269"/>
      <c r="H640" s="269"/>
      <c r="I640" s="269"/>
      <c r="J640" s="269"/>
      <c r="K640" s="269"/>
      <c r="L640" s="269"/>
    </row>
    <row r="641" spans="1:12" x14ac:dyDescent="0.2">
      <c r="A641" s="269"/>
      <c r="B641" s="269"/>
      <c r="C641" s="269"/>
      <c r="D641" s="269"/>
      <c r="E641" s="269"/>
      <c r="F641" s="269"/>
      <c r="G641" s="269"/>
      <c r="H641" s="269"/>
      <c r="I641" s="269"/>
      <c r="J641" s="269"/>
      <c r="K641" s="269"/>
      <c r="L641" s="269"/>
    </row>
    <row r="642" spans="1:12" x14ac:dyDescent="0.2">
      <c r="A642" s="269"/>
      <c r="B642" s="269"/>
      <c r="C642" s="269"/>
      <c r="D642" s="269"/>
      <c r="E642" s="269"/>
      <c r="F642" s="269"/>
      <c r="G642" s="269"/>
      <c r="H642" s="269"/>
      <c r="I642" s="269"/>
      <c r="J642" s="269"/>
      <c r="K642" s="269"/>
      <c r="L642" s="269"/>
    </row>
    <row r="643" spans="1:12" x14ac:dyDescent="0.2">
      <c r="A643" s="269"/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</row>
    <row r="644" spans="1:12" x14ac:dyDescent="0.2">
      <c r="A644" s="269"/>
      <c r="B644" s="269"/>
      <c r="C644" s="269"/>
      <c r="D644" s="269"/>
      <c r="E644" s="269"/>
      <c r="F644" s="269"/>
      <c r="G644" s="269"/>
      <c r="H644" s="269"/>
      <c r="I644" s="269"/>
      <c r="J644" s="269"/>
      <c r="K644" s="269"/>
      <c r="L644" s="269"/>
    </row>
    <row r="645" spans="1:12" x14ac:dyDescent="0.2">
      <c r="A645" s="269"/>
      <c r="B645" s="269"/>
      <c r="C645" s="269"/>
      <c r="D645" s="269"/>
      <c r="E645" s="269"/>
      <c r="F645" s="269"/>
      <c r="G645" s="269"/>
      <c r="H645" s="269"/>
      <c r="I645" s="269"/>
      <c r="J645" s="269"/>
      <c r="K645" s="269"/>
      <c r="L645" s="269"/>
    </row>
    <row r="646" spans="1:12" x14ac:dyDescent="0.2">
      <c r="A646" s="269"/>
      <c r="B646" s="269"/>
      <c r="C646" s="269"/>
      <c r="D646" s="269"/>
      <c r="E646" s="269"/>
      <c r="F646" s="269"/>
      <c r="G646" s="269"/>
      <c r="H646" s="269"/>
      <c r="I646" s="269"/>
      <c r="J646" s="269"/>
      <c r="K646" s="269"/>
      <c r="L646" s="269"/>
    </row>
    <row r="647" spans="1:12" x14ac:dyDescent="0.2">
      <c r="A647" s="269"/>
      <c r="B647" s="269"/>
      <c r="C647" s="269"/>
      <c r="D647" s="269"/>
      <c r="E647" s="269"/>
      <c r="F647" s="269"/>
      <c r="G647" s="269"/>
      <c r="H647" s="269"/>
      <c r="I647" s="269"/>
      <c r="J647" s="269"/>
      <c r="K647" s="269"/>
      <c r="L647" s="269"/>
    </row>
    <row r="648" spans="1:12" x14ac:dyDescent="0.2">
      <c r="A648" s="269"/>
      <c r="B648" s="269"/>
      <c r="C648" s="269"/>
      <c r="D648" s="269"/>
      <c r="E648" s="269"/>
      <c r="F648" s="269"/>
      <c r="G648" s="269"/>
      <c r="H648" s="269"/>
      <c r="I648" s="269"/>
      <c r="J648" s="269"/>
      <c r="K648" s="269"/>
      <c r="L648" s="269"/>
    </row>
    <row r="649" spans="1:12" x14ac:dyDescent="0.2">
      <c r="A649" s="269"/>
      <c r="B649" s="269"/>
      <c r="C649" s="269"/>
      <c r="D649" s="269"/>
      <c r="E649" s="269"/>
      <c r="F649" s="269"/>
      <c r="G649" s="269"/>
      <c r="H649" s="269"/>
      <c r="I649" s="269"/>
      <c r="J649" s="269"/>
      <c r="K649" s="269"/>
      <c r="L649" s="269"/>
    </row>
    <row r="650" spans="1:12" x14ac:dyDescent="0.2">
      <c r="A650" s="269"/>
      <c r="B650" s="269"/>
      <c r="C650" s="269"/>
      <c r="D650" s="269"/>
      <c r="E650" s="269"/>
      <c r="F650" s="269"/>
      <c r="G650" s="269"/>
      <c r="H650" s="269"/>
      <c r="I650" s="269"/>
      <c r="J650" s="269"/>
      <c r="K650" s="269"/>
      <c r="L650" s="269"/>
    </row>
    <row r="651" spans="1:12" x14ac:dyDescent="0.2">
      <c r="A651" s="269"/>
      <c r="B651" s="269"/>
      <c r="C651" s="269"/>
      <c r="D651" s="269"/>
      <c r="E651" s="269"/>
      <c r="F651" s="269"/>
      <c r="G651" s="269"/>
      <c r="H651" s="269"/>
      <c r="I651" s="269"/>
      <c r="J651" s="269"/>
      <c r="K651" s="269"/>
      <c r="L651" s="269"/>
    </row>
    <row r="652" spans="1:12" x14ac:dyDescent="0.2">
      <c r="A652" s="269"/>
      <c r="B652" s="269"/>
      <c r="C652" s="269"/>
      <c r="D652" s="269"/>
      <c r="E652" s="269"/>
      <c r="F652" s="269"/>
      <c r="G652" s="269"/>
      <c r="H652" s="269"/>
      <c r="I652" s="269"/>
      <c r="J652" s="269"/>
      <c r="K652" s="269"/>
      <c r="L652" s="269"/>
    </row>
    <row r="653" spans="1:12" x14ac:dyDescent="0.2">
      <c r="A653" s="269"/>
      <c r="B653" s="269"/>
      <c r="C653" s="269"/>
      <c r="D653" s="269"/>
      <c r="E653" s="269"/>
      <c r="F653" s="269"/>
      <c r="G653" s="269"/>
      <c r="H653" s="269"/>
      <c r="I653" s="269"/>
      <c r="J653" s="269"/>
      <c r="K653" s="269"/>
      <c r="L653" s="269"/>
    </row>
    <row r="654" spans="1:12" x14ac:dyDescent="0.2">
      <c r="A654" s="269"/>
      <c r="B654" s="269"/>
      <c r="C654" s="269"/>
      <c r="D654" s="269"/>
      <c r="E654" s="269"/>
      <c r="F654" s="269"/>
      <c r="G654" s="269"/>
      <c r="H654" s="269"/>
      <c r="I654" s="269"/>
      <c r="J654" s="269"/>
      <c r="K654" s="269"/>
      <c r="L654" s="269"/>
    </row>
    <row r="655" spans="1:12" x14ac:dyDescent="0.2">
      <c r="A655" s="269"/>
      <c r="B655" s="269"/>
      <c r="C655" s="269"/>
      <c r="D655" s="269"/>
      <c r="E655" s="269"/>
      <c r="F655" s="269"/>
      <c r="G655" s="269"/>
      <c r="H655" s="269"/>
      <c r="I655" s="269"/>
      <c r="J655" s="269"/>
      <c r="K655" s="269"/>
      <c r="L655" s="269"/>
    </row>
    <row r="656" spans="1:12" x14ac:dyDescent="0.2">
      <c r="A656" s="269"/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</row>
    <row r="657" spans="1:12" x14ac:dyDescent="0.2">
      <c r="A657" s="269"/>
      <c r="B657" s="269"/>
      <c r="C657" s="269"/>
      <c r="D657" s="269"/>
      <c r="E657" s="269"/>
      <c r="F657" s="269"/>
      <c r="G657" s="269"/>
      <c r="H657" s="269"/>
      <c r="I657" s="269"/>
      <c r="J657" s="269"/>
      <c r="K657" s="269"/>
      <c r="L657" s="269"/>
    </row>
    <row r="658" spans="1:12" x14ac:dyDescent="0.2">
      <c r="A658" s="269"/>
      <c r="B658" s="269"/>
      <c r="C658" s="269"/>
      <c r="D658" s="269"/>
      <c r="E658" s="269"/>
      <c r="F658" s="269"/>
      <c r="G658" s="269"/>
      <c r="H658" s="269"/>
      <c r="I658" s="269"/>
      <c r="J658" s="269"/>
      <c r="K658" s="269"/>
      <c r="L658" s="269"/>
    </row>
    <row r="659" spans="1:12" x14ac:dyDescent="0.2">
      <c r="A659" s="269"/>
      <c r="B659" s="269"/>
      <c r="C659" s="269"/>
      <c r="D659" s="269"/>
      <c r="E659" s="269"/>
      <c r="F659" s="269"/>
      <c r="G659" s="269"/>
      <c r="H659" s="269"/>
      <c r="I659" s="269"/>
      <c r="J659" s="269"/>
      <c r="K659" s="269"/>
      <c r="L659" s="269"/>
    </row>
    <row r="660" spans="1:12" x14ac:dyDescent="0.2">
      <c r="A660" s="269"/>
      <c r="B660" s="269"/>
      <c r="C660" s="269"/>
      <c r="D660" s="269"/>
      <c r="E660" s="269"/>
      <c r="F660" s="269"/>
      <c r="G660" s="269"/>
      <c r="H660" s="269"/>
      <c r="I660" s="269"/>
      <c r="J660" s="269"/>
      <c r="K660" s="269"/>
      <c r="L660" s="269"/>
    </row>
    <row r="661" spans="1:12" x14ac:dyDescent="0.2">
      <c r="A661" s="269"/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</row>
    <row r="662" spans="1:12" x14ac:dyDescent="0.2">
      <c r="A662" s="269"/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</row>
    <row r="663" spans="1:12" x14ac:dyDescent="0.2">
      <c r="A663" s="269"/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</row>
    <row r="664" spans="1:12" x14ac:dyDescent="0.2">
      <c r="A664" s="269"/>
      <c r="B664" s="269"/>
      <c r="C664" s="269"/>
      <c r="D664" s="269"/>
      <c r="E664" s="269"/>
      <c r="F664" s="269"/>
      <c r="G664" s="269"/>
      <c r="H664" s="269"/>
      <c r="I664" s="269"/>
      <c r="J664" s="269"/>
      <c r="K664" s="269"/>
      <c r="L664" s="269"/>
    </row>
    <row r="665" spans="1:12" x14ac:dyDescent="0.2">
      <c r="A665" s="269"/>
      <c r="B665" s="269"/>
      <c r="C665" s="269"/>
      <c r="D665" s="269"/>
      <c r="E665" s="269"/>
      <c r="F665" s="269"/>
      <c r="G665" s="269"/>
      <c r="H665" s="269"/>
      <c r="I665" s="269"/>
      <c r="J665" s="269"/>
      <c r="K665" s="269"/>
      <c r="L665" s="269"/>
    </row>
    <row r="666" spans="1:12" x14ac:dyDescent="0.2">
      <c r="A666" s="269"/>
      <c r="B666" s="269"/>
      <c r="C666" s="269"/>
      <c r="D666" s="269"/>
      <c r="E666" s="269"/>
      <c r="F666" s="269"/>
      <c r="G666" s="269"/>
      <c r="H666" s="269"/>
      <c r="I666" s="269"/>
      <c r="J666" s="269"/>
      <c r="K666" s="269"/>
      <c r="L666" s="269"/>
    </row>
    <row r="667" spans="1:12" x14ac:dyDescent="0.2">
      <c r="A667" s="269"/>
      <c r="B667" s="269"/>
      <c r="C667" s="269"/>
      <c r="D667" s="269"/>
      <c r="E667" s="269"/>
      <c r="F667" s="269"/>
      <c r="G667" s="269"/>
      <c r="H667" s="269"/>
      <c r="I667" s="269"/>
      <c r="J667" s="269"/>
      <c r="K667" s="269"/>
      <c r="L667" s="269"/>
    </row>
    <row r="668" spans="1:12" x14ac:dyDescent="0.2">
      <c r="A668" s="269"/>
      <c r="B668" s="269"/>
      <c r="C668" s="269"/>
      <c r="D668" s="269"/>
      <c r="E668" s="269"/>
      <c r="F668" s="269"/>
      <c r="G668" s="269"/>
      <c r="H668" s="269"/>
      <c r="I668" s="269"/>
      <c r="J668" s="269"/>
      <c r="K668" s="269"/>
      <c r="L668" s="269"/>
    </row>
    <row r="669" spans="1:12" x14ac:dyDescent="0.2">
      <c r="A669" s="269"/>
      <c r="B669" s="269"/>
      <c r="C669" s="269"/>
      <c r="D669" s="269"/>
      <c r="E669" s="269"/>
      <c r="F669" s="269"/>
      <c r="G669" s="269"/>
      <c r="H669" s="269"/>
      <c r="I669" s="269"/>
      <c r="J669" s="269"/>
      <c r="K669" s="269"/>
      <c r="L669" s="269"/>
    </row>
    <row r="670" spans="1:12" x14ac:dyDescent="0.2">
      <c r="A670" s="269"/>
      <c r="B670" s="269"/>
      <c r="C670" s="269"/>
      <c r="D670" s="269"/>
      <c r="E670" s="269"/>
      <c r="F670" s="269"/>
      <c r="G670" s="269"/>
      <c r="H670" s="269"/>
      <c r="I670" s="269"/>
      <c r="J670" s="269"/>
      <c r="K670" s="269"/>
      <c r="L670" s="269"/>
    </row>
    <row r="671" spans="1:12" x14ac:dyDescent="0.2">
      <c r="A671" s="269"/>
      <c r="B671" s="269"/>
      <c r="C671" s="269"/>
      <c r="D671" s="269"/>
      <c r="E671" s="269"/>
      <c r="F671" s="269"/>
      <c r="G671" s="269"/>
      <c r="H671" s="269"/>
      <c r="I671" s="269"/>
      <c r="J671" s="269"/>
      <c r="K671" s="269"/>
      <c r="L671" s="269"/>
    </row>
    <row r="672" spans="1:12" x14ac:dyDescent="0.2">
      <c r="A672" s="269"/>
      <c r="B672" s="269"/>
      <c r="C672" s="269"/>
      <c r="D672" s="269"/>
      <c r="E672" s="269"/>
      <c r="F672" s="269"/>
      <c r="G672" s="269"/>
      <c r="H672" s="269"/>
      <c r="I672" s="269"/>
      <c r="J672" s="269"/>
      <c r="K672" s="269"/>
      <c r="L672" s="269"/>
    </row>
    <row r="673" spans="1:12" x14ac:dyDescent="0.2">
      <c r="A673" s="269"/>
      <c r="B673" s="269"/>
      <c r="C673" s="269"/>
      <c r="D673" s="269"/>
      <c r="E673" s="269"/>
      <c r="F673" s="269"/>
      <c r="G673" s="269"/>
      <c r="H673" s="269"/>
      <c r="I673" s="269"/>
      <c r="J673" s="269"/>
      <c r="K673" s="269"/>
      <c r="L673" s="269"/>
    </row>
    <row r="674" spans="1:12" x14ac:dyDescent="0.2">
      <c r="A674" s="269"/>
      <c r="B674" s="269"/>
      <c r="C674" s="269"/>
      <c r="D674" s="269"/>
      <c r="E674" s="269"/>
      <c r="F674" s="269"/>
      <c r="G674" s="269"/>
      <c r="H674" s="269"/>
      <c r="I674" s="269"/>
      <c r="J674" s="269"/>
      <c r="K674" s="269"/>
      <c r="L674" s="269"/>
    </row>
    <row r="675" spans="1:12" x14ac:dyDescent="0.2">
      <c r="A675" s="269"/>
      <c r="B675" s="269"/>
      <c r="C675" s="269"/>
      <c r="D675" s="269"/>
      <c r="E675" s="269"/>
      <c r="F675" s="269"/>
      <c r="G675" s="269"/>
      <c r="H675" s="269"/>
      <c r="I675" s="269"/>
      <c r="J675" s="269"/>
      <c r="K675" s="269"/>
      <c r="L675" s="269"/>
    </row>
    <row r="676" spans="1:12" x14ac:dyDescent="0.2">
      <c r="A676" s="269"/>
      <c r="B676" s="269"/>
      <c r="C676" s="269"/>
      <c r="D676" s="269"/>
      <c r="E676" s="269"/>
      <c r="F676" s="269"/>
      <c r="G676" s="269"/>
      <c r="H676" s="269"/>
      <c r="I676" s="269"/>
      <c r="J676" s="269"/>
      <c r="K676" s="269"/>
      <c r="L676" s="269"/>
    </row>
    <row r="677" spans="1:12" x14ac:dyDescent="0.2">
      <c r="A677" s="269"/>
      <c r="B677" s="269"/>
      <c r="C677" s="269"/>
      <c r="D677" s="269"/>
      <c r="E677" s="269"/>
      <c r="F677" s="269"/>
      <c r="G677" s="269"/>
      <c r="H677" s="269"/>
      <c r="I677" s="269"/>
      <c r="J677" s="269"/>
      <c r="K677" s="269"/>
      <c r="L677" s="269"/>
    </row>
    <row r="678" spans="1:12" x14ac:dyDescent="0.2">
      <c r="A678" s="269"/>
      <c r="B678" s="269"/>
      <c r="C678" s="269"/>
      <c r="D678" s="269"/>
      <c r="E678" s="269"/>
      <c r="F678" s="269"/>
      <c r="G678" s="269"/>
      <c r="H678" s="269"/>
      <c r="I678" s="269"/>
      <c r="J678" s="269"/>
      <c r="K678" s="269"/>
      <c r="L678" s="269"/>
    </row>
    <row r="679" spans="1:12" x14ac:dyDescent="0.2">
      <c r="A679" s="269"/>
      <c r="B679" s="269"/>
      <c r="C679" s="269"/>
      <c r="D679" s="269"/>
      <c r="E679" s="269"/>
      <c r="F679" s="269"/>
      <c r="G679" s="269"/>
      <c r="H679" s="269"/>
      <c r="I679" s="269"/>
      <c r="J679" s="269"/>
      <c r="K679" s="269"/>
      <c r="L679" s="269"/>
    </row>
    <row r="680" spans="1:12" x14ac:dyDescent="0.2">
      <c r="A680" s="269"/>
      <c r="B680" s="269"/>
      <c r="C680" s="269"/>
      <c r="D680" s="269"/>
      <c r="E680" s="269"/>
      <c r="F680" s="269"/>
      <c r="G680" s="269"/>
      <c r="H680" s="269"/>
      <c r="I680" s="269"/>
      <c r="J680" s="269"/>
      <c r="K680" s="269"/>
      <c r="L680" s="269"/>
    </row>
    <row r="681" spans="1:12" x14ac:dyDescent="0.2">
      <c r="A681" s="269"/>
      <c r="B681" s="269"/>
      <c r="C681" s="269"/>
      <c r="D681" s="269"/>
      <c r="E681" s="269"/>
      <c r="F681" s="269"/>
      <c r="G681" s="269"/>
      <c r="H681" s="269"/>
      <c r="I681" s="269"/>
      <c r="J681" s="269"/>
      <c r="K681" s="269"/>
      <c r="L681" s="269"/>
    </row>
    <row r="682" spans="1:12" x14ac:dyDescent="0.2">
      <c r="A682" s="269"/>
      <c r="B682" s="269"/>
      <c r="C682" s="269"/>
      <c r="D682" s="269"/>
      <c r="E682" s="269"/>
      <c r="F682" s="269"/>
      <c r="G682" s="269"/>
      <c r="H682" s="269"/>
      <c r="I682" s="269"/>
      <c r="J682" s="269"/>
      <c r="K682" s="269"/>
      <c r="L682" s="269"/>
    </row>
    <row r="683" spans="1:12" x14ac:dyDescent="0.2">
      <c r="A683" s="269"/>
      <c r="B683" s="269"/>
      <c r="C683" s="269"/>
      <c r="D683" s="269"/>
      <c r="E683" s="269"/>
      <c r="F683" s="269"/>
      <c r="G683" s="269"/>
      <c r="H683" s="269"/>
      <c r="I683" s="269"/>
      <c r="J683" s="269"/>
      <c r="K683" s="269"/>
      <c r="L683" s="269"/>
    </row>
    <row r="684" spans="1:12" x14ac:dyDescent="0.2">
      <c r="A684" s="269"/>
      <c r="B684" s="269"/>
      <c r="C684" s="269"/>
      <c r="D684" s="269"/>
      <c r="E684" s="269"/>
      <c r="F684" s="269"/>
      <c r="G684" s="269"/>
      <c r="H684" s="269"/>
      <c r="I684" s="269"/>
      <c r="J684" s="269"/>
      <c r="K684" s="269"/>
      <c r="L684" s="269"/>
    </row>
    <row r="685" spans="1:12" x14ac:dyDescent="0.2">
      <c r="A685" s="269"/>
      <c r="B685" s="269"/>
      <c r="C685" s="269"/>
      <c r="D685" s="269"/>
      <c r="E685" s="269"/>
      <c r="F685" s="269"/>
      <c r="G685" s="269"/>
      <c r="H685" s="269"/>
      <c r="I685" s="269"/>
      <c r="J685" s="269"/>
      <c r="K685" s="269"/>
      <c r="L685" s="269"/>
    </row>
    <row r="686" spans="1:12" x14ac:dyDescent="0.2">
      <c r="A686" s="269"/>
      <c r="B686" s="269"/>
      <c r="C686" s="269"/>
      <c r="D686" s="269"/>
      <c r="E686" s="269"/>
      <c r="F686" s="269"/>
      <c r="G686" s="269"/>
      <c r="H686" s="269"/>
      <c r="I686" s="269"/>
      <c r="J686" s="269"/>
      <c r="K686" s="269"/>
      <c r="L686" s="269"/>
    </row>
    <row r="687" spans="1:12" x14ac:dyDescent="0.2">
      <c r="A687" s="269"/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/>
    </row>
    <row r="688" spans="1:12" x14ac:dyDescent="0.2">
      <c r="A688" s="269"/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/>
    </row>
    <row r="689" spans="1:12" x14ac:dyDescent="0.2">
      <c r="A689" s="269"/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/>
    </row>
    <row r="690" spans="1:12" x14ac:dyDescent="0.2">
      <c r="A690" s="269"/>
      <c r="B690" s="269"/>
      <c r="C690" s="269"/>
      <c r="D690" s="269"/>
      <c r="E690" s="269"/>
      <c r="F690" s="269"/>
      <c r="G690" s="269"/>
      <c r="H690" s="269"/>
      <c r="I690" s="269"/>
      <c r="J690" s="269"/>
      <c r="K690" s="269"/>
      <c r="L690" s="269"/>
    </row>
    <row r="691" spans="1:12" x14ac:dyDescent="0.2">
      <c r="A691" s="269"/>
      <c r="B691" s="269"/>
      <c r="C691" s="269"/>
      <c r="D691" s="269"/>
      <c r="E691" s="269"/>
      <c r="F691" s="269"/>
      <c r="G691" s="269"/>
      <c r="H691" s="269"/>
      <c r="I691" s="269"/>
      <c r="J691" s="269"/>
      <c r="K691" s="269"/>
      <c r="L691" s="269"/>
    </row>
    <row r="692" spans="1:12" x14ac:dyDescent="0.2">
      <c r="A692" s="269"/>
      <c r="B692" s="269"/>
      <c r="C692" s="269"/>
      <c r="D692" s="269"/>
      <c r="E692" s="269"/>
      <c r="F692" s="269"/>
      <c r="G692" s="269"/>
      <c r="H692" s="269"/>
      <c r="I692" s="269"/>
      <c r="J692" s="269"/>
      <c r="K692" s="269"/>
      <c r="L692" s="269"/>
    </row>
    <row r="693" spans="1:12" x14ac:dyDescent="0.2">
      <c r="A693" s="269"/>
      <c r="B693" s="269"/>
      <c r="C693" s="269"/>
      <c r="D693" s="269"/>
      <c r="E693" s="269"/>
      <c r="F693" s="269"/>
      <c r="G693" s="269"/>
      <c r="H693" s="269"/>
      <c r="I693" s="269"/>
      <c r="J693" s="269"/>
      <c r="K693" s="269"/>
      <c r="L693" s="269"/>
    </row>
    <row r="694" spans="1:12" x14ac:dyDescent="0.2">
      <c r="A694" s="269"/>
      <c r="B694" s="269"/>
      <c r="C694" s="269"/>
      <c r="D694" s="269"/>
      <c r="E694" s="269"/>
      <c r="F694" s="269"/>
      <c r="G694" s="269"/>
      <c r="H694" s="269"/>
      <c r="I694" s="269"/>
      <c r="J694" s="269"/>
      <c r="K694" s="269"/>
      <c r="L694" s="269"/>
    </row>
    <row r="695" spans="1:12" x14ac:dyDescent="0.2">
      <c r="A695" s="269"/>
      <c r="B695" s="269"/>
      <c r="C695" s="269"/>
      <c r="D695" s="269"/>
      <c r="E695" s="269"/>
      <c r="F695" s="269"/>
      <c r="G695" s="269"/>
      <c r="H695" s="269"/>
      <c r="I695" s="269"/>
      <c r="J695" s="269"/>
      <c r="K695" s="269"/>
      <c r="L695" s="269"/>
    </row>
    <row r="696" spans="1:12" x14ac:dyDescent="0.2">
      <c r="A696" s="269"/>
      <c r="B696" s="269"/>
      <c r="C696" s="269"/>
      <c r="D696" s="269"/>
      <c r="E696" s="269"/>
      <c r="F696" s="269"/>
      <c r="G696" s="269"/>
      <c r="H696" s="269"/>
      <c r="I696" s="269"/>
      <c r="J696" s="269"/>
      <c r="K696" s="269"/>
      <c r="L696" s="269"/>
    </row>
    <row r="697" spans="1:12" x14ac:dyDescent="0.2">
      <c r="A697" s="269"/>
      <c r="B697" s="269"/>
      <c r="C697" s="269"/>
      <c r="D697" s="269"/>
      <c r="E697" s="269"/>
      <c r="F697" s="269"/>
      <c r="G697" s="269"/>
      <c r="H697" s="269"/>
      <c r="I697" s="269"/>
      <c r="J697" s="269"/>
      <c r="K697" s="269"/>
      <c r="L697" s="269"/>
    </row>
    <row r="698" spans="1:12" x14ac:dyDescent="0.2">
      <c r="A698" s="269"/>
      <c r="B698" s="269"/>
      <c r="C698" s="269"/>
      <c r="D698" s="269"/>
      <c r="E698" s="269"/>
      <c r="F698" s="269"/>
      <c r="G698" s="269"/>
      <c r="H698" s="269"/>
      <c r="I698" s="269"/>
      <c r="J698" s="269"/>
      <c r="K698" s="269"/>
      <c r="L698" s="269"/>
    </row>
    <row r="699" spans="1:12" x14ac:dyDescent="0.2">
      <c r="A699" s="269"/>
      <c r="B699" s="269"/>
      <c r="C699" s="269"/>
      <c r="D699" s="269"/>
      <c r="E699" s="269"/>
      <c r="F699" s="269"/>
      <c r="G699" s="269"/>
      <c r="H699" s="269"/>
      <c r="I699" s="269"/>
      <c r="J699" s="269"/>
      <c r="K699" s="269"/>
      <c r="L699" s="269"/>
    </row>
    <row r="700" spans="1:12" x14ac:dyDescent="0.2">
      <c r="A700" s="269"/>
      <c r="B700" s="269"/>
      <c r="C700" s="269"/>
      <c r="D700" s="269"/>
      <c r="E700" s="269"/>
      <c r="F700" s="269"/>
      <c r="G700" s="269"/>
      <c r="H700" s="269"/>
      <c r="I700" s="269"/>
      <c r="J700" s="269"/>
      <c r="K700" s="269"/>
      <c r="L700" s="269"/>
    </row>
    <row r="701" spans="1:12" x14ac:dyDescent="0.2">
      <c r="A701" s="269"/>
      <c r="B701" s="269"/>
      <c r="C701" s="269"/>
      <c r="D701" s="269"/>
      <c r="E701" s="269"/>
      <c r="F701" s="269"/>
      <c r="G701" s="269"/>
      <c r="H701" s="269"/>
      <c r="I701" s="269"/>
      <c r="J701" s="269"/>
      <c r="K701" s="269"/>
      <c r="L701" s="269"/>
    </row>
    <row r="702" spans="1:12" x14ac:dyDescent="0.2">
      <c r="A702" s="269"/>
      <c r="B702" s="269"/>
      <c r="C702" s="269"/>
      <c r="D702" s="269"/>
      <c r="E702" s="269"/>
      <c r="F702" s="269"/>
      <c r="G702" s="269"/>
      <c r="H702" s="269"/>
      <c r="I702" s="269"/>
      <c r="J702" s="269"/>
      <c r="K702" s="269"/>
      <c r="L702" s="269"/>
    </row>
    <row r="703" spans="1:12" x14ac:dyDescent="0.2">
      <c r="A703" s="269"/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</row>
    <row r="704" spans="1:12" x14ac:dyDescent="0.2">
      <c r="A704" s="269"/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</row>
    <row r="705" spans="1:12" x14ac:dyDescent="0.2">
      <c r="A705" s="269"/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</row>
    <row r="706" spans="1:12" x14ac:dyDescent="0.2">
      <c r="A706" s="269"/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</row>
    <row r="707" spans="1:12" x14ac:dyDescent="0.2">
      <c r="A707" s="269"/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</row>
    <row r="708" spans="1:12" x14ac:dyDescent="0.2">
      <c r="A708" s="269"/>
      <c r="B708" s="269"/>
      <c r="C708" s="269"/>
      <c r="D708" s="269"/>
      <c r="E708" s="269"/>
      <c r="F708" s="269"/>
      <c r="G708" s="269"/>
      <c r="H708" s="269"/>
      <c r="I708" s="269"/>
      <c r="J708" s="269"/>
      <c r="K708" s="269"/>
      <c r="L708" s="269"/>
    </row>
    <row r="709" spans="1:12" x14ac:dyDescent="0.2">
      <c r="A709" s="269"/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</row>
    <row r="710" spans="1:12" x14ac:dyDescent="0.2">
      <c r="A710" s="269"/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</row>
    <row r="711" spans="1:12" x14ac:dyDescent="0.2">
      <c r="A711" s="269"/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</row>
    <row r="712" spans="1:12" x14ac:dyDescent="0.2">
      <c r="A712" s="269"/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</row>
    <row r="713" spans="1:12" x14ac:dyDescent="0.2">
      <c r="A713" s="269"/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</row>
    <row r="714" spans="1:12" x14ac:dyDescent="0.2">
      <c r="A714" s="269"/>
      <c r="B714" s="269"/>
      <c r="C714" s="269"/>
      <c r="D714" s="269"/>
      <c r="E714" s="269"/>
      <c r="F714" s="269"/>
      <c r="G714" s="269"/>
      <c r="H714" s="269"/>
      <c r="I714" s="269"/>
      <c r="J714" s="269"/>
      <c r="K714" s="269"/>
      <c r="L714" s="269"/>
    </row>
    <row r="715" spans="1:12" x14ac:dyDescent="0.2">
      <c r="A715" s="269"/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</row>
    <row r="716" spans="1:12" x14ac:dyDescent="0.2">
      <c r="A716" s="269"/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</row>
    <row r="717" spans="1:12" x14ac:dyDescent="0.2">
      <c r="A717" s="269"/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</row>
    <row r="718" spans="1:12" x14ac:dyDescent="0.2">
      <c r="A718" s="269"/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</row>
    <row r="719" spans="1:12" x14ac:dyDescent="0.2">
      <c r="A719" s="269"/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</row>
    <row r="720" spans="1:12" x14ac:dyDescent="0.2">
      <c r="A720" s="269"/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</row>
    <row r="721" spans="1:12" x14ac:dyDescent="0.2">
      <c r="A721" s="269"/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</row>
    <row r="722" spans="1:12" x14ac:dyDescent="0.2">
      <c r="A722" s="269"/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</row>
    <row r="723" spans="1:12" x14ac:dyDescent="0.2">
      <c r="A723" s="269"/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</row>
    <row r="724" spans="1:12" x14ac:dyDescent="0.2">
      <c r="A724" s="269"/>
      <c r="B724" s="269"/>
      <c r="C724" s="269"/>
      <c r="D724" s="269"/>
      <c r="E724" s="269"/>
      <c r="F724" s="269"/>
      <c r="G724" s="269"/>
      <c r="H724" s="269"/>
      <c r="I724" s="269"/>
      <c r="J724" s="269"/>
      <c r="K724" s="269"/>
      <c r="L724" s="269"/>
    </row>
    <row r="725" spans="1:12" x14ac:dyDescent="0.2">
      <c r="A725" s="269"/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</row>
    <row r="726" spans="1:12" x14ac:dyDescent="0.2">
      <c r="A726" s="269"/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</row>
    <row r="727" spans="1:12" x14ac:dyDescent="0.2">
      <c r="A727" s="269"/>
      <c r="B727" s="269"/>
      <c r="C727" s="269"/>
      <c r="D727" s="269"/>
      <c r="E727" s="269"/>
      <c r="F727" s="269"/>
      <c r="G727" s="269"/>
      <c r="H727" s="269"/>
      <c r="I727" s="269"/>
      <c r="J727" s="269"/>
      <c r="K727" s="269"/>
      <c r="L727" s="269"/>
    </row>
    <row r="728" spans="1:12" x14ac:dyDescent="0.2">
      <c r="A728" s="269"/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</row>
    <row r="729" spans="1:12" x14ac:dyDescent="0.2">
      <c r="A729" s="269"/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</row>
    <row r="730" spans="1:12" x14ac:dyDescent="0.2">
      <c r="A730" s="269"/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</row>
    <row r="731" spans="1:12" x14ac:dyDescent="0.2">
      <c r="A731" s="269"/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</row>
    <row r="732" spans="1:12" x14ac:dyDescent="0.2">
      <c r="A732" s="269"/>
      <c r="B732" s="269"/>
      <c r="C732" s="269"/>
      <c r="D732" s="269"/>
      <c r="E732" s="269"/>
      <c r="F732" s="269"/>
      <c r="G732" s="269"/>
      <c r="H732" s="269"/>
      <c r="I732" s="269"/>
      <c r="J732" s="269"/>
      <c r="K732" s="269"/>
      <c r="L732" s="269"/>
    </row>
    <row r="733" spans="1:12" x14ac:dyDescent="0.2">
      <c r="A733" s="269"/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</row>
    <row r="734" spans="1:12" x14ac:dyDescent="0.2">
      <c r="A734" s="269"/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</row>
    <row r="735" spans="1:12" x14ac:dyDescent="0.2">
      <c r="A735" s="269"/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</row>
    <row r="736" spans="1:12" x14ac:dyDescent="0.2">
      <c r="A736" s="269"/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</row>
    <row r="737" spans="1:12" x14ac:dyDescent="0.2">
      <c r="A737" s="269"/>
      <c r="B737" s="269"/>
      <c r="C737" s="269"/>
      <c r="D737" s="269"/>
      <c r="E737" s="269"/>
      <c r="F737" s="269"/>
      <c r="G737" s="269"/>
      <c r="H737" s="269"/>
      <c r="I737" s="269"/>
      <c r="J737" s="269"/>
      <c r="K737" s="269"/>
      <c r="L737" s="269"/>
    </row>
    <row r="738" spans="1:12" x14ac:dyDescent="0.2">
      <c r="A738" s="269"/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</row>
    <row r="739" spans="1:12" x14ac:dyDescent="0.2">
      <c r="A739" s="269"/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</row>
    <row r="740" spans="1:12" x14ac:dyDescent="0.2">
      <c r="A740" s="269"/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</row>
    <row r="741" spans="1:12" x14ac:dyDescent="0.2">
      <c r="A741" s="269"/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</row>
    <row r="742" spans="1:12" x14ac:dyDescent="0.2">
      <c r="A742" s="269"/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</row>
    <row r="743" spans="1:12" x14ac:dyDescent="0.2">
      <c r="A743" s="269"/>
      <c r="B743" s="269"/>
      <c r="C743" s="269"/>
      <c r="D743" s="269"/>
      <c r="E743" s="269"/>
      <c r="F743" s="269"/>
      <c r="G743" s="269"/>
      <c r="H743" s="269"/>
      <c r="I743" s="269"/>
      <c r="J743" s="269"/>
      <c r="K743" s="269"/>
      <c r="L743" s="269"/>
    </row>
    <row r="744" spans="1:12" x14ac:dyDescent="0.2">
      <c r="A744" s="269"/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</row>
    <row r="745" spans="1:12" x14ac:dyDescent="0.2">
      <c r="A745" s="269"/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</row>
    <row r="746" spans="1:12" x14ac:dyDescent="0.2">
      <c r="A746" s="269"/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</row>
    <row r="747" spans="1:12" x14ac:dyDescent="0.2">
      <c r="A747" s="269"/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</row>
    <row r="748" spans="1:12" x14ac:dyDescent="0.2">
      <c r="A748" s="269"/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</row>
    <row r="749" spans="1:12" x14ac:dyDescent="0.2">
      <c r="A749" s="269"/>
      <c r="B749" s="269"/>
      <c r="C749" s="269"/>
      <c r="D749" s="269"/>
      <c r="E749" s="269"/>
      <c r="F749" s="269"/>
      <c r="G749" s="269"/>
      <c r="H749" s="269"/>
      <c r="I749" s="269"/>
      <c r="J749" s="269"/>
      <c r="K749" s="269"/>
      <c r="L749" s="269"/>
    </row>
    <row r="750" spans="1:12" x14ac:dyDescent="0.2">
      <c r="A750" s="269"/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</row>
    <row r="751" spans="1:12" x14ac:dyDescent="0.2">
      <c r="A751" s="269"/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</row>
    <row r="752" spans="1:12" x14ac:dyDescent="0.2">
      <c r="A752" s="269"/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</row>
    <row r="753" spans="1:12" x14ac:dyDescent="0.2">
      <c r="A753" s="269"/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</row>
    <row r="754" spans="1:12" x14ac:dyDescent="0.2">
      <c r="A754" s="269"/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</row>
    <row r="755" spans="1:12" x14ac:dyDescent="0.2">
      <c r="A755" s="269"/>
      <c r="B755" s="269"/>
      <c r="C755" s="269"/>
      <c r="D755" s="269"/>
      <c r="E755" s="269"/>
      <c r="F755" s="269"/>
      <c r="G755" s="269"/>
      <c r="H755" s="269"/>
      <c r="I755" s="269"/>
      <c r="J755" s="269"/>
      <c r="K755" s="269"/>
      <c r="L755" s="269"/>
    </row>
    <row r="756" spans="1:12" x14ac:dyDescent="0.2">
      <c r="A756" s="269"/>
      <c r="B756" s="269"/>
      <c r="C756" s="269"/>
      <c r="D756" s="269"/>
      <c r="E756" s="269"/>
      <c r="F756" s="269"/>
      <c r="G756" s="269"/>
      <c r="H756" s="269"/>
      <c r="I756" s="269"/>
      <c r="J756" s="269"/>
      <c r="K756" s="269"/>
      <c r="L756" s="269"/>
    </row>
    <row r="757" spans="1:12" x14ac:dyDescent="0.2">
      <c r="A757" s="269"/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</row>
    <row r="758" spans="1:12" x14ac:dyDescent="0.2">
      <c r="A758" s="269"/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</row>
    <row r="759" spans="1:12" x14ac:dyDescent="0.2">
      <c r="A759" s="269"/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</row>
    <row r="760" spans="1:12" x14ac:dyDescent="0.2">
      <c r="A760" s="269"/>
      <c r="B760" s="269"/>
      <c r="C760" s="269"/>
      <c r="D760" s="269"/>
      <c r="E760" s="269"/>
      <c r="F760" s="269"/>
      <c r="G760" s="269"/>
      <c r="H760" s="269"/>
      <c r="I760" s="269"/>
      <c r="J760" s="269"/>
      <c r="K760" s="269"/>
      <c r="L760" s="269"/>
    </row>
    <row r="761" spans="1:12" x14ac:dyDescent="0.2">
      <c r="A761" s="269"/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</row>
    <row r="762" spans="1:12" x14ac:dyDescent="0.2">
      <c r="A762" s="269"/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</row>
    <row r="763" spans="1:12" x14ac:dyDescent="0.2">
      <c r="A763" s="269"/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</row>
    <row r="764" spans="1:12" x14ac:dyDescent="0.2">
      <c r="A764" s="269"/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</row>
    <row r="765" spans="1:12" x14ac:dyDescent="0.2">
      <c r="A765" s="269"/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</row>
    <row r="766" spans="1:12" x14ac:dyDescent="0.2">
      <c r="A766" s="269"/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</row>
    <row r="767" spans="1:12" x14ac:dyDescent="0.2">
      <c r="A767" s="269"/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</row>
    <row r="768" spans="1:12" x14ac:dyDescent="0.2">
      <c r="A768" s="269"/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</row>
    <row r="769" spans="1:12" x14ac:dyDescent="0.2">
      <c r="A769" s="269"/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</row>
    <row r="770" spans="1:12" x14ac:dyDescent="0.2">
      <c r="A770" s="269"/>
      <c r="B770" s="269"/>
      <c r="C770" s="269"/>
      <c r="D770" s="269"/>
      <c r="E770" s="269"/>
      <c r="F770" s="269"/>
      <c r="G770" s="269"/>
      <c r="H770" s="269"/>
      <c r="I770" s="269"/>
      <c r="J770" s="269"/>
      <c r="K770" s="269"/>
      <c r="L770" s="269"/>
    </row>
    <row r="771" spans="1:12" x14ac:dyDescent="0.2">
      <c r="A771" s="269"/>
      <c r="B771" s="269"/>
      <c r="C771" s="269"/>
      <c r="D771" s="269"/>
      <c r="E771" s="269"/>
      <c r="F771" s="269"/>
      <c r="G771" s="269"/>
      <c r="H771" s="269"/>
      <c r="I771" s="269"/>
      <c r="J771" s="269"/>
      <c r="K771" s="269"/>
      <c r="L771" s="269"/>
    </row>
    <row r="772" spans="1:12" x14ac:dyDescent="0.2">
      <c r="A772" s="269"/>
      <c r="B772" s="269"/>
      <c r="C772" s="269"/>
      <c r="D772" s="269"/>
      <c r="E772" s="269"/>
      <c r="F772" s="269"/>
      <c r="G772" s="269"/>
      <c r="H772" s="269"/>
      <c r="I772" s="269"/>
      <c r="J772" s="269"/>
      <c r="K772" s="269"/>
      <c r="L772" s="269"/>
    </row>
    <row r="773" spans="1:12" x14ac:dyDescent="0.2">
      <c r="A773" s="269"/>
      <c r="B773" s="269"/>
      <c r="C773" s="269"/>
      <c r="D773" s="269"/>
      <c r="E773" s="269"/>
      <c r="F773" s="269"/>
      <c r="G773" s="269"/>
      <c r="H773" s="269"/>
      <c r="I773" s="269"/>
      <c r="J773" s="269"/>
      <c r="K773" s="269"/>
      <c r="L773" s="269"/>
    </row>
    <row r="774" spans="1:12" x14ac:dyDescent="0.2">
      <c r="A774" s="269"/>
      <c r="B774" s="269"/>
      <c r="C774" s="269"/>
      <c r="D774" s="269"/>
      <c r="E774" s="269"/>
      <c r="F774" s="269"/>
      <c r="G774" s="269"/>
      <c r="H774" s="269"/>
      <c r="I774" s="269"/>
      <c r="J774" s="269"/>
      <c r="K774" s="269"/>
      <c r="L774" s="269"/>
    </row>
    <row r="775" spans="1:12" x14ac:dyDescent="0.2">
      <c r="A775" s="269"/>
      <c r="B775" s="269"/>
      <c r="C775" s="269"/>
      <c r="D775" s="269"/>
      <c r="E775" s="269"/>
      <c r="F775" s="269"/>
      <c r="G775" s="269"/>
      <c r="H775" s="269"/>
      <c r="I775" s="269"/>
      <c r="J775" s="269"/>
      <c r="K775" s="269"/>
      <c r="L775" s="269"/>
    </row>
    <row r="776" spans="1:12" x14ac:dyDescent="0.2">
      <c r="A776" s="269"/>
      <c r="B776" s="269"/>
      <c r="C776" s="269"/>
      <c r="D776" s="269"/>
      <c r="E776" s="269"/>
      <c r="F776" s="269"/>
      <c r="G776" s="269"/>
      <c r="H776" s="269"/>
      <c r="I776" s="269"/>
      <c r="J776" s="269"/>
      <c r="K776" s="269"/>
      <c r="L776" s="269"/>
    </row>
    <row r="777" spans="1:12" x14ac:dyDescent="0.2">
      <c r="A777" s="269"/>
      <c r="B777" s="269"/>
      <c r="C777" s="269"/>
      <c r="D777" s="269"/>
      <c r="E777" s="269"/>
      <c r="F777" s="269"/>
      <c r="G777" s="269"/>
      <c r="H777" s="269"/>
      <c r="I777" s="269"/>
      <c r="J777" s="269"/>
      <c r="K777" s="269"/>
      <c r="L777" s="269"/>
    </row>
    <row r="778" spans="1:12" x14ac:dyDescent="0.2">
      <c r="A778" s="269"/>
      <c r="B778" s="269"/>
      <c r="C778" s="269"/>
      <c r="D778" s="269"/>
      <c r="E778" s="269"/>
      <c r="F778" s="269"/>
      <c r="G778" s="269"/>
      <c r="H778" s="269"/>
      <c r="I778" s="269"/>
      <c r="J778" s="269"/>
      <c r="K778" s="269"/>
      <c r="L778" s="269"/>
    </row>
    <row r="779" spans="1:12" x14ac:dyDescent="0.2">
      <c r="A779" s="269"/>
      <c r="B779" s="269"/>
      <c r="C779" s="269"/>
      <c r="D779" s="269"/>
      <c r="E779" s="269"/>
      <c r="F779" s="269"/>
      <c r="G779" s="269"/>
      <c r="H779" s="269"/>
      <c r="I779" s="269"/>
      <c r="J779" s="269"/>
      <c r="K779" s="269"/>
      <c r="L779" s="269"/>
    </row>
    <row r="780" spans="1:12" x14ac:dyDescent="0.2">
      <c r="A780" s="269"/>
      <c r="B780" s="269"/>
      <c r="C780" s="269"/>
      <c r="D780" s="269"/>
      <c r="E780" s="269"/>
      <c r="F780" s="269"/>
      <c r="G780" s="269"/>
      <c r="H780" s="269"/>
      <c r="I780" s="269"/>
      <c r="J780" s="269"/>
      <c r="K780" s="269"/>
      <c r="L780" s="269"/>
    </row>
    <row r="781" spans="1:12" x14ac:dyDescent="0.2">
      <c r="A781" s="269"/>
      <c r="B781" s="269"/>
      <c r="C781" s="269"/>
      <c r="D781" s="269"/>
      <c r="E781" s="269"/>
      <c r="F781" s="269"/>
      <c r="G781" s="269"/>
      <c r="H781" s="269"/>
      <c r="I781" s="269"/>
      <c r="J781" s="269"/>
      <c r="K781" s="269"/>
      <c r="L781" s="269"/>
    </row>
    <row r="782" spans="1:12" x14ac:dyDescent="0.2">
      <c r="A782" s="269"/>
      <c r="B782" s="269"/>
      <c r="C782" s="269"/>
      <c r="D782" s="269"/>
      <c r="E782" s="269"/>
      <c r="F782" s="269"/>
      <c r="G782" s="269"/>
      <c r="H782" s="269"/>
      <c r="I782" s="269"/>
      <c r="J782" s="269"/>
      <c r="K782" s="269"/>
      <c r="L782" s="269"/>
    </row>
    <row r="783" spans="1:12" x14ac:dyDescent="0.2">
      <c r="A783" s="269"/>
      <c r="B783" s="269"/>
      <c r="C783" s="269"/>
      <c r="D783" s="269"/>
      <c r="E783" s="269"/>
      <c r="F783" s="269"/>
      <c r="G783" s="269"/>
      <c r="H783" s="269"/>
      <c r="I783" s="269"/>
      <c r="J783" s="269"/>
      <c r="K783" s="269"/>
      <c r="L783" s="269"/>
    </row>
    <row r="784" spans="1:12" x14ac:dyDescent="0.2">
      <c r="A784" s="269"/>
      <c r="B784" s="269"/>
      <c r="C784" s="269"/>
      <c r="D784" s="269"/>
      <c r="E784" s="269"/>
      <c r="F784" s="269"/>
      <c r="G784" s="269"/>
      <c r="H784" s="269"/>
      <c r="I784" s="269"/>
      <c r="J784" s="269"/>
      <c r="K784" s="269"/>
      <c r="L784" s="269"/>
    </row>
    <row r="785" spans="1:12" x14ac:dyDescent="0.2">
      <c r="A785" s="269"/>
      <c r="B785" s="269"/>
      <c r="C785" s="269"/>
      <c r="D785" s="269"/>
      <c r="E785" s="269"/>
      <c r="F785" s="269"/>
      <c r="G785" s="269"/>
      <c r="H785" s="269"/>
      <c r="I785" s="269"/>
      <c r="J785" s="269"/>
      <c r="K785" s="269"/>
      <c r="L785" s="269"/>
    </row>
    <row r="786" spans="1:12" x14ac:dyDescent="0.2">
      <c r="A786" s="269"/>
      <c r="B786" s="269"/>
      <c r="C786" s="269"/>
      <c r="D786" s="269"/>
      <c r="E786" s="269"/>
      <c r="F786" s="269"/>
      <c r="G786" s="269"/>
      <c r="H786" s="269"/>
      <c r="I786" s="269"/>
      <c r="J786" s="269"/>
      <c r="K786" s="269"/>
      <c r="L786" s="269"/>
    </row>
    <row r="787" spans="1:12" x14ac:dyDescent="0.2">
      <c r="A787" s="269"/>
      <c r="B787" s="269"/>
      <c r="C787" s="269"/>
      <c r="D787" s="269"/>
      <c r="E787" s="269"/>
      <c r="F787" s="269"/>
      <c r="G787" s="269"/>
      <c r="H787" s="269"/>
      <c r="I787" s="269"/>
      <c r="J787" s="269"/>
      <c r="K787" s="269"/>
      <c r="L787" s="269"/>
    </row>
    <row r="788" spans="1:12" x14ac:dyDescent="0.2">
      <c r="A788" s="269"/>
      <c r="B788" s="269"/>
      <c r="C788" s="269"/>
      <c r="D788" s="269"/>
      <c r="E788" s="269"/>
      <c r="F788" s="269"/>
      <c r="G788" s="269"/>
      <c r="H788" s="269"/>
      <c r="I788" s="269"/>
      <c r="J788" s="269"/>
      <c r="K788" s="269"/>
      <c r="L788" s="269"/>
    </row>
    <row r="789" spans="1:12" x14ac:dyDescent="0.2">
      <c r="A789" s="269"/>
      <c r="B789" s="269"/>
      <c r="C789" s="269"/>
      <c r="D789" s="269"/>
      <c r="E789" s="269"/>
      <c r="F789" s="269"/>
      <c r="G789" s="269"/>
      <c r="H789" s="269"/>
      <c r="I789" s="269"/>
      <c r="J789" s="269"/>
      <c r="K789" s="269"/>
      <c r="L789" s="269"/>
    </row>
    <row r="790" spans="1:12" x14ac:dyDescent="0.2">
      <c r="A790" s="269"/>
      <c r="B790" s="269"/>
      <c r="C790" s="269"/>
      <c r="D790" s="269"/>
      <c r="E790" s="269"/>
      <c r="F790" s="269"/>
      <c r="G790" s="269"/>
      <c r="H790" s="269"/>
      <c r="I790" s="269"/>
      <c r="J790" s="269"/>
      <c r="K790" s="269"/>
      <c r="L790" s="269"/>
    </row>
    <row r="791" spans="1:12" x14ac:dyDescent="0.2">
      <c r="A791" s="269"/>
      <c r="B791" s="269"/>
      <c r="C791" s="269"/>
      <c r="D791" s="269"/>
      <c r="E791" s="269"/>
      <c r="F791" s="269"/>
      <c r="G791" s="269"/>
      <c r="H791" s="269"/>
      <c r="I791" s="269"/>
      <c r="J791" s="269"/>
      <c r="K791" s="269"/>
      <c r="L791" s="269"/>
    </row>
    <row r="792" spans="1:12" x14ac:dyDescent="0.2">
      <c r="A792" s="269"/>
      <c r="B792" s="269"/>
      <c r="C792" s="269"/>
      <c r="D792" s="269"/>
      <c r="E792" s="269"/>
      <c r="F792" s="269"/>
      <c r="G792" s="269"/>
      <c r="H792" s="269"/>
      <c r="I792" s="269"/>
      <c r="J792" s="269"/>
      <c r="K792" s="269"/>
      <c r="L792" s="269"/>
    </row>
    <row r="793" spans="1:12" x14ac:dyDescent="0.2">
      <c r="A793" s="269"/>
      <c r="B793" s="269"/>
      <c r="C793" s="269"/>
      <c r="D793" s="269"/>
      <c r="E793" s="269"/>
      <c r="F793" s="269"/>
      <c r="G793" s="269"/>
      <c r="H793" s="269"/>
      <c r="I793" s="269"/>
      <c r="J793" s="269"/>
      <c r="K793" s="269"/>
      <c r="L793" s="269"/>
    </row>
    <row r="794" spans="1:12" x14ac:dyDescent="0.2">
      <c r="A794" s="269"/>
      <c r="B794" s="269"/>
      <c r="C794" s="269"/>
      <c r="D794" s="269"/>
      <c r="E794" s="269"/>
      <c r="F794" s="269"/>
      <c r="G794" s="269"/>
      <c r="H794" s="269"/>
      <c r="I794" s="269"/>
      <c r="J794" s="269"/>
      <c r="K794" s="269"/>
      <c r="L794" s="269"/>
    </row>
    <row r="795" spans="1:12" x14ac:dyDescent="0.2">
      <c r="A795" s="269"/>
      <c r="B795" s="269"/>
      <c r="C795" s="269"/>
      <c r="D795" s="269"/>
      <c r="E795" s="269"/>
      <c r="F795" s="269"/>
      <c r="G795" s="269"/>
      <c r="H795" s="269"/>
      <c r="I795" s="269"/>
      <c r="J795" s="269"/>
      <c r="K795" s="269"/>
      <c r="L795" s="269"/>
    </row>
    <row r="796" spans="1:12" x14ac:dyDescent="0.2">
      <c r="A796" s="269"/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</row>
    <row r="797" spans="1:12" x14ac:dyDescent="0.2">
      <c r="A797" s="269"/>
      <c r="B797" s="269"/>
      <c r="C797" s="269"/>
      <c r="D797" s="269"/>
      <c r="E797" s="269"/>
      <c r="F797" s="269"/>
      <c r="G797" s="269"/>
      <c r="H797" s="269"/>
      <c r="I797" s="269"/>
      <c r="J797" s="269"/>
      <c r="K797" s="269"/>
      <c r="L797" s="269"/>
    </row>
    <row r="798" spans="1:12" x14ac:dyDescent="0.2">
      <c r="A798" s="269"/>
      <c r="B798" s="269"/>
      <c r="C798" s="269"/>
      <c r="D798" s="269"/>
      <c r="E798" s="269"/>
      <c r="F798" s="269"/>
      <c r="G798" s="269"/>
      <c r="H798" s="269"/>
      <c r="I798" s="269"/>
      <c r="J798" s="269"/>
      <c r="K798" s="269"/>
      <c r="L798" s="269"/>
    </row>
    <row r="799" spans="1:12" x14ac:dyDescent="0.2">
      <c r="A799" s="269"/>
      <c r="B799" s="269"/>
      <c r="C799" s="269"/>
      <c r="D799" s="269"/>
      <c r="E799" s="269"/>
      <c r="F799" s="269"/>
      <c r="G799" s="269"/>
      <c r="H799" s="269"/>
      <c r="I799" s="269"/>
      <c r="J799" s="269"/>
      <c r="K799" s="269"/>
      <c r="L799" s="269"/>
    </row>
    <row r="800" spans="1:12" x14ac:dyDescent="0.2">
      <c r="A800" s="269"/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</row>
    <row r="801" spans="1:12" x14ac:dyDescent="0.2">
      <c r="A801" s="269"/>
      <c r="B801" s="269"/>
      <c r="C801" s="269"/>
      <c r="D801" s="269"/>
      <c r="E801" s="269"/>
      <c r="F801" s="269"/>
      <c r="G801" s="269"/>
      <c r="H801" s="269"/>
      <c r="I801" s="269"/>
      <c r="J801" s="269"/>
      <c r="K801" s="269"/>
      <c r="L801" s="269"/>
    </row>
    <row r="802" spans="1:12" x14ac:dyDescent="0.2">
      <c r="A802" s="269"/>
      <c r="B802" s="269"/>
      <c r="C802" s="269"/>
      <c r="D802" s="269"/>
      <c r="E802" s="269"/>
      <c r="F802" s="269"/>
      <c r="G802" s="269"/>
      <c r="H802" s="269"/>
      <c r="I802" s="269"/>
      <c r="J802" s="269"/>
      <c r="K802" s="269"/>
      <c r="L802" s="269"/>
    </row>
    <row r="803" spans="1:12" x14ac:dyDescent="0.2">
      <c r="A803" s="269"/>
      <c r="B803" s="269"/>
      <c r="C803" s="269"/>
      <c r="D803" s="269"/>
      <c r="E803" s="269"/>
      <c r="F803" s="269"/>
      <c r="G803" s="269"/>
      <c r="H803" s="269"/>
      <c r="I803" s="269"/>
      <c r="J803" s="269"/>
      <c r="K803" s="269"/>
      <c r="L803" s="269"/>
    </row>
    <row r="804" spans="1:12" x14ac:dyDescent="0.2">
      <c r="A804" s="269"/>
      <c r="B804" s="269"/>
      <c r="C804" s="269"/>
      <c r="D804" s="269"/>
      <c r="E804" s="269"/>
      <c r="F804" s="269"/>
      <c r="G804" s="269"/>
      <c r="H804" s="269"/>
      <c r="I804" s="269"/>
      <c r="J804" s="269"/>
      <c r="K804" s="269"/>
      <c r="L804" s="269"/>
    </row>
    <row r="805" spans="1:12" x14ac:dyDescent="0.2">
      <c r="A805" s="269"/>
      <c r="B805" s="269"/>
      <c r="C805" s="269"/>
      <c r="D805" s="269"/>
      <c r="E805" s="269"/>
      <c r="F805" s="269"/>
      <c r="G805" s="269"/>
      <c r="H805" s="269"/>
      <c r="I805" s="269"/>
      <c r="J805" s="269"/>
      <c r="K805" s="269"/>
      <c r="L805" s="269"/>
    </row>
    <row r="806" spans="1:12" x14ac:dyDescent="0.2">
      <c r="A806" s="269"/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</row>
    <row r="807" spans="1:12" x14ac:dyDescent="0.2">
      <c r="A807" s="269"/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</row>
    <row r="808" spans="1:12" x14ac:dyDescent="0.2">
      <c r="A808" s="269"/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</row>
    <row r="809" spans="1:12" x14ac:dyDescent="0.2">
      <c r="A809" s="269"/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</row>
    <row r="810" spans="1:12" x14ac:dyDescent="0.2">
      <c r="A810" s="269"/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</row>
    <row r="811" spans="1:12" x14ac:dyDescent="0.2">
      <c r="A811" s="269"/>
      <c r="B811" s="269"/>
      <c r="C811" s="269"/>
      <c r="D811" s="269"/>
      <c r="E811" s="269"/>
      <c r="F811" s="269"/>
      <c r="G811" s="269"/>
      <c r="H811" s="269"/>
      <c r="I811" s="269"/>
      <c r="J811" s="269"/>
      <c r="K811" s="269"/>
      <c r="L811" s="269"/>
    </row>
    <row r="812" spans="1:12" x14ac:dyDescent="0.2">
      <c r="A812" s="269"/>
      <c r="B812" s="269"/>
      <c r="C812" s="269"/>
      <c r="D812" s="269"/>
      <c r="E812" s="269"/>
      <c r="F812" s="269"/>
      <c r="G812" s="269"/>
      <c r="H812" s="269"/>
      <c r="I812" s="269"/>
      <c r="J812" s="269"/>
      <c r="K812" s="269"/>
      <c r="L812" s="269"/>
    </row>
    <row r="813" spans="1:12" x14ac:dyDescent="0.2">
      <c r="A813" s="269"/>
      <c r="B813" s="269"/>
      <c r="C813" s="269"/>
      <c r="D813" s="269"/>
      <c r="E813" s="269"/>
      <c r="F813" s="269"/>
      <c r="G813" s="269"/>
      <c r="H813" s="269"/>
      <c r="I813" s="269"/>
      <c r="J813" s="269"/>
      <c r="K813" s="269"/>
      <c r="L813" s="269"/>
    </row>
    <row r="814" spans="1:12" x14ac:dyDescent="0.2">
      <c r="A814" s="269"/>
      <c r="B814" s="269"/>
      <c r="C814" s="269"/>
      <c r="D814" s="269"/>
      <c r="E814" s="269"/>
      <c r="F814" s="269"/>
      <c r="G814" s="269"/>
      <c r="H814" s="269"/>
      <c r="I814" s="269"/>
      <c r="J814" s="269"/>
      <c r="K814" s="269"/>
      <c r="L814" s="269"/>
    </row>
    <row r="815" spans="1:12" x14ac:dyDescent="0.2">
      <c r="A815" s="269"/>
      <c r="B815" s="269"/>
      <c r="C815" s="269"/>
      <c r="D815" s="269"/>
      <c r="E815" s="269"/>
      <c r="F815" s="269"/>
      <c r="G815" s="269"/>
      <c r="H815" s="269"/>
      <c r="I815" s="269"/>
      <c r="J815" s="269"/>
      <c r="K815" s="269"/>
      <c r="L815" s="269"/>
    </row>
    <row r="816" spans="1:12" x14ac:dyDescent="0.2">
      <c r="A816" s="269"/>
      <c r="B816" s="269"/>
      <c r="C816" s="269"/>
      <c r="D816" s="269"/>
      <c r="E816" s="269"/>
      <c r="F816" s="269"/>
      <c r="G816" s="269"/>
      <c r="H816" s="269"/>
      <c r="I816" s="269"/>
      <c r="J816" s="269"/>
      <c r="K816" s="269"/>
      <c r="L816" s="269"/>
    </row>
    <row r="817" spans="1:12" x14ac:dyDescent="0.2">
      <c r="A817" s="269"/>
      <c r="B817" s="269"/>
      <c r="C817" s="269"/>
      <c r="D817" s="269"/>
      <c r="E817" s="269"/>
      <c r="F817" s="269"/>
      <c r="G817" s="269"/>
      <c r="H817" s="269"/>
      <c r="I817" s="269"/>
      <c r="J817" s="269"/>
      <c r="K817" s="269"/>
      <c r="L817" s="269"/>
    </row>
    <row r="818" spans="1:12" x14ac:dyDescent="0.2">
      <c r="A818" s="269"/>
      <c r="B818" s="269"/>
      <c r="C818" s="269"/>
      <c r="D818" s="269"/>
      <c r="E818" s="269"/>
      <c r="F818" s="269"/>
      <c r="G818" s="269"/>
      <c r="H818" s="269"/>
      <c r="I818" s="269"/>
      <c r="J818" s="269"/>
      <c r="K818" s="269"/>
      <c r="L818" s="269"/>
    </row>
    <row r="819" spans="1:12" x14ac:dyDescent="0.2">
      <c r="A819" s="269"/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</row>
    <row r="820" spans="1:12" x14ac:dyDescent="0.2">
      <c r="A820" s="269"/>
      <c r="B820" s="269"/>
      <c r="C820" s="269"/>
      <c r="D820" s="269"/>
      <c r="E820" s="269"/>
      <c r="F820" s="269"/>
      <c r="G820" s="269"/>
      <c r="H820" s="269"/>
      <c r="I820" s="269"/>
      <c r="J820" s="269"/>
      <c r="K820" s="269"/>
      <c r="L820" s="269"/>
    </row>
    <row r="821" spans="1:12" x14ac:dyDescent="0.2">
      <c r="A821" s="269"/>
      <c r="B821" s="269"/>
      <c r="C821" s="269"/>
      <c r="D821" s="269"/>
      <c r="E821" s="269"/>
      <c r="F821" s="269"/>
      <c r="G821" s="269"/>
      <c r="H821" s="269"/>
      <c r="I821" s="269"/>
      <c r="J821" s="269"/>
      <c r="K821" s="269"/>
      <c r="L821" s="269"/>
    </row>
    <row r="822" spans="1:12" x14ac:dyDescent="0.2">
      <c r="A822" s="269"/>
      <c r="B822" s="269"/>
      <c r="C822" s="269"/>
      <c r="D822" s="269"/>
      <c r="E822" s="269"/>
      <c r="F822" s="269"/>
      <c r="G822" s="269"/>
      <c r="H822" s="269"/>
      <c r="I822" s="269"/>
      <c r="J822" s="269"/>
      <c r="K822" s="269"/>
      <c r="L822" s="269"/>
    </row>
    <row r="823" spans="1:12" x14ac:dyDescent="0.2">
      <c r="A823" s="269"/>
      <c r="B823" s="269"/>
      <c r="C823" s="269"/>
      <c r="D823" s="269"/>
      <c r="E823" s="269"/>
      <c r="F823" s="269"/>
      <c r="G823" s="269"/>
      <c r="H823" s="269"/>
      <c r="I823" s="269"/>
      <c r="J823" s="269"/>
      <c r="K823" s="269"/>
      <c r="L823" s="269"/>
    </row>
    <row r="824" spans="1:12" x14ac:dyDescent="0.2">
      <c r="A824" s="269"/>
      <c r="B824" s="269"/>
      <c r="C824" s="269"/>
      <c r="D824" s="269"/>
      <c r="E824" s="269"/>
      <c r="F824" s="269"/>
      <c r="G824" s="269"/>
      <c r="H824" s="269"/>
      <c r="I824" s="269"/>
      <c r="J824" s="269"/>
      <c r="K824" s="269"/>
      <c r="L824" s="269"/>
    </row>
    <row r="825" spans="1:12" x14ac:dyDescent="0.2">
      <c r="A825" s="269"/>
      <c r="B825" s="269"/>
      <c r="C825" s="269"/>
      <c r="D825" s="269"/>
      <c r="E825" s="269"/>
      <c r="F825" s="269"/>
      <c r="G825" s="269"/>
      <c r="H825" s="269"/>
      <c r="I825" s="269"/>
      <c r="J825" s="269"/>
      <c r="K825" s="269"/>
      <c r="L825" s="269"/>
    </row>
    <row r="826" spans="1:12" x14ac:dyDescent="0.2">
      <c r="A826" s="269"/>
      <c r="B826" s="269"/>
      <c r="C826" s="269"/>
      <c r="D826" s="269"/>
      <c r="E826" s="269"/>
      <c r="F826" s="269"/>
      <c r="G826" s="269"/>
      <c r="H826" s="269"/>
      <c r="I826" s="269"/>
      <c r="J826" s="269"/>
      <c r="K826" s="269"/>
      <c r="L826" s="269"/>
    </row>
    <row r="827" spans="1:12" x14ac:dyDescent="0.2">
      <c r="A827" s="269"/>
      <c r="B827" s="269"/>
      <c r="C827" s="269"/>
      <c r="D827" s="269"/>
      <c r="E827" s="269"/>
      <c r="F827" s="269"/>
      <c r="G827" s="269"/>
      <c r="H827" s="269"/>
      <c r="I827" s="269"/>
      <c r="J827" s="269"/>
      <c r="K827" s="269"/>
      <c r="L827" s="269"/>
    </row>
    <row r="828" spans="1:12" x14ac:dyDescent="0.2">
      <c r="A828" s="269"/>
      <c r="B828" s="269"/>
      <c r="C828" s="269"/>
      <c r="D828" s="269"/>
      <c r="E828" s="269"/>
      <c r="F828" s="269"/>
      <c r="G828" s="269"/>
      <c r="H828" s="269"/>
      <c r="I828" s="269"/>
      <c r="J828" s="269"/>
      <c r="K828" s="269"/>
      <c r="L828" s="269"/>
    </row>
    <row r="829" spans="1:12" x14ac:dyDescent="0.2">
      <c r="A829" s="269"/>
      <c r="B829" s="269"/>
      <c r="C829" s="269"/>
      <c r="D829" s="269"/>
      <c r="E829" s="269"/>
      <c r="F829" s="269"/>
      <c r="G829" s="269"/>
      <c r="H829" s="269"/>
      <c r="I829" s="269"/>
      <c r="J829" s="269"/>
      <c r="K829" s="269"/>
      <c r="L829" s="269"/>
    </row>
    <row r="830" spans="1:12" x14ac:dyDescent="0.2">
      <c r="A830" s="269"/>
      <c r="B830" s="269"/>
      <c r="C830" s="269"/>
      <c r="D830" s="269"/>
      <c r="E830" s="269"/>
      <c r="F830" s="269"/>
      <c r="G830" s="269"/>
      <c r="H830" s="269"/>
      <c r="I830" s="269"/>
      <c r="J830" s="269"/>
      <c r="K830" s="269"/>
      <c r="L830" s="269"/>
    </row>
    <row r="831" spans="1:12" x14ac:dyDescent="0.2">
      <c r="A831" s="269"/>
      <c r="B831" s="269"/>
      <c r="C831" s="269"/>
      <c r="D831" s="269"/>
      <c r="E831" s="269"/>
      <c r="F831" s="269"/>
      <c r="G831" s="269"/>
      <c r="H831" s="269"/>
      <c r="I831" s="269"/>
      <c r="J831" s="269"/>
      <c r="K831" s="269"/>
      <c r="L831" s="269"/>
    </row>
    <row r="832" spans="1:12" x14ac:dyDescent="0.2">
      <c r="A832" s="269"/>
      <c r="B832" s="269"/>
      <c r="C832" s="269"/>
      <c r="D832" s="269"/>
      <c r="E832" s="269"/>
      <c r="F832" s="269"/>
      <c r="G832" s="269"/>
      <c r="H832" s="269"/>
      <c r="I832" s="269"/>
      <c r="J832" s="269"/>
      <c r="K832" s="269"/>
      <c r="L832" s="269"/>
    </row>
    <row r="833" spans="1:12" x14ac:dyDescent="0.2">
      <c r="A833" s="269"/>
      <c r="B833" s="269"/>
      <c r="C833" s="269"/>
      <c r="D833" s="269"/>
      <c r="E833" s="269"/>
      <c r="F833" s="269"/>
      <c r="G833" s="269"/>
      <c r="H833" s="269"/>
      <c r="I833" s="269"/>
      <c r="J833" s="269"/>
      <c r="K833" s="269"/>
      <c r="L833" s="269"/>
    </row>
    <row r="834" spans="1:12" x14ac:dyDescent="0.2">
      <c r="A834" s="269"/>
      <c r="B834" s="269"/>
      <c r="C834" s="269"/>
      <c r="D834" s="269"/>
      <c r="E834" s="269"/>
      <c r="F834" s="269"/>
      <c r="G834" s="269"/>
      <c r="H834" s="269"/>
      <c r="I834" s="269"/>
      <c r="J834" s="269"/>
      <c r="K834" s="269"/>
      <c r="L834" s="269"/>
    </row>
    <row r="835" spans="1:12" x14ac:dyDescent="0.2">
      <c r="A835" s="269"/>
      <c r="B835" s="269"/>
      <c r="C835" s="269"/>
      <c r="D835" s="269"/>
      <c r="E835" s="269"/>
      <c r="F835" s="269"/>
      <c r="G835" s="269"/>
      <c r="H835" s="269"/>
      <c r="I835" s="269"/>
      <c r="J835" s="269"/>
      <c r="K835" s="269"/>
      <c r="L835" s="269"/>
    </row>
    <row r="836" spans="1:12" x14ac:dyDescent="0.2">
      <c r="A836" s="269"/>
      <c r="B836" s="269"/>
      <c r="C836" s="269"/>
      <c r="D836" s="269"/>
      <c r="E836" s="269"/>
      <c r="F836" s="269"/>
      <c r="G836" s="269"/>
      <c r="H836" s="269"/>
      <c r="I836" s="269"/>
      <c r="J836" s="269"/>
      <c r="K836" s="269"/>
      <c r="L836" s="269"/>
    </row>
    <row r="837" spans="1:12" x14ac:dyDescent="0.2">
      <c r="A837" s="269"/>
      <c r="B837" s="269"/>
      <c r="C837" s="269"/>
      <c r="D837" s="269"/>
      <c r="E837" s="269"/>
      <c r="F837" s="269"/>
      <c r="G837" s="269"/>
      <c r="H837" s="269"/>
      <c r="I837" s="269"/>
      <c r="J837" s="269"/>
      <c r="K837" s="269"/>
      <c r="L837" s="269"/>
    </row>
    <row r="838" spans="1:12" x14ac:dyDescent="0.2">
      <c r="A838" s="269"/>
      <c r="B838" s="269"/>
      <c r="C838" s="269"/>
      <c r="D838" s="269"/>
      <c r="E838" s="269"/>
      <c r="F838" s="269"/>
      <c r="G838" s="269"/>
      <c r="H838" s="269"/>
      <c r="I838" s="269"/>
      <c r="J838" s="269"/>
      <c r="K838" s="269"/>
      <c r="L838" s="269"/>
    </row>
    <row r="839" spans="1:12" x14ac:dyDescent="0.2">
      <c r="A839" s="269"/>
      <c r="B839" s="269"/>
      <c r="C839" s="269"/>
      <c r="D839" s="269"/>
      <c r="E839" s="269"/>
      <c r="F839" s="269"/>
      <c r="G839" s="269"/>
      <c r="H839" s="269"/>
      <c r="I839" s="269"/>
      <c r="J839" s="269"/>
      <c r="K839" s="269"/>
      <c r="L839" s="269"/>
    </row>
    <row r="840" spans="1:12" x14ac:dyDescent="0.2">
      <c r="A840" s="269"/>
      <c r="B840" s="269"/>
      <c r="C840" s="269"/>
      <c r="D840" s="269"/>
      <c r="E840" s="269"/>
      <c r="F840" s="269"/>
      <c r="G840" s="269"/>
      <c r="H840" s="269"/>
      <c r="I840" s="269"/>
      <c r="J840" s="269"/>
      <c r="K840" s="269"/>
      <c r="L840" s="269"/>
    </row>
    <row r="841" spans="1:12" x14ac:dyDescent="0.2">
      <c r="A841" s="269"/>
      <c r="B841" s="269"/>
      <c r="C841" s="269"/>
      <c r="D841" s="269"/>
      <c r="E841" s="269"/>
      <c r="F841" s="269"/>
      <c r="G841" s="269"/>
      <c r="H841" s="269"/>
      <c r="I841" s="269"/>
      <c r="J841" s="269"/>
      <c r="K841" s="269"/>
      <c r="L841" s="269"/>
    </row>
    <row r="842" spans="1:12" x14ac:dyDescent="0.2">
      <c r="A842" s="269"/>
      <c r="B842" s="269"/>
      <c r="C842" s="269"/>
      <c r="D842" s="269"/>
      <c r="E842" s="269"/>
      <c r="F842" s="269"/>
      <c r="G842" s="269"/>
      <c r="H842" s="269"/>
      <c r="I842" s="269"/>
      <c r="J842" s="269"/>
      <c r="K842" s="269"/>
      <c r="L842" s="269"/>
    </row>
    <row r="843" spans="1:12" x14ac:dyDescent="0.2">
      <c r="A843" s="269"/>
      <c r="B843" s="269"/>
      <c r="C843" s="269"/>
      <c r="D843" s="269"/>
      <c r="E843" s="269"/>
      <c r="F843" s="269"/>
      <c r="G843" s="269"/>
      <c r="H843" s="269"/>
      <c r="I843" s="269"/>
      <c r="J843" s="269"/>
      <c r="K843" s="269"/>
      <c r="L843" s="269"/>
    </row>
    <row r="844" spans="1:12" x14ac:dyDescent="0.2">
      <c r="A844" s="269"/>
      <c r="B844" s="269"/>
      <c r="C844" s="269"/>
      <c r="D844" s="269"/>
      <c r="E844" s="269"/>
      <c r="F844" s="269"/>
      <c r="G844" s="269"/>
      <c r="H844" s="269"/>
      <c r="I844" s="269"/>
      <c r="J844" s="269"/>
      <c r="K844" s="269"/>
      <c r="L844" s="269"/>
    </row>
    <row r="845" spans="1:12" x14ac:dyDescent="0.2">
      <c r="A845" s="269"/>
      <c r="B845" s="269"/>
      <c r="C845" s="269"/>
      <c r="D845" s="269"/>
      <c r="E845" s="269"/>
      <c r="F845" s="269"/>
      <c r="G845" s="269"/>
      <c r="H845" s="269"/>
      <c r="I845" s="269"/>
      <c r="J845" s="269"/>
      <c r="K845" s="269"/>
      <c r="L845" s="269"/>
    </row>
    <row r="846" spans="1:12" x14ac:dyDescent="0.2">
      <c r="A846" s="269"/>
      <c r="B846" s="269"/>
      <c r="C846" s="269"/>
      <c r="D846" s="269"/>
      <c r="E846" s="269"/>
      <c r="F846" s="269"/>
      <c r="G846" s="269"/>
      <c r="H846" s="269"/>
      <c r="I846" s="269"/>
      <c r="J846" s="269"/>
      <c r="K846" s="269"/>
      <c r="L846" s="269"/>
    </row>
    <row r="847" spans="1:12" x14ac:dyDescent="0.2">
      <c r="A847" s="269"/>
      <c r="B847" s="269"/>
      <c r="C847" s="269"/>
      <c r="D847" s="269"/>
      <c r="E847" s="269"/>
      <c r="F847" s="269"/>
      <c r="G847" s="269"/>
      <c r="H847" s="269"/>
      <c r="I847" s="269"/>
      <c r="J847" s="269"/>
      <c r="K847" s="269"/>
      <c r="L847" s="269"/>
    </row>
    <row r="848" spans="1:12" x14ac:dyDescent="0.2">
      <c r="A848" s="269"/>
      <c r="B848" s="269"/>
      <c r="C848" s="269"/>
      <c r="D848" s="269"/>
      <c r="E848" s="269"/>
      <c r="F848" s="269"/>
      <c r="G848" s="269"/>
      <c r="H848" s="269"/>
      <c r="I848" s="269"/>
      <c r="J848" s="269"/>
      <c r="K848" s="269"/>
      <c r="L848" s="269"/>
    </row>
    <row r="849" spans="1:12" x14ac:dyDescent="0.2">
      <c r="A849" s="269"/>
      <c r="B849" s="269"/>
      <c r="C849" s="269"/>
      <c r="D849" s="269"/>
      <c r="E849" s="269"/>
      <c r="F849" s="269"/>
      <c r="G849" s="269"/>
      <c r="H849" s="269"/>
      <c r="I849" s="269"/>
      <c r="J849" s="269"/>
      <c r="K849" s="269"/>
      <c r="L849" s="269"/>
    </row>
    <row r="850" spans="1:12" x14ac:dyDescent="0.2">
      <c r="A850" s="269"/>
      <c r="B850" s="269"/>
      <c r="C850" s="269"/>
      <c r="D850" s="269"/>
      <c r="E850" s="269"/>
      <c r="F850" s="269"/>
      <c r="G850" s="269"/>
      <c r="H850" s="269"/>
      <c r="I850" s="269"/>
      <c r="J850" s="269"/>
      <c r="K850" s="269"/>
      <c r="L850" s="269"/>
    </row>
    <row r="851" spans="1:12" x14ac:dyDescent="0.2">
      <c r="A851" s="269"/>
      <c r="B851" s="269"/>
      <c r="C851" s="269"/>
      <c r="D851" s="269"/>
      <c r="E851" s="269"/>
      <c r="F851" s="269"/>
      <c r="G851" s="269"/>
      <c r="H851" s="269"/>
      <c r="I851" s="269"/>
      <c r="J851" s="269"/>
      <c r="K851" s="269"/>
      <c r="L851" s="269"/>
    </row>
    <row r="852" spans="1:12" x14ac:dyDescent="0.2">
      <c r="A852" s="269"/>
      <c r="B852" s="269"/>
      <c r="C852" s="269"/>
      <c r="D852" s="269"/>
      <c r="E852" s="269"/>
      <c r="F852" s="269"/>
      <c r="G852" s="269"/>
      <c r="H852" s="269"/>
      <c r="I852" s="269"/>
      <c r="J852" s="269"/>
      <c r="K852" s="269"/>
      <c r="L852" s="269"/>
    </row>
    <row r="853" spans="1:12" x14ac:dyDescent="0.2">
      <c r="A853" s="269"/>
      <c r="B853" s="269"/>
      <c r="C853" s="269"/>
      <c r="D853" s="269"/>
      <c r="E853" s="269"/>
      <c r="F853" s="269"/>
      <c r="G853" s="269"/>
      <c r="H853" s="269"/>
      <c r="I853" s="269"/>
      <c r="J853" s="269"/>
      <c r="K853" s="269"/>
      <c r="L853" s="269"/>
    </row>
    <row r="854" spans="1:12" x14ac:dyDescent="0.2">
      <c r="A854" s="269"/>
      <c r="B854" s="269"/>
      <c r="C854" s="269"/>
      <c r="D854" s="269"/>
      <c r="E854" s="269"/>
      <c r="F854" s="269"/>
      <c r="G854" s="269"/>
      <c r="H854" s="269"/>
      <c r="I854" s="269"/>
      <c r="J854" s="269"/>
      <c r="K854" s="269"/>
      <c r="L854" s="269"/>
    </row>
    <row r="855" spans="1:12" x14ac:dyDescent="0.2">
      <c r="A855" s="269"/>
      <c r="B855" s="269"/>
      <c r="C855" s="269"/>
      <c r="D855" s="269"/>
      <c r="E855" s="269"/>
      <c r="F855" s="269"/>
      <c r="G855" s="269"/>
      <c r="H855" s="269"/>
      <c r="I855" s="269"/>
      <c r="J855" s="269"/>
      <c r="K855" s="269"/>
      <c r="L855" s="269"/>
    </row>
    <row r="856" spans="1:12" x14ac:dyDescent="0.2">
      <c r="A856" s="269"/>
      <c r="B856" s="269"/>
      <c r="C856" s="269"/>
      <c r="D856" s="269"/>
      <c r="E856" s="269"/>
      <c r="F856" s="269"/>
      <c r="G856" s="269"/>
      <c r="H856" s="269"/>
      <c r="I856" s="269"/>
      <c r="J856" s="269"/>
      <c r="K856" s="269"/>
      <c r="L856" s="269"/>
    </row>
    <row r="857" spans="1:12" x14ac:dyDescent="0.2">
      <c r="A857" s="269"/>
      <c r="B857" s="269"/>
      <c r="C857" s="269"/>
      <c r="D857" s="269"/>
      <c r="E857" s="269"/>
      <c r="F857" s="269"/>
      <c r="G857" s="269"/>
      <c r="H857" s="269"/>
      <c r="I857" s="269"/>
      <c r="J857" s="269"/>
      <c r="K857" s="269"/>
      <c r="L857" s="269"/>
    </row>
    <row r="858" spans="1:12" x14ac:dyDescent="0.2">
      <c r="A858" s="269"/>
      <c r="B858" s="269"/>
      <c r="C858" s="269"/>
      <c r="D858" s="269"/>
      <c r="E858" s="269"/>
      <c r="F858" s="269"/>
      <c r="G858" s="269"/>
      <c r="H858" s="269"/>
      <c r="I858" s="269"/>
      <c r="J858" s="269"/>
      <c r="K858" s="269"/>
      <c r="L858" s="269"/>
    </row>
    <row r="859" spans="1:12" x14ac:dyDescent="0.2">
      <c r="A859" s="269"/>
      <c r="B859" s="269"/>
      <c r="C859" s="269"/>
      <c r="D859" s="269"/>
      <c r="E859" s="269"/>
      <c r="F859" s="269"/>
      <c r="G859" s="269"/>
      <c r="H859" s="269"/>
      <c r="I859" s="269"/>
      <c r="J859" s="269"/>
      <c r="K859" s="269"/>
      <c r="L859" s="269"/>
    </row>
    <row r="860" spans="1:12" x14ac:dyDescent="0.2">
      <c r="A860" s="269"/>
      <c r="B860" s="269"/>
      <c r="C860" s="269"/>
      <c r="D860" s="269"/>
      <c r="E860" s="269"/>
      <c r="F860" s="269"/>
      <c r="G860" s="269"/>
      <c r="H860" s="269"/>
      <c r="I860" s="269"/>
      <c r="J860" s="269"/>
      <c r="K860" s="269"/>
      <c r="L860" s="269"/>
    </row>
    <row r="861" spans="1:12" x14ac:dyDescent="0.2">
      <c r="A861" s="269"/>
      <c r="B861" s="269"/>
      <c r="C861" s="269"/>
      <c r="D861" s="269"/>
      <c r="E861" s="269"/>
      <c r="F861" s="269"/>
      <c r="G861" s="269"/>
      <c r="H861" s="269"/>
      <c r="I861" s="269"/>
      <c r="J861" s="269"/>
      <c r="K861" s="269"/>
      <c r="L861" s="269"/>
    </row>
    <row r="862" spans="1:12" x14ac:dyDescent="0.2">
      <c r="A862" s="269"/>
      <c r="B862" s="269"/>
      <c r="C862" s="269"/>
      <c r="D862" s="269"/>
      <c r="E862" s="269"/>
      <c r="F862" s="269"/>
      <c r="G862" s="269"/>
      <c r="H862" s="269"/>
      <c r="I862" s="269"/>
      <c r="J862" s="269"/>
      <c r="K862" s="269"/>
      <c r="L862" s="269"/>
    </row>
    <row r="863" spans="1:12" x14ac:dyDescent="0.2">
      <c r="A863" s="269"/>
      <c r="B863" s="269"/>
      <c r="C863" s="269"/>
      <c r="D863" s="269"/>
      <c r="E863" s="269"/>
      <c r="F863" s="269"/>
      <c r="G863" s="269"/>
      <c r="H863" s="269"/>
      <c r="I863" s="269"/>
      <c r="J863" s="269"/>
      <c r="K863" s="269"/>
      <c r="L863" s="269"/>
    </row>
    <row r="864" spans="1:12" x14ac:dyDescent="0.2">
      <c r="A864" s="269"/>
      <c r="B864" s="269"/>
      <c r="C864" s="269"/>
      <c r="D864" s="269"/>
      <c r="E864" s="269"/>
      <c r="F864" s="269"/>
      <c r="G864" s="269"/>
      <c r="H864" s="269"/>
      <c r="I864" s="269"/>
      <c r="J864" s="269"/>
      <c r="K864" s="269"/>
      <c r="L864" s="269"/>
    </row>
    <row r="865" spans="1:12" x14ac:dyDescent="0.2">
      <c r="A865" s="269"/>
      <c r="B865" s="269"/>
      <c r="C865" s="269"/>
      <c r="D865" s="269"/>
      <c r="E865" s="269"/>
      <c r="F865" s="269"/>
      <c r="G865" s="269"/>
      <c r="H865" s="269"/>
      <c r="I865" s="269"/>
      <c r="J865" s="269"/>
      <c r="K865" s="269"/>
      <c r="L865" s="269"/>
    </row>
    <row r="866" spans="1:12" x14ac:dyDescent="0.2">
      <c r="A866" s="269"/>
      <c r="B866" s="269"/>
      <c r="C866" s="269"/>
      <c r="D866" s="269"/>
      <c r="E866" s="269"/>
      <c r="F866" s="269"/>
      <c r="G866" s="269"/>
      <c r="H866" s="269"/>
      <c r="I866" s="269"/>
      <c r="J866" s="269"/>
      <c r="K866" s="269"/>
      <c r="L866" s="269"/>
    </row>
    <row r="867" spans="1:12" x14ac:dyDescent="0.2">
      <c r="A867" s="269"/>
      <c r="B867" s="269"/>
      <c r="C867" s="269"/>
      <c r="D867" s="269"/>
      <c r="E867" s="269"/>
      <c r="F867" s="269"/>
      <c r="G867" s="269"/>
      <c r="H867" s="269"/>
      <c r="I867" s="269"/>
      <c r="J867" s="269"/>
      <c r="K867" s="269"/>
      <c r="L867" s="269"/>
    </row>
    <row r="868" spans="1:12" x14ac:dyDescent="0.2">
      <c r="A868" s="269"/>
      <c r="B868" s="269"/>
      <c r="C868" s="269"/>
      <c r="D868" s="269"/>
      <c r="E868" s="269"/>
      <c r="F868" s="269"/>
      <c r="G868" s="269"/>
      <c r="H868" s="269"/>
      <c r="I868" s="269"/>
      <c r="J868" s="269"/>
      <c r="K868" s="269"/>
      <c r="L868" s="269"/>
    </row>
    <row r="869" spans="1:12" x14ac:dyDescent="0.2">
      <c r="A869" s="269"/>
      <c r="B869" s="269"/>
      <c r="C869" s="269"/>
      <c r="D869" s="269"/>
      <c r="E869" s="269"/>
      <c r="F869" s="269"/>
      <c r="G869" s="269"/>
      <c r="H869" s="269"/>
      <c r="I869" s="269"/>
      <c r="J869" s="269"/>
      <c r="K869" s="269"/>
      <c r="L869" s="269"/>
    </row>
    <row r="870" spans="1:12" x14ac:dyDescent="0.2">
      <c r="A870" s="269"/>
      <c r="B870" s="269"/>
      <c r="C870" s="269"/>
      <c r="D870" s="269"/>
      <c r="E870" s="269"/>
      <c r="F870" s="269"/>
      <c r="G870" s="269"/>
      <c r="H870" s="269"/>
      <c r="I870" s="269"/>
      <c r="J870" s="269"/>
      <c r="K870" s="269"/>
      <c r="L870" s="269"/>
    </row>
    <row r="871" spans="1:12" x14ac:dyDescent="0.2">
      <c r="A871" s="269"/>
      <c r="B871" s="269"/>
      <c r="C871" s="269"/>
      <c r="D871" s="269"/>
      <c r="E871" s="269"/>
      <c r="F871" s="269"/>
      <c r="G871" s="269"/>
      <c r="H871" s="269"/>
      <c r="I871" s="269"/>
      <c r="J871" s="269"/>
      <c r="K871" s="269"/>
      <c r="L871" s="269"/>
    </row>
    <row r="872" spans="1:12" x14ac:dyDescent="0.2">
      <c r="A872" s="269"/>
      <c r="B872" s="269"/>
      <c r="C872" s="269"/>
      <c r="D872" s="269"/>
      <c r="E872" s="269"/>
      <c r="F872" s="269"/>
      <c r="G872" s="269"/>
      <c r="H872" s="269"/>
      <c r="I872" s="269"/>
      <c r="J872" s="269"/>
      <c r="K872" s="269"/>
      <c r="L872" s="269"/>
    </row>
    <row r="873" spans="1:12" x14ac:dyDescent="0.2">
      <c r="A873" s="269"/>
      <c r="B873" s="269"/>
      <c r="C873" s="269"/>
      <c r="D873" s="269"/>
      <c r="E873" s="269"/>
      <c r="F873" s="269"/>
      <c r="G873" s="269"/>
      <c r="H873" s="269"/>
      <c r="I873" s="269"/>
      <c r="J873" s="269"/>
      <c r="K873" s="269"/>
      <c r="L873" s="269"/>
    </row>
    <row r="874" spans="1:12" x14ac:dyDescent="0.2">
      <c r="A874" s="269"/>
      <c r="B874" s="269"/>
      <c r="C874" s="269"/>
      <c r="D874" s="269"/>
      <c r="E874" s="269"/>
      <c r="F874" s="269"/>
      <c r="G874" s="269"/>
      <c r="H874" s="269"/>
      <c r="I874" s="269"/>
      <c r="J874" s="269"/>
      <c r="K874" s="269"/>
      <c r="L874" s="269"/>
    </row>
    <row r="875" spans="1:12" x14ac:dyDescent="0.2">
      <c r="A875" s="269"/>
      <c r="B875" s="269"/>
      <c r="C875" s="269"/>
      <c r="D875" s="269"/>
      <c r="E875" s="269"/>
      <c r="F875" s="269"/>
      <c r="G875" s="269"/>
      <c r="H875" s="269"/>
      <c r="I875" s="269"/>
      <c r="J875" s="269"/>
      <c r="K875" s="269"/>
      <c r="L875" s="269"/>
    </row>
    <row r="876" spans="1:12" x14ac:dyDescent="0.2">
      <c r="A876" s="269"/>
      <c r="B876" s="269"/>
      <c r="C876" s="269"/>
      <c r="D876" s="269"/>
      <c r="E876" s="269"/>
      <c r="F876" s="269"/>
      <c r="G876" s="269"/>
      <c r="H876" s="269"/>
      <c r="I876" s="269"/>
      <c r="J876" s="269"/>
      <c r="K876" s="269"/>
      <c r="L876" s="269"/>
    </row>
    <row r="877" spans="1:12" x14ac:dyDescent="0.2">
      <c r="A877" s="269"/>
      <c r="B877" s="269"/>
      <c r="C877" s="269"/>
      <c r="D877" s="269"/>
      <c r="E877" s="269"/>
      <c r="F877" s="269"/>
      <c r="G877" s="269"/>
      <c r="H877" s="269"/>
      <c r="I877" s="269"/>
      <c r="J877" s="269"/>
      <c r="K877" s="269"/>
      <c r="L877" s="269"/>
    </row>
    <row r="878" spans="1:12" x14ac:dyDescent="0.2">
      <c r="A878" s="269"/>
      <c r="B878" s="269"/>
      <c r="C878" s="269"/>
      <c r="D878" s="269"/>
      <c r="E878" s="269"/>
      <c r="F878" s="269"/>
      <c r="G878" s="269"/>
      <c r="H878" s="269"/>
      <c r="I878" s="269"/>
      <c r="J878" s="269"/>
      <c r="K878" s="269"/>
      <c r="L878" s="269"/>
    </row>
    <row r="879" spans="1:12" x14ac:dyDescent="0.2">
      <c r="A879" s="269"/>
      <c r="B879" s="269"/>
      <c r="C879" s="269"/>
      <c r="D879" s="269"/>
      <c r="E879" s="269"/>
      <c r="F879" s="269"/>
      <c r="G879" s="269"/>
      <c r="H879" s="269"/>
      <c r="I879" s="269"/>
      <c r="J879" s="269"/>
      <c r="K879" s="269"/>
      <c r="L879" s="269"/>
    </row>
    <row r="880" spans="1:12" x14ac:dyDescent="0.2">
      <c r="A880" s="269"/>
      <c r="B880" s="269"/>
      <c r="C880" s="269"/>
      <c r="D880" s="269"/>
      <c r="E880" s="269"/>
      <c r="F880" s="269"/>
      <c r="G880" s="269"/>
      <c r="H880" s="269"/>
      <c r="I880" s="269"/>
      <c r="J880" s="269"/>
      <c r="K880" s="269"/>
      <c r="L880" s="269"/>
    </row>
    <row r="881" spans="1:12" x14ac:dyDescent="0.2">
      <c r="A881" s="269"/>
      <c r="B881" s="269"/>
      <c r="C881" s="269"/>
      <c r="D881" s="269"/>
      <c r="E881" s="269"/>
      <c r="F881" s="269"/>
      <c r="G881" s="269"/>
      <c r="H881" s="269"/>
      <c r="I881" s="269"/>
      <c r="J881" s="269"/>
      <c r="K881" s="269"/>
      <c r="L881" s="269"/>
    </row>
    <row r="882" spans="1:12" x14ac:dyDescent="0.2">
      <c r="A882" s="269"/>
      <c r="B882" s="269"/>
      <c r="C882" s="269"/>
      <c r="D882" s="269"/>
      <c r="E882" s="269"/>
      <c r="F882" s="269"/>
      <c r="G882" s="269"/>
      <c r="H882" s="269"/>
      <c r="I882" s="269"/>
      <c r="J882" s="269"/>
      <c r="K882" s="269"/>
      <c r="L882" s="269"/>
    </row>
    <row r="883" spans="1:12" x14ac:dyDescent="0.2">
      <c r="A883" s="269"/>
      <c r="B883" s="269"/>
      <c r="C883" s="269"/>
      <c r="D883" s="269"/>
      <c r="E883" s="269"/>
      <c r="F883" s="269"/>
      <c r="G883" s="269"/>
      <c r="H883" s="269"/>
      <c r="I883" s="269"/>
      <c r="J883" s="269"/>
      <c r="K883" s="269"/>
      <c r="L883" s="269"/>
    </row>
    <row r="884" spans="1:12" x14ac:dyDescent="0.2">
      <c r="A884" s="269"/>
      <c r="B884" s="269"/>
      <c r="C884" s="269"/>
      <c r="D884" s="269"/>
      <c r="E884" s="269"/>
      <c r="F884" s="269"/>
      <c r="G884" s="269"/>
      <c r="H884" s="269"/>
      <c r="I884" s="269"/>
      <c r="J884" s="269"/>
      <c r="K884" s="269"/>
      <c r="L884" s="269"/>
    </row>
    <row r="885" spans="1:12" x14ac:dyDescent="0.2">
      <c r="A885" s="269"/>
      <c r="B885" s="269"/>
      <c r="C885" s="269"/>
      <c r="D885" s="269"/>
      <c r="E885" s="269"/>
      <c r="F885" s="269"/>
      <c r="G885" s="269"/>
      <c r="H885" s="269"/>
      <c r="I885" s="269"/>
      <c r="J885" s="269"/>
      <c r="K885" s="269"/>
      <c r="L885" s="269"/>
    </row>
    <row r="886" spans="1:12" x14ac:dyDescent="0.2">
      <c r="A886" s="269"/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</row>
    <row r="887" spans="1:12" x14ac:dyDescent="0.2">
      <c r="A887" s="269"/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</row>
    <row r="888" spans="1:12" x14ac:dyDescent="0.2">
      <c r="A888" s="269"/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</row>
    <row r="889" spans="1:12" x14ac:dyDescent="0.2">
      <c r="A889" s="269"/>
      <c r="B889" s="269"/>
      <c r="C889" s="269"/>
      <c r="D889" s="269"/>
      <c r="E889" s="269"/>
      <c r="F889" s="269"/>
      <c r="G889" s="269"/>
      <c r="H889" s="269"/>
      <c r="I889" s="269"/>
      <c r="J889" s="269"/>
      <c r="K889" s="269"/>
      <c r="L889" s="269"/>
    </row>
    <row r="890" spans="1:12" x14ac:dyDescent="0.2">
      <c r="A890" s="269"/>
      <c r="B890" s="269"/>
      <c r="C890" s="269"/>
      <c r="D890" s="269"/>
      <c r="E890" s="269"/>
      <c r="F890" s="269"/>
      <c r="G890" s="269"/>
      <c r="H890" s="269"/>
      <c r="I890" s="269"/>
      <c r="J890" s="269"/>
      <c r="K890" s="269"/>
      <c r="L890" s="269"/>
    </row>
    <row r="891" spans="1:12" x14ac:dyDescent="0.2">
      <c r="A891" s="269"/>
      <c r="B891" s="269"/>
      <c r="C891" s="269"/>
      <c r="D891" s="269"/>
      <c r="E891" s="269"/>
      <c r="F891" s="269"/>
      <c r="G891" s="269"/>
      <c r="H891" s="269"/>
      <c r="I891" s="269"/>
      <c r="J891" s="269"/>
      <c r="K891" s="269"/>
      <c r="L891" s="269"/>
    </row>
    <row r="892" spans="1:12" x14ac:dyDescent="0.2">
      <c r="A892" s="269"/>
      <c r="B892" s="269"/>
      <c r="C892" s="269"/>
      <c r="D892" s="269"/>
      <c r="E892" s="269"/>
      <c r="F892" s="269"/>
      <c r="G892" s="269"/>
      <c r="H892" s="269"/>
      <c r="I892" s="269"/>
      <c r="J892" s="269"/>
      <c r="K892" s="269"/>
      <c r="L892" s="269"/>
    </row>
    <row r="893" spans="1:12" x14ac:dyDescent="0.2">
      <c r="A893" s="269"/>
      <c r="B893" s="269"/>
      <c r="C893" s="269"/>
      <c r="D893" s="269"/>
      <c r="E893" s="269"/>
      <c r="F893" s="269"/>
      <c r="G893" s="269"/>
      <c r="H893" s="269"/>
      <c r="I893" s="269"/>
      <c r="J893" s="269"/>
      <c r="K893" s="269"/>
      <c r="L893" s="269"/>
    </row>
    <row r="894" spans="1:12" x14ac:dyDescent="0.2">
      <c r="A894" s="269"/>
      <c r="B894" s="269"/>
      <c r="C894" s="269"/>
      <c r="D894" s="269"/>
      <c r="E894" s="269"/>
      <c r="F894" s="269"/>
      <c r="G894" s="269"/>
      <c r="H894" s="269"/>
      <c r="I894" s="269"/>
      <c r="J894" s="269"/>
      <c r="K894" s="269"/>
      <c r="L894" s="269"/>
    </row>
    <row r="895" spans="1:12" x14ac:dyDescent="0.2">
      <c r="A895" s="269"/>
      <c r="B895" s="269"/>
      <c r="C895" s="269"/>
      <c r="D895" s="269"/>
      <c r="E895" s="269"/>
      <c r="F895" s="269"/>
      <c r="G895" s="269"/>
      <c r="H895" s="269"/>
      <c r="I895" s="269"/>
      <c r="J895" s="269"/>
      <c r="K895" s="269"/>
      <c r="L895" s="269"/>
    </row>
    <row r="896" spans="1:12" x14ac:dyDescent="0.2">
      <c r="A896" s="269"/>
      <c r="B896" s="269"/>
      <c r="C896" s="269"/>
      <c r="D896" s="269"/>
      <c r="E896" s="269"/>
      <c r="F896" s="269"/>
      <c r="G896" s="269"/>
      <c r="H896" s="269"/>
      <c r="I896" s="269"/>
      <c r="J896" s="269"/>
      <c r="K896" s="269"/>
      <c r="L896" s="269"/>
    </row>
    <row r="897" spans="1:12" x14ac:dyDescent="0.2">
      <c r="A897" s="269"/>
      <c r="B897" s="269"/>
      <c r="C897" s="269"/>
      <c r="D897" s="269"/>
      <c r="E897" s="269"/>
      <c r="F897" s="269"/>
      <c r="G897" s="269"/>
      <c r="H897" s="269"/>
      <c r="I897" s="269"/>
      <c r="J897" s="269"/>
      <c r="K897" s="269"/>
      <c r="L897" s="269"/>
    </row>
    <row r="898" spans="1:12" x14ac:dyDescent="0.2">
      <c r="A898" s="269"/>
      <c r="B898" s="269"/>
      <c r="C898" s="269"/>
      <c r="D898" s="269"/>
      <c r="E898" s="269"/>
      <c r="F898" s="269"/>
      <c r="G898" s="269"/>
      <c r="H898" s="269"/>
      <c r="I898" s="269"/>
      <c r="J898" s="269"/>
      <c r="K898" s="269"/>
      <c r="L898" s="269"/>
    </row>
    <row r="899" spans="1:12" x14ac:dyDescent="0.2">
      <c r="A899" s="269"/>
      <c r="B899" s="269"/>
      <c r="C899" s="269"/>
      <c r="D899" s="269"/>
      <c r="E899" s="269"/>
      <c r="F899" s="269"/>
      <c r="G899" s="269"/>
      <c r="H899" s="269"/>
      <c r="I899" s="269"/>
      <c r="J899" s="269"/>
      <c r="K899" s="269"/>
      <c r="L899" s="269"/>
    </row>
    <row r="900" spans="1:12" x14ac:dyDescent="0.2">
      <c r="A900" s="269"/>
      <c r="B900" s="269"/>
      <c r="C900" s="269"/>
      <c r="D900" s="269"/>
      <c r="E900" s="269"/>
      <c r="F900" s="269"/>
      <c r="G900" s="269"/>
      <c r="H900" s="269"/>
      <c r="I900" s="269"/>
      <c r="J900" s="269"/>
      <c r="K900" s="269"/>
      <c r="L900" s="269"/>
    </row>
    <row r="901" spans="1:12" x14ac:dyDescent="0.2">
      <c r="A901" s="269"/>
      <c r="B901" s="269"/>
      <c r="C901" s="269"/>
      <c r="D901" s="269"/>
      <c r="E901" s="269"/>
      <c r="F901" s="269"/>
      <c r="G901" s="269"/>
      <c r="H901" s="269"/>
      <c r="I901" s="269"/>
      <c r="J901" s="269"/>
      <c r="K901" s="269"/>
      <c r="L901" s="269"/>
    </row>
    <row r="902" spans="1:12" x14ac:dyDescent="0.2">
      <c r="A902" s="269"/>
      <c r="B902" s="269"/>
      <c r="C902" s="269"/>
      <c r="D902" s="269"/>
      <c r="E902" s="269"/>
      <c r="F902" s="269"/>
      <c r="G902" s="269"/>
      <c r="H902" s="269"/>
      <c r="I902" s="269"/>
      <c r="J902" s="269"/>
      <c r="K902" s="269"/>
      <c r="L902" s="269"/>
    </row>
    <row r="903" spans="1:12" x14ac:dyDescent="0.2">
      <c r="A903" s="269"/>
      <c r="B903" s="269"/>
      <c r="C903" s="269"/>
      <c r="D903" s="269"/>
      <c r="E903" s="269"/>
      <c r="F903" s="269"/>
      <c r="G903" s="269"/>
      <c r="H903" s="269"/>
      <c r="I903" s="269"/>
      <c r="J903" s="269"/>
      <c r="K903" s="269"/>
      <c r="L903" s="269"/>
    </row>
    <row r="904" spans="1:12" x14ac:dyDescent="0.2">
      <c r="A904" s="269"/>
      <c r="B904" s="269"/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</row>
    <row r="905" spans="1:12" x14ac:dyDescent="0.2">
      <c r="A905" s="269"/>
      <c r="B905" s="269"/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</row>
    <row r="906" spans="1:12" x14ac:dyDescent="0.2">
      <c r="A906" s="269"/>
      <c r="B906" s="269"/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</row>
    <row r="907" spans="1:12" x14ac:dyDescent="0.2">
      <c r="A907" s="269"/>
      <c r="B907" s="269"/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</row>
    <row r="908" spans="1:12" x14ac:dyDescent="0.2">
      <c r="A908" s="269"/>
      <c r="B908" s="269"/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</row>
    <row r="909" spans="1:12" x14ac:dyDescent="0.2">
      <c r="A909" s="269"/>
      <c r="B909" s="269"/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</row>
    <row r="910" spans="1:12" x14ac:dyDescent="0.2">
      <c r="A910" s="269"/>
      <c r="B910" s="269"/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</row>
    <row r="911" spans="1:12" x14ac:dyDescent="0.2">
      <c r="A911" s="269"/>
      <c r="B911" s="269"/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</row>
    <row r="912" spans="1:12" x14ac:dyDescent="0.2">
      <c r="A912" s="269"/>
      <c r="B912" s="269"/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</row>
    <row r="913" spans="1:12" x14ac:dyDescent="0.2">
      <c r="A913" s="269"/>
      <c r="B913" s="269"/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</row>
    <row r="914" spans="1:12" x14ac:dyDescent="0.2">
      <c r="A914" s="269"/>
      <c r="B914" s="269"/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</row>
    <row r="915" spans="1:12" x14ac:dyDescent="0.2">
      <c r="A915" s="269"/>
      <c r="B915" s="269"/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</row>
    <row r="916" spans="1:12" x14ac:dyDescent="0.2">
      <c r="A916" s="269"/>
      <c r="B916" s="269"/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</row>
    <row r="917" spans="1:12" x14ac:dyDescent="0.2">
      <c r="A917" s="269"/>
      <c r="B917" s="269"/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</row>
    <row r="918" spans="1:12" x14ac:dyDescent="0.2">
      <c r="A918" s="269"/>
      <c r="B918" s="269"/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</row>
    <row r="919" spans="1:12" x14ac:dyDescent="0.2">
      <c r="A919" s="269"/>
      <c r="B919" s="269"/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</row>
    <row r="920" spans="1:12" x14ac:dyDescent="0.2">
      <c r="A920" s="269"/>
      <c r="B920" s="269"/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</row>
    <row r="921" spans="1:12" x14ac:dyDescent="0.2">
      <c r="A921" s="269"/>
      <c r="B921" s="269"/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</row>
    <row r="922" spans="1:12" x14ac:dyDescent="0.2">
      <c r="A922" s="269"/>
      <c r="B922" s="269"/>
      <c r="C922" s="269"/>
      <c r="D922" s="269"/>
      <c r="E922" s="269"/>
      <c r="F922" s="269"/>
      <c r="G922" s="269"/>
      <c r="H922" s="269"/>
      <c r="I922" s="269"/>
      <c r="J922" s="269"/>
      <c r="K922" s="269"/>
      <c r="L922" s="269"/>
    </row>
    <row r="923" spans="1:12" x14ac:dyDescent="0.2">
      <c r="A923" s="269"/>
      <c r="B923" s="269"/>
      <c r="C923" s="269"/>
      <c r="D923" s="269"/>
      <c r="E923" s="269"/>
      <c r="F923" s="269"/>
      <c r="G923" s="269"/>
      <c r="H923" s="269"/>
      <c r="I923" s="269"/>
      <c r="J923" s="269"/>
      <c r="K923" s="269"/>
      <c r="L923" s="269"/>
    </row>
    <row r="924" spans="1:12" x14ac:dyDescent="0.2">
      <c r="A924" s="269"/>
      <c r="B924" s="269"/>
      <c r="C924" s="269"/>
      <c r="D924" s="269"/>
      <c r="E924" s="269"/>
      <c r="F924" s="269"/>
      <c r="G924" s="269"/>
      <c r="H924" s="269"/>
      <c r="I924" s="269"/>
      <c r="J924" s="269"/>
      <c r="K924" s="269"/>
      <c r="L924" s="269"/>
    </row>
    <row r="925" spans="1:12" x14ac:dyDescent="0.2">
      <c r="A925" s="269"/>
      <c r="B925" s="269"/>
      <c r="C925" s="269"/>
      <c r="D925" s="269"/>
      <c r="E925" s="269"/>
      <c r="F925" s="269"/>
      <c r="G925" s="269"/>
      <c r="H925" s="269"/>
      <c r="I925" s="269"/>
      <c r="J925" s="269"/>
      <c r="K925" s="269"/>
      <c r="L925" s="269"/>
    </row>
    <row r="926" spans="1:12" x14ac:dyDescent="0.2">
      <c r="A926" s="269"/>
      <c r="B926" s="269"/>
      <c r="C926" s="269"/>
      <c r="D926" s="269"/>
      <c r="E926" s="269"/>
      <c r="F926" s="269"/>
      <c r="G926" s="269"/>
      <c r="H926" s="269"/>
      <c r="I926" s="269"/>
      <c r="J926" s="269"/>
      <c r="K926" s="269"/>
      <c r="L926" s="269"/>
    </row>
    <row r="927" spans="1:12" x14ac:dyDescent="0.2">
      <c r="A927" s="269"/>
      <c r="B927" s="269"/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</row>
    <row r="928" spans="1:12" x14ac:dyDescent="0.2">
      <c r="A928" s="269"/>
      <c r="B928" s="269"/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</row>
    <row r="929" spans="1:12" x14ac:dyDescent="0.2">
      <c r="A929" s="269"/>
      <c r="B929" s="269"/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</row>
    <row r="930" spans="1:12" x14ac:dyDescent="0.2">
      <c r="A930" s="269"/>
      <c r="B930" s="269"/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</row>
    <row r="931" spans="1:12" x14ac:dyDescent="0.2">
      <c r="A931" s="269"/>
      <c r="B931" s="269"/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</row>
    <row r="932" spans="1:12" x14ac:dyDescent="0.2">
      <c r="A932" s="269"/>
      <c r="B932" s="269"/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</row>
    <row r="933" spans="1:12" x14ac:dyDescent="0.2">
      <c r="A933" s="269"/>
      <c r="B933" s="269"/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</row>
    <row r="934" spans="1:12" x14ac:dyDescent="0.2">
      <c r="A934" s="269"/>
      <c r="B934" s="269"/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</row>
    <row r="935" spans="1:12" x14ac:dyDescent="0.2">
      <c r="A935" s="269"/>
      <c r="B935" s="269"/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</row>
    <row r="936" spans="1:12" x14ac:dyDescent="0.2">
      <c r="A936" s="269"/>
      <c r="B936" s="269"/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</row>
    <row r="937" spans="1:12" x14ac:dyDescent="0.2">
      <c r="A937" s="269"/>
      <c r="B937" s="269"/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</row>
    <row r="938" spans="1:12" x14ac:dyDescent="0.2">
      <c r="A938" s="269"/>
      <c r="B938" s="269"/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</row>
    <row r="939" spans="1:12" x14ac:dyDescent="0.2">
      <c r="A939" s="269"/>
      <c r="B939" s="269"/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</row>
    <row r="940" spans="1:12" x14ac:dyDescent="0.2">
      <c r="A940" s="269"/>
      <c r="B940" s="269"/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</row>
    <row r="941" spans="1:12" x14ac:dyDescent="0.2">
      <c r="A941" s="269"/>
      <c r="B941" s="269"/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</row>
    <row r="942" spans="1:12" x14ac:dyDescent="0.2">
      <c r="A942" s="269"/>
      <c r="B942" s="269"/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</row>
    <row r="943" spans="1:12" x14ac:dyDescent="0.2">
      <c r="A943" s="269"/>
      <c r="B943" s="269"/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</row>
    <row r="944" spans="1:12" x14ac:dyDescent="0.2">
      <c r="A944" s="269"/>
      <c r="B944" s="269"/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</row>
    <row r="945" spans="1:12" x14ac:dyDescent="0.2">
      <c r="A945" s="269"/>
      <c r="B945" s="269"/>
      <c r="C945" s="269"/>
      <c r="D945" s="269"/>
      <c r="E945" s="269"/>
      <c r="F945" s="269"/>
      <c r="G945" s="269"/>
      <c r="H945" s="269"/>
      <c r="I945" s="269"/>
      <c r="J945" s="269"/>
      <c r="K945" s="269"/>
      <c r="L945" s="269"/>
    </row>
    <row r="946" spans="1:12" x14ac:dyDescent="0.2">
      <c r="A946" s="269"/>
      <c r="B946" s="269"/>
      <c r="C946" s="269"/>
      <c r="D946" s="269"/>
      <c r="E946" s="269"/>
      <c r="F946" s="269"/>
      <c r="G946" s="269"/>
      <c r="H946" s="269"/>
      <c r="I946" s="269"/>
      <c r="J946" s="269"/>
      <c r="K946" s="269"/>
      <c r="L946" s="269"/>
    </row>
    <row r="947" spans="1:12" x14ac:dyDescent="0.2">
      <c r="A947" s="269"/>
      <c r="B947" s="269"/>
      <c r="C947" s="269"/>
      <c r="D947" s="269"/>
      <c r="E947" s="269"/>
      <c r="F947" s="269"/>
      <c r="G947" s="269"/>
      <c r="H947" s="269"/>
      <c r="I947" s="269"/>
      <c r="J947" s="269"/>
      <c r="K947" s="269"/>
      <c r="L947" s="269"/>
    </row>
    <row r="948" spans="1:12" x14ac:dyDescent="0.2">
      <c r="A948" s="269"/>
      <c r="B948" s="269"/>
      <c r="C948" s="269"/>
      <c r="D948" s="269"/>
      <c r="E948" s="269"/>
      <c r="F948" s="269"/>
      <c r="G948" s="269"/>
      <c r="H948" s="269"/>
      <c r="I948" s="269"/>
      <c r="J948" s="269"/>
      <c r="K948" s="269"/>
      <c r="L948" s="269"/>
    </row>
    <row r="949" spans="1:12" x14ac:dyDescent="0.2">
      <c r="A949" s="269"/>
      <c r="B949" s="269"/>
      <c r="C949" s="269"/>
      <c r="D949" s="269"/>
      <c r="E949" s="269"/>
      <c r="F949" s="269"/>
      <c r="G949" s="269"/>
      <c r="H949" s="269"/>
      <c r="I949" s="269"/>
      <c r="J949" s="269"/>
      <c r="K949" s="269"/>
      <c r="L949" s="269"/>
    </row>
    <row r="950" spans="1:12" x14ac:dyDescent="0.2">
      <c r="A950" s="269"/>
      <c r="B950" s="269"/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</row>
    <row r="951" spans="1:12" x14ac:dyDescent="0.2">
      <c r="A951" s="269"/>
      <c r="B951" s="269"/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</row>
    <row r="952" spans="1:12" x14ac:dyDescent="0.2">
      <c r="A952" s="269"/>
      <c r="B952" s="269"/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</row>
    <row r="953" spans="1:12" x14ac:dyDescent="0.2">
      <c r="A953" s="269"/>
      <c r="B953" s="269"/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</row>
    <row r="954" spans="1:12" x14ac:dyDescent="0.2">
      <c r="A954" s="269"/>
      <c r="B954" s="269"/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</row>
    <row r="955" spans="1:12" x14ac:dyDescent="0.2">
      <c r="A955" s="269"/>
      <c r="B955" s="269"/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</row>
    <row r="956" spans="1:12" x14ac:dyDescent="0.2">
      <c r="A956" s="269"/>
      <c r="B956" s="269"/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</row>
    <row r="957" spans="1:12" x14ac:dyDescent="0.2">
      <c r="A957" s="269"/>
      <c r="B957" s="269"/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</row>
    <row r="958" spans="1:12" x14ac:dyDescent="0.2">
      <c r="A958" s="269"/>
      <c r="B958" s="269"/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</row>
    <row r="959" spans="1:12" x14ac:dyDescent="0.2">
      <c r="A959" s="269"/>
      <c r="B959" s="269"/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</row>
    <row r="960" spans="1:12" x14ac:dyDescent="0.2">
      <c r="A960" s="269"/>
      <c r="B960" s="269"/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</row>
    <row r="961" spans="1:12" x14ac:dyDescent="0.2">
      <c r="A961" s="269"/>
      <c r="B961" s="269"/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</row>
    <row r="962" spans="1:12" x14ac:dyDescent="0.2">
      <c r="A962" s="269"/>
      <c r="B962" s="269"/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</row>
    <row r="963" spans="1:12" x14ac:dyDescent="0.2">
      <c r="A963" s="269"/>
      <c r="B963" s="269"/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</row>
    <row r="964" spans="1:12" x14ac:dyDescent="0.2">
      <c r="A964" s="269"/>
      <c r="B964" s="269"/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</row>
    <row r="965" spans="1:12" x14ac:dyDescent="0.2">
      <c r="A965" s="269"/>
      <c r="B965" s="269"/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</row>
    <row r="966" spans="1:12" x14ac:dyDescent="0.2">
      <c r="A966" s="269"/>
      <c r="B966" s="269"/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</row>
    <row r="967" spans="1:12" x14ac:dyDescent="0.2">
      <c r="A967" s="269"/>
      <c r="B967" s="269"/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</row>
    <row r="968" spans="1:12" x14ac:dyDescent="0.2">
      <c r="A968" s="269"/>
      <c r="B968" s="269"/>
      <c r="C968" s="269"/>
      <c r="D968" s="269"/>
      <c r="E968" s="269"/>
      <c r="F968" s="269"/>
      <c r="G968" s="269"/>
      <c r="H968" s="269"/>
      <c r="I968" s="269"/>
      <c r="J968" s="269"/>
      <c r="K968" s="269"/>
      <c r="L968" s="269"/>
    </row>
    <row r="969" spans="1:12" x14ac:dyDescent="0.2">
      <c r="A969" s="269"/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</row>
    <row r="970" spans="1:12" x14ac:dyDescent="0.2">
      <c r="A970" s="269"/>
      <c r="B970" s="269"/>
      <c r="C970" s="269"/>
      <c r="D970" s="269"/>
      <c r="E970" s="269"/>
      <c r="F970" s="269"/>
      <c r="G970" s="269"/>
      <c r="H970" s="269"/>
      <c r="I970" s="269"/>
      <c r="J970" s="269"/>
      <c r="K970" s="269"/>
      <c r="L970" s="269"/>
    </row>
    <row r="971" spans="1:12" x14ac:dyDescent="0.2">
      <c r="A971" s="269"/>
      <c r="B971" s="269"/>
      <c r="C971" s="269"/>
      <c r="D971" s="269"/>
      <c r="E971" s="269"/>
      <c r="F971" s="269"/>
      <c r="G971" s="269"/>
      <c r="H971" s="269"/>
      <c r="I971" s="269"/>
      <c r="J971" s="269"/>
      <c r="K971" s="269"/>
      <c r="L971" s="269"/>
    </row>
    <row r="972" spans="1:12" x14ac:dyDescent="0.2">
      <c r="A972" s="269"/>
      <c r="B972" s="269"/>
      <c r="C972" s="269"/>
      <c r="D972" s="269"/>
      <c r="E972" s="269"/>
      <c r="F972" s="269"/>
      <c r="G972" s="269"/>
      <c r="H972" s="269"/>
      <c r="I972" s="269"/>
      <c r="J972" s="269"/>
      <c r="K972" s="269"/>
      <c r="L972" s="269"/>
    </row>
    <row r="973" spans="1:12" x14ac:dyDescent="0.2">
      <c r="A973" s="269"/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</row>
    <row r="974" spans="1:12" x14ac:dyDescent="0.2">
      <c r="A974" s="269"/>
      <c r="B974" s="269"/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</row>
    <row r="975" spans="1:12" x14ac:dyDescent="0.2">
      <c r="A975" s="269"/>
      <c r="B975" s="269"/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</row>
    <row r="976" spans="1:12" x14ac:dyDescent="0.2">
      <c r="A976" s="269"/>
      <c r="B976" s="269"/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</row>
    <row r="977" spans="1:12" x14ac:dyDescent="0.2">
      <c r="A977" s="269"/>
      <c r="B977" s="269"/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</row>
    <row r="978" spans="1:12" x14ac:dyDescent="0.2">
      <c r="A978" s="269"/>
      <c r="B978" s="269"/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</row>
    <row r="979" spans="1:12" x14ac:dyDescent="0.2">
      <c r="A979" s="269"/>
      <c r="B979" s="269"/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</row>
    <row r="980" spans="1:12" x14ac:dyDescent="0.2">
      <c r="A980" s="269"/>
      <c r="B980" s="269"/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</row>
    <row r="981" spans="1:12" x14ac:dyDescent="0.2">
      <c r="A981" s="269"/>
      <c r="B981" s="269"/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</row>
    <row r="982" spans="1:12" x14ac:dyDescent="0.2">
      <c r="A982" s="269"/>
      <c r="B982" s="269"/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</row>
    <row r="983" spans="1:12" x14ac:dyDescent="0.2">
      <c r="A983" s="269"/>
      <c r="B983" s="269"/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</row>
    <row r="984" spans="1:12" x14ac:dyDescent="0.2">
      <c r="A984" s="269"/>
      <c r="B984" s="269"/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</row>
    <row r="985" spans="1:12" x14ac:dyDescent="0.2">
      <c r="A985" s="269"/>
      <c r="B985" s="269"/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</row>
    <row r="986" spans="1:12" x14ac:dyDescent="0.2">
      <c r="A986" s="269"/>
      <c r="B986" s="269"/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</row>
    <row r="987" spans="1:12" x14ac:dyDescent="0.2">
      <c r="A987" s="269"/>
      <c r="B987" s="269"/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</row>
    <row r="988" spans="1:12" x14ac:dyDescent="0.2">
      <c r="A988" s="269"/>
      <c r="B988" s="269"/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</row>
    <row r="989" spans="1:12" x14ac:dyDescent="0.2">
      <c r="A989" s="269"/>
      <c r="B989" s="269"/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</row>
    <row r="990" spans="1:12" x14ac:dyDescent="0.2">
      <c r="A990" s="269"/>
      <c r="B990" s="269"/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</row>
    <row r="991" spans="1:12" x14ac:dyDescent="0.2">
      <c r="A991" s="269"/>
      <c r="B991" s="269"/>
      <c r="C991" s="269"/>
      <c r="D991" s="269"/>
      <c r="E991" s="269"/>
      <c r="F991" s="269"/>
      <c r="G991" s="269"/>
      <c r="H991" s="269"/>
      <c r="I991" s="269"/>
      <c r="J991" s="269"/>
      <c r="K991" s="269"/>
      <c r="L991" s="269"/>
    </row>
    <row r="992" spans="1:12" x14ac:dyDescent="0.2">
      <c r="A992" s="269"/>
      <c r="B992" s="269"/>
      <c r="C992" s="269"/>
      <c r="D992" s="269"/>
      <c r="E992" s="269"/>
      <c r="F992" s="269"/>
      <c r="G992" s="269"/>
      <c r="H992" s="269"/>
      <c r="I992" s="269"/>
      <c r="J992" s="269"/>
      <c r="K992" s="269"/>
      <c r="L992" s="269"/>
    </row>
    <row r="993" spans="1:12" x14ac:dyDescent="0.2">
      <c r="A993" s="269"/>
      <c r="B993" s="269"/>
      <c r="C993" s="269"/>
      <c r="D993" s="269"/>
      <c r="E993" s="269"/>
      <c r="F993" s="269"/>
      <c r="G993" s="269"/>
      <c r="H993" s="269"/>
      <c r="I993" s="269"/>
      <c r="J993" s="269"/>
      <c r="K993" s="269"/>
      <c r="L993" s="269"/>
    </row>
    <row r="994" spans="1:12" x14ac:dyDescent="0.2">
      <c r="A994" s="269"/>
      <c r="B994" s="269"/>
      <c r="C994" s="269"/>
      <c r="D994" s="269"/>
      <c r="E994" s="269"/>
      <c r="F994" s="269"/>
      <c r="G994" s="269"/>
      <c r="H994" s="269"/>
      <c r="I994" s="269"/>
      <c r="J994" s="269"/>
      <c r="K994" s="269"/>
      <c r="L994" s="269"/>
    </row>
    <row r="995" spans="1:12" x14ac:dyDescent="0.2">
      <c r="A995" s="269"/>
      <c r="B995" s="269"/>
      <c r="C995" s="269"/>
      <c r="D995" s="269"/>
      <c r="E995" s="269"/>
      <c r="F995" s="269"/>
      <c r="G995" s="269"/>
      <c r="H995" s="269"/>
      <c r="I995" s="269"/>
      <c r="J995" s="269"/>
      <c r="K995" s="269"/>
      <c r="L995" s="269"/>
    </row>
    <row r="996" spans="1:12" x14ac:dyDescent="0.2">
      <c r="A996" s="269"/>
      <c r="B996" s="269"/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</row>
    <row r="997" spans="1:12" x14ac:dyDescent="0.2">
      <c r="A997" s="269"/>
      <c r="B997" s="269"/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</row>
    <row r="998" spans="1:12" x14ac:dyDescent="0.2">
      <c r="A998" s="269"/>
      <c r="B998" s="269"/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</row>
    <row r="999" spans="1:12" x14ac:dyDescent="0.2">
      <c r="A999" s="269"/>
      <c r="B999" s="269"/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</row>
    <row r="1000" spans="1:12" x14ac:dyDescent="0.2">
      <c r="A1000" s="269"/>
      <c r="B1000" s="269"/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</row>
    <row r="1001" spans="1:12" x14ac:dyDescent="0.2">
      <c r="A1001" s="269"/>
      <c r="B1001" s="269"/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</row>
    <row r="1002" spans="1:12" x14ac:dyDescent="0.2">
      <c r="A1002" s="269"/>
      <c r="B1002" s="269"/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</row>
    <row r="1003" spans="1:12" x14ac:dyDescent="0.2">
      <c r="A1003" s="269"/>
      <c r="B1003" s="269"/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</row>
    <row r="1004" spans="1:12" x14ac:dyDescent="0.2">
      <c r="A1004" s="269"/>
      <c r="B1004" s="269"/>
      <c r="C1004" s="269"/>
      <c r="D1004" s="269"/>
      <c r="E1004" s="269"/>
      <c r="F1004" s="269"/>
      <c r="G1004" s="269"/>
      <c r="H1004" s="269"/>
      <c r="I1004" s="269"/>
      <c r="J1004" s="269"/>
      <c r="K1004" s="269"/>
      <c r="L1004" s="269"/>
    </row>
    <row r="1005" spans="1:12" x14ac:dyDescent="0.2">
      <c r="A1005" s="269"/>
      <c r="B1005" s="269"/>
      <c r="C1005" s="269"/>
      <c r="D1005" s="269"/>
      <c r="E1005" s="269"/>
      <c r="F1005" s="269"/>
      <c r="G1005" s="269"/>
      <c r="H1005" s="269"/>
      <c r="I1005" s="269"/>
      <c r="J1005" s="269"/>
      <c r="K1005" s="269"/>
      <c r="L1005" s="269"/>
    </row>
    <row r="1006" spans="1:12" x14ac:dyDescent="0.2">
      <c r="A1006" s="269"/>
      <c r="B1006" s="269"/>
      <c r="C1006" s="269"/>
      <c r="D1006" s="269"/>
      <c r="E1006" s="269"/>
      <c r="F1006" s="269"/>
      <c r="G1006" s="269"/>
      <c r="H1006" s="269"/>
      <c r="I1006" s="269"/>
      <c r="J1006" s="269"/>
      <c r="K1006" s="269"/>
      <c r="L1006" s="269"/>
    </row>
    <row r="1007" spans="1:12" x14ac:dyDescent="0.2">
      <c r="A1007" s="269"/>
      <c r="B1007" s="269"/>
      <c r="C1007" s="269"/>
      <c r="D1007" s="269"/>
      <c r="E1007" s="269"/>
      <c r="F1007" s="269"/>
      <c r="G1007" s="269"/>
      <c r="H1007" s="269"/>
      <c r="I1007" s="269"/>
      <c r="J1007" s="269"/>
      <c r="K1007" s="269"/>
      <c r="L1007" s="269"/>
    </row>
    <row r="1008" spans="1:12" x14ac:dyDescent="0.2">
      <c r="A1008" s="269"/>
      <c r="B1008" s="26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</row>
    <row r="1009" spans="1:12" x14ac:dyDescent="0.2">
      <c r="A1009" s="269"/>
      <c r="B1009" s="26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</row>
    <row r="1010" spans="1:12" x14ac:dyDescent="0.2">
      <c r="A1010" s="269"/>
      <c r="B1010" s="269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</row>
    <row r="1011" spans="1:12" x14ac:dyDescent="0.2">
      <c r="A1011" s="269"/>
      <c r="B1011" s="269"/>
      <c r="C1011" s="269"/>
      <c r="D1011" s="269"/>
      <c r="E1011" s="269"/>
      <c r="F1011" s="269"/>
      <c r="G1011" s="269"/>
      <c r="H1011" s="269"/>
      <c r="I1011" s="269"/>
      <c r="J1011" s="269"/>
      <c r="K1011" s="269"/>
      <c r="L1011" s="269"/>
    </row>
    <row r="1012" spans="1:12" x14ac:dyDescent="0.2">
      <c r="A1012" s="269"/>
      <c r="B1012" s="269"/>
      <c r="C1012" s="269"/>
      <c r="D1012" s="269"/>
      <c r="E1012" s="269"/>
      <c r="F1012" s="269"/>
      <c r="G1012" s="269"/>
      <c r="H1012" s="269"/>
      <c r="I1012" s="269"/>
      <c r="J1012" s="269"/>
      <c r="K1012" s="269"/>
      <c r="L1012" s="269"/>
    </row>
    <row r="1013" spans="1:12" x14ac:dyDescent="0.2">
      <c r="A1013" s="269"/>
      <c r="B1013" s="269"/>
      <c r="C1013" s="269"/>
      <c r="D1013" s="269"/>
      <c r="E1013" s="269"/>
      <c r="F1013" s="269"/>
      <c r="G1013" s="269"/>
      <c r="H1013" s="269"/>
      <c r="I1013" s="269"/>
      <c r="J1013" s="269"/>
      <c r="K1013" s="269"/>
      <c r="L1013" s="269"/>
    </row>
    <row r="1014" spans="1:12" x14ac:dyDescent="0.2">
      <c r="A1014" s="269"/>
      <c r="B1014" s="269"/>
      <c r="C1014" s="269"/>
      <c r="D1014" s="269"/>
      <c r="E1014" s="269"/>
      <c r="F1014" s="269"/>
      <c r="G1014" s="269"/>
      <c r="H1014" s="269"/>
      <c r="I1014" s="269"/>
      <c r="J1014" s="269"/>
      <c r="K1014" s="269"/>
      <c r="L1014" s="269"/>
    </row>
    <row r="1015" spans="1:12" x14ac:dyDescent="0.2">
      <c r="A1015" s="269"/>
      <c r="B1015" s="269"/>
      <c r="C1015" s="269"/>
      <c r="D1015" s="269"/>
      <c r="E1015" s="269"/>
      <c r="F1015" s="269"/>
      <c r="G1015" s="269"/>
      <c r="H1015" s="269"/>
      <c r="I1015" s="269"/>
      <c r="J1015" s="269"/>
      <c r="K1015" s="269"/>
      <c r="L1015" s="269"/>
    </row>
    <row r="1016" spans="1:12" x14ac:dyDescent="0.2">
      <c r="A1016" s="269"/>
      <c r="B1016" s="269"/>
      <c r="C1016" s="269"/>
      <c r="D1016" s="269"/>
      <c r="E1016" s="269"/>
      <c r="F1016" s="269"/>
      <c r="G1016" s="269"/>
      <c r="H1016" s="269"/>
      <c r="I1016" s="269"/>
      <c r="J1016" s="269"/>
      <c r="K1016" s="269"/>
      <c r="L1016" s="269"/>
    </row>
    <row r="1017" spans="1:12" x14ac:dyDescent="0.2">
      <c r="A1017" s="269"/>
      <c r="B1017" s="269"/>
      <c r="C1017" s="269"/>
      <c r="D1017" s="269"/>
      <c r="E1017" s="269"/>
      <c r="F1017" s="269"/>
      <c r="G1017" s="269"/>
      <c r="H1017" s="269"/>
      <c r="I1017" s="269"/>
      <c r="J1017" s="269"/>
      <c r="K1017" s="269"/>
      <c r="L1017" s="269"/>
    </row>
    <row r="1018" spans="1:12" x14ac:dyDescent="0.2">
      <c r="A1018" s="269"/>
      <c r="B1018" s="26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</row>
    <row r="1019" spans="1:12" x14ac:dyDescent="0.2">
      <c r="A1019" s="269"/>
      <c r="B1019" s="269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</row>
    <row r="1020" spans="1:12" x14ac:dyDescent="0.2">
      <c r="A1020" s="269"/>
      <c r="B1020" s="269"/>
      <c r="C1020" s="269"/>
      <c r="D1020" s="269"/>
      <c r="E1020" s="269"/>
      <c r="F1020" s="269"/>
      <c r="G1020" s="269"/>
      <c r="H1020" s="269"/>
      <c r="I1020" s="269"/>
      <c r="J1020" s="269"/>
      <c r="K1020" s="269"/>
      <c r="L1020" s="269"/>
    </row>
    <row r="1021" spans="1:12" x14ac:dyDescent="0.2">
      <c r="A1021" s="269"/>
      <c r="B1021" s="269"/>
      <c r="C1021" s="269"/>
      <c r="D1021" s="269"/>
      <c r="E1021" s="269"/>
      <c r="F1021" s="269"/>
      <c r="G1021" s="269"/>
      <c r="H1021" s="269"/>
      <c r="I1021" s="269"/>
      <c r="J1021" s="269"/>
      <c r="K1021" s="269"/>
      <c r="L1021" s="269"/>
    </row>
    <row r="1022" spans="1:12" x14ac:dyDescent="0.2">
      <c r="A1022" s="269"/>
      <c r="B1022" s="269"/>
      <c r="C1022" s="269"/>
      <c r="D1022" s="269"/>
      <c r="E1022" s="269"/>
      <c r="F1022" s="269"/>
      <c r="G1022" s="269"/>
      <c r="H1022" s="269"/>
      <c r="I1022" s="269"/>
      <c r="J1022" s="269"/>
      <c r="K1022" s="269"/>
      <c r="L1022" s="269"/>
    </row>
    <row r="1023" spans="1:12" x14ac:dyDescent="0.2">
      <c r="A1023" s="269"/>
      <c r="B1023" s="269"/>
      <c r="C1023" s="269"/>
      <c r="D1023" s="269"/>
      <c r="E1023" s="269"/>
      <c r="F1023" s="269"/>
      <c r="G1023" s="269"/>
      <c r="H1023" s="269"/>
      <c r="I1023" s="269"/>
      <c r="J1023" s="269"/>
      <c r="K1023" s="269"/>
      <c r="L1023" s="269"/>
    </row>
    <row r="1024" spans="1:12" x14ac:dyDescent="0.2">
      <c r="A1024" s="269"/>
      <c r="B1024" s="269"/>
      <c r="C1024" s="269"/>
      <c r="D1024" s="269"/>
      <c r="E1024" s="269"/>
      <c r="F1024" s="269"/>
      <c r="G1024" s="269"/>
      <c r="H1024" s="269"/>
      <c r="I1024" s="269"/>
      <c r="J1024" s="269"/>
      <c r="K1024" s="269"/>
      <c r="L1024" s="269"/>
    </row>
    <row r="1025" spans="1:12" x14ac:dyDescent="0.2">
      <c r="A1025" s="269"/>
      <c r="B1025" s="269"/>
      <c r="C1025" s="269"/>
      <c r="D1025" s="269"/>
      <c r="E1025" s="269"/>
      <c r="F1025" s="269"/>
      <c r="G1025" s="269"/>
      <c r="H1025" s="269"/>
      <c r="I1025" s="269"/>
      <c r="J1025" s="269"/>
      <c r="K1025" s="269"/>
      <c r="L1025" s="269"/>
    </row>
    <row r="1026" spans="1:12" x14ac:dyDescent="0.2">
      <c r="A1026" s="269"/>
      <c r="B1026" s="269"/>
      <c r="C1026" s="269"/>
      <c r="D1026" s="269"/>
      <c r="E1026" s="269"/>
      <c r="F1026" s="269"/>
      <c r="G1026" s="269"/>
      <c r="H1026" s="269"/>
      <c r="I1026" s="269"/>
      <c r="J1026" s="269"/>
      <c r="K1026" s="269"/>
      <c r="L1026" s="269"/>
    </row>
    <row r="1027" spans="1:12" x14ac:dyDescent="0.2">
      <c r="A1027" s="269"/>
      <c r="B1027" s="269"/>
      <c r="C1027" s="269"/>
      <c r="D1027" s="269"/>
      <c r="E1027" s="269"/>
      <c r="F1027" s="269"/>
      <c r="G1027" s="269"/>
      <c r="H1027" s="269"/>
      <c r="I1027" s="269"/>
      <c r="J1027" s="269"/>
      <c r="K1027" s="269"/>
      <c r="L1027" s="269"/>
    </row>
    <row r="1028" spans="1:12" x14ac:dyDescent="0.2">
      <c r="A1028" s="269"/>
      <c r="B1028" s="269"/>
      <c r="C1028" s="269"/>
      <c r="D1028" s="269"/>
      <c r="E1028" s="269"/>
      <c r="F1028" s="269"/>
      <c r="G1028" s="269"/>
      <c r="H1028" s="269"/>
      <c r="I1028" s="269"/>
      <c r="J1028" s="269"/>
      <c r="K1028" s="269"/>
      <c r="L1028" s="269"/>
    </row>
    <row r="1029" spans="1:12" x14ac:dyDescent="0.2">
      <c r="A1029" s="269"/>
      <c r="B1029" s="269"/>
      <c r="C1029" s="269"/>
      <c r="D1029" s="269"/>
      <c r="E1029" s="269"/>
      <c r="F1029" s="269"/>
      <c r="G1029" s="269"/>
      <c r="H1029" s="269"/>
      <c r="I1029" s="269"/>
      <c r="J1029" s="269"/>
      <c r="K1029" s="269"/>
      <c r="L1029" s="269"/>
    </row>
    <row r="1030" spans="1:12" x14ac:dyDescent="0.2">
      <c r="A1030" s="269"/>
      <c r="B1030" s="269"/>
      <c r="C1030" s="269"/>
      <c r="D1030" s="269"/>
      <c r="E1030" s="269"/>
      <c r="F1030" s="269"/>
      <c r="G1030" s="269"/>
      <c r="H1030" s="269"/>
      <c r="I1030" s="269"/>
      <c r="J1030" s="269"/>
      <c r="K1030" s="269"/>
      <c r="L1030" s="269"/>
    </row>
    <row r="1031" spans="1:12" x14ac:dyDescent="0.2">
      <c r="A1031" s="269"/>
      <c r="B1031" s="269"/>
      <c r="C1031" s="269"/>
      <c r="D1031" s="269"/>
      <c r="E1031" s="269"/>
      <c r="F1031" s="269"/>
      <c r="G1031" s="269"/>
      <c r="H1031" s="269"/>
      <c r="I1031" s="269"/>
      <c r="J1031" s="269"/>
      <c r="K1031" s="269"/>
      <c r="L1031" s="269"/>
    </row>
    <row r="1032" spans="1:12" x14ac:dyDescent="0.2">
      <c r="A1032" s="269"/>
      <c r="B1032" s="269"/>
      <c r="C1032" s="269"/>
      <c r="D1032" s="269"/>
      <c r="E1032" s="269"/>
      <c r="F1032" s="269"/>
      <c r="G1032" s="269"/>
      <c r="H1032" s="269"/>
      <c r="I1032" s="269"/>
      <c r="J1032" s="269"/>
      <c r="K1032" s="269"/>
      <c r="L1032" s="269"/>
    </row>
    <row r="1033" spans="1:12" x14ac:dyDescent="0.2">
      <c r="A1033" s="269"/>
      <c r="B1033" s="269"/>
      <c r="C1033" s="269"/>
      <c r="D1033" s="269"/>
      <c r="E1033" s="269"/>
      <c r="F1033" s="269"/>
      <c r="G1033" s="269"/>
      <c r="H1033" s="269"/>
      <c r="I1033" s="269"/>
      <c r="J1033" s="269"/>
      <c r="K1033" s="269"/>
      <c r="L1033" s="269"/>
    </row>
    <row r="1034" spans="1:12" x14ac:dyDescent="0.2">
      <c r="A1034" s="269"/>
      <c r="B1034" s="269"/>
      <c r="C1034" s="269"/>
      <c r="D1034" s="269"/>
      <c r="E1034" s="269"/>
      <c r="F1034" s="269"/>
      <c r="G1034" s="269"/>
      <c r="H1034" s="269"/>
      <c r="I1034" s="269"/>
      <c r="J1034" s="269"/>
      <c r="K1034" s="269"/>
      <c r="L1034" s="269"/>
    </row>
    <row r="1035" spans="1:12" x14ac:dyDescent="0.2">
      <c r="A1035" s="269"/>
      <c r="B1035" s="269"/>
      <c r="C1035" s="269"/>
      <c r="D1035" s="269"/>
      <c r="E1035" s="269"/>
      <c r="F1035" s="269"/>
      <c r="G1035" s="269"/>
      <c r="H1035" s="269"/>
      <c r="I1035" s="269"/>
      <c r="J1035" s="269"/>
      <c r="K1035" s="269"/>
      <c r="L1035" s="269"/>
    </row>
    <row r="1036" spans="1:12" x14ac:dyDescent="0.2">
      <c r="A1036" s="269"/>
      <c r="B1036" s="269"/>
      <c r="C1036" s="269"/>
      <c r="D1036" s="269"/>
      <c r="E1036" s="269"/>
      <c r="F1036" s="269"/>
      <c r="G1036" s="269"/>
      <c r="H1036" s="269"/>
      <c r="I1036" s="269"/>
      <c r="J1036" s="269"/>
      <c r="K1036" s="269"/>
      <c r="L1036" s="269"/>
    </row>
    <row r="1037" spans="1:12" x14ac:dyDescent="0.2">
      <c r="A1037" s="269"/>
      <c r="B1037" s="269"/>
      <c r="C1037" s="269"/>
      <c r="D1037" s="269"/>
      <c r="E1037" s="269"/>
      <c r="F1037" s="269"/>
      <c r="G1037" s="269"/>
      <c r="H1037" s="269"/>
      <c r="I1037" s="269"/>
      <c r="J1037" s="269"/>
      <c r="K1037" s="269"/>
      <c r="L1037" s="269"/>
    </row>
    <row r="1038" spans="1:12" x14ac:dyDescent="0.2">
      <c r="A1038" s="269"/>
      <c r="B1038" s="269"/>
      <c r="C1038" s="269"/>
      <c r="D1038" s="269"/>
      <c r="E1038" s="269"/>
      <c r="F1038" s="269"/>
      <c r="G1038" s="269"/>
      <c r="H1038" s="269"/>
      <c r="I1038" s="269"/>
      <c r="J1038" s="269"/>
      <c r="K1038" s="269"/>
      <c r="L1038" s="269"/>
    </row>
    <row r="1039" spans="1:12" x14ac:dyDescent="0.2">
      <c r="A1039" s="269"/>
      <c r="B1039" s="269"/>
      <c r="C1039" s="269"/>
      <c r="D1039" s="269"/>
      <c r="E1039" s="269"/>
      <c r="F1039" s="269"/>
      <c r="G1039" s="269"/>
      <c r="H1039" s="269"/>
      <c r="I1039" s="269"/>
      <c r="J1039" s="269"/>
      <c r="K1039" s="269"/>
      <c r="L1039" s="269"/>
    </row>
    <row r="1040" spans="1:12" x14ac:dyDescent="0.2">
      <c r="A1040" s="269"/>
      <c r="B1040" s="269"/>
      <c r="C1040" s="269"/>
      <c r="D1040" s="269"/>
      <c r="E1040" s="269"/>
      <c r="F1040" s="269"/>
      <c r="G1040" s="269"/>
      <c r="H1040" s="269"/>
      <c r="I1040" s="269"/>
      <c r="J1040" s="269"/>
      <c r="K1040" s="269"/>
      <c r="L1040" s="269"/>
    </row>
    <row r="1041" spans="1:12" x14ac:dyDescent="0.2">
      <c r="A1041" s="269"/>
      <c r="B1041" s="269"/>
      <c r="C1041" s="269"/>
      <c r="D1041" s="269"/>
      <c r="E1041" s="269"/>
      <c r="F1041" s="269"/>
      <c r="G1041" s="269"/>
      <c r="H1041" s="269"/>
      <c r="I1041" s="269"/>
      <c r="J1041" s="269"/>
      <c r="K1041" s="269"/>
      <c r="L1041" s="269"/>
    </row>
    <row r="1042" spans="1:12" x14ac:dyDescent="0.2">
      <c r="A1042" s="269"/>
      <c r="B1042" s="269"/>
      <c r="C1042" s="269"/>
      <c r="D1042" s="269"/>
      <c r="E1042" s="269"/>
      <c r="F1042" s="269"/>
      <c r="G1042" s="269"/>
      <c r="H1042" s="269"/>
      <c r="I1042" s="269"/>
      <c r="J1042" s="269"/>
      <c r="K1042" s="269"/>
      <c r="L1042" s="269"/>
    </row>
    <row r="1043" spans="1:12" x14ac:dyDescent="0.2">
      <c r="A1043" s="269"/>
      <c r="B1043" s="269"/>
      <c r="C1043" s="269"/>
      <c r="D1043" s="269"/>
      <c r="E1043" s="269"/>
      <c r="F1043" s="269"/>
      <c r="G1043" s="269"/>
      <c r="H1043" s="269"/>
      <c r="I1043" s="269"/>
      <c r="J1043" s="269"/>
      <c r="K1043" s="269"/>
      <c r="L1043" s="269"/>
    </row>
    <row r="1044" spans="1:12" x14ac:dyDescent="0.2">
      <c r="A1044" s="269"/>
      <c r="B1044" s="269"/>
      <c r="C1044" s="269"/>
      <c r="D1044" s="269"/>
      <c r="E1044" s="269"/>
      <c r="F1044" s="269"/>
      <c r="G1044" s="269"/>
      <c r="H1044" s="269"/>
      <c r="I1044" s="269"/>
      <c r="J1044" s="269"/>
      <c r="K1044" s="269"/>
      <c r="L1044" s="269"/>
    </row>
    <row r="1045" spans="1:12" x14ac:dyDescent="0.2">
      <c r="A1045" s="269"/>
      <c r="B1045" s="269"/>
      <c r="C1045" s="269"/>
      <c r="D1045" s="269"/>
      <c r="E1045" s="269"/>
      <c r="F1045" s="269"/>
      <c r="G1045" s="269"/>
      <c r="H1045" s="269"/>
      <c r="I1045" s="269"/>
      <c r="J1045" s="269"/>
      <c r="K1045" s="269"/>
      <c r="L1045" s="269"/>
    </row>
    <row r="1046" spans="1:12" x14ac:dyDescent="0.2">
      <c r="A1046" s="269"/>
      <c r="B1046" s="269"/>
      <c r="C1046" s="269"/>
      <c r="D1046" s="269"/>
      <c r="E1046" s="269"/>
      <c r="F1046" s="269"/>
      <c r="G1046" s="269"/>
      <c r="H1046" s="269"/>
      <c r="I1046" s="269"/>
      <c r="J1046" s="269"/>
      <c r="K1046" s="269"/>
      <c r="L1046" s="269"/>
    </row>
    <row r="1047" spans="1:12" x14ac:dyDescent="0.2">
      <c r="A1047" s="269"/>
      <c r="B1047" s="269"/>
      <c r="C1047" s="269"/>
      <c r="D1047" s="269"/>
      <c r="E1047" s="269"/>
      <c r="F1047" s="269"/>
      <c r="G1047" s="269"/>
      <c r="H1047" s="269"/>
      <c r="I1047" s="269"/>
      <c r="J1047" s="269"/>
      <c r="K1047" s="269"/>
      <c r="L1047" s="269"/>
    </row>
    <row r="1048" spans="1:12" x14ac:dyDescent="0.2">
      <c r="A1048" s="269"/>
      <c r="B1048" s="269"/>
      <c r="C1048" s="269"/>
      <c r="D1048" s="269"/>
      <c r="E1048" s="269"/>
      <c r="F1048" s="269"/>
      <c r="G1048" s="269"/>
      <c r="H1048" s="269"/>
      <c r="I1048" s="269"/>
      <c r="J1048" s="269"/>
      <c r="K1048" s="269"/>
      <c r="L1048" s="269"/>
    </row>
    <row r="1049" spans="1:12" x14ac:dyDescent="0.2">
      <c r="A1049" s="269"/>
      <c r="B1049" s="269"/>
      <c r="C1049" s="269"/>
      <c r="D1049" s="269"/>
      <c r="E1049" s="269"/>
      <c r="F1049" s="269"/>
      <c r="G1049" s="269"/>
      <c r="H1049" s="269"/>
      <c r="I1049" s="269"/>
      <c r="J1049" s="269"/>
      <c r="K1049" s="269"/>
      <c r="L1049" s="269"/>
    </row>
    <row r="1050" spans="1:12" x14ac:dyDescent="0.2">
      <c r="A1050" s="269"/>
      <c r="B1050" s="269"/>
      <c r="C1050" s="269"/>
      <c r="D1050" s="269"/>
      <c r="E1050" s="269"/>
      <c r="F1050" s="269"/>
      <c r="G1050" s="269"/>
      <c r="H1050" s="269"/>
      <c r="I1050" s="269"/>
      <c r="J1050" s="269"/>
      <c r="K1050" s="269"/>
      <c r="L1050" s="269"/>
    </row>
    <row r="1051" spans="1:12" x14ac:dyDescent="0.2">
      <c r="A1051" s="269"/>
      <c r="B1051" s="269"/>
      <c r="C1051" s="269"/>
      <c r="D1051" s="269"/>
      <c r="E1051" s="269"/>
      <c r="F1051" s="269"/>
      <c r="G1051" s="269"/>
      <c r="H1051" s="269"/>
      <c r="I1051" s="269"/>
      <c r="J1051" s="269"/>
      <c r="K1051" s="269"/>
      <c r="L1051" s="269"/>
    </row>
    <row r="1052" spans="1:12" x14ac:dyDescent="0.2">
      <c r="A1052" s="269"/>
      <c r="B1052" s="269"/>
      <c r="C1052" s="269"/>
      <c r="D1052" s="269"/>
      <c r="E1052" s="269"/>
      <c r="F1052" s="269"/>
      <c r="G1052" s="269"/>
      <c r="H1052" s="269"/>
      <c r="I1052" s="269"/>
      <c r="J1052" s="269"/>
      <c r="K1052" s="269"/>
      <c r="L1052" s="269"/>
    </row>
    <row r="1053" spans="1:12" x14ac:dyDescent="0.2">
      <c r="A1053" s="269"/>
      <c r="B1053" s="269"/>
      <c r="C1053" s="269"/>
      <c r="D1053" s="269"/>
      <c r="E1053" s="269"/>
      <c r="F1053" s="269"/>
      <c r="G1053" s="269"/>
      <c r="H1053" s="269"/>
      <c r="I1053" s="269"/>
      <c r="J1053" s="269"/>
      <c r="K1053" s="269"/>
      <c r="L1053" s="269"/>
    </row>
    <row r="1054" spans="1:12" x14ac:dyDescent="0.2">
      <c r="A1054" s="269"/>
      <c r="B1054" s="269"/>
      <c r="C1054" s="269"/>
      <c r="D1054" s="269"/>
      <c r="E1054" s="269"/>
      <c r="F1054" s="269"/>
      <c r="G1054" s="269"/>
      <c r="H1054" s="269"/>
      <c r="I1054" s="269"/>
      <c r="J1054" s="269"/>
      <c r="K1054" s="269"/>
      <c r="L1054" s="269"/>
    </row>
    <row r="1055" spans="1:12" x14ac:dyDescent="0.2">
      <c r="A1055" s="269"/>
      <c r="B1055" s="269"/>
      <c r="C1055" s="269"/>
      <c r="D1055" s="269"/>
      <c r="E1055" s="269"/>
      <c r="F1055" s="269"/>
      <c r="G1055" s="269"/>
      <c r="H1055" s="269"/>
      <c r="I1055" s="269"/>
      <c r="J1055" s="269"/>
      <c r="K1055" s="269"/>
      <c r="L1055" s="269"/>
    </row>
    <row r="1056" spans="1:12" x14ac:dyDescent="0.2">
      <c r="A1056" s="269"/>
      <c r="B1056" s="269"/>
      <c r="C1056" s="269"/>
      <c r="D1056" s="269"/>
      <c r="E1056" s="269"/>
      <c r="F1056" s="269"/>
      <c r="G1056" s="269"/>
      <c r="H1056" s="269"/>
      <c r="I1056" s="269"/>
      <c r="J1056" s="269"/>
      <c r="K1056" s="269"/>
      <c r="L1056" s="269"/>
    </row>
    <row r="1057" spans="1:12" x14ac:dyDescent="0.2">
      <c r="A1057" s="269"/>
      <c r="B1057" s="269"/>
      <c r="C1057" s="269"/>
      <c r="D1057" s="269"/>
      <c r="E1057" s="269"/>
      <c r="F1057" s="269"/>
      <c r="G1057" s="269"/>
      <c r="H1057" s="269"/>
      <c r="I1057" s="269"/>
      <c r="J1057" s="269"/>
      <c r="K1057" s="269"/>
      <c r="L1057" s="269"/>
    </row>
    <row r="1058" spans="1:12" x14ac:dyDescent="0.2">
      <c r="A1058" s="269"/>
      <c r="B1058" s="269"/>
      <c r="C1058" s="269"/>
      <c r="D1058" s="269"/>
      <c r="E1058" s="269"/>
      <c r="F1058" s="269"/>
      <c r="G1058" s="269"/>
      <c r="H1058" s="269"/>
      <c r="I1058" s="269"/>
      <c r="J1058" s="269"/>
      <c r="K1058" s="269"/>
      <c r="L1058" s="269"/>
    </row>
    <row r="1059" spans="1:12" x14ac:dyDescent="0.2">
      <c r="A1059" s="269"/>
      <c r="B1059" s="269"/>
      <c r="C1059" s="269"/>
      <c r="D1059" s="269"/>
      <c r="E1059" s="269"/>
      <c r="F1059" s="269"/>
      <c r="G1059" s="269"/>
      <c r="H1059" s="269"/>
      <c r="I1059" s="269"/>
      <c r="J1059" s="269"/>
      <c r="K1059" s="269"/>
      <c r="L1059" s="269"/>
    </row>
    <row r="1060" spans="1:12" x14ac:dyDescent="0.2">
      <c r="A1060" s="269"/>
      <c r="B1060" s="269"/>
      <c r="C1060" s="269"/>
      <c r="D1060" s="269"/>
      <c r="E1060" s="269"/>
      <c r="F1060" s="269"/>
      <c r="G1060" s="269"/>
      <c r="H1060" s="269"/>
      <c r="I1060" s="269"/>
      <c r="J1060" s="269"/>
      <c r="K1060" s="269"/>
      <c r="L1060" s="269"/>
    </row>
    <row r="1061" spans="1:12" x14ac:dyDescent="0.2">
      <c r="A1061" s="269"/>
      <c r="B1061" s="269"/>
      <c r="C1061" s="269"/>
      <c r="D1061" s="269"/>
      <c r="E1061" s="269"/>
      <c r="F1061" s="269"/>
      <c r="G1061" s="269"/>
      <c r="H1061" s="269"/>
      <c r="I1061" s="269"/>
      <c r="J1061" s="269"/>
      <c r="K1061" s="269"/>
      <c r="L1061" s="269"/>
    </row>
    <row r="1062" spans="1:12" x14ac:dyDescent="0.2">
      <c r="A1062" s="269"/>
      <c r="B1062" s="269"/>
      <c r="C1062" s="269"/>
      <c r="D1062" s="269"/>
      <c r="E1062" s="269"/>
      <c r="F1062" s="269"/>
      <c r="G1062" s="269"/>
      <c r="H1062" s="269"/>
      <c r="I1062" s="269"/>
      <c r="J1062" s="269"/>
      <c r="K1062" s="269"/>
      <c r="L1062" s="269"/>
    </row>
    <row r="1063" spans="1:12" x14ac:dyDescent="0.2">
      <c r="A1063" s="269"/>
      <c r="B1063" s="269"/>
      <c r="C1063" s="269"/>
      <c r="D1063" s="269"/>
      <c r="E1063" s="269"/>
      <c r="F1063" s="269"/>
      <c r="G1063" s="269"/>
      <c r="H1063" s="269"/>
      <c r="I1063" s="269"/>
      <c r="J1063" s="269"/>
      <c r="K1063" s="269"/>
      <c r="L1063" s="269"/>
    </row>
    <row r="1064" spans="1:12" x14ac:dyDescent="0.2">
      <c r="A1064" s="269"/>
      <c r="B1064" s="269"/>
      <c r="C1064" s="269"/>
      <c r="D1064" s="269"/>
      <c r="E1064" s="269"/>
      <c r="F1064" s="269"/>
      <c r="G1064" s="269"/>
      <c r="H1064" s="269"/>
      <c r="I1064" s="269"/>
      <c r="J1064" s="269"/>
      <c r="K1064" s="269"/>
      <c r="L1064" s="269"/>
    </row>
    <row r="1065" spans="1:12" x14ac:dyDescent="0.2">
      <c r="A1065" s="269"/>
      <c r="B1065" s="269"/>
      <c r="C1065" s="269"/>
      <c r="D1065" s="269"/>
      <c r="E1065" s="269"/>
      <c r="F1065" s="269"/>
      <c r="G1065" s="269"/>
      <c r="H1065" s="269"/>
      <c r="I1065" s="269"/>
      <c r="J1065" s="269"/>
      <c r="K1065" s="269"/>
      <c r="L1065" s="269"/>
    </row>
    <row r="1066" spans="1:12" x14ac:dyDescent="0.2">
      <c r="A1066" s="269"/>
      <c r="B1066" s="269"/>
      <c r="C1066" s="269"/>
      <c r="D1066" s="269"/>
      <c r="E1066" s="269"/>
      <c r="F1066" s="269"/>
      <c r="G1066" s="269"/>
      <c r="H1066" s="269"/>
      <c r="I1066" s="269"/>
      <c r="J1066" s="269"/>
      <c r="K1066" s="269"/>
      <c r="L1066" s="269"/>
    </row>
    <row r="1067" spans="1:12" x14ac:dyDescent="0.2">
      <c r="A1067" s="269"/>
      <c r="B1067" s="269"/>
      <c r="C1067" s="269"/>
      <c r="D1067" s="269"/>
      <c r="E1067" s="269"/>
      <c r="F1067" s="269"/>
      <c r="G1067" s="269"/>
      <c r="H1067" s="269"/>
      <c r="I1067" s="269"/>
      <c r="J1067" s="269"/>
      <c r="K1067" s="269"/>
      <c r="L1067" s="269"/>
    </row>
    <row r="1068" spans="1:12" x14ac:dyDescent="0.2">
      <c r="A1068" s="269"/>
      <c r="B1068" s="269"/>
      <c r="C1068" s="269"/>
      <c r="D1068" s="269"/>
      <c r="E1068" s="269"/>
      <c r="F1068" s="269"/>
      <c r="G1068" s="269"/>
      <c r="H1068" s="269"/>
      <c r="I1068" s="269"/>
      <c r="J1068" s="269"/>
      <c r="K1068" s="269"/>
      <c r="L1068" s="269"/>
    </row>
    <row r="1069" spans="1:12" x14ac:dyDescent="0.2">
      <c r="A1069" s="269"/>
      <c r="B1069" s="269"/>
      <c r="C1069" s="269"/>
      <c r="D1069" s="269"/>
      <c r="E1069" s="269"/>
      <c r="F1069" s="269"/>
      <c r="G1069" s="269"/>
      <c r="H1069" s="269"/>
      <c r="I1069" s="269"/>
      <c r="J1069" s="269"/>
      <c r="K1069" s="269"/>
      <c r="L1069" s="269"/>
    </row>
    <row r="1070" spans="1:12" x14ac:dyDescent="0.2">
      <c r="A1070" s="269"/>
      <c r="B1070" s="269"/>
      <c r="C1070" s="269"/>
      <c r="D1070" s="269"/>
      <c r="E1070" s="269"/>
      <c r="F1070" s="269"/>
      <c r="G1070" s="269"/>
      <c r="H1070" s="269"/>
      <c r="I1070" s="269"/>
      <c r="J1070" s="269"/>
      <c r="K1070" s="269"/>
      <c r="L1070" s="269"/>
    </row>
    <row r="1071" spans="1:12" x14ac:dyDescent="0.2">
      <c r="A1071" s="269"/>
      <c r="B1071" s="269"/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</row>
    <row r="1072" spans="1:12" x14ac:dyDescent="0.2">
      <c r="A1072" s="269"/>
      <c r="B1072" s="269"/>
      <c r="C1072" s="269"/>
      <c r="D1072" s="269"/>
      <c r="E1072" s="269"/>
      <c r="F1072" s="269"/>
      <c r="G1072" s="269"/>
      <c r="H1072" s="269"/>
      <c r="I1072" s="269"/>
      <c r="J1072" s="269"/>
      <c r="K1072" s="269"/>
      <c r="L1072" s="269"/>
    </row>
    <row r="1073" spans="1:12" x14ac:dyDescent="0.2">
      <c r="A1073" s="269"/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</row>
    <row r="1074" spans="1:12" x14ac:dyDescent="0.2">
      <c r="A1074" s="269"/>
      <c r="B1074" s="269"/>
      <c r="C1074" s="269"/>
      <c r="D1074" s="269"/>
      <c r="E1074" s="269"/>
      <c r="F1074" s="269"/>
      <c r="G1074" s="269"/>
      <c r="H1074" s="269"/>
      <c r="I1074" s="269"/>
      <c r="J1074" s="269"/>
      <c r="K1074" s="269"/>
      <c r="L1074" s="269"/>
    </row>
    <row r="1075" spans="1:12" x14ac:dyDescent="0.2">
      <c r="A1075" s="269"/>
      <c r="B1075" s="269"/>
      <c r="C1075" s="269"/>
      <c r="D1075" s="269"/>
      <c r="E1075" s="269"/>
      <c r="F1075" s="269"/>
      <c r="G1075" s="269"/>
      <c r="H1075" s="269"/>
      <c r="I1075" s="269"/>
      <c r="J1075" s="269"/>
      <c r="K1075" s="269"/>
      <c r="L1075" s="269"/>
    </row>
    <row r="1076" spans="1:12" x14ac:dyDescent="0.2">
      <c r="A1076" s="269"/>
      <c r="B1076" s="269"/>
      <c r="C1076" s="269"/>
      <c r="D1076" s="269"/>
      <c r="E1076" s="269"/>
      <c r="F1076" s="269"/>
      <c r="G1076" s="269"/>
      <c r="H1076" s="269"/>
      <c r="I1076" s="269"/>
      <c r="J1076" s="269"/>
      <c r="K1076" s="269"/>
      <c r="L1076" s="269"/>
    </row>
    <row r="1077" spans="1:12" x14ac:dyDescent="0.2">
      <c r="A1077" s="269"/>
      <c r="B1077" s="269"/>
      <c r="C1077" s="269"/>
      <c r="D1077" s="269"/>
      <c r="E1077" s="269"/>
      <c r="F1077" s="269"/>
      <c r="G1077" s="269"/>
      <c r="H1077" s="269"/>
      <c r="I1077" s="269"/>
      <c r="J1077" s="269"/>
      <c r="K1077" s="269"/>
      <c r="L1077" s="269"/>
    </row>
    <row r="1078" spans="1:12" x14ac:dyDescent="0.2">
      <c r="A1078" s="269"/>
      <c r="B1078" s="269"/>
      <c r="C1078" s="269"/>
      <c r="D1078" s="269"/>
      <c r="E1078" s="269"/>
      <c r="F1078" s="269"/>
      <c r="G1078" s="269"/>
      <c r="H1078" s="269"/>
      <c r="I1078" s="269"/>
      <c r="J1078" s="269"/>
      <c r="K1078" s="269"/>
      <c r="L1078" s="269"/>
    </row>
    <row r="1079" spans="1:12" x14ac:dyDescent="0.2">
      <c r="A1079" s="269"/>
      <c r="B1079" s="269"/>
      <c r="C1079" s="269"/>
      <c r="D1079" s="269"/>
      <c r="E1079" s="269"/>
      <c r="F1079" s="269"/>
      <c r="G1079" s="269"/>
      <c r="H1079" s="269"/>
      <c r="I1079" s="269"/>
      <c r="J1079" s="269"/>
      <c r="K1079" s="269"/>
      <c r="L1079" s="269"/>
    </row>
    <row r="1080" spans="1:12" x14ac:dyDescent="0.2">
      <c r="A1080" s="269"/>
      <c r="B1080" s="269"/>
      <c r="C1080" s="269"/>
      <c r="D1080" s="269"/>
      <c r="E1080" s="269"/>
      <c r="F1080" s="269"/>
      <c r="G1080" s="269"/>
      <c r="H1080" s="269"/>
      <c r="I1080" s="269"/>
      <c r="J1080" s="269"/>
      <c r="K1080" s="269"/>
      <c r="L1080" s="269"/>
    </row>
    <row r="1081" spans="1:12" x14ac:dyDescent="0.2">
      <c r="A1081" s="269"/>
      <c r="B1081" s="269"/>
      <c r="C1081" s="269"/>
      <c r="D1081" s="269"/>
      <c r="E1081" s="269"/>
      <c r="F1081" s="269"/>
      <c r="G1081" s="269"/>
      <c r="H1081" s="269"/>
      <c r="I1081" s="269"/>
      <c r="J1081" s="269"/>
      <c r="K1081" s="269"/>
      <c r="L1081" s="269"/>
    </row>
    <row r="1082" spans="1:12" x14ac:dyDescent="0.2">
      <c r="A1082" s="269"/>
      <c r="B1082" s="269"/>
      <c r="C1082" s="269"/>
      <c r="D1082" s="269"/>
      <c r="E1082" s="269"/>
      <c r="F1082" s="269"/>
      <c r="G1082" s="269"/>
      <c r="H1082" s="269"/>
      <c r="I1082" s="269"/>
      <c r="J1082" s="269"/>
      <c r="K1082" s="269"/>
      <c r="L1082" s="269"/>
    </row>
    <row r="1083" spans="1:12" x14ac:dyDescent="0.2">
      <c r="A1083" s="269"/>
      <c r="B1083" s="269"/>
      <c r="C1083" s="269"/>
      <c r="D1083" s="269"/>
      <c r="E1083" s="269"/>
      <c r="F1083" s="269"/>
      <c r="G1083" s="269"/>
      <c r="H1083" s="269"/>
      <c r="I1083" s="269"/>
      <c r="J1083" s="269"/>
      <c r="K1083" s="269"/>
      <c r="L1083" s="269"/>
    </row>
    <row r="1084" spans="1:12" x14ac:dyDescent="0.2">
      <c r="A1084" s="269"/>
      <c r="B1084" s="269"/>
      <c r="C1084" s="269"/>
      <c r="D1084" s="269"/>
      <c r="E1084" s="269"/>
      <c r="F1084" s="269"/>
      <c r="G1084" s="269"/>
      <c r="H1084" s="269"/>
      <c r="I1084" s="269"/>
      <c r="J1084" s="269"/>
      <c r="K1084" s="269"/>
      <c r="L1084" s="269"/>
    </row>
    <row r="1085" spans="1:12" x14ac:dyDescent="0.2">
      <c r="A1085" s="269"/>
      <c r="B1085" s="269"/>
      <c r="C1085" s="269"/>
      <c r="D1085" s="269"/>
      <c r="E1085" s="269"/>
      <c r="F1085" s="269"/>
      <c r="G1085" s="269"/>
      <c r="H1085" s="269"/>
      <c r="I1085" s="269"/>
      <c r="J1085" s="269"/>
      <c r="K1085" s="269"/>
      <c r="L1085" s="269"/>
    </row>
    <row r="1086" spans="1:12" x14ac:dyDescent="0.2">
      <c r="A1086" s="269"/>
      <c r="B1086" s="269"/>
      <c r="C1086" s="269"/>
      <c r="D1086" s="269"/>
      <c r="E1086" s="269"/>
      <c r="F1086" s="269"/>
      <c r="G1086" s="269"/>
      <c r="H1086" s="269"/>
      <c r="I1086" s="269"/>
      <c r="J1086" s="269"/>
      <c r="K1086" s="269"/>
      <c r="L1086" s="269"/>
    </row>
    <row r="1087" spans="1:12" x14ac:dyDescent="0.2">
      <c r="A1087" s="269"/>
      <c r="B1087" s="269"/>
      <c r="C1087" s="269"/>
      <c r="D1087" s="269"/>
      <c r="E1087" s="269"/>
      <c r="F1087" s="269"/>
      <c r="G1087" s="269"/>
      <c r="H1087" s="269"/>
      <c r="I1087" s="269"/>
      <c r="J1087" s="269"/>
      <c r="K1087" s="269"/>
      <c r="L1087" s="269"/>
    </row>
    <row r="1088" spans="1:12" x14ac:dyDescent="0.2">
      <c r="A1088" s="269"/>
      <c r="B1088" s="269"/>
      <c r="C1088" s="269"/>
      <c r="D1088" s="269"/>
      <c r="E1088" s="269"/>
      <c r="F1088" s="269"/>
      <c r="G1088" s="269"/>
      <c r="H1088" s="269"/>
      <c r="I1088" s="269"/>
      <c r="J1088" s="269"/>
      <c r="K1088" s="269"/>
      <c r="L1088" s="269"/>
    </row>
    <row r="1089" spans="1:12" x14ac:dyDescent="0.2">
      <c r="A1089" s="269"/>
      <c r="B1089" s="269"/>
      <c r="C1089" s="269"/>
      <c r="D1089" s="269"/>
      <c r="E1089" s="269"/>
      <c r="F1089" s="269"/>
      <c r="G1089" s="269"/>
      <c r="H1089" s="269"/>
      <c r="I1089" s="269"/>
      <c r="J1089" s="269"/>
      <c r="K1089" s="269"/>
      <c r="L1089" s="269"/>
    </row>
    <row r="1090" spans="1:12" x14ac:dyDescent="0.2">
      <c r="A1090" s="269"/>
      <c r="B1090" s="269"/>
      <c r="C1090" s="269"/>
      <c r="D1090" s="269"/>
      <c r="E1090" s="269"/>
      <c r="F1090" s="269"/>
      <c r="G1090" s="269"/>
      <c r="H1090" s="269"/>
      <c r="I1090" s="269"/>
      <c r="J1090" s="269"/>
      <c r="K1090" s="269"/>
      <c r="L1090" s="269"/>
    </row>
    <row r="1091" spans="1:12" x14ac:dyDescent="0.2">
      <c r="A1091" s="269"/>
      <c r="B1091" s="269"/>
      <c r="C1091" s="269"/>
      <c r="D1091" s="269"/>
      <c r="E1091" s="269"/>
      <c r="F1091" s="269"/>
      <c r="G1091" s="269"/>
      <c r="H1091" s="269"/>
      <c r="I1091" s="269"/>
      <c r="J1091" s="269"/>
      <c r="K1091" s="269"/>
      <c r="L1091" s="269"/>
    </row>
    <row r="1092" spans="1:12" x14ac:dyDescent="0.2">
      <c r="A1092" s="269"/>
      <c r="B1092" s="269"/>
      <c r="C1092" s="269"/>
      <c r="D1092" s="269"/>
      <c r="E1092" s="269"/>
      <c r="F1092" s="269"/>
      <c r="G1092" s="269"/>
      <c r="H1092" s="269"/>
      <c r="I1092" s="269"/>
      <c r="J1092" s="269"/>
      <c r="K1092" s="269"/>
      <c r="L1092" s="269"/>
    </row>
    <row r="1093" spans="1:12" x14ac:dyDescent="0.2">
      <c r="A1093" s="269"/>
      <c r="B1093" s="269"/>
      <c r="C1093" s="269"/>
      <c r="D1093" s="269"/>
      <c r="E1093" s="269"/>
      <c r="F1093" s="269"/>
      <c r="G1093" s="269"/>
      <c r="H1093" s="269"/>
      <c r="I1093" s="269"/>
      <c r="J1093" s="269"/>
      <c r="K1093" s="269"/>
      <c r="L1093" s="269"/>
    </row>
    <row r="1094" spans="1:12" x14ac:dyDescent="0.2">
      <c r="A1094" s="269"/>
      <c r="B1094" s="269"/>
      <c r="C1094" s="269"/>
      <c r="D1094" s="269"/>
      <c r="E1094" s="269"/>
      <c r="F1094" s="269"/>
      <c r="G1094" s="269"/>
      <c r="H1094" s="269"/>
      <c r="I1094" s="269"/>
      <c r="J1094" s="269"/>
      <c r="K1094" s="269"/>
      <c r="L1094" s="269"/>
    </row>
    <row r="1095" spans="1:12" x14ac:dyDescent="0.2">
      <c r="A1095" s="269"/>
      <c r="B1095" s="269"/>
      <c r="C1095" s="269"/>
      <c r="D1095" s="269"/>
      <c r="E1095" s="269"/>
      <c r="F1095" s="269"/>
      <c r="G1095" s="269"/>
      <c r="H1095" s="269"/>
      <c r="I1095" s="269"/>
      <c r="J1095" s="269"/>
      <c r="K1095" s="269"/>
      <c r="L1095" s="269"/>
    </row>
    <row r="1096" spans="1:12" x14ac:dyDescent="0.2">
      <c r="A1096" s="269"/>
      <c r="B1096" s="269"/>
      <c r="C1096" s="269"/>
      <c r="D1096" s="269"/>
      <c r="E1096" s="269"/>
      <c r="F1096" s="269"/>
      <c r="G1096" s="269"/>
      <c r="H1096" s="269"/>
      <c r="I1096" s="269"/>
      <c r="J1096" s="269"/>
      <c r="K1096" s="269"/>
      <c r="L1096" s="269"/>
    </row>
    <row r="1097" spans="1:12" x14ac:dyDescent="0.2">
      <c r="A1097" s="269"/>
      <c r="B1097" s="269"/>
      <c r="C1097" s="269"/>
      <c r="D1097" s="269"/>
      <c r="E1097" s="269"/>
      <c r="F1097" s="269"/>
      <c r="G1097" s="269"/>
      <c r="H1097" s="269"/>
      <c r="I1097" s="269"/>
      <c r="J1097" s="269"/>
      <c r="K1097" s="269"/>
      <c r="L1097" s="269"/>
    </row>
    <row r="1098" spans="1:12" x14ac:dyDescent="0.2">
      <c r="A1098" s="269"/>
      <c r="B1098" s="269"/>
      <c r="C1098" s="269"/>
      <c r="D1098" s="269"/>
      <c r="E1098" s="269"/>
      <c r="F1098" s="269"/>
      <c r="G1098" s="269"/>
      <c r="H1098" s="269"/>
      <c r="I1098" s="269"/>
      <c r="J1098" s="269"/>
      <c r="K1098" s="269"/>
      <c r="L1098" s="269"/>
    </row>
    <row r="1099" spans="1:12" x14ac:dyDescent="0.2">
      <c r="A1099" s="269"/>
      <c r="B1099" s="269"/>
      <c r="C1099" s="269"/>
      <c r="D1099" s="269"/>
      <c r="E1099" s="269"/>
      <c r="F1099" s="269"/>
      <c r="G1099" s="269"/>
      <c r="H1099" s="269"/>
      <c r="I1099" s="269"/>
      <c r="J1099" s="269"/>
      <c r="K1099" s="269"/>
      <c r="L1099" s="269"/>
    </row>
    <row r="1100" spans="1:12" x14ac:dyDescent="0.2">
      <c r="A1100" s="269"/>
      <c r="B1100" s="269"/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</row>
    <row r="1101" spans="1:12" x14ac:dyDescent="0.2">
      <c r="A1101" s="269"/>
      <c r="B1101" s="269"/>
      <c r="C1101" s="269"/>
      <c r="D1101" s="269"/>
      <c r="E1101" s="269"/>
      <c r="F1101" s="269"/>
      <c r="G1101" s="269"/>
      <c r="H1101" s="269"/>
      <c r="I1101" s="269"/>
      <c r="J1101" s="269"/>
      <c r="K1101" s="269"/>
      <c r="L1101" s="269"/>
    </row>
    <row r="1102" spans="1:12" x14ac:dyDescent="0.2">
      <c r="A1102" s="269"/>
      <c r="B1102" s="269"/>
      <c r="C1102" s="269"/>
      <c r="D1102" s="269"/>
      <c r="E1102" s="269"/>
      <c r="F1102" s="269"/>
      <c r="G1102" s="269"/>
      <c r="H1102" s="269"/>
      <c r="I1102" s="269"/>
      <c r="J1102" s="269"/>
      <c r="K1102" s="269"/>
      <c r="L1102" s="269"/>
    </row>
    <row r="1103" spans="1:12" x14ac:dyDescent="0.2">
      <c r="A1103" s="269"/>
      <c r="B1103" s="269"/>
      <c r="C1103" s="269"/>
      <c r="D1103" s="269"/>
      <c r="E1103" s="269"/>
      <c r="F1103" s="269"/>
      <c r="G1103" s="269"/>
      <c r="H1103" s="269"/>
      <c r="I1103" s="269"/>
      <c r="J1103" s="269"/>
      <c r="K1103" s="269"/>
      <c r="L1103" s="269"/>
    </row>
    <row r="1104" spans="1:12" x14ac:dyDescent="0.2">
      <c r="A1104" s="269"/>
      <c r="B1104" s="269"/>
      <c r="C1104" s="269"/>
      <c r="D1104" s="269"/>
      <c r="E1104" s="269"/>
      <c r="F1104" s="269"/>
      <c r="G1104" s="269"/>
      <c r="H1104" s="269"/>
      <c r="I1104" s="269"/>
      <c r="J1104" s="269"/>
      <c r="K1104" s="269"/>
      <c r="L1104" s="269"/>
    </row>
    <row r="1105" spans="1:12" x14ac:dyDescent="0.2">
      <c r="A1105" s="269"/>
      <c r="B1105" s="269"/>
      <c r="C1105" s="269"/>
      <c r="D1105" s="269"/>
      <c r="E1105" s="269"/>
      <c r="F1105" s="269"/>
      <c r="G1105" s="269"/>
      <c r="H1105" s="269"/>
      <c r="I1105" s="269"/>
      <c r="J1105" s="269"/>
      <c r="K1105" s="269"/>
      <c r="L1105" s="269"/>
    </row>
    <row r="1106" spans="1:12" x14ac:dyDescent="0.2">
      <c r="A1106" s="269"/>
      <c r="B1106" s="269"/>
      <c r="C1106" s="269"/>
      <c r="D1106" s="269"/>
      <c r="E1106" s="269"/>
      <c r="F1106" s="269"/>
      <c r="G1106" s="269"/>
      <c r="H1106" s="269"/>
      <c r="I1106" s="269"/>
      <c r="J1106" s="269"/>
      <c r="K1106" s="269"/>
      <c r="L1106" s="269"/>
    </row>
    <row r="1107" spans="1:12" x14ac:dyDescent="0.2">
      <c r="A1107" s="269"/>
      <c r="B1107" s="269"/>
      <c r="C1107" s="269"/>
      <c r="D1107" s="269"/>
      <c r="E1107" s="269"/>
      <c r="F1107" s="269"/>
      <c r="G1107" s="269"/>
      <c r="H1107" s="269"/>
      <c r="I1107" s="269"/>
      <c r="J1107" s="269"/>
      <c r="K1107" s="269"/>
      <c r="L1107" s="269"/>
    </row>
    <row r="1108" spans="1:12" x14ac:dyDescent="0.2">
      <c r="A1108" s="269"/>
      <c r="B1108" s="269"/>
      <c r="C1108" s="269"/>
      <c r="D1108" s="269"/>
      <c r="E1108" s="269"/>
      <c r="F1108" s="269"/>
      <c r="G1108" s="269"/>
      <c r="H1108" s="269"/>
      <c r="I1108" s="269"/>
      <c r="J1108" s="269"/>
      <c r="K1108" s="269"/>
      <c r="L1108" s="269"/>
    </row>
    <row r="1109" spans="1:12" x14ac:dyDescent="0.2">
      <c r="A1109" s="269"/>
      <c r="B1109" s="269"/>
      <c r="C1109" s="269"/>
      <c r="D1109" s="269"/>
      <c r="E1109" s="269"/>
      <c r="F1109" s="269"/>
      <c r="G1109" s="269"/>
      <c r="H1109" s="269"/>
      <c r="I1109" s="269"/>
      <c r="J1109" s="269"/>
      <c r="K1109" s="269"/>
      <c r="L1109" s="269"/>
    </row>
    <row r="1110" spans="1:12" x14ac:dyDescent="0.2">
      <c r="A1110" s="269"/>
      <c r="B1110" s="269"/>
      <c r="C1110" s="269"/>
      <c r="D1110" s="269"/>
      <c r="E1110" s="269"/>
      <c r="F1110" s="269"/>
      <c r="G1110" s="269"/>
      <c r="H1110" s="269"/>
      <c r="I1110" s="269"/>
      <c r="J1110" s="269"/>
      <c r="K1110" s="269"/>
      <c r="L1110" s="269"/>
    </row>
    <row r="1111" spans="1:12" x14ac:dyDescent="0.2">
      <c r="A1111" s="269"/>
      <c r="B1111" s="269"/>
      <c r="C1111" s="269"/>
      <c r="D1111" s="269"/>
      <c r="E1111" s="269"/>
      <c r="F1111" s="269"/>
      <c r="G1111" s="269"/>
      <c r="H1111" s="269"/>
      <c r="I1111" s="269"/>
      <c r="J1111" s="269"/>
      <c r="K1111" s="269"/>
      <c r="L1111" s="269"/>
    </row>
    <row r="1112" spans="1:12" x14ac:dyDescent="0.2">
      <c r="A1112" s="269"/>
      <c r="B1112" s="269"/>
      <c r="C1112" s="269"/>
      <c r="D1112" s="269"/>
      <c r="E1112" s="269"/>
      <c r="F1112" s="269"/>
      <c r="G1112" s="269"/>
      <c r="H1112" s="269"/>
      <c r="I1112" s="269"/>
      <c r="J1112" s="269"/>
      <c r="K1112" s="269"/>
      <c r="L1112" s="269"/>
    </row>
    <row r="1113" spans="1:12" x14ac:dyDescent="0.2">
      <c r="A1113" s="269"/>
      <c r="B1113" s="269"/>
      <c r="C1113" s="269"/>
      <c r="D1113" s="269"/>
      <c r="E1113" s="269"/>
      <c r="F1113" s="269"/>
      <c r="G1113" s="269"/>
      <c r="H1113" s="269"/>
      <c r="I1113" s="269"/>
      <c r="J1113" s="269"/>
      <c r="K1113" s="269"/>
      <c r="L1113" s="269"/>
    </row>
    <row r="1114" spans="1:12" x14ac:dyDescent="0.2">
      <c r="A1114" s="269"/>
      <c r="B1114" s="269"/>
      <c r="C1114" s="269"/>
      <c r="D1114" s="269"/>
      <c r="E1114" s="269"/>
      <c r="F1114" s="269"/>
      <c r="G1114" s="269"/>
      <c r="H1114" s="269"/>
      <c r="I1114" s="269"/>
      <c r="J1114" s="269"/>
      <c r="K1114" s="269"/>
      <c r="L1114" s="269"/>
    </row>
    <row r="1115" spans="1:12" x14ac:dyDescent="0.2">
      <c r="A1115" s="269"/>
      <c r="B1115" s="269"/>
      <c r="C1115" s="269"/>
      <c r="D1115" s="269"/>
      <c r="E1115" s="269"/>
      <c r="F1115" s="269"/>
      <c r="G1115" s="269"/>
      <c r="H1115" s="269"/>
      <c r="I1115" s="269"/>
      <c r="J1115" s="269"/>
      <c r="K1115" s="269"/>
      <c r="L1115" s="269"/>
    </row>
    <row r="1116" spans="1:12" x14ac:dyDescent="0.2">
      <c r="A1116" s="269"/>
      <c r="B1116" s="269"/>
      <c r="C1116" s="269"/>
      <c r="D1116" s="269"/>
      <c r="E1116" s="269"/>
      <c r="F1116" s="269"/>
      <c r="G1116" s="269"/>
      <c r="H1116" s="269"/>
      <c r="I1116" s="269"/>
      <c r="J1116" s="269"/>
      <c r="K1116" s="269"/>
      <c r="L1116" s="269"/>
    </row>
    <row r="1117" spans="1:12" x14ac:dyDescent="0.2">
      <c r="A1117" s="269"/>
      <c r="B1117" s="269"/>
      <c r="C1117" s="269"/>
      <c r="D1117" s="269"/>
      <c r="E1117" s="269"/>
      <c r="F1117" s="269"/>
      <c r="G1117" s="269"/>
      <c r="H1117" s="269"/>
      <c r="I1117" s="269"/>
      <c r="J1117" s="269"/>
      <c r="K1117" s="269"/>
      <c r="L1117" s="269"/>
    </row>
    <row r="1118" spans="1:12" x14ac:dyDescent="0.2">
      <c r="A1118" s="269"/>
      <c r="B1118" s="269"/>
      <c r="C1118" s="269"/>
      <c r="D1118" s="269"/>
      <c r="E1118" s="269"/>
      <c r="F1118" s="269"/>
      <c r="G1118" s="269"/>
      <c r="H1118" s="269"/>
      <c r="I1118" s="269"/>
      <c r="J1118" s="269"/>
      <c r="K1118" s="269"/>
      <c r="L1118" s="269"/>
    </row>
    <row r="1119" spans="1:12" x14ac:dyDescent="0.2">
      <c r="A1119" s="269"/>
      <c r="B1119" s="269"/>
      <c r="C1119" s="269"/>
      <c r="D1119" s="269"/>
      <c r="E1119" s="269"/>
      <c r="F1119" s="269"/>
      <c r="G1119" s="269"/>
      <c r="H1119" s="269"/>
      <c r="I1119" s="269"/>
      <c r="J1119" s="269"/>
      <c r="K1119" s="269"/>
      <c r="L1119" s="269"/>
    </row>
    <row r="1120" spans="1:12" x14ac:dyDescent="0.2">
      <c r="A1120" s="269"/>
      <c r="B1120" s="269"/>
      <c r="C1120" s="269"/>
      <c r="D1120" s="269"/>
      <c r="E1120" s="269"/>
      <c r="F1120" s="269"/>
      <c r="G1120" s="269"/>
      <c r="H1120" s="269"/>
      <c r="I1120" s="269"/>
      <c r="J1120" s="269"/>
      <c r="K1120" s="269"/>
      <c r="L1120" s="269"/>
    </row>
    <row r="1121" spans="1:12" x14ac:dyDescent="0.2">
      <c r="A1121" s="269"/>
      <c r="B1121" s="269"/>
      <c r="C1121" s="269"/>
      <c r="D1121" s="269"/>
      <c r="E1121" s="269"/>
      <c r="F1121" s="269"/>
      <c r="G1121" s="269"/>
      <c r="H1121" s="269"/>
      <c r="I1121" s="269"/>
      <c r="J1121" s="269"/>
      <c r="K1121" s="269"/>
      <c r="L1121" s="269"/>
    </row>
    <row r="1122" spans="1:12" x14ac:dyDescent="0.2">
      <c r="A1122" s="269"/>
      <c r="B1122" s="269"/>
      <c r="C1122" s="269"/>
      <c r="D1122" s="269"/>
      <c r="E1122" s="269"/>
      <c r="F1122" s="269"/>
      <c r="G1122" s="269"/>
      <c r="H1122" s="269"/>
      <c r="I1122" s="269"/>
      <c r="J1122" s="269"/>
      <c r="K1122" s="269"/>
      <c r="L1122" s="269"/>
    </row>
    <row r="1123" spans="1:12" x14ac:dyDescent="0.2">
      <c r="A1123" s="269"/>
      <c r="B1123" s="269"/>
      <c r="C1123" s="269"/>
      <c r="D1123" s="269"/>
      <c r="E1123" s="269"/>
      <c r="F1123" s="269"/>
      <c r="G1123" s="269"/>
      <c r="H1123" s="269"/>
      <c r="I1123" s="269"/>
      <c r="J1123" s="269"/>
      <c r="K1123" s="269"/>
      <c r="L1123" s="269"/>
    </row>
    <row r="1124" spans="1:12" x14ac:dyDescent="0.2">
      <c r="A1124" s="269"/>
      <c r="B1124" s="269"/>
      <c r="C1124" s="269"/>
      <c r="D1124" s="269"/>
      <c r="E1124" s="269"/>
      <c r="F1124" s="269"/>
      <c r="G1124" s="269"/>
      <c r="H1124" s="269"/>
      <c r="I1124" s="269"/>
      <c r="J1124" s="269"/>
      <c r="K1124" s="269"/>
      <c r="L1124" s="269"/>
    </row>
    <row r="1125" spans="1:12" x14ac:dyDescent="0.2">
      <c r="A1125" s="269"/>
      <c r="B1125" s="269"/>
      <c r="C1125" s="269"/>
      <c r="D1125" s="269"/>
      <c r="E1125" s="269"/>
      <c r="F1125" s="269"/>
      <c r="G1125" s="269"/>
      <c r="H1125" s="269"/>
      <c r="I1125" s="269"/>
      <c r="J1125" s="269"/>
      <c r="K1125" s="269"/>
      <c r="L1125" s="269"/>
    </row>
    <row r="1126" spans="1:12" x14ac:dyDescent="0.2">
      <c r="A1126" s="269"/>
      <c r="B1126" s="269"/>
      <c r="C1126" s="269"/>
      <c r="D1126" s="269"/>
      <c r="E1126" s="269"/>
      <c r="F1126" s="269"/>
      <c r="G1126" s="269"/>
      <c r="H1126" s="269"/>
      <c r="I1126" s="269"/>
      <c r="J1126" s="269"/>
      <c r="K1126" s="269"/>
      <c r="L1126" s="269"/>
    </row>
    <row r="1127" spans="1:12" x14ac:dyDescent="0.2">
      <c r="A1127" s="269"/>
      <c r="B1127" s="269"/>
      <c r="C1127" s="269"/>
      <c r="D1127" s="269"/>
      <c r="E1127" s="269"/>
      <c r="F1127" s="269"/>
      <c r="G1127" s="269"/>
      <c r="H1127" s="269"/>
      <c r="I1127" s="269"/>
      <c r="J1127" s="269"/>
      <c r="K1127" s="269"/>
      <c r="L1127" s="269"/>
    </row>
    <row r="1128" spans="1:12" x14ac:dyDescent="0.2">
      <c r="A1128" s="269"/>
      <c r="B1128" s="269"/>
      <c r="C1128" s="269"/>
      <c r="D1128" s="269"/>
      <c r="E1128" s="269"/>
      <c r="F1128" s="269"/>
      <c r="G1128" s="269"/>
      <c r="H1128" s="269"/>
      <c r="I1128" s="269"/>
      <c r="J1128" s="269"/>
      <c r="K1128" s="269"/>
      <c r="L1128" s="269"/>
    </row>
    <row r="1129" spans="1:12" x14ac:dyDescent="0.2">
      <c r="A1129" s="269"/>
      <c r="B1129" s="269"/>
      <c r="C1129" s="269"/>
      <c r="D1129" s="269"/>
      <c r="E1129" s="269"/>
      <c r="F1129" s="269"/>
      <c r="G1129" s="269"/>
      <c r="H1129" s="269"/>
      <c r="I1129" s="269"/>
      <c r="J1129" s="269"/>
      <c r="K1129" s="269"/>
      <c r="L1129" s="269"/>
    </row>
    <row r="1130" spans="1:12" x14ac:dyDescent="0.2">
      <c r="A1130" s="269"/>
      <c r="B1130" s="269"/>
      <c r="C1130" s="269"/>
      <c r="D1130" s="269"/>
      <c r="E1130" s="269"/>
      <c r="F1130" s="269"/>
      <c r="G1130" s="269"/>
      <c r="H1130" s="269"/>
      <c r="I1130" s="269"/>
      <c r="J1130" s="269"/>
      <c r="K1130" s="269"/>
      <c r="L1130" s="269"/>
    </row>
    <row r="1131" spans="1:12" x14ac:dyDescent="0.2">
      <c r="A1131" s="269"/>
      <c r="B1131" s="269"/>
      <c r="C1131" s="269"/>
      <c r="D1131" s="269"/>
      <c r="E1131" s="269"/>
      <c r="F1131" s="269"/>
      <c r="G1131" s="269"/>
      <c r="H1131" s="269"/>
      <c r="I1131" s="269"/>
      <c r="J1131" s="269"/>
      <c r="K1131" s="269"/>
      <c r="L1131" s="269"/>
    </row>
    <row r="1132" spans="1:12" x14ac:dyDescent="0.2">
      <c r="A1132" s="269"/>
      <c r="B1132" s="269"/>
      <c r="C1132" s="269"/>
      <c r="D1132" s="269"/>
      <c r="E1132" s="269"/>
      <c r="F1132" s="269"/>
      <c r="G1132" s="269"/>
      <c r="H1132" s="269"/>
      <c r="I1132" s="269"/>
      <c r="J1132" s="269"/>
      <c r="K1132" s="269"/>
      <c r="L1132" s="269"/>
    </row>
    <row r="1133" spans="1:12" x14ac:dyDescent="0.2">
      <c r="A1133" s="269"/>
      <c r="B1133" s="269"/>
      <c r="C1133" s="269"/>
      <c r="D1133" s="269"/>
      <c r="E1133" s="269"/>
      <c r="F1133" s="269"/>
      <c r="G1133" s="269"/>
      <c r="H1133" s="269"/>
      <c r="I1133" s="269"/>
      <c r="J1133" s="269"/>
      <c r="K1133" s="269"/>
      <c r="L1133" s="269"/>
    </row>
    <row r="1134" spans="1:12" x14ac:dyDescent="0.2">
      <c r="A1134" s="269"/>
      <c r="B1134" s="269"/>
      <c r="C1134" s="269"/>
      <c r="D1134" s="269"/>
      <c r="E1134" s="269"/>
      <c r="F1134" s="269"/>
      <c r="G1134" s="269"/>
      <c r="H1134" s="269"/>
      <c r="I1134" s="269"/>
      <c r="J1134" s="269"/>
      <c r="K1134" s="269"/>
      <c r="L1134" s="269"/>
    </row>
    <row r="1135" spans="1:12" x14ac:dyDescent="0.2">
      <c r="A1135" s="269"/>
      <c r="B1135" s="269"/>
      <c r="C1135" s="269"/>
      <c r="D1135" s="269"/>
      <c r="E1135" s="269"/>
      <c r="F1135" s="269"/>
      <c r="G1135" s="269"/>
      <c r="H1135" s="269"/>
      <c r="I1135" s="269"/>
      <c r="J1135" s="269"/>
      <c r="K1135" s="269"/>
      <c r="L1135" s="269"/>
    </row>
    <row r="1136" spans="1:12" x14ac:dyDescent="0.2">
      <c r="A1136" s="269"/>
      <c r="B1136" s="269"/>
      <c r="C1136" s="269"/>
      <c r="D1136" s="269"/>
      <c r="E1136" s="269"/>
      <c r="F1136" s="269"/>
      <c r="G1136" s="269"/>
      <c r="H1136" s="269"/>
      <c r="I1136" s="269"/>
      <c r="J1136" s="269"/>
      <c r="K1136" s="269"/>
      <c r="L1136" s="269"/>
    </row>
    <row r="1137" spans="1:12" x14ac:dyDescent="0.2">
      <c r="A1137" s="269"/>
      <c r="B1137" s="269"/>
      <c r="C1137" s="269"/>
      <c r="D1137" s="269"/>
      <c r="E1137" s="269"/>
      <c r="F1137" s="269"/>
      <c r="G1137" s="269"/>
      <c r="H1137" s="269"/>
      <c r="I1137" s="269"/>
      <c r="J1137" s="269"/>
      <c r="K1137" s="269"/>
      <c r="L1137" s="269"/>
    </row>
    <row r="1138" spans="1:12" x14ac:dyDescent="0.2">
      <c r="A1138" s="269"/>
      <c r="B1138" s="269"/>
      <c r="C1138" s="269"/>
      <c r="D1138" s="269"/>
      <c r="E1138" s="269"/>
      <c r="F1138" s="269"/>
      <c r="G1138" s="269"/>
      <c r="H1138" s="269"/>
      <c r="I1138" s="269"/>
      <c r="J1138" s="269"/>
      <c r="K1138" s="269"/>
      <c r="L1138" s="269"/>
    </row>
    <row r="1139" spans="1:12" x14ac:dyDescent="0.2">
      <c r="A1139" s="269"/>
      <c r="B1139" s="269"/>
      <c r="C1139" s="269"/>
      <c r="D1139" s="269"/>
      <c r="E1139" s="269"/>
      <c r="F1139" s="269"/>
      <c r="G1139" s="269"/>
      <c r="H1139" s="269"/>
      <c r="I1139" s="269"/>
      <c r="J1139" s="269"/>
      <c r="K1139" s="269"/>
      <c r="L1139" s="269"/>
    </row>
    <row r="1140" spans="1:12" x14ac:dyDescent="0.2">
      <c r="A1140" s="269"/>
      <c r="B1140" s="269"/>
      <c r="C1140" s="269"/>
      <c r="D1140" s="269"/>
      <c r="E1140" s="269"/>
      <c r="F1140" s="269"/>
      <c r="G1140" s="269"/>
      <c r="H1140" s="269"/>
      <c r="I1140" s="269"/>
      <c r="J1140" s="269"/>
      <c r="K1140" s="269"/>
      <c r="L1140" s="269"/>
    </row>
    <row r="1141" spans="1:12" x14ac:dyDescent="0.2">
      <c r="A1141" s="269"/>
      <c r="B1141" s="269"/>
      <c r="C1141" s="269"/>
      <c r="D1141" s="269"/>
      <c r="E1141" s="269"/>
      <c r="F1141" s="269"/>
      <c r="G1141" s="269"/>
      <c r="H1141" s="269"/>
      <c r="I1141" s="269"/>
      <c r="J1141" s="269"/>
      <c r="K1141" s="269"/>
      <c r="L1141" s="269"/>
    </row>
    <row r="1142" spans="1:12" x14ac:dyDescent="0.2">
      <c r="A1142" s="269"/>
      <c r="B1142" s="269"/>
      <c r="C1142" s="269"/>
      <c r="D1142" s="269"/>
      <c r="E1142" s="269"/>
      <c r="F1142" s="269"/>
      <c r="G1142" s="269"/>
      <c r="H1142" s="269"/>
      <c r="I1142" s="269"/>
      <c r="J1142" s="269"/>
      <c r="K1142" s="269"/>
      <c r="L1142" s="269"/>
    </row>
    <row r="1143" spans="1:12" x14ac:dyDescent="0.2">
      <c r="A1143" s="269"/>
      <c r="B1143" s="269"/>
      <c r="C1143" s="269"/>
      <c r="D1143" s="269"/>
      <c r="E1143" s="269"/>
      <c r="F1143" s="269"/>
      <c r="G1143" s="269"/>
      <c r="H1143" s="269"/>
      <c r="I1143" s="269"/>
      <c r="J1143" s="269"/>
      <c r="K1143" s="269"/>
      <c r="L1143" s="269"/>
    </row>
    <row r="1144" spans="1:12" x14ac:dyDescent="0.2">
      <c r="A1144" s="269"/>
      <c r="B1144" s="269"/>
      <c r="C1144" s="269"/>
      <c r="D1144" s="269"/>
      <c r="E1144" s="269"/>
      <c r="F1144" s="269"/>
      <c r="G1144" s="269"/>
      <c r="H1144" s="269"/>
      <c r="I1144" s="269"/>
      <c r="J1144" s="269"/>
      <c r="K1144" s="269"/>
      <c r="L1144" s="269"/>
    </row>
    <row r="1145" spans="1:12" x14ac:dyDescent="0.2">
      <c r="A1145" s="269"/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</row>
    <row r="1146" spans="1:12" x14ac:dyDescent="0.2">
      <c r="A1146" s="269"/>
      <c r="B1146" s="269"/>
      <c r="C1146" s="269"/>
      <c r="D1146" s="269"/>
      <c r="E1146" s="269"/>
      <c r="F1146" s="269"/>
      <c r="G1146" s="269"/>
      <c r="H1146" s="269"/>
      <c r="I1146" s="269"/>
      <c r="J1146" s="269"/>
      <c r="K1146" s="269"/>
      <c r="L1146" s="269"/>
    </row>
    <row r="1147" spans="1:12" x14ac:dyDescent="0.2">
      <c r="A1147" s="269"/>
      <c r="B1147" s="269"/>
      <c r="C1147" s="269"/>
      <c r="D1147" s="269"/>
      <c r="E1147" s="269"/>
      <c r="F1147" s="269"/>
      <c r="G1147" s="269"/>
      <c r="H1147" s="269"/>
      <c r="I1147" s="269"/>
      <c r="J1147" s="269"/>
      <c r="K1147" s="269"/>
      <c r="L1147" s="269"/>
    </row>
    <row r="1148" spans="1:12" x14ac:dyDescent="0.2">
      <c r="A1148" s="269"/>
      <c r="B1148" s="269"/>
      <c r="C1148" s="269"/>
      <c r="D1148" s="269"/>
      <c r="E1148" s="269"/>
      <c r="F1148" s="269"/>
      <c r="G1148" s="269"/>
      <c r="H1148" s="269"/>
      <c r="I1148" s="269"/>
      <c r="J1148" s="269"/>
      <c r="K1148" s="269"/>
      <c r="L1148" s="269"/>
    </row>
    <row r="1149" spans="1:12" x14ac:dyDescent="0.2">
      <c r="A1149" s="269"/>
      <c r="B1149" s="269"/>
      <c r="C1149" s="269"/>
      <c r="D1149" s="269"/>
      <c r="E1149" s="269"/>
      <c r="F1149" s="269"/>
      <c r="G1149" s="269"/>
      <c r="H1149" s="269"/>
      <c r="I1149" s="269"/>
      <c r="J1149" s="269"/>
      <c r="K1149" s="269"/>
      <c r="L1149" s="269"/>
    </row>
    <row r="1150" spans="1:12" x14ac:dyDescent="0.2">
      <c r="A1150" s="269"/>
      <c r="B1150" s="269"/>
      <c r="C1150" s="269"/>
      <c r="D1150" s="269"/>
      <c r="E1150" s="269"/>
      <c r="F1150" s="269"/>
      <c r="G1150" s="269"/>
      <c r="H1150" s="269"/>
      <c r="I1150" s="269"/>
      <c r="J1150" s="269"/>
      <c r="K1150" s="269"/>
      <c r="L1150" s="269"/>
    </row>
    <row r="1151" spans="1:12" x14ac:dyDescent="0.2">
      <c r="A1151" s="269"/>
      <c r="B1151" s="269"/>
      <c r="C1151" s="269"/>
      <c r="D1151" s="269"/>
      <c r="E1151" s="269"/>
      <c r="F1151" s="269"/>
      <c r="G1151" s="269"/>
      <c r="H1151" s="269"/>
      <c r="I1151" s="269"/>
      <c r="J1151" s="269"/>
      <c r="K1151" s="269"/>
      <c r="L1151" s="269"/>
    </row>
    <row r="1152" spans="1:12" x14ac:dyDescent="0.2">
      <c r="A1152" s="269"/>
      <c r="B1152" s="269"/>
      <c r="C1152" s="269"/>
      <c r="D1152" s="269"/>
      <c r="E1152" s="269"/>
      <c r="F1152" s="269"/>
      <c r="G1152" s="269"/>
      <c r="H1152" s="269"/>
      <c r="I1152" s="269"/>
      <c r="J1152" s="269"/>
      <c r="K1152" s="269"/>
      <c r="L1152" s="269"/>
    </row>
    <row r="1153" spans="1:12" x14ac:dyDescent="0.2">
      <c r="A1153" s="269"/>
      <c r="B1153" s="269"/>
      <c r="C1153" s="269"/>
      <c r="D1153" s="269"/>
      <c r="E1153" s="269"/>
      <c r="F1153" s="269"/>
      <c r="G1153" s="269"/>
      <c r="H1153" s="269"/>
      <c r="I1153" s="269"/>
      <c r="J1153" s="269"/>
      <c r="K1153" s="269"/>
      <c r="L1153" s="269"/>
    </row>
    <row r="1154" spans="1:12" x14ac:dyDescent="0.2">
      <c r="A1154" s="269"/>
      <c r="B1154" s="269"/>
      <c r="C1154" s="269"/>
      <c r="D1154" s="269"/>
      <c r="E1154" s="269"/>
      <c r="F1154" s="269"/>
      <c r="G1154" s="269"/>
      <c r="H1154" s="269"/>
      <c r="I1154" s="269"/>
      <c r="J1154" s="269"/>
      <c r="K1154" s="269"/>
      <c r="L1154" s="269"/>
    </row>
    <row r="1155" spans="1:12" x14ac:dyDescent="0.2">
      <c r="A1155" s="269"/>
      <c r="B1155" s="269"/>
      <c r="C1155" s="269"/>
      <c r="D1155" s="269"/>
      <c r="E1155" s="269"/>
      <c r="F1155" s="269"/>
      <c r="G1155" s="269"/>
      <c r="H1155" s="269"/>
      <c r="I1155" s="269"/>
      <c r="J1155" s="269"/>
      <c r="K1155" s="269"/>
      <c r="L1155" s="269"/>
    </row>
    <row r="1156" spans="1:12" x14ac:dyDescent="0.2">
      <c r="A1156" s="269"/>
      <c r="B1156" s="269"/>
      <c r="C1156" s="269"/>
      <c r="D1156" s="269"/>
      <c r="E1156" s="269"/>
      <c r="F1156" s="269"/>
      <c r="G1156" s="269"/>
      <c r="H1156" s="269"/>
      <c r="I1156" s="269"/>
      <c r="J1156" s="269"/>
      <c r="K1156" s="269"/>
      <c r="L1156" s="269"/>
    </row>
    <row r="1157" spans="1:12" x14ac:dyDescent="0.2">
      <c r="A1157" s="269"/>
      <c r="B1157" s="269"/>
      <c r="C1157" s="269"/>
      <c r="D1157" s="269"/>
      <c r="E1157" s="269"/>
      <c r="F1157" s="269"/>
      <c r="G1157" s="269"/>
      <c r="H1157" s="269"/>
      <c r="I1157" s="269"/>
      <c r="J1157" s="269"/>
      <c r="K1157" s="269"/>
      <c r="L1157" s="269"/>
    </row>
    <row r="1158" spans="1:12" x14ac:dyDescent="0.2">
      <c r="A1158" s="269"/>
      <c r="B1158" s="269"/>
      <c r="C1158" s="269"/>
      <c r="D1158" s="269"/>
      <c r="E1158" s="269"/>
      <c r="F1158" s="269"/>
      <c r="G1158" s="269"/>
      <c r="H1158" s="269"/>
      <c r="I1158" s="269"/>
      <c r="J1158" s="269"/>
      <c r="K1158" s="269"/>
      <c r="L1158" s="269"/>
    </row>
    <row r="1159" spans="1:12" x14ac:dyDescent="0.2">
      <c r="A1159" s="269"/>
      <c r="B1159" s="269"/>
      <c r="C1159" s="269"/>
      <c r="D1159" s="269"/>
      <c r="E1159" s="269"/>
      <c r="F1159" s="269"/>
      <c r="G1159" s="269"/>
      <c r="H1159" s="269"/>
      <c r="I1159" s="269"/>
      <c r="J1159" s="269"/>
      <c r="K1159" s="269"/>
      <c r="L1159" s="269"/>
    </row>
    <row r="1160" spans="1:12" x14ac:dyDescent="0.2">
      <c r="A1160" s="269"/>
      <c r="B1160" s="269"/>
      <c r="C1160" s="269"/>
      <c r="D1160" s="269"/>
      <c r="E1160" s="269"/>
      <c r="F1160" s="269"/>
      <c r="G1160" s="269"/>
      <c r="H1160" s="269"/>
      <c r="I1160" s="269"/>
      <c r="J1160" s="269"/>
      <c r="K1160" s="269"/>
      <c r="L1160" s="269"/>
    </row>
    <row r="1161" spans="1:12" x14ac:dyDescent="0.2">
      <c r="A1161" s="269"/>
      <c r="B1161" s="269"/>
      <c r="C1161" s="269"/>
      <c r="D1161" s="269"/>
      <c r="E1161" s="269"/>
      <c r="F1161" s="269"/>
      <c r="G1161" s="269"/>
      <c r="H1161" s="269"/>
      <c r="I1161" s="269"/>
      <c r="J1161" s="269"/>
      <c r="K1161" s="269"/>
      <c r="L1161" s="269"/>
    </row>
    <row r="1162" spans="1:12" x14ac:dyDescent="0.2">
      <c r="A1162" s="269"/>
      <c r="B1162" s="269"/>
      <c r="C1162" s="269"/>
      <c r="D1162" s="269"/>
      <c r="E1162" s="269"/>
      <c r="F1162" s="269"/>
      <c r="G1162" s="269"/>
      <c r="H1162" s="269"/>
      <c r="I1162" s="269"/>
      <c r="J1162" s="269"/>
      <c r="K1162" s="269"/>
      <c r="L1162" s="269"/>
    </row>
    <row r="1163" spans="1:12" x14ac:dyDescent="0.2">
      <c r="A1163" s="269"/>
      <c r="B1163" s="269"/>
      <c r="C1163" s="269"/>
      <c r="D1163" s="269"/>
      <c r="E1163" s="269"/>
      <c r="F1163" s="269"/>
      <c r="G1163" s="269"/>
      <c r="H1163" s="269"/>
      <c r="I1163" s="269"/>
      <c r="J1163" s="269"/>
      <c r="K1163" s="269"/>
      <c r="L1163" s="269"/>
    </row>
    <row r="1164" spans="1:12" x14ac:dyDescent="0.2">
      <c r="A1164" s="269"/>
      <c r="B1164" s="269"/>
      <c r="C1164" s="269"/>
      <c r="D1164" s="269"/>
      <c r="E1164" s="269"/>
      <c r="F1164" s="269"/>
      <c r="G1164" s="269"/>
      <c r="H1164" s="269"/>
      <c r="I1164" s="269"/>
      <c r="J1164" s="269"/>
      <c r="K1164" s="269"/>
      <c r="L1164" s="269"/>
    </row>
    <row r="1165" spans="1:12" x14ac:dyDescent="0.2">
      <c r="A1165" s="269"/>
      <c r="B1165" s="269"/>
      <c r="C1165" s="269"/>
      <c r="D1165" s="269"/>
      <c r="E1165" s="269"/>
      <c r="F1165" s="269"/>
      <c r="G1165" s="269"/>
      <c r="H1165" s="269"/>
      <c r="I1165" s="269"/>
      <c r="J1165" s="269"/>
      <c r="K1165" s="269"/>
      <c r="L1165" s="269"/>
    </row>
    <row r="1166" spans="1:12" x14ac:dyDescent="0.2">
      <c r="A1166" s="269"/>
      <c r="B1166" s="269"/>
      <c r="C1166" s="269"/>
      <c r="D1166" s="269"/>
      <c r="E1166" s="269"/>
      <c r="F1166" s="269"/>
      <c r="G1166" s="269"/>
      <c r="H1166" s="269"/>
      <c r="I1166" s="269"/>
      <c r="J1166" s="269"/>
      <c r="K1166" s="269"/>
      <c r="L1166" s="269"/>
    </row>
    <row r="1167" spans="1:12" x14ac:dyDescent="0.2">
      <c r="A1167" s="269"/>
      <c r="B1167" s="269"/>
      <c r="C1167" s="269"/>
      <c r="D1167" s="269"/>
      <c r="E1167" s="269"/>
      <c r="F1167" s="269"/>
      <c r="G1167" s="269"/>
      <c r="H1167" s="269"/>
      <c r="I1167" s="269"/>
      <c r="J1167" s="269"/>
      <c r="K1167" s="269"/>
      <c r="L1167" s="269"/>
    </row>
    <row r="1168" spans="1:12" x14ac:dyDescent="0.2">
      <c r="A1168" s="269"/>
      <c r="B1168" s="269"/>
      <c r="C1168" s="269"/>
      <c r="D1168" s="269"/>
      <c r="E1168" s="269"/>
      <c r="F1168" s="269"/>
      <c r="G1168" s="269"/>
      <c r="H1168" s="269"/>
      <c r="I1168" s="269"/>
      <c r="J1168" s="269"/>
      <c r="K1168" s="269"/>
      <c r="L1168" s="269"/>
    </row>
    <row r="1169" spans="1:12" x14ac:dyDescent="0.2">
      <c r="A1169" s="269"/>
      <c r="B1169" s="269"/>
      <c r="C1169" s="269"/>
      <c r="D1169" s="269"/>
      <c r="E1169" s="269"/>
      <c r="F1169" s="269"/>
      <c r="G1169" s="269"/>
      <c r="H1169" s="269"/>
      <c r="I1169" s="269"/>
      <c r="J1169" s="269"/>
      <c r="K1169" s="269"/>
      <c r="L1169" s="269"/>
    </row>
    <row r="1170" spans="1:12" x14ac:dyDescent="0.2">
      <c r="A1170" s="269"/>
      <c r="B1170" s="269"/>
      <c r="C1170" s="269"/>
      <c r="D1170" s="269"/>
      <c r="E1170" s="269"/>
      <c r="F1170" s="269"/>
      <c r="G1170" s="269"/>
      <c r="H1170" s="269"/>
      <c r="I1170" s="269"/>
      <c r="J1170" s="269"/>
      <c r="K1170" s="269"/>
      <c r="L1170" s="269"/>
    </row>
    <row r="1171" spans="1:12" x14ac:dyDescent="0.2">
      <c r="A1171" s="269"/>
      <c r="B1171" s="269"/>
      <c r="C1171" s="269"/>
      <c r="D1171" s="269"/>
      <c r="E1171" s="269"/>
      <c r="F1171" s="269"/>
      <c r="G1171" s="269"/>
      <c r="H1171" s="269"/>
      <c r="I1171" s="269"/>
      <c r="J1171" s="269"/>
      <c r="K1171" s="269"/>
      <c r="L1171" s="269"/>
    </row>
    <row r="1172" spans="1:12" x14ac:dyDescent="0.2">
      <c r="A1172" s="269"/>
      <c r="B1172" s="269"/>
      <c r="C1172" s="269"/>
      <c r="D1172" s="269"/>
      <c r="E1172" s="269"/>
      <c r="F1172" s="269"/>
      <c r="G1172" s="269"/>
      <c r="H1172" s="269"/>
      <c r="I1172" s="269"/>
      <c r="J1172" s="269"/>
      <c r="K1172" s="269"/>
      <c r="L1172" s="269"/>
    </row>
    <row r="1173" spans="1:12" x14ac:dyDescent="0.2">
      <c r="A1173" s="269"/>
      <c r="B1173" s="269"/>
      <c r="C1173" s="269"/>
      <c r="D1173" s="269"/>
      <c r="E1173" s="269"/>
      <c r="F1173" s="269"/>
      <c r="G1173" s="269"/>
      <c r="H1173" s="269"/>
      <c r="I1173" s="269"/>
      <c r="J1173" s="269"/>
      <c r="K1173" s="269"/>
      <c r="L1173" s="269"/>
    </row>
    <row r="1174" spans="1:12" x14ac:dyDescent="0.2">
      <c r="A1174" s="269"/>
      <c r="B1174" s="269"/>
      <c r="C1174" s="269"/>
      <c r="D1174" s="269"/>
      <c r="E1174" s="269"/>
      <c r="F1174" s="269"/>
      <c r="G1174" s="269"/>
      <c r="H1174" s="269"/>
      <c r="I1174" s="269"/>
      <c r="J1174" s="269"/>
      <c r="K1174" s="269"/>
      <c r="L1174" s="269"/>
    </row>
    <row r="1175" spans="1:12" x14ac:dyDescent="0.2">
      <c r="A1175" s="269"/>
      <c r="B1175" s="269"/>
      <c r="C1175" s="269"/>
      <c r="D1175" s="269"/>
      <c r="E1175" s="269"/>
      <c r="F1175" s="269"/>
      <c r="G1175" s="269"/>
      <c r="H1175" s="269"/>
      <c r="I1175" s="269"/>
      <c r="J1175" s="269"/>
      <c r="K1175" s="269"/>
      <c r="L1175" s="269"/>
    </row>
    <row r="1176" spans="1:12" x14ac:dyDescent="0.2">
      <c r="A1176" s="269"/>
      <c r="B1176" s="269"/>
      <c r="C1176" s="269"/>
      <c r="D1176" s="269"/>
      <c r="E1176" s="269"/>
      <c r="F1176" s="269"/>
      <c r="G1176" s="269"/>
      <c r="H1176" s="269"/>
      <c r="I1176" s="269"/>
      <c r="J1176" s="269"/>
      <c r="K1176" s="269"/>
      <c r="L1176" s="269"/>
    </row>
    <row r="1177" spans="1:12" x14ac:dyDescent="0.2">
      <c r="A1177" s="269"/>
      <c r="B1177" s="269"/>
      <c r="C1177" s="269"/>
      <c r="D1177" s="269"/>
      <c r="E1177" s="269"/>
      <c r="F1177" s="269"/>
      <c r="G1177" s="269"/>
      <c r="H1177" s="269"/>
      <c r="I1177" s="269"/>
      <c r="J1177" s="269"/>
      <c r="K1177" s="269"/>
      <c r="L1177" s="269"/>
    </row>
    <row r="1178" spans="1:12" x14ac:dyDescent="0.2">
      <c r="A1178" s="269"/>
      <c r="B1178" s="269"/>
      <c r="C1178" s="269"/>
      <c r="D1178" s="269"/>
      <c r="E1178" s="269"/>
      <c r="F1178" s="269"/>
      <c r="G1178" s="269"/>
      <c r="H1178" s="269"/>
      <c r="I1178" s="269"/>
      <c r="J1178" s="269"/>
      <c r="K1178" s="269"/>
      <c r="L1178" s="269"/>
    </row>
    <row r="1179" spans="1:12" x14ac:dyDescent="0.2">
      <c r="A1179" s="269"/>
      <c r="B1179" s="269"/>
      <c r="C1179" s="269"/>
      <c r="D1179" s="269"/>
      <c r="E1179" s="269"/>
      <c r="F1179" s="269"/>
      <c r="G1179" s="269"/>
      <c r="H1179" s="269"/>
      <c r="I1179" s="269"/>
      <c r="J1179" s="269"/>
      <c r="K1179" s="269"/>
      <c r="L1179" s="269"/>
    </row>
    <row r="1180" spans="1:12" x14ac:dyDescent="0.2">
      <c r="A1180" s="269"/>
      <c r="B1180" s="269"/>
      <c r="C1180" s="269"/>
      <c r="D1180" s="269"/>
      <c r="E1180" s="269"/>
      <c r="F1180" s="269"/>
      <c r="G1180" s="269"/>
      <c r="H1180" s="269"/>
      <c r="I1180" s="269"/>
      <c r="J1180" s="269"/>
      <c r="K1180" s="269"/>
      <c r="L1180" s="269"/>
    </row>
    <row r="1181" spans="1:12" x14ac:dyDescent="0.2">
      <c r="A1181" s="269"/>
      <c r="B1181" s="269"/>
      <c r="C1181" s="269"/>
      <c r="D1181" s="269"/>
      <c r="E1181" s="269"/>
      <c r="F1181" s="269"/>
      <c r="G1181" s="269"/>
      <c r="H1181" s="269"/>
      <c r="I1181" s="269"/>
      <c r="J1181" s="269"/>
      <c r="K1181" s="269"/>
      <c r="L1181" s="269"/>
    </row>
    <row r="1182" spans="1:12" x14ac:dyDescent="0.2">
      <c r="A1182" s="269"/>
      <c r="B1182" s="269"/>
      <c r="C1182" s="269"/>
      <c r="D1182" s="269"/>
      <c r="E1182" s="269"/>
      <c r="F1182" s="269"/>
      <c r="G1182" s="269"/>
      <c r="H1182" s="269"/>
      <c r="I1182" s="269"/>
      <c r="J1182" s="269"/>
      <c r="K1182" s="269"/>
      <c r="L1182" s="269"/>
    </row>
    <row r="1183" spans="1:12" x14ac:dyDescent="0.2">
      <c r="A1183" s="269"/>
      <c r="B1183" s="269"/>
      <c r="C1183" s="269"/>
      <c r="D1183" s="269"/>
      <c r="E1183" s="269"/>
      <c r="F1183" s="269"/>
      <c r="G1183" s="269"/>
      <c r="H1183" s="269"/>
      <c r="I1183" s="269"/>
      <c r="J1183" s="269"/>
      <c r="K1183" s="269"/>
      <c r="L1183" s="269"/>
    </row>
    <row r="1184" spans="1:12" x14ac:dyDescent="0.2">
      <c r="A1184" s="269"/>
      <c r="B1184" s="269"/>
      <c r="C1184" s="269"/>
      <c r="D1184" s="269"/>
      <c r="E1184" s="269"/>
      <c r="F1184" s="269"/>
      <c r="G1184" s="269"/>
      <c r="H1184" s="269"/>
      <c r="I1184" s="269"/>
      <c r="J1184" s="269"/>
      <c r="K1184" s="269"/>
      <c r="L1184" s="269"/>
    </row>
    <row r="1185" spans="1:12" x14ac:dyDescent="0.2">
      <c r="A1185" s="269"/>
      <c r="B1185" s="269"/>
      <c r="C1185" s="269"/>
      <c r="D1185" s="269"/>
      <c r="E1185" s="269"/>
      <c r="F1185" s="269"/>
      <c r="G1185" s="269"/>
      <c r="H1185" s="269"/>
      <c r="I1185" s="269"/>
      <c r="J1185" s="269"/>
      <c r="K1185" s="269"/>
      <c r="L1185" s="269"/>
    </row>
    <row r="1186" spans="1:12" x14ac:dyDescent="0.2">
      <c r="A1186" s="269"/>
      <c r="B1186" s="269"/>
      <c r="C1186" s="269"/>
      <c r="D1186" s="269"/>
      <c r="E1186" s="269"/>
      <c r="F1186" s="269"/>
      <c r="G1186" s="269"/>
      <c r="H1186" s="269"/>
      <c r="I1186" s="269"/>
      <c r="J1186" s="269"/>
      <c r="K1186" s="269"/>
      <c r="L1186" s="269"/>
    </row>
    <row r="1187" spans="1:12" x14ac:dyDescent="0.2">
      <c r="A1187" s="269"/>
      <c r="B1187" s="269"/>
      <c r="C1187" s="269"/>
      <c r="D1187" s="269"/>
      <c r="E1187" s="269"/>
      <c r="F1187" s="269"/>
      <c r="G1187" s="269"/>
      <c r="H1187" s="269"/>
      <c r="I1187" s="269"/>
      <c r="J1187" s="269"/>
      <c r="K1187" s="269"/>
      <c r="L1187" s="269"/>
    </row>
    <row r="1188" spans="1:12" x14ac:dyDescent="0.2">
      <c r="A1188" s="269"/>
      <c r="B1188" s="269"/>
      <c r="C1188" s="269"/>
      <c r="D1188" s="269"/>
      <c r="E1188" s="269"/>
      <c r="F1188" s="269"/>
      <c r="G1188" s="269"/>
      <c r="H1188" s="269"/>
      <c r="I1188" s="269"/>
      <c r="J1188" s="269"/>
      <c r="K1188" s="269"/>
      <c r="L1188" s="269"/>
    </row>
    <row r="1189" spans="1:12" x14ac:dyDescent="0.2">
      <c r="A1189" s="269"/>
      <c r="B1189" s="269"/>
      <c r="C1189" s="269"/>
      <c r="D1189" s="269"/>
      <c r="E1189" s="269"/>
      <c r="F1189" s="269"/>
      <c r="G1189" s="269"/>
      <c r="H1189" s="269"/>
      <c r="I1189" s="269"/>
      <c r="J1189" s="269"/>
      <c r="K1189" s="269"/>
      <c r="L1189" s="269"/>
    </row>
    <row r="1190" spans="1:12" x14ac:dyDescent="0.2">
      <c r="A1190" s="269"/>
      <c r="B1190" s="269"/>
      <c r="C1190" s="269"/>
      <c r="D1190" s="269"/>
      <c r="E1190" s="269"/>
      <c r="F1190" s="269"/>
      <c r="G1190" s="269"/>
      <c r="H1190" s="269"/>
      <c r="I1190" s="269"/>
      <c r="J1190" s="269"/>
      <c r="K1190" s="269"/>
      <c r="L1190" s="269"/>
    </row>
    <row r="1191" spans="1:12" x14ac:dyDescent="0.2">
      <c r="A1191" s="269"/>
      <c r="B1191" s="269"/>
      <c r="C1191" s="269"/>
      <c r="D1191" s="269"/>
      <c r="E1191" s="269"/>
      <c r="F1191" s="269"/>
      <c r="G1191" s="269"/>
      <c r="H1191" s="269"/>
      <c r="I1191" s="269"/>
      <c r="J1191" s="269"/>
      <c r="K1191" s="269"/>
      <c r="L1191" s="269"/>
    </row>
    <row r="1192" spans="1:12" x14ac:dyDescent="0.2">
      <c r="A1192" s="269"/>
      <c r="B1192" s="269"/>
      <c r="C1192" s="269"/>
      <c r="D1192" s="269"/>
      <c r="E1192" s="269"/>
      <c r="F1192" s="269"/>
      <c r="G1192" s="269"/>
      <c r="H1192" s="269"/>
      <c r="I1192" s="269"/>
      <c r="J1192" s="269"/>
      <c r="K1192" s="269"/>
      <c r="L1192" s="269"/>
    </row>
    <row r="1193" spans="1:12" x14ac:dyDescent="0.2">
      <c r="A1193" s="269"/>
      <c r="B1193" s="269"/>
      <c r="C1193" s="269"/>
      <c r="D1193" s="269"/>
      <c r="E1193" s="269"/>
      <c r="F1193" s="269"/>
      <c r="G1193" s="269"/>
      <c r="H1193" s="269"/>
      <c r="I1193" s="269"/>
      <c r="J1193" s="269"/>
      <c r="K1193" s="269"/>
      <c r="L1193" s="269"/>
    </row>
    <row r="1194" spans="1:12" x14ac:dyDescent="0.2">
      <c r="A1194" s="269"/>
      <c r="B1194" s="269"/>
      <c r="C1194" s="269"/>
      <c r="D1194" s="269"/>
      <c r="E1194" s="269"/>
      <c r="F1194" s="269"/>
      <c r="G1194" s="269"/>
      <c r="H1194" s="269"/>
      <c r="I1194" s="269"/>
      <c r="J1194" s="269"/>
      <c r="K1194" s="269"/>
      <c r="L1194" s="269"/>
    </row>
    <row r="1195" spans="1:12" x14ac:dyDescent="0.2">
      <c r="A1195" s="269"/>
      <c r="B1195" s="269"/>
      <c r="C1195" s="269"/>
      <c r="D1195" s="269"/>
      <c r="E1195" s="269"/>
      <c r="F1195" s="269"/>
      <c r="G1195" s="269"/>
      <c r="H1195" s="269"/>
      <c r="I1195" s="269"/>
      <c r="J1195" s="269"/>
      <c r="K1195" s="269"/>
      <c r="L1195" s="269"/>
    </row>
    <row r="1196" spans="1:12" x14ac:dyDescent="0.2">
      <c r="A1196" s="269"/>
      <c r="B1196" s="269"/>
      <c r="C1196" s="269"/>
      <c r="D1196" s="269"/>
      <c r="E1196" s="269"/>
      <c r="F1196" s="269"/>
      <c r="G1196" s="269"/>
      <c r="H1196" s="269"/>
      <c r="I1196" s="269"/>
      <c r="J1196" s="269"/>
      <c r="K1196" s="269"/>
      <c r="L1196" s="269"/>
    </row>
    <row r="1197" spans="1:12" x14ac:dyDescent="0.2">
      <c r="A1197" s="269"/>
      <c r="B1197" s="269"/>
      <c r="C1197" s="269"/>
      <c r="D1197" s="269"/>
      <c r="E1197" s="269"/>
      <c r="F1197" s="269"/>
      <c r="G1197" s="269"/>
      <c r="H1197" s="269"/>
      <c r="I1197" s="269"/>
      <c r="J1197" s="269"/>
      <c r="K1197" s="269"/>
      <c r="L1197" s="269"/>
    </row>
    <row r="1198" spans="1:12" x14ac:dyDescent="0.2">
      <c r="A1198" s="269"/>
      <c r="B1198" s="269"/>
      <c r="C1198" s="269"/>
      <c r="D1198" s="269"/>
      <c r="E1198" s="269"/>
      <c r="F1198" s="269"/>
      <c r="G1198" s="269"/>
      <c r="H1198" s="269"/>
      <c r="I1198" s="269"/>
      <c r="J1198" s="269"/>
      <c r="K1198" s="269"/>
      <c r="L1198" s="269"/>
    </row>
    <row r="1199" spans="1:12" x14ac:dyDescent="0.2">
      <c r="A1199" s="269"/>
      <c r="B1199" s="269"/>
      <c r="C1199" s="269"/>
      <c r="D1199" s="269"/>
      <c r="E1199" s="269"/>
      <c r="F1199" s="269"/>
      <c r="G1199" s="269"/>
      <c r="H1199" s="269"/>
      <c r="I1199" s="269"/>
      <c r="J1199" s="269"/>
      <c r="K1199" s="269"/>
      <c r="L1199" s="269"/>
    </row>
    <row r="1200" spans="1:12" x14ac:dyDescent="0.2">
      <c r="A1200" s="269"/>
      <c r="B1200" s="269"/>
      <c r="C1200" s="269"/>
      <c r="D1200" s="269"/>
      <c r="E1200" s="269"/>
      <c r="F1200" s="269"/>
      <c r="G1200" s="269"/>
      <c r="H1200" s="269"/>
      <c r="I1200" s="269"/>
      <c r="J1200" s="269"/>
      <c r="K1200" s="269"/>
      <c r="L1200" s="269"/>
    </row>
    <row r="1201" spans="1:12" x14ac:dyDescent="0.2">
      <c r="A1201" s="269"/>
      <c r="B1201" s="269"/>
      <c r="C1201" s="269"/>
      <c r="D1201" s="269"/>
      <c r="E1201" s="269"/>
      <c r="F1201" s="269"/>
      <c r="G1201" s="269"/>
      <c r="H1201" s="269"/>
      <c r="I1201" s="269"/>
      <c r="J1201" s="269"/>
      <c r="K1201" s="269"/>
      <c r="L1201" s="269"/>
    </row>
    <row r="1202" spans="1:12" x14ac:dyDescent="0.2">
      <c r="A1202" s="269"/>
      <c r="B1202" s="269"/>
      <c r="C1202" s="269"/>
      <c r="D1202" s="269"/>
      <c r="E1202" s="269"/>
      <c r="F1202" s="269"/>
      <c r="G1202" s="269"/>
      <c r="H1202" s="269"/>
      <c r="I1202" s="269"/>
      <c r="J1202" s="269"/>
      <c r="K1202" s="269"/>
      <c r="L1202" s="269"/>
    </row>
    <row r="1203" spans="1:12" x14ac:dyDescent="0.2">
      <c r="A1203" s="269"/>
      <c r="B1203" s="269"/>
      <c r="C1203" s="269"/>
      <c r="D1203" s="269"/>
      <c r="E1203" s="269"/>
      <c r="F1203" s="269"/>
      <c r="G1203" s="269"/>
      <c r="H1203" s="269"/>
      <c r="I1203" s="269"/>
      <c r="J1203" s="269"/>
      <c r="K1203" s="269"/>
      <c r="L1203" s="269"/>
    </row>
    <row r="1204" spans="1:12" x14ac:dyDescent="0.2">
      <c r="A1204" s="269"/>
      <c r="B1204" s="269"/>
      <c r="C1204" s="269"/>
      <c r="D1204" s="269"/>
      <c r="E1204" s="269"/>
      <c r="F1204" s="269"/>
      <c r="G1204" s="269"/>
      <c r="H1204" s="269"/>
      <c r="I1204" s="269"/>
      <c r="J1204" s="269"/>
      <c r="K1204" s="269"/>
      <c r="L1204" s="269"/>
    </row>
    <row r="1205" spans="1:12" x14ac:dyDescent="0.2">
      <c r="A1205" s="269"/>
      <c r="B1205" s="269"/>
      <c r="C1205" s="269"/>
      <c r="D1205" s="269"/>
      <c r="E1205" s="269"/>
      <c r="F1205" s="269"/>
      <c r="G1205" s="269"/>
      <c r="H1205" s="269"/>
      <c r="I1205" s="269"/>
      <c r="J1205" s="269"/>
      <c r="K1205" s="269"/>
      <c r="L1205" s="269"/>
    </row>
    <row r="1206" spans="1:12" x14ac:dyDescent="0.2">
      <c r="A1206" s="269"/>
      <c r="B1206" s="269"/>
      <c r="C1206" s="269"/>
      <c r="D1206" s="269"/>
      <c r="E1206" s="269"/>
      <c r="F1206" s="269"/>
      <c r="G1206" s="269"/>
      <c r="H1206" s="269"/>
      <c r="I1206" s="269"/>
      <c r="J1206" s="269"/>
      <c r="K1206" s="269"/>
      <c r="L1206" s="269"/>
    </row>
    <row r="1207" spans="1:12" x14ac:dyDescent="0.2">
      <c r="A1207" s="269"/>
      <c r="B1207" s="269"/>
      <c r="C1207" s="269"/>
      <c r="D1207" s="269"/>
      <c r="E1207" s="269"/>
      <c r="F1207" s="269"/>
      <c r="G1207" s="269"/>
      <c r="H1207" s="269"/>
      <c r="I1207" s="269"/>
      <c r="J1207" s="269"/>
      <c r="K1207" s="269"/>
      <c r="L1207" s="269"/>
    </row>
    <row r="1208" spans="1:12" x14ac:dyDescent="0.2">
      <c r="A1208" s="269"/>
      <c r="B1208" s="269"/>
      <c r="C1208" s="269"/>
      <c r="D1208" s="269"/>
      <c r="E1208" s="269"/>
      <c r="F1208" s="269"/>
      <c r="G1208" s="269"/>
      <c r="H1208" s="269"/>
      <c r="I1208" s="269"/>
      <c r="J1208" s="269"/>
      <c r="K1208" s="269"/>
      <c r="L1208" s="269"/>
    </row>
    <row r="1209" spans="1:12" x14ac:dyDescent="0.2">
      <c r="A1209" s="269"/>
      <c r="B1209" s="269"/>
      <c r="C1209" s="269"/>
      <c r="D1209" s="269"/>
      <c r="E1209" s="269"/>
      <c r="F1209" s="269"/>
      <c r="G1209" s="269"/>
      <c r="H1209" s="269"/>
      <c r="I1209" s="269"/>
      <c r="J1209" s="269"/>
      <c r="K1209" s="269"/>
      <c r="L1209" s="269"/>
    </row>
    <row r="1210" spans="1:12" x14ac:dyDescent="0.2">
      <c r="A1210" s="269"/>
      <c r="B1210" s="269"/>
      <c r="C1210" s="269"/>
      <c r="D1210" s="269"/>
      <c r="E1210" s="269"/>
      <c r="F1210" s="269"/>
      <c r="G1210" s="269"/>
      <c r="H1210" s="269"/>
      <c r="I1210" s="269"/>
      <c r="J1210" s="269"/>
      <c r="K1210" s="269"/>
      <c r="L1210" s="269"/>
    </row>
    <row r="1211" spans="1:12" x14ac:dyDescent="0.2">
      <c r="A1211" s="269"/>
      <c r="B1211" s="269"/>
      <c r="C1211" s="269"/>
      <c r="D1211" s="269"/>
      <c r="E1211" s="269"/>
      <c r="F1211" s="269"/>
      <c r="G1211" s="269"/>
      <c r="H1211" s="269"/>
      <c r="I1211" s="269"/>
      <c r="J1211" s="269"/>
      <c r="K1211" s="269"/>
      <c r="L1211" s="269"/>
    </row>
    <row r="1212" spans="1:12" x14ac:dyDescent="0.2">
      <c r="A1212" s="269"/>
      <c r="B1212" s="269"/>
      <c r="C1212" s="269"/>
      <c r="D1212" s="269"/>
      <c r="E1212" s="269"/>
      <c r="F1212" s="269"/>
      <c r="G1212" s="269"/>
      <c r="H1212" s="269"/>
      <c r="I1212" s="269"/>
      <c r="J1212" s="269"/>
      <c r="K1212" s="269"/>
      <c r="L1212" s="269"/>
    </row>
    <row r="1213" spans="1:12" x14ac:dyDescent="0.2">
      <c r="A1213" s="269"/>
      <c r="B1213" s="269"/>
      <c r="C1213" s="269"/>
      <c r="D1213" s="269"/>
      <c r="E1213" s="269"/>
      <c r="F1213" s="269"/>
      <c r="G1213" s="269"/>
      <c r="H1213" s="269"/>
      <c r="I1213" s="269"/>
      <c r="J1213" s="269"/>
      <c r="K1213" s="269"/>
      <c r="L1213" s="269"/>
    </row>
    <row r="1214" spans="1:12" x14ac:dyDescent="0.2">
      <c r="A1214" s="269"/>
      <c r="B1214" s="269"/>
      <c r="C1214" s="269"/>
      <c r="D1214" s="269"/>
      <c r="E1214" s="269"/>
      <c r="F1214" s="269"/>
      <c r="G1214" s="269"/>
      <c r="H1214" s="269"/>
      <c r="I1214" s="269"/>
      <c r="J1214" s="269"/>
      <c r="K1214" s="269"/>
      <c r="L1214" s="269"/>
    </row>
    <row r="1215" spans="1:12" x14ac:dyDescent="0.2">
      <c r="A1215" s="269"/>
      <c r="B1215" s="269"/>
      <c r="C1215" s="269"/>
      <c r="D1215" s="269"/>
      <c r="E1215" s="269"/>
      <c r="F1215" s="269"/>
      <c r="G1215" s="269"/>
      <c r="H1215" s="269"/>
      <c r="I1215" s="269"/>
      <c r="J1215" s="269"/>
      <c r="K1215" s="269"/>
      <c r="L1215" s="269"/>
    </row>
    <row r="1216" spans="1:12" x14ac:dyDescent="0.2">
      <c r="A1216" s="269"/>
      <c r="B1216" s="269"/>
      <c r="C1216" s="269"/>
      <c r="D1216" s="269"/>
      <c r="E1216" s="269"/>
      <c r="F1216" s="269"/>
      <c r="G1216" s="269"/>
      <c r="H1216" s="269"/>
      <c r="I1216" s="269"/>
      <c r="J1216" s="269"/>
      <c r="K1216" s="269"/>
      <c r="L1216" s="269"/>
    </row>
    <row r="1217" spans="1:12" x14ac:dyDescent="0.2">
      <c r="A1217" s="269"/>
      <c r="B1217" s="269"/>
      <c r="C1217" s="269"/>
      <c r="D1217" s="269"/>
      <c r="E1217" s="269"/>
      <c r="F1217" s="269"/>
      <c r="G1217" s="269"/>
      <c r="H1217" s="269"/>
      <c r="I1217" s="269"/>
      <c r="J1217" s="269"/>
      <c r="K1217" s="269"/>
      <c r="L1217" s="269"/>
    </row>
    <row r="1218" spans="1:12" x14ac:dyDescent="0.2">
      <c r="A1218" s="269"/>
      <c r="B1218" s="269"/>
      <c r="C1218" s="269"/>
      <c r="D1218" s="269"/>
      <c r="E1218" s="269"/>
      <c r="F1218" s="269"/>
      <c r="G1218" s="269"/>
      <c r="H1218" s="269"/>
      <c r="I1218" s="269"/>
      <c r="J1218" s="269"/>
      <c r="K1218" s="269"/>
      <c r="L1218" s="269"/>
    </row>
    <row r="1219" spans="1:12" x14ac:dyDescent="0.2">
      <c r="A1219" s="269"/>
      <c r="B1219" s="269"/>
      <c r="C1219" s="269"/>
      <c r="D1219" s="269"/>
      <c r="E1219" s="269"/>
      <c r="F1219" s="269"/>
      <c r="G1219" s="269"/>
      <c r="H1219" s="269"/>
      <c r="I1219" s="269"/>
      <c r="J1219" s="269"/>
      <c r="K1219" s="269"/>
      <c r="L1219" s="269"/>
    </row>
    <row r="1220" spans="1:12" x14ac:dyDescent="0.2">
      <c r="A1220" s="269"/>
      <c r="B1220" s="269"/>
      <c r="C1220" s="269"/>
      <c r="D1220" s="269"/>
      <c r="E1220" s="269"/>
      <c r="F1220" s="269"/>
      <c r="G1220" s="269"/>
      <c r="H1220" s="269"/>
      <c r="I1220" s="269"/>
      <c r="J1220" s="269"/>
      <c r="K1220" s="269"/>
      <c r="L1220" s="269"/>
    </row>
    <row r="1221" spans="1:12" x14ac:dyDescent="0.2">
      <c r="A1221" s="269"/>
      <c r="B1221" s="269"/>
      <c r="C1221" s="269"/>
      <c r="D1221" s="269"/>
      <c r="E1221" s="269"/>
      <c r="F1221" s="269"/>
      <c r="G1221" s="269"/>
      <c r="H1221" s="269"/>
      <c r="I1221" s="269"/>
      <c r="J1221" s="269"/>
      <c r="K1221" s="269"/>
      <c r="L1221" s="269"/>
    </row>
    <row r="1222" spans="1:12" x14ac:dyDescent="0.2">
      <c r="A1222" s="269"/>
      <c r="B1222" s="269"/>
      <c r="C1222" s="269"/>
      <c r="D1222" s="269"/>
      <c r="E1222" s="269"/>
      <c r="F1222" s="269"/>
      <c r="G1222" s="269"/>
      <c r="H1222" s="269"/>
      <c r="I1222" s="269"/>
      <c r="J1222" s="269"/>
      <c r="K1222" s="269"/>
      <c r="L1222" s="269"/>
    </row>
    <row r="1223" spans="1:12" x14ac:dyDescent="0.2">
      <c r="A1223" s="269"/>
      <c r="B1223" s="269"/>
      <c r="C1223" s="269"/>
      <c r="D1223" s="269"/>
      <c r="E1223" s="269"/>
      <c r="F1223" s="269"/>
      <c r="G1223" s="269"/>
      <c r="H1223" s="269"/>
      <c r="I1223" s="269"/>
      <c r="J1223" s="269"/>
      <c r="K1223" s="269"/>
      <c r="L1223" s="269"/>
    </row>
    <row r="1224" spans="1:12" x14ac:dyDescent="0.2">
      <c r="A1224" s="269"/>
      <c r="B1224" s="269"/>
      <c r="C1224" s="269"/>
      <c r="D1224" s="269"/>
      <c r="E1224" s="269"/>
      <c r="F1224" s="269"/>
      <c r="G1224" s="269"/>
      <c r="H1224" s="269"/>
      <c r="I1224" s="269"/>
      <c r="J1224" s="269"/>
      <c r="K1224" s="269"/>
      <c r="L1224" s="269"/>
    </row>
    <row r="1225" spans="1:12" x14ac:dyDescent="0.2">
      <c r="A1225" s="269"/>
      <c r="B1225" s="269"/>
      <c r="C1225" s="269"/>
      <c r="D1225" s="269"/>
      <c r="E1225" s="269"/>
      <c r="F1225" s="269"/>
      <c r="G1225" s="269"/>
      <c r="H1225" s="269"/>
      <c r="I1225" s="269"/>
      <c r="J1225" s="269"/>
      <c r="K1225" s="269"/>
      <c r="L1225" s="269"/>
    </row>
    <row r="1226" spans="1:12" x14ac:dyDescent="0.2">
      <c r="A1226" s="269"/>
      <c r="B1226" s="269"/>
      <c r="C1226" s="269"/>
      <c r="D1226" s="269"/>
      <c r="E1226" s="269"/>
      <c r="F1226" s="269"/>
      <c r="G1226" s="269"/>
      <c r="H1226" s="269"/>
      <c r="I1226" s="269"/>
      <c r="J1226" s="269"/>
      <c r="K1226" s="269"/>
      <c r="L1226" s="269"/>
    </row>
    <row r="1227" spans="1:12" x14ac:dyDescent="0.2">
      <c r="A1227" s="269"/>
      <c r="B1227" s="269"/>
      <c r="C1227" s="269"/>
      <c r="D1227" s="269"/>
      <c r="E1227" s="269"/>
      <c r="F1227" s="269"/>
      <c r="G1227" s="269"/>
      <c r="H1227" s="269"/>
      <c r="I1227" s="269"/>
      <c r="J1227" s="269"/>
      <c r="K1227" s="269"/>
      <c r="L1227" s="269"/>
    </row>
    <row r="1228" spans="1:12" x14ac:dyDescent="0.2">
      <c r="A1228" s="269"/>
      <c r="B1228" s="269"/>
      <c r="C1228" s="269"/>
      <c r="D1228" s="269"/>
      <c r="E1228" s="269"/>
      <c r="F1228" s="269"/>
      <c r="G1228" s="269"/>
      <c r="H1228" s="269"/>
      <c r="I1228" s="269"/>
      <c r="J1228" s="269"/>
      <c r="K1228" s="269"/>
      <c r="L1228" s="269"/>
    </row>
    <row r="1229" spans="1:12" x14ac:dyDescent="0.2">
      <c r="A1229" s="269"/>
      <c r="B1229" s="269"/>
      <c r="C1229" s="269"/>
      <c r="D1229" s="269"/>
      <c r="E1229" s="269"/>
      <c r="F1229" s="269"/>
      <c r="G1229" s="269"/>
      <c r="H1229" s="269"/>
      <c r="I1229" s="269"/>
      <c r="J1229" s="269"/>
      <c r="K1229" s="269"/>
      <c r="L1229" s="269"/>
    </row>
    <row r="1230" spans="1:12" x14ac:dyDescent="0.2">
      <c r="A1230" s="269"/>
      <c r="B1230" s="269"/>
      <c r="C1230" s="269"/>
      <c r="D1230" s="269"/>
      <c r="E1230" s="269"/>
      <c r="F1230" s="269"/>
      <c r="G1230" s="269"/>
      <c r="H1230" s="269"/>
      <c r="I1230" s="269"/>
      <c r="J1230" s="269"/>
      <c r="K1230" s="269"/>
      <c r="L1230" s="269"/>
    </row>
    <row r="1231" spans="1:12" x14ac:dyDescent="0.2">
      <c r="A1231" s="269"/>
      <c r="B1231" s="269"/>
      <c r="C1231" s="269"/>
      <c r="D1231" s="269"/>
      <c r="E1231" s="269"/>
      <c r="F1231" s="269"/>
      <c r="G1231" s="269"/>
      <c r="H1231" s="269"/>
      <c r="I1231" s="269"/>
      <c r="J1231" s="269"/>
      <c r="K1231" s="269"/>
      <c r="L1231" s="269"/>
    </row>
    <row r="1232" spans="1:12" x14ac:dyDescent="0.2">
      <c r="A1232" s="269"/>
      <c r="B1232" s="269"/>
      <c r="C1232" s="269"/>
      <c r="D1232" s="269"/>
      <c r="E1232" s="269"/>
      <c r="F1232" s="269"/>
      <c r="G1232" s="269"/>
      <c r="H1232" s="269"/>
      <c r="I1232" s="269"/>
      <c r="J1232" s="269"/>
      <c r="K1232" s="269"/>
      <c r="L1232" s="269"/>
    </row>
    <row r="1233" spans="1:12" x14ac:dyDescent="0.2">
      <c r="A1233" s="269"/>
      <c r="B1233" s="269"/>
      <c r="C1233" s="269"/>
      <c r="D1233" s="269"/>
      <c r="E1233" s="269"/>
      <c r="F1233" s="269"/>
      <c r="G1233" s="269"/>
      <c r="H1233" s="269"/>
      <c r="I1233" s="269"/>
      <c r="J1233" s="269"/>
      <c r="K1233" s="269"/>
      <c r="L1233" s="269"/>
    </row>
    <row r="1234" spans="1:12" x14ac:dyDescent="0.2">
      <c r="A1234" s="269"/>
      <c r="B1234" s="269"/>
      <c r="C1234" s="269"/>
      <c r="D1234" s="269"/>
      <c r="E1234" s="269"/>
      <c r="F1234" s="269"/>
      <c r="G1234" s="269"/>
      <c r="H1234" s="269"/>
      <c r="I1234" s="269"/>
      <c r="J1234" s="269"/>
      <c r="K1234" s="269"/>
      <c r="L1234" s="269"/>
    </row>
    <row r="1235" spans="1:12" x14ac:dyDescent="0.2">
      <c r="A1235" s="269"/>
      <c r="B1235" s="269"/>
      <c r="C1235" s="269"/>
      <c r="D1235" s="269"/>
      <c r="E1235" s="269"/>
      <c r="F1235" s="269"/>
      <c r="G1235" s="269"/>
      <c r="H1235" s="269"/>
      <c r="I1235" s="269"/>
      <c r="J1235" s="269"/>
      <c r="K1235" s="269"/>
      <c r="L1235" s="269"/>
    </row>
    <row r="1236" spans="1:12" x14ac:dyDescent="0.2">
      <c r="A1236" s="269"/>
      <c r="B1236" s="269"/>
      <c r="C1236" s="269"/>
      <c r="D1236" s="269"/>
      <c r="E1236" s="269"/>
      <c r="F1236" s="269"/>
      <c r="G1236" s="269"/>
      <c r="H1236" s="269"/>
      <c r="I1236" s="269"/>
      <c r="J1236" s="269"/>
      <c r="K1236" s="269"/>
      <c r="L1236" s="269"/>
    </row>
    <row r="1237" spans="1:12" x14ac:dyDescent="0.2">
      <c r="A1237" s="269"/>
      <c r="B1237" s="269"/>
      <c r="C1237" s="269"/>
      <c r="D1237" s="269"/>
      <c r="E1237" s="269"/>
      <c r="F1237" s="269"/>
      <c r="G1237" s="269"/>
      <c r="H1237" s="269"/>
      <c r="I1237" s="269"/>
      <c r="J1237" s="269"/>
      <c r="K1237" s="269"/>
      <c r="L1237" s="269"/>
    </row>
    <row r="1238" spans="1:12" x14ac:dyDescent="0.2">
      <c r="A1238" s="269"/>
      <c r="B1238" s="269"/>
      <c r="C1238" s="269"/>
      <c r="D1238" s="269"/>
      <c r="E1238" s="269"/>
      <c r="F1238" s="269"/>
      <c r="G1238" s="269"/>
      <c r="H1238" s="269"/>
      <c r="I1238" s="269"/>
      <c r="J1238" s="269"/>
      <c r="K1238" s="269"/>
      <c r="L1238" s="269"/>
    </row>
    <row r="1239" spans="1:12" x14ac:dyDescent="0.2">
      <c r="A1239" s="269"/>
      <c r="B1239" s="269"/>
      <c r="C1239" s="269"/>
      <c r="D1239" s="269"/>
      <c r="E1239" s="269"/>
      <c r="F1239" s="269"/>
      <c r="G1239" s="269"/>
      <c r="H1239" s="269"/>
      <c r="I1239" s="269"/>
      <c r="J1239" s="269"/>
      <c r="K1239" s="269"/>
      <c r="L1239" s="269"/>
    </row>
    <row r="1240" spans="1:12" x14ac:dyDescent="0.2">
      <c r="A1240" s="269"/>
      <c r="B1240" s="269"/>
      <c r="C1240" s="269"/>
      <c r="D1240" s="269"/>
      <c r="E1240" s="269"/>
      <c r="F1240" s="269"/>
      <c r="G1240" s="269"/>
      <c r="H1240" s="269"/>
      <c r="I1240" s="269"/>
      <c r="J1240" s="269"/>
      <c r="K1240" s="269"/>
      <c r="L1240" s="269"/>
    </row>
    <row r="1241" spans="1:12" x14ac:dyDescent="0.2">
      <c r="A1241" s="269"/>
      <c r="B1241" s="269"/>
      <c r="C1241" s="269"/>
      <c r="D1241" s="269"/>
      <c r="E1241" s="269"/>
      <c r="F1241" s="269"/>
      <c r="G1241" s="269"/>
      <c r="H1241" s="269"/>
      <c r="I1241" s="269"/>
      <c r="J1241" s="269"/>
      <c r="K1241" s="269"/>
      <c r="L1241" s="269"/>
    </row>
    <row r="1242" spans="1:12" x14ac:dyDescent="0.2">
      <c r="A1242" s="269"/>
      <c r="B1242" s="269"/>
      <c r="C1242" s="269"/>
      <c r="D1242" s="269"/>
      <c r="E1242" s="269"/>
      <c r="F1242" s="269"/>
      <c r="G1242" s="269"/>
      <c r="H1242" s="269"/>
      <c r="I1242" s="269"/>
      <c r="J1242" s="269"/>
      <c r="K1242" s="269"/>
      <c r="L1242" s="269"/>
    </row>
    <row r="1243" spans="1:12" x14ac:dyDescent="0.2">
      <c r="A1243" s="269"/>
      <c r="B1243" s="269"/>
      <c r="C1243" s="269"/>
      <c r="D1243" s="269"/>
      <c r="E1243" s="269"/>
      <c r="F1243" s="269"/>
      <c r="G1243" s="269"/>
      <c r="H1243" s="269"/>
      <c r="I1243" s="269"/>
      <c r="J1243" s="269"/>
      <c r="K1243" s="269"/>
      <c r="L1243" s="269"/>
    </row>
    <row r="1244" spans="1:12" x14ac:dyDescent="0.2">
      <c r="A1244" s="269"/>
      <c r="B1244" s="269"/>
      <c r="C1244" s="269"/>
      <c r="D1244" s="269"/>
      <c r="E1244" s="269"/>
      <c r="F1244" s="269"/>
      <c r="G1244" s="269"/>
      <c r="H1244" s="269"/>
      <c r="I1244" s="269"/>
      <c r="J1244" s="269"/>
      <c r="K1244" s="269"/>
      <c r="L1244" s="269"/>
    </row>
    <row r="1245" spans="1:12" x14ac:dyDescent="0.2">
      <c r="A1245" s="269"/>
      <c r="B1245" s="269"/>
      <c r="C1245" s="269"/>
      <c r="D1245" s="269"/>
      <c r="E1245" s="269"/>
      <c r="F1245" s="269"/>
      <c r="G1245" s="269"/>
      <c r="H1245" s="269"/>
      <c r="I1245" s="269"/>
      <c r="J1245" s="269"/>
      <c r="K1245" s="269"/>
      <c r="L1245" s="269"/>
    </row>
    <row r="1246" spans="1:12" x14ac:dyDescent="0.2">
      <c r="A1246" s="269"/>
      <c r="B1246" s="269"/>
      <c r="C1246" s="269"/>
      <c r="D1246" s="269"/>
      <c r="E1246" s="269"/>
      <c r="F1246" s="269"/>
      <c r="G1246" s="269"/>
      <c r="H1246" s="269"/>
      <c r="I1246" s="269"/>
      <c r="J1246" s="269"/>
      <c r="K1246" s="269"/>
      <c r="L1246" s="269"/>
    </row>
    <row r="1247" spans="1:12" x14ac:dyDescent="0.2">
      <c r="A1247" s="269"/>
      <c r="B1247" s="269"/>
      <c r="C1247" s="269"/>
      <c r="D1247" s="269"/>
      <c r="E1247" s="269"/>
      <c r="F1247" s="269"/>
      <c r="G1247" s="269"/>
      <c r="H1247" s="269"/>
      <c r="I1247" s="269"/>
      <c r="J1247" s="269"/>
      <c r="K1247" s="269"/>
      <c r="L1247" s="269"/>
    </row>
    <row r="1248" spans="1:12" x14ac:dyDescent="0.2">
      <c r="A1248" s="269"/>
      <c r="B1248" s="269"/>
      <c r="C1248" s="269"/>
      <c r="D1248" s="269"/>
      <c r="E1248" s="269"/>
      <c r="F1248" s="269"/>
      <c r="G1248" s="269"/>
      <c r="H1248" s="269"/>
      <c r="I1248" s="269"/>
      <c r="J1248" s="269"/>
      <c r="K1248" s="269"/>
      <c r="L1248" s="269"/>
    </row>
    <row r="1249" spans="1:12" x14ac:dyDescent="0.2">
      <c r="A1249" s="269"/>
      <c r="B1249" s="269"/>
      <c r="C1249" s="269"/>
      <c r="D1249" s="269"/>
      <c r="E1249" s="269"/>
      <c r="F1249" s="269"/>
      <c r="G1249" s="269"/>
      <c r="H1249" s="269"/>
      <c r="I1249" s="269"/>
      <c r="J1249" s="269"/>
      <c r="K1249" s="269"/>
      <c r="L1249" s="269"/>
    </row>
    <row r="1250" spans="1:12" x14ac:dyDescent="0.2">
      <c r="A1250" s="269"/>
      <c r="B1250" s="269"/>
      <c r="C1250" s="269"/>
      <c r="D1250" s="269"/>
      <c r="E1250" s="269"/>
      <c r="F1250" s="269"/>
      <c r="G1250" s="269"/>
      <c r="H1250" s="269"/>
      <c r="I1250" s="269"/>
      <c r="J1250" s="269"/>
      <c r="K1250" s="269"/>
      <c r="L1250" s="269"/>
    </row>
    <row r="1251" spans="1:12" x14ac:dyDescent="0.2">
      <c r="A1251" s="269"/>
      <c r="B1251" s="269"/>
      <c r="C1251" s="269"/>
      <c r="D1251" s="269"/>
      <c r="E1251" s="269"/>
      <c r="F1251" s="269"/>
      <c r="G1251" s="269"/>
      <c r="H1251" s="269"/>
      <c r="I1251" s="269"/>
      <c r="J1251" s="269"/>
      <c r="K1251" s="269"/>
      <c r="L1251" s="269"/>
    </row>
    <row r="1252" spans="1:12" x14ac:dyDescent="0.2">
      <c r="A1252" s="269"/>
      <c r="B1252" s="269"/>
      <c r="C1252" s="269"/>
      <c r="D1252" s="269"/>
      <c r="E1252" s="269"/>
      <c r="F1252" s="269"/>
      <c r="G1252" s="269"/>
      <c r="H1252" s="269"/>
      <c r="I1252" s="269"/>
      <c r="J1252" s="269"/>
      <c r="K1252" s="269"/>
      <c r="L1252" s="269"/>
    </row>
    <row r="1253" spans="1:12" x14ac:dyDescent="0.2">
      <c r="A1253" s="269"/>
      <c r="B1253" s="269"/>
      <c r="C1253" s="269"/>
      <c r="D1253" s="269"/>
      <c r="E1253" s="269"/>
      <c r="F1253" s="269"/>
      <c r="G1253" s="269"/>
      <c r="H1253" s="269"/>
      <c r="I1253" s="269"/>
      <c r="J1253" s="269"/>
      <c r="K1253" s="269"/>
      <c r="L1253" s="269"/>
    </row>
    <row r="1254" spans="1:12" x14ac:dyDescent="0.2">
      <c r="A1254" s="269"/>
      <c r="B1254" s="269"/>
      <c r="C1254" s="269"/>
      <c r="D1254" s="269"/>
      <c r="E1254" s="269"/>
      <c r="F1254" s="269"/>
      <c r="G1254" s="269"/>
      <c r="H1254" s="269"/>
      <c r="I1254" s="269"/>
      <c r="J1254" s="269"/>
      <c r="K1254" s="269"/>
      <c r="L1254" s="269"/>
    </row>
    <row r="1255" spans="1:12" x14ac:dyDescent="0.2">
      <c r="A1255" s="269"/>
      <c r="B1255" s="269"/>
      <c r="C1255" s="269"/>
      <c r="D1255" s="269"/>
      <c r="E1255" s="269"/>
      <c r="F1255" s="269"/>
      <c r="G1255" s="269"/>
      <c r="H1255" s="269"/>
      <c r="I1255" s="269"/>
      <c r="J1255" s="269"/>
      <c r="K1255" s="269"/>
      <c r="L1255" s="269"/>
    </row>
    <row r="1256" spans="1:12" x14ac:dyDescent="0.2">
      <c r="A1256" s="269"/>
      <c r="B1256" s="269"/>
      <c r="C1256" s="269"/>
      <c r="D1256" s="269"/>
      <c r="E1256" s="269"/>
      <c r="F1256" s="269"/>
      <c r="G1256" s="269"/>
      <c r="H1256" s="269"/>
      <c r="I1256" s="269"/>
      <c r="J1256" s="269"/>
      <c r="K1256" s="269"/>
      <c r="L1256" s="269"/>
    </row>
    <row r="1257" spans="1:12" x14ac:dyDescent="0.2">
      <c r="A1257" s="269"/>
      <c r="B1257" s="269"/>
      <c r="C1257" s="269"/>
      <c r="D1257" s="269"/>
      <c r="E1257" s="269"/>
      <c r="F1257" s="269"/>
      <c r="G1257" s="269"/>
      <c r="H1257" s="269"/>
      <c r="I1257" s="269"/>
      <c r="J1257" s="269"/>
      <c r="K1257" s="269"/>
      <c r="L1257" s="269"/>
    </row>
    <row r="1258" spans="1:12" x14ac:dyDescent="0.2">
      <c r="A1258" s="269"/>
      <c r="B1258" s="269"/>
      <c r="C1258" s="269"/>
      <c r="D1258" s="269"/>
      <c r="E1258" s="269"/>
      <c r="F1258" s="269"/>
      <c r="G1258" s="269"/>
      <c r="H1258" s="269"/>
      <c r="I1258" s="269"/>
      <c r="J1258" s="269"/>
      <c r="K1258" s="269"/>
      <c r="L1258" s="269"/>
    </row>
    <row r="1259" spans="1:12" x14ac:dyDescent="0.2">
      <c r="A1259" s="269"/>
      <c r="B1259" s="269"/>
      <c r="C1259" s="269"/>
      <c r="D1259" s="269"/>
      <c r="E1259" s="269"/>
      <c r="F1259" s="269"/>
      <c r="G1259" s="269"/>
      <c r="H1259" s="269"/>
      <c r="I1259" s="269"/>
      <c r="J1259" s="269"/>
      <c r="K1259" s="269"/>
      <c r="L1259" s="269"/>
    </row>
    <row r="1260" spans="1:12" x14ac:dyDescent="0.2">
      <c r="A1260" s="269"/>
      <c r="B1260" s="269"/>
      <c r="C1260" s="269"/>
      <c r="D1260" s="269"/>
      <c r="E1260" s="269"/>
      <c r="F1260" s="269"/>
      <c r="G1260" s="269"/>
      <c r="H1260" s="269"/>
      <c r="I1260" s="269"/>
      <c r="J1260" s="269"/>
      <c r="K1260" s="269"/>
      <c r="L1260" s="269"/>
    </row>
    <row r="1261" spans="1:12" x14ac:dyDescent="0.2">
      <c r="A1261" s="269"/>
      <c r="B1261" s="269"/>
      <c r="C1261" s="269"/>
      <c r="D1261" s="269"/>
      <c r="E1261" s="269"/>
      <c r="F1261" s="269"/>
      <c r="G1261" s="269"/>
      <c r="H1261" s="269"/>
      <c r="I1261" s="269"/>
      <c r="J1261" s="269"/>
      <c r="K1261" s="269"/>
      <c r="L1261" s="269"/>
    </row>
    <row r="1262" spans="1:12" x14ac:dyDescent="0.2">
      <c r="A1262" s="269"/>
      <c r="B1262" s="269"/>
      <c r="C1262" s="269"/>
      <c r="D1262" s="269"/>
      <c r="E1262" s="269"/>
      <c r="F1262" s="269"/>
      <c r="G1262" s="269"/>
      <c r="H1262" s="269"/>
      <c r="I1262" s="269"/>
      <c r="J1262" s="269"/>
      <c r="K1262" s="269"/>
      <c r="L1262" s="269"/>
    </row>
    <row r="1263" spans="1:12" x14ac:dyDescent="0.2">
      <c r="A1263" s="269"/>
      <c r="B1263" s="269"/>
      <c r="C1263" s="269"/>
      <c r="D1263" s="269"/>
      <c r="E1263" s="269"/>
      <c r="F1263" s="269"/>
      <c r="G1263" s="269"/>
      <c r="H1263" s="269"/>
      <c r="I1263" s="269"/>
      <c r="J1263" s="269"/>
      <c r="K1263" s="269"/>
      <c r="L1263" s="269"/>
    </row>
    <row r="1264" spans="1:12" x14ac:dyDescent="0.2">
      <c r="A1264" s="269"/>
      <c r="B1264" s="269"/>
      <c r="C1264" s="269"/>
      <c r="D1264" s="269"/>
      <c r="E1264" s="269"/>
      <c r="F1264" s="269"/>
      <c r="G1264" s="269"/>
      <c r="H1264" s="269"/>
      <c r="I1264" s="269"/>
      <c r="J1264" s="269"/>
      <c r="K1264" s="269"/>
      <c r="L1264" s="269"/>
    </row>
    <row r="1265" spans="1:12" x14ac:dyDescent="0.2">
      <c r="A1265" s="269"/>
      <c r="B1265" s="269"/>
      <c r="C1265" s="269"/>
      <c r="D1265" s="269"/>
      <c r="E1265" s="269"/>
      <c r="F1265" s="269"/>
      <c r="G1265" s="269"/>
      <c r="H1265" s="269"/>
      <c r="I1265" s="269"/>
      <c r="J1265" s="269"/>
      <c r="K1265" s="269"/>
      <c r="L1265" s="269"/>
    </row>
    <row r="1266" spans="1:12" x14ac:dyDescent="0.2">
      <c r="A1266" s="269"/>
      <c r="B1266" s="269"/>
      <c r="C1266" s="269"/>
      <c r="D1266" s="269"/>
      <c r="E1266" s="269"/>
      <c r="F1266" s="269"/>
      <c r="G1266" s="269"/>
      <c r="H1266" s="269"/>
      <c r="I1266" s="269"/>
      <c r="J1266" s="269"/>
      <c r="K1266" s="269"/>
      <c r="L1266" s="269"/>
    </row>
    <row r="1267" spans="1:12" x14ac:dyDescent="0.2">
      <c r="A1267" s="269"/>
      <c r="B1267" s="269"/>
      <c r="C1267" s="269"/>
      <c r="D1267" s="269"/>
      <c r="E1267" s="269"/>
      <c r="F1267" s="269"/>
      <c r="G1267" s="269"/>
      <c r="H1267" s="269"/>
      <c r="I1267" s="269"/>
      <c r="J1267" s="269"/>
      <c r="K1267" s="269"/>
      <c r="L1267" s="269"/>
    </row>
    <row r="1268" spans="1:12" x14ac:dyDescent="0.2">
      <c r="A1268" s="269"/>
      <c r="B1268" s="269"/>
      <c r="C1268" s="269"/>
      <c r="D1268" s="269"/>
      <c r="E1268" s="269"/>
      <c r="F1268" s="269"/>
      <c r="G1268" s="269"/>
      <c r="H1268" s="269"/>
      <c r="I1268" s="269"/>
      <c r="J1268" s="269"/>
      <c r="K1268" s="269"/>
      <c r="L1268" s="269"/>
    </row>
    <row r="1269" spans="1:12" x14ac:dyDescent="0.2">
      <c r="A1269" s="269"/>
      <c r="B1269" s="269"/>
      <c r="C1269" s="269"/>
      <c r="D1269" s="269"/>
      <c r="E1269" s="269"/>
      <c r="F1269" s="269"/>
      <c r="G1269" s="269"/>
      <c r="H1269" s="269"/>
      <c r="I1269" s="269"/>
      <c r="J1269" s="269"/>
      <c r="K1269" s="269"/>
      <c r="L1269" s="269"/>
    </row>
    <row r="1270" spans="1:12" x14ac:dyDescent="0.2">
      <c r="A1270" s="269"/>
      <c r="B1270" s="269"/>
      <c r="C1270" s="269"/>
      <c r="D1270" s="269"/>
      <c r="E1270" s="269"/>
      <c r="F1270" s="269"/>
      <c r="G1270" s="269"/>
      <c r="H1270" s="269"/>
      <c r="I1270" s="269"/>
      <c r="J1270" s="269"/>
      <c r="K1270" s="269"/>
      <c r="L1270" s="269"/>
    </row>
    <row r="1271" spans="1:12" x14ac:dyDescent="0.2">
      <c r="A1271" s="269"/>
      <c r="B1271" s="269"/>
      <c r="C1271" s="269"/>
      <c r="D1271" s="269"/>
      <c r="E1271" s="269"/>
      <c r="F1271" s="269"/>
      <c r="G1271" s="269"/>
      <c r="H1271" s="269"/>
      <c r="I1271" s="269"/>
      <c r="J1271" s="269"/>
      <c r="K1271" s="269"/>
      <c r="L1271" s="269"/>
    </row>
    <row r="1272" spans="1:12" x14ac:dyDescent="0.2">
      <c r="A1272" s="269"/>
      <c r="B1272" s="269"/>
      <c r="C1272" s="269"/>
      <c r="D1272" s="269"/>
      <c r="E1272" s="269"/>
      <c r="F1272" s="269"/>
      <c r="G1272" s="269"/>
      <c r="H1272" s="269"/>
      <c r="I1272" s="269"/>
      <c r="J1272" s="269"/>
      <c r="K1272" s="269"/>
      <c r="L1272" s="269"/>
    </row>
    <row r="1273" spans="1:12" x14ac:dyDescent="0.2">
      <c r="A1273" s="269"/>
      <c r="B1273" s="269"/>
      <c r="C1273" s="269"/>
      <c r="D1273" s="269"/>
      <c r="E1273" s="269"/>
      <c r="F1273" s="269"/>
      <c r="G1273" s="269"/>
      <c r="H1273" s="269"/>
      <c r="I1273" s="269"/>
      <c r="J1273" s="269"/>
      <c r="K1273" s="269"/>
      <c r="L1273" s="269"/>
    </row>
    <row r="1274" spans="1:12" x14ac:dyDescent="0.2">
      <c r="A1274" s="269"/>
      <c r="B1274" s="269"/>
      <c r="C1274" s="269"/>
      <c r="D1274" s="269"/>
      <c r="E1274" s="269"/>
      <c r="F1274" s="269"/>
      <c r="G1274" s="269"/>
      <c r="H1274" s="269"/>
      <c r="I1274" s="269"/>
      <c r="J1274" s="269"/>
      <c r="K1274" s="269"/>
      <c r="L1274" s="269"/>
    </row>
    <row r="1275" spans="1:12" x14ac:dyDescent="0.2">
      <c r="A1275" s="269"/>
      <c r="B1275" s="269"/>
      <c r="C1275" s="269"/>
      <c r="D1275" s="269"/>
      <c r="E1275" s="269"/>
      <c r="F1275" s="269"/>
      <c r="G1275" s="269"/>
      <c r="H1275" s="269"/>
      <c r="I1275" s="269"/>
      <c r="J1275" s="269"/>
      <c r="K1275" s="269"/>
      <c r="L1275" s="269"/>
    </row>
    <row r="1276" spans="1:12" x14ac:dyDescent="0.2">
      <c r="A1276" s="269"/>
      <c r="B1276" s="269"/>
      <c r="C1276" s="269"/>
      <c r="D1276" s="269"/>
      <c r="E1276" s="269"/>
      <c r="F1276" s="269"/>
      <c r="G1276" s="269"/>
      <c r="H1276" s="269"/>
      <c r="I1276" s="269"/>
      <c r="J1276" s="269"/>
      <c r="K1276" s="269"/>
      <c r="L1276" s="269"/>
    </row>
    <row r="1277" spans="1:12" x14ac:dyDescent="0.2">
      <c r="A1277" s="269"/>
      <c r="B1277" s="269"/>
      <c r="C1277" s="269"/>
      <c r="D1277" s="269"/>
      <c r="E1277" s="269"/>
      <c r="F1277" s="269"/>
      <c r="G1277" s="269"/>
      <c r="H1277" s="269"/>
      <c r="I1277" s="269"/>
      <c r="J1277" s="269"/>
      <c r="K1277" s="269"/>
      <c r="L1277" s="269"/>
    </row>
    <row r="1278" spans="1:12" x14ac:dyDescent="0.2">
      <c r="A1278" s="269"/>
      <c r="B1278" s="269"/>
      <c r="C1278" s="269"/>
      <c r="D1278" s="269"/>
      <c r="E1278" s="269"/>
      <c r="F1278" s="269"/>
      <c r="G1278" s="269"/>
      <c r="H1278" s="269"/>
      <c r="I1278" s="269"/>
      <c r="J1278" s="269"/>
      <c r="K1278" s="269"/>
      <c r="L1278" s="269"/>
    </row>
    <row r="1279" spans="1:12" x14ac:dyDescent="0.2">
      <c r="A1279" s="269"/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</row>
    <row r="1280" spans="1:12" x14ac:dyDescent="0.2">
      <c r="A1280" s="269"/>
      <c r="B1280" s="269"/>
      <c r="C1280" s="269"/>
      <c r="D1280" s="269"/>
      <c r="E1280" s="269"/>
      <c r="F1280" s="269"/>
      <c r="G1280" s="269"/>
      <c r="H1280" s="269"/>
      <c r="I1280" s="269"/>
      <c r="J1280" s="269"/>
      <c r="K1280" s="269"/>
      <c r="L1280" s="269"/>
    </row>
    <row r="1281" spans="1:12" x14ac:dyDescent="0.2">
      <c r="A1281" s="269"/>
      <c r="B1281" s="269"/>
      <c r="C1281" s="269"/>
      <c r="D1281" s="269"/>
      <c r="E1281" s="269"/>
      <c r="F1281" s="269"/>
      <c r="G1281" s="269"/>
      <c r="H1281" s="269"/>
      <c r="I1281" s="269"/>
      <c r="J1281" s="269"/>
      <c r="K1281" s="269"/>
      <c r="L1281" s="269"/>
    </row>
    <row r="1282" spans="1:12" x14ac:dyDescent="0.2">
      <c r="A1282" s="269"/>
      <c r="B1282" s="269"/>
      <c r="C1282" s="269"/>
      <c r="D1282" s="269"/>
      <c r="E1282" s="269"/>
      <c r="F1282" s="269"/>
      <c r="G1282" s="269"/>
      <c r="H1282" s="269"/>
      <c r="I1282" s="269"/>
      <c r="J1282" s="269"/>
      <c r="K1282" s="269"/>
      <c r="L1282" s="269"/>
    </row>
    <row r="1283" spans="1:12" x14ac:dyDescent="0.2">
      <c r="A1283" s="269"/>
      <c r="B1283" s="269"/>
      <c r="C1283" s="269"/>
      <c r="D1283" s="269"/>
      <c r="E1283" s="269"/>
      <c r="F1283" s="269"/>
      <c r="G1283" s="269"/>
      <c r="H1283" s="269"/>
      <c r="I1283" s="269"/>
      <c r="J1283" s="269"/>
      <c r="K1283" s="269"/>
      <c r="L1283" s="269"/>
    </row>
    <row r="1284" spans="1:12" x14ac:dyDescent="0.2">
      <c r="A1284" s="269"/>
      <c r="B1284" s="269"/>
      <c r="C1284" s="269"/>
      <c r="D1284" s="269"/>
      <c r="E1284" s="269"/>
      <c r="F1284" s="269"/>
      <c r="G1284" s="269"/>
      <c r="H1284" s="269"/>
      <c r="I1284" s="269"/>
      <c r="J1284" s="269"/>
      <c r="K1284" s="269"/>
      <c r="L1284" s="269"/>
    </row>
    <row r="1285" spans="1:12" x14ac:dyDescent="0.2">
      <c r="A1285" s="269"/>
      <c r="B1285" s="269"/>
      <c r="C1285" s="269"/>
      <c r="D1285" s="269"/>
      <c r="E1285" s="269"/>
      <c r="F1285" s="269"/>
      <c r="G1285" s="269"/>
      <c r="H1285" s="269"/>
      <c r="I1285" s="269"/>
      <c r="J1285" s="269"/>
      <c r="K1285" s="269"/>
      <c r="L1285" s="269"/>
    </row>
    <row r="1286" spans="1:12" x14ac:dyDescent="0.2">
      <c r="A1286" s="269"/>
      <c r="B1286" s="269"/>
      <c r="C1286" s="269"/>
      <c r="D1286" s="269"/>
      <c r="E1286" s="269"/>
      <c r="F1286" s="269"/>
      <c r="G1286" s="269"/>
      <c r="H1286" s="269"/>
      <c r="I1286" s="269"/>
      <c r="J1286" s="269"/>
      <c r="K1286" s="269"/>
      <c r="L1286" s="269"/>
    </row>
    <row r="1287" spans="1:12" x14ac:dyDescent="0.2">
      <c r="A1287" s="269"/>
      <c r="B1287" s="269"/>
      <c r="C1287" s="269"/>
      <c r="D1287" s="269"/>
      <c r="E1287" s="269"/>
      <c r="F1287" s="269"/>
      <c r="G1287" s="269"/>
      <c r="H1287" s="269"/>
      <c r="I1287" s="269"/>
      <c r="J1287" s="269"/>
      <c r="K1287" s="269"/>
      <c r="L1287" s="269"/>
    </row>
    <row r="1288" spans="1:12" x14ac:dyDescent="0.2">
      <c r="A1288" s="269"/>
      <c r="B1288" s="269"/>
      <c r="C1288" s="269"/>
      <c r="D1288" s="269"/>
      <c r="E1288" s="269"/>
      <c r="F1288" s="269"/>
      <c r="G1288" s="269"/>
      <c r="H1288" s="269"/>
      <c r="I1288" s="269"/>
      <c r="J1288" s="269"/>
      <c r="K1288" s="269"/>
      <c r="L1288" s="269"/>
    </row>
    <row r="1289" spans="1:12" x14ac:dyDescent="0.2">
      <c r="A1289" s="269"/>
      <c r="B1289" s="269"/>
      <c r="C1289" s="269"/>
      <c r="D1289" s="269"/>
      <c r="E1289" s="269"/>
      <c r="F1289" s="269"/>
      <c r="G1289" s="269"/>
      <c r="H1289" s="269"/>
      <c r="I1289" s="269"/>
      <c r="J1289" s="269"/>
      <c r="K1289" s="269"/>
      <c r="L1289" s="269"/>
    </row>
    <row r="1290" spans="1:12" x14ac:dyDescent="0.2">
      <c r="A1290" s="269"/>
      <c r="B1290" s="269"/>
      <c r="C1290" s="269"/>
      <c r="D1290" s="269"/>
      <c r="E1290" s="269"/>
      <c r="F1290" s="269"/>
      <c r="G1290" s="269"/>
      <c r="H1290" s="269"/>
      <c r="I1290" s="269"/>
      <c r="J1290" s="269"/>
      <c r="K1290" s="269"/>
      <c r="L1290" s="269"/>
    </row>
    <row r="1291" spans="1:12" x14ac:dyDescent="0.2">
      <c r="A1291" s="269"/>
      <c r="B1291" s="269"/>
      <c r="C1291" s="269"/>
      <c r="D1291" s="269"/>
      <c r="E1291" s="269"/>
      <c r="F1291" s="269"/>
      <c r="G1291" s="269"/>
      <c r="H1291" s="269"/>
      <c r="I1291" s="269"/>
      <c r="J1291" s="269"/>
      <c r="K1291" s="269"/>
      <c r="L1291" s="269"/>
    </row>
    <row r="1292" spans="1:12" x14ac:dyDescent="0.2">
      <c r="A1292" s="269"/>
      <c r="B1292" s="269"/>
      <c r="C1292" s="269"/>
      <c r="D1292" s="269"/>
      <c r="E1292" s="269"/>
      <c r="F1292" s="269"/>
      <c r="G1292" s="269"/>
      <c r="H1292" s="269"/>
      <c r="I1292" s="269"/>
      <c r="J1292" s="269"/>
      <c r="K1292" s="269"/>
      <c r="L1292" s="269"/>
    </row>
    <row r="1293" spans="1:12" x14ac:dyDescent="0.2">
      <c r="A1293" s="269"/>
      <c r="B1293" s="269"/>
      <c r="C1293" s="269"/>
      <c r="D1293" s="269"/>
      <c r="E1293" s="269"/>
      <c r="F1293" s="269"/>
      <c r="G1293" s="269"/>
      <c r="H1293" s="269"/>
      <c r="I1293" s="269"/>
      <c r="J1293" s="269"/>
      <c r="K1293" s="269"/>
      <c r="L1293" s="269"/>
    </row>
    <row r="1294" spans="1:12" x14ac:dyDescent="0.2">
      <c r="A1294" s="269"/>
      <c r="B1294" s="269"/>
      <c r="C1294" s="269"/>
      <c r="D1294" s="269"/>
      <c r="E1294" s="269"/>
      <c r="F1294" s="269"/>
      <c r="G1294" s="269"/>
      <c r="H1294" s="269"/>
      <c r="I1294" s="269"/>
      <c r="J1294" s="269"/>
      <c r="K1294" s="269"/>
      <c r="L1294" s="269"/>
    </row>
    <row r="1295" spans="1:12" x14ac:dyDescent="0.2">
      <c r="A1295" s="269"/>
      <c r="B1295" s="269"/>
      <c r="C1295" s="269"/>
      <c r="D1295" s="269"/>
      <c r="E1295" s="269"/>
      <c r="F1295" s="269"/>
      <c r="G1295" s="269"/>
      <c r="H1295" s="269"/>
      <c r="I1295" s="269"/>
      <c r="J1295" s="269"/>
      <c r="K1295" s="269"/>
      <c r="L1295" s="269"/>
    </row>
    <row r="1296" spans="1:12" x14ac:dyDescent="0.2">
      <c r="A1296" s="269"/>
      <c r="B1296" s="269"/>
      <c r="C1296" s="269"/>
      <c r="D1296" s="269"/>
      <c r="E1296" s="269"/>
      <c r="F1296" s="269"/>
      <c r="G1296" s="269"/>
      <c r="H1296" s="269"/>
      <c r="I1296" s="269"/>
      <c r="J1296" s="269"/>
      <c r="K1296" s="269"/>
      <c r="L1296" s="269"/>
    </row>
    <row r="1297" spans="1:12" x14ac:dyDescent="0.2">
      <c r="A1297" s="269"/>
      <c r="B1297" s="269"/>
      <c r="C1297" s="269"/>
      <c r="D1297" s="269"/>
      <c r="E1297" s="269"/>
      <c r="F1297" s="269"/>
      <c r="G1297" s="269"/>
      <c r="H1297" s="269"/>
      <c r="I1297" s="269"/>
      <c r="J1297" s="269"/>
      <c r="K1297" s="269"/>
      <c r="L1297" s="269"/>
    </row>
    <row r="1298" spans="1:12" x14ac:dyDescent="0.2">
      <c r="A1298" s="269"/>
      <c r="B1298" s="269"/>
      <c r="C1298" s="269"/>
      <c r="D1298" s="269"/>
      <c r="E1298" s="269"/>
      <c r="F1298" s="269"/>
      <c r="G1298" s="269"/>
      <c r="H1298" s="269"/>
      <c r="I1298" s="269"/>
      <c r="J1298" s="269"/>
      <c r="K1298" s="269"/>
      <c r="L1298" s="269"/>
    </row>
    <row r="1299" spans="1:12" x14ac:dyDescent="0.2">
      <c r="A1299" s="269"/>
      <c r="B1299" s="269"/>
      <c r="C1299" s="269"/>
      <c r="D1299" s="269"/>
      <c r="E1299" s="269"/>
      <c r="F1299" s="269"/>
      <c r="G1299" s="269"/>
      <c r="H1299" s="269"/>
      <c r="I1299" s="269"/>
      <c r="J1299" s="269"/>
      <c r="K1299" s="269"/>
      <c r="L1299" s="269"/>
    </row>
    <row r="1300" spans="1:12" x14ac:dyDescent="0.2">
      <c r="A1300" s="269"/>
      <c r="B1300" s="269"/>
      <c r="C1300" s="269"/>
      <c r="D1300" s="269"/>
      <c r="E1300" s="269"/>
      <c r="F1300" s="269"/>
      <c r="G1300" s="269"/>
      <c r="H1300" s="269"/>
      <c r="I1300" s="269"/>
      <c r="J1300" s="269"/>
      <c r="K1300" s="269"/>
      <c r="L1300" s="269"/>
    </row>
    <row r="1301" spans="1:12" x14ac:dyDescent="0.2">
      <c r="A1301" s="269"/>
      <c r="B1301" s="269"/>
      <c r="C1301" s="269"/>
      <c r="D1301" s="269"/>
      <c r="E1301" s="269"/>
      <c r="F1301" s="269"/>
      <c r="G1301" s="269"/>
      <c r="H1301" s="269"/>
      <c r="I1301" s="269"/>
      <c r="J1301" s="269"/>
      <c r="K1301" s="269"/>
      <c r="L1301" s="269"/>
    </row>
    <row r="1302" spans="1:12" x14ac:dyDescent="0.2">
      <c r="A1302" s="269"/>
      <c r="B1302" s="269"/>
      <c r="C1302" s="269"/>
      <c r="D1302" s="269"/>
      <c r="E1302" s="269"/>
      <c r="F1302" s="269"/>
      <c r="G1302" s="269"/>
      <c r="H1302" s="269"/>
      <c r="I1302" s="269"/>
      <c r="J1302" s="269"/>
      <c r="K1302" s="269"/>
      <c r="L1302" s="269"/>
    </row>
    <row r="1303" spans="1:12" x14ac:dyDescent="0.2">
      <c r="A1303" s="269"/>
      <c r="B1303" s="269"/>
      <c r="C1303" s="269"/>
      <c r="D1303" s="269"/>
      <c r="E1303" s="269"/>
      <c r="F1303" s="269"/>
      <c r="G1303" s="269"/>
      <c r="H1303" s="269"/>
      <c r="I1303" s="269"/>
      <c r="J1303" s="269"/>
      <c r="K1303" s="269"/>
      <c r="L1303" s="269"/>
    </row>
    <row r="1304" spans="1:12" x14ac:dyDescent="0.2">
      <c r="A1304" s="269"/>
      <c r="B1304" s="269"/>
      <c r="C1304" s="269"/>
      <c r="D1304" s="269"/>
      <c r="E1304" s="269"/>
      <c r="F1304" s="269"/>
      <c r="G1304" s="269"/>
      <c r="H1304" s="269"/>
      <c r="I1304" s="269"/>
      <c r="J1304" s="269"/>
      <c r="K1304" s="269"/>
      <c r="L1304" s="269"/>
    </row>
    <row r="1305" spans="1:12" x14ac:dyDescent="0.2">
      <c r="A1305" s="269"/>
      <c r="B1305" s="269"/>
      <c r="C1305" s="269"/>
      <c r="D1305" s="269"/>
      <c r="E1305" s="269"/>
      <c r="F1305" s="269"/>
      <c r="G1305" s="269"/>
      <c r="H1305" s="269"/>
      <c r="I1305" s="269"/>
      <c r="J1305" s="269"/>
      <c r="K1305" s="269"/>
      <c r="L1305" s="269"/>
    </row>
    <row r="1306" spans="1:12" x14ac:dyDescent="0.2">
      <c r="A1306" s="269"/>
      <c r="B1306" s="269"/>
      <c r="C1306" s="269"/>
      <c r="D1306" s="269"/>
      <c r="E1306" s="269"/>
      <c r="F1306" s="269"/>
      <c r="G1306" s="269"/>
      <c r="H1306" s="269"/>
      <c r="I1306" s="269"/>
      <c r="J1306" s="269"/>
      <c r="K1306" s="269"/>
      <c r="L1306" s="269"/>
    </row>
    <row r="1307" spans="1:12" x14ac:dyDescent="0.2">
      <c r="A1307" s="269"/>
      <c r="B1307" s="269"/>
      <c r="C1307" s="269"/>
      <c r="D1307" s="269"/>
      <c r="E1307" s="269"/>
      <c r="F1307" s="269"/>
      <c r="G1307" s="269"/>
      <c r="H1307" s="269"/>
      <c r="I1307" s="269"/>
      <c r="J1307" s="269"/>
      <c r="K1307" s="269"/>
      <c r="L1307" s="269"/>
    </row>
    <row r="1308" spans="1:12" x14ac:dyDescent="0.2">
      <c r="A1308" s="269"/>
      <c r="B1308" s="269"/>
      <c r="C1308" s="269"/>
      <c r="D1308" s="269"/>
      <c r="E1308" s="269"/>
      <c r="F1308" s="269"/>
      <c r="G1308" s="269"/>
      <c r="H1308" s="269"/>
      <c r="I1308" s="269"/>
      <c r="J1308" s="269"/>
      <c r="K1308" s="269"/>
      <c r="L1308" s="269"/>
    </row>
    <row r="1309" spans="1:12" x14ac:dyDescent="0.2">
      <c r="A1309" s="269"/>
      <c r="B1309" s="269"/>
      <c r="C1309" s="269"/>
      <c r="D1309" s="269"/>
      <c r="E1309" s="269"/>
      <c r="F1309" s="269"/>
      <c r="G1309" s="269"/>
      <c r="H1309" s="269"/>
      <c r="I1309" s="269"/>
      <c r="J1309" s="269"/>
      <c r="K1309" s="269"/>
      <c r="L1309" s="269"/>
    </row>
    <row r="1310" spans="1:12" x14ac:dyDescent="0.2">
      <c r="A1310" s="269"/>
      <c r="B1310" s="269"/>
      <c r="C1310" s="269"/>
      <c r="D1310" s="269"/>
      <c r="E1310" s="269"/>
      <c r="F1310" s="269"/>
      <c r="G1310" s="269"/>
      <c r="H1310" s="269"/>
      <c r="I1310" s="269"/>
      <c r="J1310" s="269"/>
      <c r="K1310" s="269"/>
      <c r="L1310" s="269"/>
    </row>
    <row r="1311" spans="1:12" x14ac:dyDescent="0.2">
      <c r="A1311" s="269"/>
      <c r="B1311" s="269"/>
      <c r="C1311" s="269"/>
      <c r="D1311" s="269"/>
      <c r="E1311" s="269"/>
      <c r="F1311" s="269"/>
      <c r="G1311" s="269"/>
      <c r="H1311" s="269"/>
      <c r="I1311" s="269"/>
      <c r="J1311" s="269"/>
      <c r="K1311" s="269"/>
      <c r="L1311" s="269"/>
    </row>
    <row r="1312" spans="1:12" x14ac:dyDescent="0.2">
      <c r="A1312" s="269"/>
      <c r="B1312" s="269"/>
      <c r="C1312" s="269"/>
      <c r="D1312" s="269"/>
      <c r="E1312" s="269"/>
      <c r="F1312" s="269"/>
      <c r="G1312" s="269"/>
      <c r="H1312" s="269"/>
      <c r="I1312" s="269"/>
      <c r="J1312" s="269"/>
      <c r="K1312" s="269"/>
      <c r="L1312" s="269"/>
    </row>
    <row r="1313" spans="1:12" x14ac:dyDescent="0.2">
      <c r="A1313" s="269"/>
      <c r="B1313" s="269"/>
      <c r="C1313" s="269"/>
      <c r="D1313" s="269"/>
      <c r="E1313" s="269"/>
      <c r="F1313" s="269"/>
      <c r="G1313" s="269"/>
      <c r="H1313" s="269"/>
      <c r="I1313" s="269"/>
      <c r="J1313" s="269"/>
      <c r="K1313" s="269"/>
      <c r="L1313" s="269"/>
    </row>
    <row r="1314" spans="1:12" x14ac:dyDescent="0.2">
      <c r="A1314" s="269"/>
      <c r="B1314" s="269"/>
      <c r="C1314" s="269"/>
      <c r="D1314" s="269"/>
      <c r="E1314" s="269"/>
      <c r="F1314" s="269"/>
      <c r="G1314" s="269"/>
      <c r="H1314" s="269"/>
      <c r="I1314" s="269"/>
      <c r="J1314" s="269"/>
      <c r="K1314" s="269"/>
      <c r="L1314" s="269"/>
    </row>
    <row r="1315" spans="1:12" x14ac:dyDescent="0.2">
      <c r="A1315" s="269"/>
      <c r="B1315" s="269"/>
      <c r="C1315" s="269"/>
      <c r="D1315" s="269"/>
      <c r="E1315" s="269"/>
      <c r="F1315" s="269"/>
      <c r="G1315" s="269"/>
      <c r="H1315" s="269"/>
      <c r="I1315" s="269"/>
      <c r="J1315" s="269"/>
      <c r="K1315" s="269"/>
      <c r="L1315" s="269"/>
    </row>
    <row r="1316" spans="1:12" x14ac:dyDescent="0.2">
      <c r="A1316" s="269"/>
      <c r="B1316" s="269"/>
      <c r="C1316" s="269"/>
      <c r="D1316" s="269"/>
      <c r="E1316" s="269"/>
      <c r="F1316" s="269"/>
      <c r="G1316" s="269"/>
      <c r="H1316" s="269"/>
      <c r="I1316" s="269"/>
      <c r="J1316" s="269"/>
      <c r="K1316" s="269"/>
      <c r="L1316" s="269"/>
    </row>
    <row r="1317" spans="1:12" x14ac:dyDescent="0.2">
      <c r="A1317" s="269"/>
      <c r="B1317" s="269"/>
      <c r="C1317" s="269"/>
      <c r="D1317" s="269"/>
      <c r="E1317" s="269"/>
      <c r="F1317" s="269"/>
      <c r="G1317" s="269"/>
      <c r="H1317" s="269"/>
      <c r="I1317" s="269"/>
      <c r="J1317" s="269"/>
      <c r="K1317" s="269"/>
      <c r="L1317" s="269"/>
    </row>
    <row r="1318" spans="1:12" x14ac:dyDescent="0.2">
      <c r="A1318" s="269"/>
      <c r="B1318" s="269"/>
      <c r="C1318" s="269"/>
      <c r="D1318" s="269"/>
      <c r="E1318" s="269"/>
      <c r="F1318" s="269"/>
      <c r="G1318" s="269"/>
      <c r="H1318" s="269"/>
      <c r="I1318" s="269"/>
      <c r="J1318" s="269"/>
      <c r="K1318" s="269"/>
      <c r="L1318" s="269"/>
    </row>
    <row r="1319" spans="1:12" x14ac:dyDescent="0.2">
      <c r="A1319" s="269"/>
      <c r="B1319" s="269"/>
      <c r="C1319" s="269"/>
      <c r="D1319" s="269"/>
      <c r="E1319" s="269"/>
      <c r="F1319" s="269"/>
      <c r="G1319" s="269"/>
      <c r="H1319" s="269"/>
      <c r="I1319" s="269"/>
      <c r="J1319" s="269"/>
      <c r="K1319" s="269"/>
      <c r="L1319" s="269"/>
    </row>
    <row r="1320" spans="1:12" x14ac:dyDescent="0.2">
      <c r="A1320" s="269"/>
      <c r="B1320" s="269"/>
      <c r="C1320" s="269"/>
      <c r="D1320" s="269"/>
      <c r="E1320" s="269"/>
      <c r="F1320" s="269"/>
      <c r="G1320" s="269"/>
      <c r="H1320" s="269"/>
      <c r="I1320" s="269"/>
      <c r="J1320" s="269"/>
      <c r="K1320" s="269"/>
      <c r="L1320" s="269"/>
    </row>
    <row r="1321" spans="1:12" x14ac:dyDescent="0.2">
      <c r="A1321" s="269"/>
      <c r="B1321" s="269"/>
      <c r="C1321" s="269"/>
      <c r="D1321" s="269"/>
      <c r="E1321" s="269"/>
      <c r="F1321" s="269"/>
      <c r="G1321" s="269"/>
      <c r="H1321" s="269"/>
      <c r="I1321" s="269"/>
      <c r="J1321" s="269"/>
      <c r="K1321" s="269"/>
      <c r="L1321" s="269"/>
    </row>
    <row r="1322" spans="1:12" x14ac:dyDescent="0.2">
      <c r="A1322" s="269"/>
      <c r="B1322" s="269"/>
      <c r="C1322" s="269"/>
      <c r="D1322" s="269"/>
      <c r="E1322" s="269"/>
      <c r="F1322" s="269"/>
      <c r="G1322" s="269"/>
      <c r="H1322" s="269"/>
      <c r="I1322" s="269"/>
      <c r="J1322" s="269"/>
      <c r="K1322" s="269"/>
      <c r="L1322" s="269"/>
    </row>
    <row r="1323" spans="1:12" x14ac:dyDescent="0.2">
      <c r="A1323" s="269"/>
      <c r="B1323" s="269"/>
      <c r="C1323" s="269"/>
      <c r="D1323" s="269"/>
      <c r="E1323" s="269"/>
      <c r="F1323" s="269"/>
      <c r="G1323" s="269"/>
      <c r="H1323" s="269"/>
      <c r="I1323" s="269"/>
      <c r="J1323" s="269"/>
      <c r="K1323" s="269"/>
      <c r="L1323" s="269"/>
    </row>
    <row r="1324" spans="1:12" x14ac:dyDescent="0.2">
      <c r="A1324" s="269"/>
      <c r="B1324" s="269"/>
      <c r="C1324" s="269"/>
      <c r="D1324" s="269"/>
      <c r="E1324" s="269"/>
      <c r="F1324" s="269"/>
      <c r="G1324" s="269"/>
      <c r="H1324" s="269"/>
      <c r="I1324" s="269"/>
      <c r="J1324" s="269"/>
      <c r="K1324" s="269"/>
      <c r="L1324" s="269"/>
    </row>
    <row r="1325" spans="1:12" x14ac:dyDescent="0.2">
      <c r="A1325" s="269"/>
      <c r="B1325" s="269"/>
      <c r="C1325" s="269"/>
      <c r="D1325" s="269"/>
      <c r="E1325" s="269"/>
      <c r="F1325" s="269"/>
      <c r="G1325" s="269"/>
      <c r="H1325" s="269"/>
      <c r="I1325" s="269"/>
      <c r="J1325" s="269"/>
      <c r="K1325" s="269"/>
      <c r="L1325" s="269"/>
    </row>
    <row r="1326" spans="1:12" x14ac:dyDescent="0.2">
      <c r="A1326" s="269"/>
      <c r="B1326" s="269"/>
      <c r="C1326" s="269"/>
      <c r="D1326" s="269"/>
      <c r="E1326" s="269"/>
      <c r="F1326" s="269"/>
      <c r="G1326" s="269"/>
      <c r="H1326" s="269"/>
      <c r="I1326" s="269"/>
      <c r="J1326" s="269"/>
      <c r="K1326" s="269"/>
      <c r="L1326" s="269"/>
    </row>
    <row r="1327" spans="1:12" x14ac:dyDescent="0.2">
      <c r="A1327" s="269"/>
      <c r="B1327" s="269"/>
      <c r="C1327" s="269"/>
      <c r="D1327" s="269"/>
      <c r="E1327" s="269"/>
      <c r="F1327" s="269"/>
      <c r="G1327" s="269"/>
      <c r="H1327" s="269"/>
      <c r="I1327" s="269"/>
      <c r="J1327" s="269"/>
      <c r="K1327" s="269"/>
      <c r="L1327" s="269"/>
    </row>
    <row r="1328" spans="1:12" x14ac:dyDescent="0.2">
      <c r="A1328" s="269"/>
      <c r="B1328" s="269"/>
      <c r="C1328" s="269"/>
      <c r="D1328" s="269"/>
      <c r="E1328" s="269"/>
      <c r="F1328" s="269"/>
      <c r="G1328" s="269"/>
      <c r="H1328" s="269"/>
      <c r="I1328" s="269"/>
      <c r="J1328" s="269"/>
      <c r="K1328" s="269"/>
      <c r="L1328" s="269"/>
    </row>
    <row r="1329" spans="1:12" x14ac:dyDescent="0.2">
      <c r="A1329" s="269"/>
      <c r="B1329" s="269"/>
      <c r="C1329" s="269"/>
      <c r="D1329" s="269"/>
      <c r="E1329" s="269"/>
      <c r="F1329" s="269"/>
      <c r="G1329" s="269"/>
      <c r="H1329" s="269"/>
      <c r="I1329" s="269"/>
      <c r="J1329" s="269"/>
      <c r="K1329" s="269"/>
      <c r="L1329" s="269"/>
    </row>
    <row r="1330" spans="1:12" x14ac:dyDescent="0.2">
      <c r="A1330" s="269"/>
      <c r="B1330" s="269"/>
      <c r="C1330" s="269"/>
      <c r="D1330" s="269"/>
      <c r="E1330" s="269"/>
      <c r="F1330" s="269"/>
      <c r="G1330" s="269"/>
      <c r="H1330" s="269"/>
      <c r="I1330" s="269"/>
      <c r="J1330" s="269"/>
      <c r="K1330" s="269"/>
      <c r="L1330" s="269"/>
    </row>
    <row r="1331" spans="1:12" x14ac:dyDescent="0.2">
      <c r="A1331" s="269"/>
      <c r="B1331" s="269"/>
      <c r="C1331" s="269"/>
      <c r="D1331" s="269"/>
      <c r="E1331" s="269"/>
      <c r="F1331" s="269"/>
      <c r="G1331" s="269"/>
      <c r="H1331" s="269"/>
      <c r="I1331" s="269"/>
      <c r="J1331" s="269"/>
      <c r="K1331" s="269"/>
      <c r="L1331" s="269"/>
    </row>
    <row r="1332" spans="1:12" x14ac:dyDescent="0.2">
      <c r="A1332" s="269"/>
      <c r="B1332" s="269"/>
      <c r="C1332" s="269"/>
      <c r="D1332" s="269"/>
      <c r="E1332" s="269"/>
      <c r="F1332" s="269"/>
      <c r="G1332" s="269"/>
      <c r="H1332" s="269"/>
      <c r="I1332" s="269"/>
      <c r="J1332" s="269"/>
      <c r="K1332" s="269"/>
      <c r="L1332" s="269"/>
    </row>
    <row r="1333" spans="1:12" x14ac:dyDescent="0.2">
      <c r="A1333" s="269"/>
      <c r="B1333" s="269"/>
      <c r="C1333" s="269"/>
      <c r="D1333" s="269"/>
      <c r="E1333" s="269"/>
      <c r="F1333" s="269"/>
      <c r="G1333" s="269"/>
      <c r="H1333" s="269"/>
      <c r="I1333" s="269"/>
      <c r="J1333" s="269"/>
      <c r="K1333" s="269"/>
      <c r="L1333" s="269"/>
    </row>
    <row r="1334" spans="1:12" x14ac:dyDescent="0.2">
      <c r="A1334" s="269"/>
      <c r="B1334" s="269"/>
      <c r="C1334" s="269"/>
      <c r="D1334" s="269"/>
      <c r="E1334" s="269"/>
      <c r="F1334" s="269"/>
      <c r="G1334" s="269"/>
      <c r="H1334" s="269"/>
      <c r="I1334" s="269"/>
      <c r="J1334" s="269"/>
      <c r="K1334" s="269"/>
      <c r="L1334" s="269"/>
    </row>
    <row r="1335" spans="1:12" x14ac:dyDescent="0.2">
      <c r="A1335" s="269"/>
      <c r="B1335" s="269"/>
      <c r="C1335" s="269"/>
      <c r="D1335" s="269"/>
      <c r="E1335" s="269"/>
      <c r="F1335" s="269"/>
      <c r="G1335" s="269"/>
      <c r="H1335" s="269"/>
      <c r="I1335" s="269"/>
      <c r="J1335" s="269"/>
      <c r="K1335" s="269"/>
      <c r="L1335" s="269"/>
    </row>
    <row r="1336" spans="1:12" x14ac:dyDescent="0.2">
      <c r="A1336" s="269"/>
      <c r="B1336" s="269"/>
      <c r="C1336" s="269"/>
      <c r="D1336" s="269"/>
      <c r="E1336" s="269"/>
      <c r="F1336" s="269"/>
      <c r="G1336" s="269"/>
      <c r="H1336" s="269"/>
      <c r="I1336" s="269"/>
      <c r="J1336" s="269"/>
      <c r="K1336" s="269"/>
      <c r="L1336" s="269"/>
    </row>
    <row r="1337" spans="1:12" x14ac:dyDescent="0.2">
      <c r="A1337" s="269"/>
      <c r="B1337" s="269"/>
      <c r="C1337" s="269"/>
      <c r="D1337" s="269"/>
      <c r="E1337" s="269"/>
      <c r="F1337" s="269"/>
      <c r="G1337" s="269"/>
      <c r="H1337" s="269"/>
      <c r="I1337" s="269"/>
      <c r="J1337" s="269"/>
      <c r="K1337" s="269"/>
      <c r="L1337" s="269"/>
    </row>
    <row r="1338" spans="1:12" x14ac:dyDescent="0.2">
      <c r="A1338" s="269"/>
      <c r="B1338" s="269"/>
      <c r="C1338" s="269"/>
      <c r="D1338" s="269"/>
      <c r="E1338" s="269"/>
      <c r="F1338" s="269"/>
      <c r="G1338" s="269"/>
      <c r="H1338" s="269"/>
      <c r="I1338" s="269"/>
      <c r="J1338" s="269"/>
      <c r="K1338" s="269"/>
      <c r="L1338" s="269"/>
    </row>
    <row r="1339" spans="1:12" x14ac:dyDescent="0.2">
      <c r="A1339" s="269"/>
      <c r="B1339" s="269"/>
      <c r="C1339" s="269"/>
      <c r="D1339" s="269"/>
      <c r="E1339" s="269"/>
      <c r="F1339" s="269"/>
      <c r="G1339" s="269"/>
      <c r="H1339" s="269"/>
      <c r="I1339" s="269"/>
      <c r="J1339" s="269"/>
      <c r="K1339" s="269"/>
      <c r="L1339" s="269"/>
    </row>
    <row r="1340" spans="1:12" x14ac:dyDescent="0.2">
      <c r="A1340" s="269"/>
      <c r="B1340" s="269"/>
      <c r="C1340" s="269"/>
      <c r="D1340" s="269"/>
      <c r="E1340" s="269"/>
      <c r="F1340" s="269"/>
      <c r="G1340" s="269"/>
      <c r="H1340" s="269"/>
      <c r="I1340" s="269"/>
      <c r="J1340" s="269"/>
      <c r="K1340" s="269"/>
      <c r="L1340" s="269"/>
    </row>
    <row r="1341" spans="1:12" x14ac:dyDescent="0.2">
      <c r="A1341" s="269"/>
      <c r="B1341" s="269"/>
      <c r="C1341" s="269"/>
      <c r="D1341" s="269"/>
      <c r="E1341" s="269"/>
      <c r="F1341" s="269"/>
      <c r="G1341" s="269"/>
      <c r="H1341" s="269"/>
      <c r="I1341" s="269"/>
      <c r="J1341" s="269"/>
      <c r="K1341" s="269"/>
      <c r="L1341" s="269"/>
    </row>
    <row r="1342" spans="1:12" x14ac:dyDescent="0.2">
      <c r="A1342" s="269"/>
      <c r="B1342" s="269"/>
      <c r="C1342" s="269"/>
      <c r="D1342" s="269"/>
      <c r="E1342" s="269"/>
      <c r="F1342" s="269"/>
      <c r="G1342" s="269"/>
      <c r="H1342" s="269"/>
      <c r="I1342" s="269"/>
      <c r="J1342" s="269"/>
      <c r="K1342" s="269"/>
      <c r="L1342" s="269"/>
    </row>
    <row r="1343" spans="1:12" x14ac:dyDescent="0.2">
      <c r="A1343" s="269"/>
      <c r="B1343" s="269"/>
      <c r="C1343" s="269"/>
      <c r="D1343" s="269"/>
      <c r="E1343" s="269"/>
      <c r="F1343" s="269"/>
      <c r="G1343" s="269"/>
      <c r="H1343" s="269"/>
      <c r="I1343" s="269"/>
      <c r="J1343" s="269"/>
      <c r="K1343" s="269"/>
      <c r="L1343" s="269"/>
    </row>
    <row r="1344" spans="1:12" x14ac:dyDescent="0.2">
      <c r="A1344" s="269"/>
      <c r="B1344" s="269"/>
      <c r="C1344" s="269"/>
      <c r="D1344" s="269"/>
      <c r="E1344" s="269"/>
      <c r="F1344" s="269"/>
      <c r="G1344" s="269"/>
      <c r="H1344" s="269"/>
      <c r="I1344" s="269"/>
      <c r="J1344" s="269"/>
      <c r="K1344" s="269"/>
      <c r="L1344" s="269"/>
    </row>
    <row r="1345" spans="1:12" x14ac:dyDescent="0.2">
      <c r="A1345" s="269"/>
      <c r="B1345" s="269"/>
      <c r="C1345" s="269"/>
      <c r="D1345" s="269"/>
      <c r="E1345" s="269"/>
      <c r="F1345" s="269"/>
      <c r="G1345" s="269"/>
      <c r="H1345" s="269"/>
      <c r="I1345" s="269"/>
      <c r="J1345" s="269"/>
      <c r="K1345" s="269"/>
      <c r="L1345" s="269"/>
    </row>
    <row r="1346" spans="1:12" x14ac:dyDescent="0.2">
      <c r="A1346" s="269"/>
      <c r="B1346" s="269"/>
      <c r="C1346" s="269"/>
      <c r="D1346" s="269"/>
      <c r="E1346" s="269"/>
      <c r="F1346" s="269"/>
      <c r="G1346" s="269"/>
      <c r="H1346" s="269"/>
      <c r="I1346" s="269"/>
      <c r="J1346" s="269"/>
      <c r="K1346" s="269"/>
      <c r="L1346" s="269"/>
    </row>
    <row r="1347" spans="1:12" x14ac:dyDescent="0.2">
      <c r="A1347" s="269"/>
      <c r="B1347" s="269"/>
      <c r="C1347" s="269"/>
      <c r="D1347" s="269"/>
      <c r="E1347" s="269"/>
      <c r="F1347" s="269"/>
      <c r="G1347" s="269"/>
      <c r="H1347" s="269"/>
      <c r="I1347" s="269"/>
      <c r="J1347" s="269"/>
      <c r="K1347" s="269"/>
      <c r="L1347" s="269"/>
    </row>
    <row r="1348" spans="1:12" x14ac:dyDescent="0.2">
      <c r="A1348" s="269"/>
      <c r="B1348" s="269"/>
      <c r="C1348" s="269"/>
      <c r="D1348" s="269"/>
      <c r="E1348" s="269"/>
      <c r="F1348" s="269"/>
      <c r="G1348" s="269"/>
      <c r="H1348" s="269"/>
      <c r="I1348" s="269"/>
      <c r="J1348" s="269"/>
      <c r="K1348" s="269"/>
      <c r="L1348" s="269"/>
    </row>
    <row r="1349" spans="1:12" x14ac:dyDescent="0.2">
      <c r="A1349" s="269"/>
      <c r="B1349" s="269"/>
      <c r="C1349" s="269"/>
      <c r="D1349" s="269"/>
      <c r="E1349" s="269"/>
      <c r="F1349" s="269"/>
      <c r="G1349" s="269"/>
      <c r="H1349" s="269"/>
      <c r="I1349" s="269"/>
      <c r="J1349" s="269"/>
      <c r="K1349" s="269"/>
      <c r="L1349" s="269"/>
    </row>
    <row r="1350" spans="1:12" x14ac:dyDescent="0.2">
      <c r="A1350" s="269"/>
      <c r="B1350" s="269"/>
      <c r="C1350" s="269"/>
      <c r="D1350" s="269"/>
      <c r="E1350" s="269"/>
      <c r="F1350" s="269"/>
      <c r="G1350" s="269"/>
      <c r="H1350" s="269"/>
      <c r="I1350" s="269"/>
      <c r="J1350" s="269"/>
      <c r="K1350" s="269"/>
      <c r="L1350" s="269"/>
    </row>
    <row r="1351" spans="1:12" x14ac:dyDescent="0.2">
      <c r="A1351" s="269"/>
      <c r="B1351" s="269"/>
      <c r="C1351" s="269"/>
      <c r="D1351" s="269"/>
      <c r="E1351" s="269"/>
      <c r="F1351" s="269"/>
      <c r="G1351" s="269"/>
      <c r="H1351" s="269"/>
      <c r="I1351" s="269"/>
      <c r="J1351" s="269"/>
      <c r="K1351" s="269"/>
      <c r="L1351" s="269"/>
    </row>
    <row r="1352" spans="1:12" x14ac:dyDescent="0.2">
      <c r="A1352" s="269"/>
      <c r="B1352" s="269"/>
      <c r="C1352" s="269"/>
      <c r="D1352" s="269"/>
      <c r="E1352" s="269"/>
      <c r="F1352" s="269"/>
      <c r="G1352" s="269"/>
      <c r="H1352" s="269"/>
      <c r="I1352" s="269"/>
      <c r="J1352" s="269"/>
      <c r="K1352" s="269"/>
      <c r="L1352" s="269"/>
    </row>
    <row r="1353" spans="1:12" x14ac:dyDescent="0.2">
      <c r="A1353" s="269"/>
      <c r="B1353" s="269"/>
      <c r="C1353" s="269"/>
      <c r="D1353" s="269"/>
      <c r="E1353" s="269"/>
      <c r="F1353" s="269"/>
      <c r="G1353" s="269"/>
      <c r="H1353" s="269"/>
      <c r="I1353" s="269"/>
      <c r="J1353" s="269"/>
      <c r="K1353" s="269"/>
      <c r="L1353" s="269"/>
    </row>
    <row r="1354" spans="1:12" x14ac:dyDescent="0.2">
      <c r="A1354" s="269"/>
      <c r="B1354" s="269"/>
      <c r="C1354" s="269"/>
      <c r="D1354" s="269"/>
      <c r="E1354" s="269"/>
      <c r="F1354" s="269"/>
      <c r="G1354" s="269"/>
      <c r="H1354" s="269"/>
      <c r="I1354" s="269"/>
      <c r="J1354" s="269"/>
      <c r="K1354" s="269"/>
      <c r="L1354" s="269"/>
    </row>
    <row r="1355" spans="1:12" x14ac:dyDescent="0.2">
      <c r="A1355" s="269"/>
      <c r="B1355" s="269"/>
      <c r="C1355" s="269"/>
      <c r="D1355" s="269"/>
      <c r="E1355" s="269"/>
      <c r="F1355" s="269"/>
      <c r="G1355" s="269"/>
      <c r="H1355" s="269"/>
      <c r="I1355" s="269"/>
      <c r="J1355" s="269"/>
      <c r="K1355" s="269"/>
      <c r="L1355" s="269"/>
    </row>
    <row r="1356" spans="1:12" x14ac:dyDescent="0.2">
      <c r="A1356" s="269"/>
      <c r="B1356" s="269"/>
      <c r="C1356" s="269"/>
      <c r="D1356" s="269"/>
      <c r="E1356" s="269"/>
      <c r="F1356" s="269"/>
      <c r="G1356" s="269"/>
      <c r="H1356" s="269"/>
      <c r="I1356" s="269"/>
      <c r="J1356" s="269"/>
      <c r="K1356" s="269"/>
      <c r="L1356" s="269"/>
    </row>
    <row r="1357" spans="1:12" x14ac:dyDescent="0.2">
      <c r="A1357" s="269"/>
      <c r="B1357" s="269"/>
      <c r="C1357" s="269"/>
      <c r="D1357" s="269"/>
      <c r="E1357" s="269"/>
      <c r="F1357" s="269"/>
      <c r="G1357" s="269"/>
      <c r="H1357" s="269"/>
      <c r="I1357" s="269"/>
      <c r="J1357" s="269"/>
      <c r="K1357" s="269"/>
      <c r="L1357" s="269"/>
    </row>
    <row r="1358" spans="1:12" x14ac:dyDescent="0.2">
      <c r="A1358" s="269"/>
      <c r="B1358" s="269"/>
      <c r="C1358" s="269"/>
      <c r="D1358" s="269"/>
      <c r="E1358" s="269"/>
      <c r="F1358" s="269"/>
      <c r="G1358" s="269"/>
      <c r="H1358" s="269"/>
      <c r="I1358" s="269"/>
      <c r="J1358" s="269"/>
      <c r="K1358" s="269"/>
      <c r="L1358" s="269"/>
    </row>
    <row r="1359" spans="1:12" x14ac:dyDescent="0.2">
      <c r="A1359" s="269"/>
      <c r="B1359" s="269"/>
      <c r="C1359" s="269"/>
      <c r="D1359" s="269"/>
      <c r="E1359" s="269"/>
      <c r="F1359" s="269"/>
      <c r="G1359" s="269"/>
      <c r="H1359" s="269"/>
      <c r="I1359" s="269"/>
      <c r="J1359" s="269"/>
      <c r="K1359" s="269"/>
      <c r="L1359" s="269"/>
    </row>
    <row r="1360" spans="1:12" x14ac:dyDescent="0.2">
      <c r="A1360" s="269"/>
      <c r="B1360" s="269"/>
      <c r="C1360" s="269"/>
      <c r="D1360" s="269"/>
      <c r="E1360" s="269"/>
      <c r="F1360" s="269"/>
      <c r="G1360" s="269"/>
      <c r="H1360" s="269"/>
      <c r="I1360" s="269"/>
      <c r="J1360" s="269"/>
      <c r="K1360" s="269"/>
      <c r="L1360" s="269"/>
    </row>
    <row r="1361" spans="1:12" x14ac:dyDescent="0.2">
      <c r="A1361" s="269"/>
      <c r="B1361" s="269"/>
      <c r="C1361" s="269"/>
      <c r="D1361" s="269"/>
      <c r="E1361" s="269"/>
      <c r="F1361" s="269"/>
      <c r="G1361" s="269"/>
      <c r="H1361" s="269"/>
      <c r="I1361" s="269"/>
      <c r="J1361" s="269"/>
      <c r="K1361" s="269"/>
      <c r="L1361" s="269"/>
    </row>
    <row r="1362" spans="1:12" x14ac:dyDescent="0.2">
      <c r="A1362" s="269"/>
      <c r="B1362" s="269"/>
      <c r="C1362" s="269"/>
      <c r="D1362" s="269"/>
      <c r="E1362" s="269"/>
      <c r="F1362" s="269"/>
      <c r="G1362" s="269"/>
      <c r="H1362" s="269"/>
      <c r="I1362" s="269"/>
      <c r="J1362" s="269"/>
      <c r="K1362" s="269"/>
      <c r="L1362" s="269"/>
    </row>
    <row r="1363" spans="1:12" x14ac:dyDescent="0.2">
      <c r="A1363" s="269"/>
      <c r="B1363" s="269"/>
      <c r="C1363" s="269"/>
      <c r="D1363" s="269"/>
      <c r="E1363" s="269"/>
      <c r="F1363" s="269"/>
      <c r="G1363" s="269"/>
      <c r="H1363" s="269"/>
      <c r="I1363" s="269"/>
      <c r="J1363" s="269"/>
      <c r="K1363" s="269"/>
      <c r="L1363" s="269"/>
    </row>
    <row r="1364" spans="1:12" x14ac:dyDescent="0.2">
      <c r="A1364" s="269"/>
      <c r="B1364" s="269"/>
      <c r="C1364" s="269"/>
      <c r="D1364" s="269"/>
      <c r="E1364" s="269"/>
      <c r="F1364" s="269"/>
      <c r="G1364" s="269"/>
      <c r="H1364" s="269"/>
      <c r="I1364" s="269"/>
      <c r="J1364" s="269"/>
      <c r="K1364" s="269"/>
      <c r="L1364" s="269"/>
    </row>
    <row r="1365" spans="1:12" x14ac:dyDescent="0.2">
      <c r="A1365" s="269"/>
      <c r="B1365" s="269"/>
      <c r="C1365" s="269"/>
      <c r="D1365" s="269"/>
      <c r="E1365" s="269"/>
      <c r="F1365" s="269"/>
      <c r="G1365" s="269"/>
      <c r="H1365" s="269"/>
      <c r="I1365" s="269"/>
      <c r="J1365" s="269"/>
      <c r="K1365" s="269"/>
      <c r="L1365" s="269"/>
    </row>
    <row r="1366" spans="1:12" x14ac:dyDescent="0.2">
      <c r="A1366" s="269"/>
      <c r="B1366" s="269"/>
      <c r="C1366" s="269"/>
      <c r="D1366" s="269"/>
      <c r="E1366" s="269"/>
      <c r="F1366" s="269"/>
      <c r="G1366" s="269"/>
      <c r="H1366" s="269"/>
      <c r="I1366" s="269"/>
      <c r="J1366" s="269"/>
      <c r="K1366" s="269"/>
      <c r="L1366" s="269"/>
    </row>
    <row r="1367" spans="1:12" x14ac:dyDescent="0.2">
      <c r="A1367" s="269"/>
      <c r="B1367" s="269"/>
      <c r="C1367" s="269"/>
      <c r="D1367" s="269"/>
      <c r="E1367" s="269"/>
      <c r="F1367" s="269"/>
      <c r="G1367" s="269"/>
      <c r="H1367" s="269"/>
      <c r="I1367" s="269"/>
      <c r="J1367" s="269"/>
      <c r="K1367" s="269"/>
      <c r="L1367" s="269"/>
    </row>
    <row r="1368" spans="1:12" x14ac:dyDescent="0.2">
      <c r="A1368" s="269"/>
      <c r="B1368" s="269"/>
      <c r="C1368" s="269"/>
      <c r="D1368" s="269"/>
      <c r="E1368" s="269"/>
      <c r="F1368" s="269"/>
      <c r="G1368" s="269"/>
      <c r="H1368" s="269"/>
      <c r="I1368" s="269"/>
      <c r="J1368" s="269"/>
      <c r="K1368" s="269"/>
      <c r="L1368" s="269"/>
    </row>
    <row r="1369" spans="1:12" x14ac:dyDescent="0.2">
      <c r="A1369" s="269"/>
      <c r="B1369" s="269"/>
      <c r="C1369" s="269"/>
      <c r="D1369" s="269"/>
      <c r="E1369" s="269"/>
      <c r="F1369" s="269"/>
      <c r="G1369" s="269"/>
      <c r="H1369" s="269"/>
      <c r="I1369" s="269"/>
      <c r="J1369" s="269"/>
      <c r="K1369" s="269"/>
      <c r="L1369" s="269"/>
    </row>
    <row r="1370" spans="1:12" x14ac:dyDescent="0.2">
      <c r="A1370" s="269"/>
      <c r="B1370" s="269"/>
      <c r="C1370" s="269"/>
      <c r="D1370" s="269"/>
      <c r="E1370" s="269"/>
      <c r="F1370" s="269"/>
      <c r="G1370" s="269"/>
      <c r="H1370" s="269"/>
      <c r="I1370" s="269"/>
      <c r="J1370" s="269"/>
      <c r="K1370" s="269"/>
      <c r="L1370" s="269"/>
    </row>
    <row r="1371" spans="1:12" x14ac:dyDescent="0.2">
      <c r="A1371" s="269"/>
      <c r="B1371" s="269"/>
      <c r="C1371" s="269"/>
      <c r="D1371" s="269"/>
      <c r="E1371" s="269"/>
      <c r="F1371" s="269"/>
      <c r="G1371" s="269"/>
      <c r="H1371" s="269"/>
      <c r="I1371" s="269"/>
      <c r="J1371" s="269"/>
      <c r="K1371" s="269"/>
      <c r="L1371" s="269"/>
    </row>
    <row r="1372" spans="1:12" x14ac:dyDescent="0.2">
      <c r="A1372" s="269"/>
      <c r="B1372" s="269"/>
      <c r="C1372" s="269"/>
      <c r="D1372" s="269"/>
      <c r="E1372" s="269"/>
      <c r="F1372" s="269"/>
      <c r="G1372" s="269"/>
      <c r="H1372" s="269"/>
      <c r="I1372" s="269"/>
      <c r="J1372" s="269"/>
      <c r="K1372" s="269"/>
      <c r="L1372" s="269"/>
    </row>
    <row r="1373" spans="1:12" x14ac:dyDescent="0.2">
      <c r="A1373" s="269"/>
      <c r="B1373" s="269"/>
      <c r="C1373" s="269"/>
      <c r="D1373" s="269"/>
      <c r="E1373" s="269"/>
      <c r="F1373" s="269"/>
      <c r="G1373" s="269"/>
      <c r="H1373" s="269"/>
      <c r="I1373" s="269"/>
      <c r="J1373" s="269"/>
      <c r="K1373" s="269"/>
      <c r="L1373" s="269"/>
    </row>
    <row r="1374" spans="1:12" x14ac:dyDescent="0.2">
      <c r="A1374" s="269"/>
      <c r="B1374" s="269"/>
      <c r="C1374" s="269"/>
      <c r="D1374" s="269"/>
      <c r="E1374" s="269"/>
      <c r="F1374" s="269"/>
      <c r="G1374" s="269"/>
      <c r="H1374" s="269"/>
      <c r="I1374" s="269"/>
      <c r="J1374" s="269"/>
      <c r="K1374" s="269"/>
      <c r="L1374" s="269"/>
    </row>
    <row r="1375" spans="1:12" x14ac:dyDescent="0.2">
      <c r="A1375" s="269"/>
      <c r="B1375" s="269"/>
      <c r="C1375" s="269"/>
      <c r="D1375" s="269"/>
      <c r="E1375" s="269"/>
      <c r="F1375" s="269"/>
      <c r="G1375" s="269"/>
      <c r="H1375" s="269"/>
      <c r="I1375" s="269"/>
      <c r="J1375" s="269"/>
      <c r="K1375" s="269"/>
      <c r="L1375" s="269"/>
    </row>
    <row r="1376" spans="1:12" x14ac:dyDescent="0.2">
      <c r="A1376" s="269"/>
      <c r="B1376" s="269"/>
      <c r="C1376" s="269"/>
      <c r="D1376" s="269"/>
      <c r="E1376" s="269"/>
      <c r="F1376" s="269"/>
      <c r="G1376" s="269"/>
      <c r="H1376" s="269"/>
      <c r="I1376" s="269"/>
      <c r="J1376" s="269"/>
      <c r="K1376" s="269"/>
      <c r="L1376" s="269"/>
    </row>
    <row r="1377" spans="1:12" x14ac:dyDescent="0.2">
      <c r="A1377" s="269"/>
      <c r="B1377" s="269"/>
      <c r="C1377" s="269"/>
      <c r="D1377" s="269"/>
      <c r="E1377" s="269"/>
      <c r="F1377" s="269"/>
      <c r="G1377" s="269"/>
      <c r="H1377" s="269"/>
      <c r="I1377" s="269"/>
      <c r="J1377" s="269"/>
      <c r="K1377" s="269"/>
      <c r="L1377" s="269"/>
    </row>
    <row r="1378" spans="1:12" x14ac:dyDescent="0.2">
      <c r="A1378" s="269"/>
      <c r="B1378" s="269"/>
      <c r="C1378" s="269"/>
      <c r="D1378" s="269"/>
      <c r="E1378" s="269"/>
      <c r="F1378" s="269"/>
      <c r="G1378" s="269"/>
      <c r="H1378" s="269"/>
      <c r="I1378" s="269"/>
      <c r="J1378" s="269"/>
      <c r="K1378" s="269"/>
      <c r="L1378" s="269"/>
    </row>
    <row r="1379" spans="1:12" x14ac:dyDescent="0.2">
      <c r="A1379" s="269"/>
      <c r="B1379" s="269"/>
      <c r="C1379" s="269"/>
      <c r="D1379" s="269"/>
      <c r="E1379" s="269"/>
      <c r="F1379" s="269"/>
      <c r="G1379" s="269"/>
      <c r="H1379" s="269"/>
      <c r="I1379" s="269"/>
      <c r="J1379" s="269"/>
      <c r="K1379" s="269"/>
      <c r="L1379" s="269"/>
    </row>
    <row r="1380" spans="1:12" x14ac:dyDescent="0.2">
      <c r="A1380" s="269"/>
      <c r="B1380" s="269"/>
      <c r="C1380" s="269"/>
      <c r="D1380" s="269"/>
      <c r="E1380" s="269"/>
      <c r="F1380" s="269"/>
      <c r="G1380" s="269"/>
      <c r="H1380" s="269"/>
      <c r="I1380" s="269"/>
      <c r="J1380" s="269"/>
      <c r="K1380" s="269"/>
      <c r="L1380" s="269"/>
    </row>
    <row r="1381" spans="1:12" x14ac:dyDescent="0.2">
      <c r="A1381" s="269"/>
      <c r="B1381" s="269"/>
      <c r="C1381" s="269"/>
      <c r="D1381" s="269"/>
      <c r="E1381" s="269"/>
      <c r="F1381" s="269"/>
      <c r="G1381" s="269"/>
      <c r="H1381" s="269"/>
      <c r="I1381" s="269"/>
      <c r="J1381" s="269"/>
      <c r="K1381" s="269"/>
      <c r="L1381" s="269"/>
    </row>
    <row r="1382" spans="1:12" x14ac:dyDescent="0.2">
      <c r="A1382" s="269"/>
      <c r="B1382" s="269"/>
      <c r="C1382" s="269"/>
      <c r="D1382" s="269"/>
      <c r="E1382" s="269"/>
      <c r="F1382" s="269"/>
      <c r="G1382" s="269"/>
      <c r="H1382" s="269"/>
      <c r="I1382" s="269"/>
      <c r="J1382" s="269"/>
      <c r="K1382" s="269"/>
      <c r="L1382" s="269"/>
    </row>
    <row r="1383" spans="1:12" x14ac:dyDescent="0.2">
      <c r="A1383" s="269"/>
      <c r="B1383" s="269"/>
      <c r="C1383" s="269"/>
      <c r="D1383" s="269"/>
      <c r="E1383" s="269"/>
      <c r="F1383" s="269"/>
      <c r="G1383" s="269"/>
      <c r="H1383" s="269"/>
      <c r="I1383" s="269"/>
      <c r="J1383" s="269"/>
      <c r="K1383" s="269"/>
      <c r="L1383" s="269"/>
    </row>
    <row r="1384" spans="1:12" x14ac:dyDescent="0.2">
      <c r="A1384" s="269"/>
      <c r="B1384" s="269"/>
      <c r="C1384" s="269"/>
      <c r="D1384" s="269"/>
      <c r="E1384" s="269"/>
      <c r="F1384" s="269"/>
      <c r="G1384" s="269"/>
      <c r="H1384" s="269"/>
      <c r="I1384" s="269"/>
      <c r="J1384" s="269"/>
      <c r="K1384" s="269"/>
      <c r="L1384" s="269"/>
    </row>
    <row r="1385" spans="1:12" x14ac:dyDescent="0.2">
      <c r="A1385" s="269"/>
      <c r="B1385" s="269"/>
      <c r="C1385" s="269"/>
      <c r="D1385" s="269"/>
      <c r="E1385" s="269"/>
      <c r="F1385" s="269"/>
      <c r="G1385" s="269"/>
      <c r="H1385" s="269"/>
      <c r="I1385" s="269"/>
      <c r="J1385" s="269"/>
      <c r="K1385" s="269"/>
      <c r="L1385" s="269"/>
    </row>
    <row r="1386" spans="1:12" x14ac:dyDescent="0.2">
      <c r="A1386" s="269"/>
      <c r="B1386" s="269"/>
      <c r="C1386" s="269"/>
      <c r="D1386" s="269"/>
      <c r="E1386" s="269"/>
      <c r="F1386" s="269"/>
      <c r="G1386" s="269"/>
      <c r="H1386" s="269"/>
      <c r="I1386" s="269"/>
      <c r="J1386" s="269"/>
      <c r="K1386" s="269"/>
      <c r="L1386" s="269"/>
    </row>
    <row r="1387" spans="1:12" x14ac:dyDescent="0.2">
      <c r="A1387" s="269"/>
      <c r="B1387" s="269"/>
      <c r="C1387" s="269"/>
      <c r="D1387" s="269"/>
      <c r="E1387" s="269"/>
      <c r="F1387" s="269"/>
      <c r="G1387" s="269"/>
      <c r="H1387" s="269"/>
      <c r="I1387" s="269"/>
      <c r="J1387" s="269"/>
      <c r="K1387" s="269"/>
      <c r="L1387" s="269"/>
    </row>
    <row r="1388" spans="1:12" x14ac:dyDescent="0.2">
      <c r="A1388" s="269"/>
      <c r="B1388" s="269"/>
      <c r="C1388" s="269"/>
      <c r="D1388" s="269"/>
      <c r="E1388" s="269"/>
      <c r="F1388" s="269"/>
      <c r="G1388" s="269"/>
      <c r="H1388" s="269"/>
      <c r="I1388" s="269"/>
      <c r="J1388" s="269"/>
      <c r="K1388" s="269"/>
      <c r="L1388" s="269"/>
    </row>
    <row r="1389" spans="1:12" x14ac:dyDescent="0.2">
      <c r="A1389" s="269"/>
      <c r="B1389" s="269"/>
      <c r="C1389" s="269"/>
      <c r="D1389" s="269"/>
      <c r="E1389" s="269"/>
      <c r="F1389" s="269"/>
      <c r="G1389" s="269"/>
      <c r="H1389" s="269"/>
      <c r="I1389" s="269"/>
      <c r="J1389" s="269"/>
      <c r="K1389" s="269"/>
      <c r="L1389" s="269"/>
    </row>
    <row r="1390" spans="1:12" x14ac:dyDescent="0.2">
      <c r="A1390" s="269"/>
      <c r="B1390" s="269"/>
      <c r="C1390" s="269"/>
      <c r="D1390" s="269"/>
      <c r="E1390" s="269"/>
      <c r="F1390" s="269"/>
      <c r="G1390" s="269"/>
      <c r="H1390" s="269"/>
      <c r="I1390" s="269"/>
      <c r="J1390" s="269"/>
      <c r="K1390" s="269"/>
      <c r="L1390" s="269"/>
    </row>
    <row r="1391" spans="1:12" x14ac:dyDescent="0.2">
      <c r="A1391" s="269"/>
      <c r="B1391" s="269"/>
      <c r="C1391" s="269"/>
      <c r="D1391" s="269"/>
      <c r="E1391" s="269"/>
      <c r="F1391" s="269"/>
      <c r="G1391" s="269"/>
      <c r="H1391" s="269"/>
      <c r="I1391" s="269"/>
      <c r="J1391" s="269"/>
      <c r="K1391" s="269"/>
      <c r="L1391" s="269"/>
    </row>
    <row r="1392" spans="1:12" x14ac:dyDescent="0.2">
      <c r="A1392" s="269"/>
      <c r="B1392" s="269"/>
      <c r="C1392" s="269"/>
      <c r="D1392" s="269"/>
      <c r="E1392" s="269"/>
      <c r="F1392" s="269"/>
      <c r="G1392" s="269"/>
      <c r="H1392" s="269"/>
      <c r="I1392" s="269"/>
      <c r="J1392" s="269"/>
      <c r="K1392" s="269"/>
      <c r="L1392" s="269"/>
    </row>
    <row r="1393" spans="1:12" x14ac:dyDescent="0.2">
      <c r="A1393" s="269"/>
      <c r="B1393" s="269"/>
      <c r="C1393" s="269"/>
      <c r="D1393" s="269"/>
      <c r="E1393" s="269"/>
      <c r="F1393" s="269"/>
      <c r="G1393" s="269"/>
      <c r="H1393" s="269"/>
      <c r="I1393" s="269"/>
      <c r="J1393" s="269"/>
      <c r="K1393" s="269"/>
      <c r="L1393" s="269"/>
    </row>
    <row r="1394" spans="1:12" x14ac:dyDescent="0.2">
      <c r="A1394" s="269"/>
      <c r="B1394" s="269"/>
      <c r="C1394" s="269"/>
      <c r="D1394" s="269"/>
      <c r="E1394" s="269"/>
      <c r="F1394" s="269"/>
      <c r="G1394" s="269"/>
      <c r="H1394" s="269"/>
      <c r="I1394" s="269"/>
      <c r="J1394" s="269"/>
      <c r="K1394" s="269"/>
      <c r="L1394" s="269"/>
    </row>
    <row r="1395" spans="1:12" x14ac:dyDescent="0.2">
      <c r="A1395" s="269"/>
      <c r="B1395" s="269"/>
      <c r="C1395" s="269"/>
      <c r="D1395" s="269"/>
      <c r="E1395" s="269"/>
      <c r="F1395" s="269"/>
      <c r="G1395" s="269"/>
      <c r="H1395" s="269"/>
      <c r="I1395" s="269"/>
      <c r="J1395" s="269"/>
      <c r="K1395" s="269"/>
      <c r="L1395" s="269"/>
    </row>
    <row r="1396" spans="1:12" x14ac:dyDescent="0.2">
      <c r="A1396" s="269"/>
      <c r="B1396" s="269"/>
      <c r="C1396" s="269"/>
      <c r="D1396" s="269"/>
      <c r="E1396" s="269"/>
      <c r="F1396" s="269"/>
      <c r="G1396" s="269"/>
      <c r="H1396" s="269"/>
      <c r="I1396" s="269"/>
      <c r="J1396" s="269"/>
      <c r="K1396" s="269"/>
      <c r="L1396" s="269"/>
    </row>
    <row r="1397" spans="1:12" x14ac:dyDescent="0.2">
      <c r="A1397" s="269"/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</row>
    <row r="1398" spans="1:12" x14ac:dyDescent="0.2">
      <c r="A1398" s="269"/>
      <c r="B1398" s="269"/>
      <c r="C1398" s="269"/>
      <c r="D1398" s="269"/>
      <c r="E1398" s="269"/>
      <c r="F1398" s="269"/>
      <c r="G1398" s="269"/>
      <c r="H1398" s="269"/>
      <c r="I1398" s="269"/>
      <c r="J1398" s="269"/>
      <c r="K1398" s="269"/>
      <c r="L1398" s="269"/>
    </row>
    <row r="1399" spans="1:12" x14ac:dyDescent="0.2">
      <c r="A1399" s="269"/>
      <c r="B1399" s="269"/>
      <c r="C1399" s="269"/>
      <c r="D1399" s="269"/>
      <c r="E1399" s="269"/>
      <c r="F1399" s="269"/>
      <c r="G1399" s="269"/>
      <c r="H1399" s="269"/>
      <c r="I1399" s="269"/>
      <c r="J1399" s="269"/>
      <c r="K1399" s="269"/>
      <c r="L1399" s="269"/>
    </row>
    <row r="1400" spans="1:12" x14ac:dyDescent="0.2">
      <c r="A1400" s="269"/>
      <c r="B1400" s="269"/>
      <c r="C1400" s="269"/>
      <c r="D1400" s="269"/>
      <c r="E1400" s="269"/>
      <c r="F1400" s="269"/>
      <c r="G1400" s="269"/>
      <c r="H1400" s="269"/>
      <c r="I1400" s="269"/>
      <c r="J1400" s="269"/>
      <c r="K1400" s="269"/>
      <c r="L1400" s="269"/>
    </row>
    <row r="1401" spans="1:12" x14ac:dyDescent="0.2">
      <c r="A1401" s="269"/>
      <c r="B1401" s="269"/>
      <c r="C1401" s="269"/>
      <c r="D1401" s="269"/>
      <c r="E1401" s="269"/>
      <c r="F1401" s="269"/>
      <c r="G1401" s="269"/>
      <c r="H1401" s="269"/>
      <c r="I1401" s="269"/>
      <c r="J1401" s="269"/>
      <c r="K1401" s="269"/>
      <c r="L1401" s="269"/>
    </row>
    <row r="1402" spans="1:12" x14ac:dyDescent="0.2">
      <c r="A1402" s="269"/>
      <c r="B1402" s="269"/>
      <c r="C1402" s="269"/>
      <c r="D1402" s="269"/>
      <c r="E1402" s="269"/>
      <c r="F1402" s="269"/>
      <c r="G1402" s="269"/>
      <c r="H1402" s="269"/>
      <c r="I1402" s="269"/>
      <c r="J1402" s="269"/>
      <c r="K1402" s="269"/>
      <c r="L1402" s="269"/>
    </row>
    <row r="1403" spans="1:12" x14ac:dyDescent="0.2">
      <c r="A1403" s="269"/>
      <c r="B1403" s="269"/>
      <c r="C1403" s="269"/>
      <c r="D1403" s="269"/>
      <c r="E1403" s="269"/>
      <c r="F1403" s="269"/>
      <c r="G1403" s="269"/>
      <c r="H1403" s="269"/>
      <c r="I1403" s="269"/>
      <c r="J1403" s="269"/>
      <c r="K1403" s="269"/>
      <c r="L1403" s="269"/>
    </row>
    <row r="1404" spans="1:12" x14ac:dyDescent="0.2">
      <c r="A1404" s="269"/>
      <c r="B1404" s="269"/>
      <c r="C1404" s="269"/>
      <c r="D1404" s="269"/>
      <c r="E1404" s="269"/>
      <c r="F1404" s="269"/>
      <c r="G1404" s="269"/>
      <c r="H1404" s="269"/>
      <c r="I1404" s="269"/>
      <c r="J1404" s="269"/>
      <c r="K1404" s="269"/>
      <c r="L1404" s="269"/>
    </row>
    <row r="1405" spans="1:12" x14ac:dyDescent="0.2">
      <c r="A1405" s="269"/>
      <c r="B1405" s="269"/>
      <c r="C1405" s="269"/>
      <c r="D1405" s="269"/>
      <c r="E1405" s="269"/>
      <c r="F1405" s="269"/>
      <c r="G1405" s="269"/>
      <c r="H1405" s="269"/>
      <c r="I1405" s="269"/>
      <c r="J1405" s="269"/>
      <c r="K1405" s="269"/>
      <c r="L1405" s="269"/>
    </row>
    <row r="1406" spans="1:12" x14ac:dyDescent="0.2">
      <c r="A1406" s="269"/>
      <c r="B1406" s="269"/>
      <c r="C1406" s="269"/>
      <c r="D1406" s="269"/>
      <c r="E1406" s="269"/>
      <c r="F1406" s="269"/>
      <c r="G1406" s="269"/>
      <c r="H1406" s="269"/>
      <c r="I1406" s="269"/>
      <c r="J1406" s="269"/>
      <c r="K1406" s="269"/>
      <c r="L1406" s="269"/>
    </row>
    <row r="1407" spans="1:12" x14ac:dyDescent="0.2">
      <c r="A1407" s="269"/>
      <c r="B1407" s="269"/>
      <c r="C1407" s="269"/>
      <c r="D1407" s="269"/>
      <c r="E1407" s="269"/>
      <c r="F1407" s="269"/>
      <c r="G1407" s="269"/>
      <c r="H1407" s="269"/>
      <c r="I1407" s="269"/>
      <c r="J1407" s="269"/>
      <c r="K1407" s="269"/>
      <c r="L1407" s="269"/>
    </row>
    <row r="1408" spans="1:12" x14ac:dyDescent="0.2">
      <c r="A1408" s="269"/>
      <c r="B1408" s="269"/>
      <c r="C1408" s="269"/>
      <c r="D1408" s="269"/>
      <c r="E1408" s="269"/>
      <c r="F1408" s="269"/>
      <c r="G1408" s="269"/>
      <c r="H1408" s="269"/>
      <c r="I1408" s="269"/>
      <c r="J1408" s="269"/>
      <c r="K1408" s="269"/>
      <c r="L1408" s="269"/>
    </row>
    <row r="1409" spans="1:12" x14ac:dyDescent="0.2">
      <c r="A1409" s="269"/>
      <c r="B1409" s="269"/>
      <c r="C1409" s="269"/>
      <c r="D1409" s="269"/>
      <c r="E1409" s="269"/>
      <c r="F1409" s="269"/>
      <c r="G1409" s="269"/>
      <c r="H1409" s="269"/>
      <c r="I1409" s="269"/>
      <c r="J1409" s="269"/>
      <c r="K1409" s="269"/>
      <c r="L1409" s="269"/>
    </row>
    <row r="1410" spans="1:12" x14ac:dyDescent="0.2">
      <c r="A1410" s="269"/>
      <c r="B1410" s="269"/>
      <c r="C1410" s="269"/>
      <c r="D1410" s="269"/>
      <c r="E1410" s="269"/>
      <c r="F1410" s="269"/>
      <c r="G1410" s="269"/>
      <c r="H1410" s="269"/>
      <c r="I1410" s="269"/>
      <c r="J1410" s="269"/>
      <c r="K1410" s="269"/>
      <c r="L1410" s="269"/>
    </row>
    <row r="1411" spans="1:12" x14ac:dyDescent="0.2">
      <c r="A1411" s="269"/>
      <c r="B1411" s="269"/>
      <c r="C1411" s="269"/>
      <c r="D1411" s="269"/>
      <c r="E1411" s="269"/>
      <c r="F1411" s="269"/>
      <c r="G1411" s="269"/>
      <c r="H1411" s="269"/>
      <c r="I1411" s="269"/>
      <c r="J1411" s="269"/>
      <c r="K1411" s="269"/>
      <c r="L1411" s="269"/>
    </row>
    <row r="1412" spans="1:12" x14ac:dyDescent="0.2">
      <c r="A1412" s="269"/>
      <c r="B1412" s="269"/>
      <c r="C1412" s="269"/>
      <c r="D1412" s="269"/>
      <c r="E1412" s="269"/>
      <c r="F1412" s="269"/>
      <c r="G1412" s="269"/>
      <c r="H1412" s="269"/>
      <c r="I1412" s="269"/>
      <c r="J1412" s="269"/>
      <c r="K1412" s="269"/>
      <c r="L1412" s="269"/>
    </row>
    <row r="1413" spans="1:12" x14ac:dyDescent="0.2">
      <c r="A1413" s="269"/>
      <c r="B1413" s="269"/>
      <c r="C1413" s="269"/>
      <c r="D1413" s="269"/>
      <c r="E1413" s="269"/>
      <c r="F1413" s="269"/>
      <c r="G1413" s="269"/>
      <c r="H1413" s="269"/>
      <c r="I1413" s="269"/>
      <c r="J1413" s="269"/>
      <c r="K1413" s="269"/>
      <c r="L1413" s="269"/>
    </row>
    <row r="1414" spans="1:12" x14ac:dyDescent="0.2">
      <c r="A1414" s="269"/>
      <c r="B1414" s="269"/>
      <c r="C1414" s="269"/>
      <c r="D1414" s="269"/>
      <c r="E1414" s="269"/>
      <c r="F1414" s="269"/>
      <c r="G1414" s="269"/>
      <c r="H1414" s="269"/>
      <c r="I1414" s="269"/>
      <c r="J1414" s="269"/>
      <c r="K1414" s="269"/>
      <c r="L1414" s="269"/>
    </row>
    <row r="1415" spans="1:12" x14ac:dyDescent="0.2">
      <c r="A1415" s="269"/>
      <c r="B1415" s="269"/>
      <c r="C1415" s="269"/>
      <c r="D1415" s="269"/>
      <c r="E1415" s="269"/>
      <c r="F1415" s="269"/>
      <c r="G1415" s="269"/>
      <c r="H1415" s="269"/>
      <c r="I1415" s="269"/>
      <c r="J1415" s="269"/>
      <c r="K1415" s="269"/>
      <c r="L1415" s="269"/>
    </row>
    <row r="1416" spans="1:12" x14ac:dyDescent="0.2">
      <c r="A1416" s="269"/>
      <c r="B1416" s="269"/>
      <c r="C1416" s="269"/>
      <c r="D1416" s="269"/>
      <c r="E1416" s="269"/>
      <c r="F1416" s="269"/>
      <c r="G1416" s="269"/>
      <c r="H1416" s="269"/>
      <c r="I1416" s="269"/>
      <c r="J1416" s="269"/>
      <c r="K1416" s="269"/>
      <c r="L1416" s="269"/>
    </row>
    <row r="1417" spans="1:12" x14ac:dyDescent="0.2">
      <c r="A1417" s="269"/>
      <c r="B1417" s="269"/>
      <c r="C1417" s="269"/>
      <c r="D1417" s="269"/>
      <c r="E1417" s="269"/>
      <c r="F1417" s="269"/>
      <c r="G1417" s="269"/>
      <c r="H1417" s="269"/>
      <c r="I1417" s="269"/>
      <c r="J1417" s="269"/>
      <c r="K1417" s="269"/>
      <c r="L1417" s="269"/>
    </row>
    <row r="1418" spans="1:12" x14ac:dyDescent="0.2">
      <c r="A1418" s="269"/>
      <c r="B1418" s="269"/>
      <c r="C1418" s="269"/>
      <c r="D1418" s="269"/>
      <c r="E1418" s="269"/>
      <c r="F1418" s="269"/>
      <c r="G1418" s="269"/>
      <c r="H1418" s="269"/>
      <c r="I1418" s="269"/>
      <c r="J1418" s="269"/>
      <c r="K1418" s="269"/>
      <c r="L1418" s="269"/>
    </row>
    <row r="1419" spans="1:12" x14ac:dyDescent="0.2">
      <c r="A1419" s="269"/>
      <c r="B1419" s="269"/>
      <c r="C1419" s="269"/>
      <c r="D1419" s="269"/>
      <c r="E1419" s="269"/>
      <c r="F1419" s="269"/>
      <c r="G1419" s="269"/>
      <c r="H1419" s="269"/>
      <c r="I1419" s="269"/>
      <c r="J1419" s="269"/>
      <c r="K1419" s="269"/>
      <c r="L1419" s="269"/>
    </row>
    <row r="1420" spans="1:12" x14ac:dyDescent="0.2">
      <c r="A1420" s="269"/>
      <c r="B1420" s="269"/>
      <c r="C1420" s="269"/>
      <c r="D1420" s="269"/>
      <c r="E1420" s="269"/>
      <c r="F1420" s="269"/>
      <c r="G1420" s="269"/>
      <c r="H1420" s="269"/>
      <c r="I1420" s="269"/>
      <c r="J1420" s="269"/>
      <c r="K1420" s="269"/>
      <c r="L1420" s="269"/>
    </row>
    <row r="1421" spans="1:12" x14ac:dyDescent="0.2">
      <c r="A1421" s="269"/>
      <c r="B1421" s="269"/>
      <c r="C1421" s="269"/>
      <c r="D1421" s="269"/>
      <c r="E1421" s="269"/>
      <c r="F1421" s="269"/>
      <c r="G1421" s="269"/>
      <c r="H1421" s="269"/>
      <c r="I1421" s="269"/>
      <c r="J1421" s="269"/>
      <c r="K1421" s="269"/>
      <c r="L1421" s="269"/>
    </row>
    <row r="1422" spans="1:12" x14ac:dyDescent="0.2">
      <c r="A1422" s="269"/>
      <c r="B1422" s="269"/>
      <c r="C1422" s="269"/>
      <c r="D1422" s="269"/>
      <c r="E1422" s="269"/>
      <c r="F1422" s="269"/>
      <c r="G1422" s="269"/>
      <c r="H1422" s="269"/>
      <c r="I1422" s="269"/>
      <c r="J1422" s="269"/>
      <c r="K1422" s="269"/>
      <c r="L1422" s="269"/>
    </row>
    <row r="1423" spans="1:12" x14ac:dyDescent="0.2">
      <c r="A1423" s="269"/>
      <c r="B1423" s="269"/>
      <c r="C1423" s="269"/>
      <c r="D1423" s="269"/>
      <c r="E1423" s="269"/>
      <c r="F1423" s="269"/>
      <c r="G1423" s="269"/>
      <c r="H1423" s="269"/>
      <c r="I1423" s="269"/>
      <c r="J1423" s="269"/>
      <c r="K1423" s="269"/>
      <c r="L1423" s="269"/>
    </row>
    <row r="1424" spans="1:12" x14ac:dyDescent="0.2">
      <c r="A1424" s="269"/>
      <c r="B1424" s="269"/>
      <c r="C1424" s="269"/>
      <c r="D1424" s="269"/>
      <c r="E1424" s="269"/>
      <c r="F1424" s="269"/>
      <c r="G1424" s="269"/>
      <c r="H1424" s="269"/>
      <c r="I1424" s="269"/>
      <c r="J1424" s="269"/>
      <c r="K1424" s="269"/>
      <c r="L1424" s="269"/>
    </row>
    <row r="1425" spans="1:12" x14ac:dyDescent="0.2">
      <c r="A1425" s="269"/>
      <c r="B1425" s="269"/>
      <c r="C1425" s="269"/>
      <c r="D1425" s="269"/>
      <c r="E1425" s="269"/>
      <c r="F1425" s="269"/>
      <c r="G1425" s="269"/>
      <c r="H1425" s="269"/>
      <c r="I1425" s="269"/>
      <c r="J1425" s="269"/>
      <c r="K1425" s="269"/>
      <c r="L1425" s="269"/>
    </row>
    <row r="1426" spans="1:12" x14ac:dyDescent="0.2">
      <c r="A1426" s="269"/>
      <c r="B1426" s="269"/>
      <c r="C1426" s="269"/>
      <c r="D1426" s="269"/>
      <c r="E1426" s="269"/>
      <c r="F1426" s="269"/>
      <c r="G1426" s="269"/>
      <c r="H1426" s="269"/>
      <c r="I1426" s="269"/>
      <c r="J1426" s="269"/>
      <c r="K1426" s="269"/>
      <c r="L1426" s="269"/>
    </row>
    <row r="1427" spans="1:12" x14ac:dyDescent="0.2">
      <c r="A1427" s="269"/>
      <c r="B1427" s="269"/>
      <c r="C1427" s="269"/>
      <c r="D1427" s="269"/>
      <c r="E1427" s="269"/>
      <c r="F1427" s="269"/>
      <c r="G1427" s="269"/>
      <c r="H1427" s="269"/>
      <c r="I1427" s="269"/>
      <c r="J1427" s="269"/>
      <c r="K1427" s="269"/>
      <c r="L1427" s="269"/>
    </row>
    <row r="1428" spans="1:12" x14ac:dyDescent="0.2">
      <c r="A1428" s="269"/>
      <c r="B1428" s="269"/>
      <c r="C1428" s="269"/>
      <c r="D1428" s="269"/>
      <c r="E1428" s="269"/>
      <c r="F1428" s="269"/>
      <c r="G1428" s="269"/>
      <c r="H1428" s="269"/>
      <c r="I1428" s="269"/>
      <c r="J1428" s="269"/>
      <c r="K1428" s="269"/>
      <c r="L1428" s="269"/>
    </row>
    <row r="1429" spans="1:12" x14ac:dyDescent="0.2">
      <c r="A1429" s="269"/>
      <c r="B1429" s="269"/>
      <c r="C1429" s="269"/>
      <c r="D1429" s="269"/>
      <c r="E1429" s="269"/>
      <c r="F1429" s="269"/>
      <c r="G1429" s="269"/>
      <c r="H1429" s="269"/>
      <c r="I1429" s="269"/>
      <c r="J1429" s="269"/>
      <c r="K1429" s="269"/>
      <c r="L1429" s="269"/>
    </row>
    <row r="1430" spans="1:12" x14ac:dyDescent="0.2">
      <c r="A1430" s="269"/>
      <c r="B1430" s="269"/>
      <c r="C1430" s="269"/>
      <c r="D1430" s="269"/>
      <c r="E1430" s="269"/>
      <c r="F1430" s="269"/>
      <c r="G1430" s="269"/>
      <c r="H1430" s="269"/>
      <c r="I1430" s="269"/>
      <c r="J1430" s="269"/>
      <c r="K1430" s="269"/>
      <c r="L1430" s="269"/>
    </row>
    <row r="1431" spans="1:12" x14ac:dyDescent="0.2">
      <c r="A1431" s="269"/>
      <c r="B1431" s="269"/>
      <c r="C1431" s="269"/>
      <c r="D1431" s="269"/>
      <c r="E1431" s="269"/>
      <c r="F1431" s="269"/>
      <c r="G1431" s="269"/>
      <c r="H1431" s="269"/>
      <c r="I1431" s="269"/>
      <c r="J1431" s="269"/>
      <c r="K1431" s="269"/>
      <c r="L1431" s="269"/>
    </row>
    <row r="1432" spans="1:12" x14ac:dyDescent="0.2">
      <c r="A1432" s="269"/>
      <c r="B1432" s="269"/>
      <c r="C1432" s="269"/>
      <c r="D1432" s="269"/>
      <c r="E1432" s="269"/>
      <c r="F1432" s="269"/>
      <c r="G1432" s="269"/>
      <c r="H1432" s="269"/>
      <c r="I1432" s="269"/>
      <c r="J1432" s="269"/>
      <c r="K1432" s="269"/>
      <c r="L1432" s="269"/>
    </row>
    <row r="1433" spans="1:12" x14ac:dyDescent="0.2">
      <c r="A1433" s="269"/>
      <c r="B1433" s="269"/>
      <c r="C1433" s="269"/>
      <c r="D1433" s="269"/>
      <c r="E1433" s="269"/>
      <c r="F1433" s="269"/>
      <c r="G1433" s="269"/>
      <c r="H1433" s="269"/>
      <c r="I1433" s="269"/>
      <c r="J1433" s="269"/>
      <c r="K1433" s="269"/>
      <c r="L1433" s="269"/>
    </row>
    <row r="1434" spans="1:12" x14ac:dyDescent="0.2">
      <c r="A1434" s="269"/>
      <c r="B1434" s="269"/>
      <c r="C1434" s="269"/>
      <c r="D1434" s="269"/>
      <c r="E1434" s="269"/>
      <c r="F1434" s="269"/>
      <c r="G1434" s="269"/>
      <c r="H1434" s="269"/>
      <c r="I1434" s="269"/>
      <c r="J1434" s="269"/>
      <c r="K1434" s="269"/>
      <c r="L1434" s="269"/>
    </row>
    <row r="1435" spans="1:12" x14ac:dyDescent="0.2">
      <c r="A1435" s="269"/>
      <c r="B1435" s="269"/>
      <c r="C1435" s="269"/>
      <c r="D1435" s="269"/>
      <c r="E1435" s="269"/>
      <c r="F1435" s="269"/>
      <c r="G1435" s="269"/>
      <c r="H1435" s="269"/>
      <c r="I1435" s="269"/>
      <c r="J1435" s="269"/>
      <c r="K1435" s="269"/>
      <c r="L1435" s="269"/>
    </row>
    <row r="1436" spans="1:12" x14ac:dyDescent="0.2">
      <c r="A1436" s="269"/>
      <c r="B1436" s="269"/>
      <c r="C1436" s="269"/>
      <c r="D1436" s="269"/>
      <c r="E1436" s="269"/>
      <c r="F1436" s="269"/>
      <c r="G1436" s="269"/>
      <c r="H1436" s="269"/>
      <c r="I1436" s="269"/>
      <c r="J1436" s="269"/>
      <c r="K1436" s="269"/>
      <c r="L1436" s="269"/>
    </row>
    <row r="1437" spans="1:12" x14ac:dyDescent="0.2">
      <c r="A1437" s="269"/>
      <c r="B1437" s="269"/>
      <c r="C1437" s="269"/>
      <c r="D1437" s="269"/>
      <c r="E1437" s="269"/>
      <c r="F1437" s="269"/>
      <c r="G1437" s="269"/>
      <c r="H1437" s="269"/>
      <c r="I1437" s="269"/>
      <c r="J1437" s="269"/>
      <c r="K1437" s="269"/>
      <c r="L1437" s="269"/>
    </row>
    <row r="1438" spans="1:12" x14ac:dyDescent="0.2">
      <c r="A1438" s="269"/>
      <c r="B1438" s="269"/>
      <c r="C1438" s="269"/>
      <c r="D1438" s="269"/>
      <c r="E1438" s="269"/>
      <c r="F1438" s="269"/>
      <c r="G1438" s="269"/>
      <c r="H1438" s="269"/>
      <c r="I1438" s="269"/>
      <c r="J1438" s="269"/>
      <c r="K1438" s="269"/>
      <c r="L1438" s="269"/>
    </row>
    <row r="1439" spans="1:12" x14ac:dyDescent="0.2">
      <c r="A1439" s="269"/>
      <c r="B1439" s="269"/>
      <c r="C1439" s="269"/>
      <c r="D1439" s="269"/>
      <c r="E1439" s="269"/>
      <c r="F1439" s="269"/>
      <c r="G1439" s="269"/>
      <c r="H1439" s="269"/>
      <c r="I1439" s="269"/>
      <c r="J1439" s="269"/>
      <c r="K1439" s="269"/>
      <c r="L1439" s="269"/>
    </row>
    <row r="1440" spans="1:12" x14ac:dyDescent="0.2">
      <c r="A1440" s="269"/>
      <c r="B1440" s="269"/>
      <c r="C1440" s="269"/>
      <c r="D1440" s="269"/>
      <c r="E1440" s="269"/>
      <c r="F1440" s="269"/>
      <c r="G1440" s="269"/>
      <c r="H1440" s="269"/>
      <c r="I1440" s="269"/>
      <c r="J1440" s="269"/>
      <c r="K1440" s="269"/>
      <c r="L1440" s="269"/>
    </row>
    <row r="1441" spans="1:12" x14ac:dyDescent="0.2">
      <c r="A1441" s="269"/>
      <c r="B1441" s="269"/>
      <c r="C1441" s="269"/>
      <c r="D1441" s="269"/>
      <c r="E1441" s="269"/>
      <c r="F1441" s="269"/>
      <c r="G1441" s="269"/>
      <c r="H1441" s="269"/>
      <c r="I1441" s="269"/>
      <c r="J1441" s="269"/>
      <c r="K1441" s="269"/>
      <c r="L1441" s="269"/>
    </row>
    <row r="1442" spans="1:12" x14ac:dyDescent="0.2">
      <c r="A1442" s="269"/>
      <c r="B1442" s="269"/>
      <c r="C1442" s="269"/>
      <c r="D1442" s="269"/>
      <c r="E1442" s="269"/>
      <c r="F1442" s="269"/>
      <c r="G1442" s="269"/>
      <c r="H1442" s="269"/>
      <c r="I1442" s="269"/>
      <c r="J1442" s="269"/>
      <c r="K1442" s="269"/>
      <c r="L1442" s="269"/>
    </row>
    <row r="1443" spans="1:12" x14ac:dyDescent="0.2">
      <c r="A1443" s="269"/>
      <c r="B1443" s="269"/>
      <c r="C1443" s="269"/>
      <c r="D1443" s="269"/>
      <c r="E1443" s="269"/>
      <c r="F1443" s="269"/>
      <c r="G1443" s="269"/>
      <c r="H1443" s="269"/>
      <c r="I1443" s="269"/>
      <c r="J1443" s="269"/>
      <c r="K1443" s="269"/>
      <c r="L1443" s="269"/>
    </row>
    <row r="1444" spans="1:12" x14ac:dyDescent="0.2">
      <c r="A1444" s="269"/>
      <c r="B1444" s="269"/>
      <c r="C1444" s="269"/>
      <c r="D1444" s="269"/>
      <c r="E1444" s="269"/>
      <c r="F1444" s="269"/>
      <c r="G1444" s="269"/>
      <c r="H1444" s="269"/>
      <c r="I1444" s="269"/>
      <c r="J1444" s="269"/>
      <c r="K1444" s="269"/>
      <c r="L1444" s="269"/>
    </row>
    <row r="1445" spans="1:12" x14ac:dyDescent="0.2">
      <c r="A1445" s="269"/>
      <c r="B1445" s="269"/>
      <c r="C1445" s="269"/>
      <c r="D1445" s="269"/>
      <c r="E1445" s="269"/>
      <c r="F1445" s="269"/>
      <c r="G1445" s="269"/>
      <c r="H1445" s="269"/>
      <c r="I1445" s="269"/>
      <c r="J1445" s="269"/>
      <c r="K1445" s="269"/>
      <c r="L1445" s="269"/>
    </row>
    <row r="1446" spans="1:12" x14ac:dyDescent="0.2">
      <c r="A1446" s="269"/>
      <c r="B1446" s="269"/>
      <c r="C1446" s="269"/>
      <c r="D1446" s="269"/>
      <c r="E1446" s="269"/>
      <c r="F1446" s="269"/>
      <c r="G1446" s="269"/>
      <c r="H1446" s="269"/>
      <c r="I1446" s="269"/>
      <c r="J1446" s="269"/>
      <c r="K1446" s="269"/>
      <c r="L1446" s="269"/>
    </row>
    <row r="1447" spans="1:12" x14ac:dyDescent="0.2">
      <c r="A1447" s="269"/>
      <c r="B1447" s="269"/>
      <c r="C1447" s="269"/>
      <c r="D1447" s="269"/>
      <c r="E1447" s="269"/>
      <c r="F1447" s="269"/>
      <c r="G1447" s="269"/>
      <c r="H1447" s="269"/>
      <c r="I1447" s="269"/>
      <c r="J1447" s="269"/>
      <c r="K1447" s="269"/>
      <c r="L1447" s="269"/>
    </row>
    <row r="1448" spans="1:12" x14ac:dyDescent="0.2">
      <c r="A1448" s="269"/>
      <c r="B1448" s="269"/>
      <c r="C1448" s="269"/>
      <c r="D1448" s="269"/>
      <c r="E1448" s="269"/>
      <c r="F1448" s="269"/>
      <c r="G1448" s="269"/>
      <c r="H1448" s="269"/>
      <c r="I1448" s="269"/>
      <c r="J1448" s="269"/>
      <c r="K1448" s="269"/>
      <c r="L1448" s="269"/>
    </row>
    <row r="1449" spans="1:12" x14ac:dyDescent="0.2">
      <c r="A1449" s="269"/>
      <c r="B1449" s="269"/>
      <c r="C1449" s="269"/>
      <c r="D1449" s="269"/>
      <c r="E1449" s="269"/>
      <c r="F1449" s="269"/>
      <c r="G1449" s="269"/>
      <c r="H1449" s="269"/>
      <c r="I1449" s="269"/>
      <c r="J1449" s="269"/>
      <c r="K1449" s="269"/>
      <c r="L1449" s="269"/>
    </row>
    <row r="1450" spans="1:12" x14ac:dyDescent="0.2">
      <c r="A1450" s="269"/>
      <c r="B1450" s="269"/>
      <c r="C1450" s="269"/>
      <c r="D1450" s="269"/>
      <c r="E1450" s="269"/>
      <c r="F1450" s="269"/>
      <c r="G1450" s="269"/>
      <c r="H1450" s="269"/>
      <c r="I1450" s="269"/>
      <c r="J1450" s="269"/>
      <c r="K1450" s="269"/>
      <c r="L1450" s="269"/>
    </row>
    <row r="1451" spans="1:12" x14ac:dyDescent="0.2">
      <c r="A1451" s="269"/>
      <c r="B1451" s="269"/>
      <c r="C1451" s="269"/>
      <c r="D1451" s="269"/>
      <c r="E1451" s="269"/>
      <c r="F1451" s="269"/>
      <c r="G1451" s="269"/>
      <c r="H1451" s="269"/>
      <c r="I1451" s="269"/>
      <c r="J1451" s="269"/>
      <c r="K1451" s="269"/>
      <c r="L1451" s="269"/>
    </row>
    <row r="1452" spans="1:12" x14ac:dyDescent="0.2">
      <c r="A1452" s="269"/>
      <c r="B1452" s="269"/>
      <c r="C1452" s="269"/>
      <c r="D1452" s="269"/>
      <c r="E1452" s="269"/>
      <c r="F1452" s="269"/>
      <c r="G1452" s="269"/>
      <c r="H1452" s="269"/>
      <c r="I1452" s="269"/>
      <c r="J1452" s="269"/>
      <c r="K1452" s="269"/>
      <c r="L1452" s="269"/>
    </row>
    <row r="1453" spans="1:12" x14ac:dyDescent="0.2">
      <c r="A1453" s="269"/>
      <c r="B1453" s="269"/>
      <c r="C1453" s="269"/>
      <c r="D1453" s="269"/>
      <c r="E1453" s="269"/>
      <c r="F1453" s="269"/>
      <c r="G1453" s="269"/>
      <c r="H1453" s="269"/>
      <c r="I1453" s="269"/>
      <c r="J1453" s="269"/>
      <c r="K1453" s="269"/>
      <c r="L1453" s="269"/>
    </row>
    <row r="1454" spans="1:12" x14ac:dyDescent="0.2">
      <c r="A1454" s="269"/>
      <c r="B1454" s="269"/>
      <c r="C1454" s="269"/>
      <c r="D1454" s="269"/>
      <c r="E1454" s="269"/>
      <c r="F1454" s="269"/>
      <c r="G1454" s="269"/>
      <c r="H1454" s="269"/>
      <c r="I1454" s="269"/>
      <c r="J1454" s="269"/>
      <c r="K1454" s="269"/>
      <c r="L1454" s="269"/>
    </row>
    <row r="1455" spans="1:12" x14ac:dyDescent="0.2">
      <c r="A1455" s="269"/>
      <c r="B1455" s="269"/>
      <c r="C1455" s="269"/>
      <c r="D1455" s="269"/>
      <c r="E1455" s="269"/>
      <c r="F1455" s="269"/>
      <c r="G1455" s="269"/>
      <c r="H1455" s="269"/>
      <c r="I1455" s="269"/>
      <c r="J1455" s="269"/>
      <c r="K1455" s="269"/>
      <c r="L1455" s="269"/>
    </row>
    <row r="1456" spans="1:12" x14ac:dyDescent="0.2">
      <c r="A1456" s="269"/>
      <c r="B1456" s="269"/>
      <c r="C1456" s="269"/>
      <c r="D1456" s="269"/>
      <c r="E1456" s="269"/>
      <c r="F1456" s="269"/>
      <c r="G1456" s="269"/>
      <c r="H1456" s="269"/>
      <c r="I1456" s="269"/>
      <c r="J1456" s="269"/>
      <c r="K1456" s="269"/>
      <c r="L1456" s="269"/>
    </row>
    <row r="1457" spans="1:12" x14ac:dyDescent="0.2">
      <c r="A1457" s="269"/>
      <c r="B1457" s="269"/>
      <c r="C1457" s="269"/>
      <c r="D1457" s="269"/>
      <c r="E1457" s="269"/>
      <c r="F1457" s="269"/>
      <c r="G1457" s="269"/>
      <c r="H1457" s="269"/>
      <c r="I1457" s="269"/>
      <c r="J1457" s="269"/>
      <c r="K1457" s="269"/>
      <c r="L1457" s="269"/>
    </row>
    <row r="1458" spans="1:12" x14ac:dyDescent="0.2">
      <c r="A1458" s="269"/>
      <c r="B1458" s="269"/>
      <c r="C1458" s="269"/>
      <c r="D1458" s="269"/>
      <c r="E1458" s="269"/>
      <c r="F1458" s="269"/>
      <c r="G1458" s="269"/>
      <c r="H1458" s="269"/>
      <c r="I1458" s="269"/>
      <c r="J1458" s="269"/>
      <c r="K1458" s="269"/>
      <c r="L1458" s="269"/>
    </row>
    <row r="1459" spans="1:12" x14ac:dyDescent="0.2">
      <c r="A1459" s="269"/>
      <c r="B1459" s="269"/>
      <c r="C1459" s="269"/>
      <c r="D1459" s="269"/>
      <c r="E1459" s="269"/>
      <c r="F1459" s="269"/>
      <c r="G1459" s="269"/>
      <c r="H1459" s="269"/>
      <c r="I1459" s="269"/>
      <c r="J1459" s="269"/>
      <c r="K1459" s="269"/>
      <c r="L1459" s="269"/>
    </row>
    <row r="1460" spans="1:12" x14ac:dyDescent="0.2">
      <c r="A1460" s="269"/>
      <c r="B1460" s="269"/>
      <c r="C1460" s="269"/>
      <c r="D1460" s="269"/>
      <c r="E1460" s="269"/>
      <c r="F1460" s="269"/>
      <c r="G1460" s="269"/>
      <c r="H1460" s="269"/>
      <c r="I1460" s="269"/>
      <c r="J1460" s="269"/>
      <c r="K1460" s="269"/>
      <c r="L1460" s="269"/>
    </row>
    <row r="1461" spans="1:12" x14ac:dyDescent="0.2">
      <c r="A1461" s="269"/>
      <c r="B1461" s="269"/>
      <c r="C1461" s="269"/>
      <c r="D1461" s="269"/>
      <c r="E1461" s="269"/>
      <c r="F1461" s="269"/>
      <c r="G1461" s="269"/>
      <c r="H1461" s="269"/>
      <c r="I1461" s="269"/>
      <c r="J1461" s="269"/>
      <c r="K1461" s="269"/>
      <c r="L1461" s="269"/>
    </row>
    <row r="1462" spans="1:12" x14ac:dyDescent="0.2">
      <c r="A1462" s="269"/>
      <c r="B1462" s="269"/>
      <c r="C1462" s="269"/>
      <c r="D1462" s="269"/>
      <c r="E1462" s="269"/>
      <c r="F1462" s="269"/>
      <c r="G1462" s="269"/>
      <c r="H1462" s="269"/>
      <c r="I1462" s="269"/>
      <c r="J1462" s="269"/>
      <c r="K1462" s="269"/>
      <c r="L1462" s="269"/>
    </row>
    <row r="1463" spans="1:12" x14ac:dyDescent="0.2">
      <c r="A1463" s="269"/>
      <c r="B1463" s="269"/>
      <c r="C1463" s="269"/>
      <c r="D1463" s="269"/>
      <c r="E1463" s="269"/>
      <c r="F1463" s="269"/>
      <c r="G1463" s="269"/>
      <c r="H1463" s="269"/>
      <c r="I1463" s="269"/>
      <c r="J1463" s="269"/>
      <c r="K1463" s="269"/>
      <c r="L1463" s="269"/>
    </row>
    <row r="1464" spans="1:12" x14ac:dyDescent="0.2">
      <c r="A1464" s="269"/>
      <c r="B1464" s="269"/>
      <c r="C1464" s="269"/>
      <c r="D1464" s="269"/>
      <c r="E1464" s="269"/>
      <c r="F1464" s="269"/>
      <c r="G1464" s="269"/>
      <c r="H1464" s="269"/>
      <c r="I1464" s="269"/>
      <c r="J1464" s="269"/>
      <c r="K1464" s="269"/>
      <c r="L1464" s="269"/>
    </row>
    <row r="1465" spans="1:12" x14ac:dyDescent="0.2">
      <c r="A1465" s="269"/>
      <c r="B1465" s="269"/>
      <c r="C1465" s="269"/>
      <c r="D1465" s="269"/>
      <c r="E1465" s="269"/>
      <c r="F1465" s="269"/>
      <c r="G1465" s="269"/>
      <c r="H1465" s="269"/>
      <c r="I1465" s="269"/>
      <c r="J1465" s="269"/>
      <c r="K1465" s="269"/>
      <c r="L1465" s="269"/>
    </row>
    <row r="1466" spans="1:12" x14ac:dyDescent="0.2">
      <c r="A1466" s="269"/>
      <c r="B1466" s="269"/>
      <c r="C1466" s="269"/>
      <c r="D1466" s="269"/>
      <c r="E1466" s="269"/>
      <c r="F1466" s="269"/>
      <c r="G1466" s="269"/>
      <c r="H1466" s="269"/>
      <c r="I1466" s="269"/>
      <c r="J1466" s="269"/>
      <c r="K1466" s="269"/>
      <c r="L1466" s="269"/>
    </row>
    <row r="1467" spans="1:12" x14ac:dyDescent="0.2">
      <c r="A1467" s="269"/>
      <c r="B1467" s="269"/>
      <c r="C1467" s="269"/>
      <c r="D1467" s="269"/>
      <c r="E1467" s="269"/>
      <c r="F1467" s="269"/>
      <c r="G1467" s="269"/>
      <c r="H1467" s="269"/>
      <c r="I1467" s="269"/>
      <c r="J1467" s="269"/>
      <c r="K1467" s="269"/>
      <c r="L1467" s="269"/>
    </row>
    <row r="1468" spans="1:12" x14ac:dyDescent="0.2">
      <c r="A1468" s="269"/>
      <c r="B1468" s="269"/>
      <c r="C1468" s="269"/>
      <c r="D1468" s="269"/>
      <c r="E1468" s="269"/>
      <c r="F1468" s="269"/>
      <c r="G1468" s="269"/>
      <c r="H1468" s="269"/>
      <c r="I1468" s="269"/>
      <c r="J1468" s="269"/>
      <c r="K1468" s="269"/>
      <c r="L1468" s="269"/>
    </row>
    <row r="1469" spans="1:12" x14ac:dyDescent="0.2">
      <c r="A1469" s="269"/>
      <c r="B1469" s="269"/>
      <c r="C1469" s="269"/>
      <c r="D1469" s="269"/>
      <c r="E1469" s="269"/>
      <c r="F1469" s="269"/>
      <c r="G1469" s="269"/>
      <c r="H1469" s="269"/>
      <c r="I1469" s="269"/>
      <c r="J1469" s="269"/>
      <c r="K1469" s="269"/>
      <c r="L1469" s="269"/>
    </row>
    <row r="1470" spans="1:12" x14ac:dyDescent="0.2">
      <c r="A1470" s="269"/>
      <c r="B1470" s="269"/>
      <c r="C1470" s="269"/>
      <c r="D1470" s="269"/>
      <c r="E1470" s="269"/>
      <c r="F1470" s="269"/>
      <c r="G1470" s="269"/>
      <c r="H1470" s="269"/>
      <c r="I1470" s="269"/>
      <c r="J1470" s="269"/>
      <c r="K1470" s="269"/>
      <c r="L1470" s="269"/>
    </row>
    <row r="1471" spans="1:12" x14ac:dyDescent="0.2">
      <c r="A1471" s="269"/>
      <c r="B1471" s="269"/>
      <c r="C1471" s="269"/>
      <c r="D1471" s="269"/>
      <c r="E1471" s="269"/>
      <c r="F1471" s="269"/>
      <c r="G1471" s="269"/>
      <c r="H1471" s="269"/>
      <c r="I1471" s="269"/>
      <c r="J1471" s="269"/>
      <c r="K1471" s="269"/>
      <c r="L1471" s="269"/>
    </row>
    <row r="1472" spans="1:12" x14ac:dyDescent="0.2">
      <c r="A1472" s="269"/>
      <c r="B1472" s="269"/>
      <c r="C1472" s="269"/>
      <c r="D1472" s="269"/>
      <c r="E1472" s="269"/>
      <c r="F1472" s="269"/>
      <c r="G1472" s="269"/>
      <c r="H1472" s="269"/>
      <c r="I1472" s="269"/>
      <c r="J1472" s="269"/>
      <c r="K1472" s="269"/>
      <c r="L1472" s="269"/>
    </row>
    <row r="1473" spans="1:12" x14ac:dyDescent="0.2">
      <c r="A1473" s="269"/>
      <c r="B1473" s="269"/>
      <c r="C1473" s="269"/>
      <c r="D1473" s="269"/>
      <c r="E1473" s="269"/>
      <c r="F1473" s="269"/>
      <c r="G1473" s="269"/>
      <c r="H1473" s="269"/>
      <c r="I1473" s="269"/>
      <c r="J1473" s="269"/>
      <c r="K1473" s="269"/>
      <c r="L1473" s="269"/>
    </row>
    <row r="1474" spans="1:12" x14ac:dyDescent="0.2">
      <c r="A1474" s="269"/>
      <c r="B1474" s="269"/>
      <c r="C1474" s="269"/>
      <c r="D1474" s="269"/>
      <c r="E1474" s="269"/>
      <c r="F1474" s="269"/>
      <c r="G1474" s="269"/>
      <c r="H1474" s="269"/>
      <c r="I1474" s="269"/>
      <c r="J1474" s="269"/>
      <c r="K1474" s="269"/>
      <c r="L1474" s="269"/>
    </row>
    <row r="1475" spans="1:12" x14ac:dyDescent="0.2">
      <c r="A1475" s="269"/>
      <c r="B1475" s="269"/>
      <c r="C1475" s="269"/>
      <c r="D1475" s="269"/>
      <c r="E1475" s="269"/>
      <c r="F1475" s="269"/>
      <c r="G1475" s="269"/>
      <c r="H1475" s="269"/>
      <c r="I1475" s="269"/>
      <c r="J1475" s="269"/>
      <c r="K1475" s="269"/>
      <c r="L1475" s="269"/>
    </row>
    <row r="1476" spans="1:12" x14ac:dyDescent="0.2">
      <c r="A1476" s="269"/>
      <c r="B1476" s="269"/>
      <c r="C1476" s="269"/>
      <c r="D1476" s="269"/>
      <c r="E1476" s="269"/>
      <c r="F1476" s="269"/>
      <c r="G1476" s="269"/>
      <c r="H1476" s="269"/>
      <c r="I1476" s="269"/>
      <c r="J1476" s="269"/>
      <c r="K1476" s="269"/>
      <c r="L1476" s="269"/>
    </row>
    <row r="1477" spans="1:12" x14ac:dyDescent="0.2">
      <c r="A1477" s="269"/>
      <c r="B1477" s="269"/>
      <c r="C1477" s="269"/>
      <c r="D1477" s="269"/>
      <c r="E1477" s="269"/>
      <c r="F1477" s="269"/>
      <c r="G1477" s="269"/>
      <c r="H1477" s="269"/>
      <c r="I1477" s="269"/>
      <c r="J1477" s="269"/>
      <c r="K1477" s="269"/>
      <c r="L1477" s="269"/>
    </row>
    <row r="1478" spans="1:12" x14ac:dyDescent="0.2">
      <c r="A1478" s="269"/>
      <c r="B1478" s="269"/>
      <c r="C1478" s="269"/>
      <c r="D1478" s="269"/>
      <c r="E1478" s="269"/>
      <c r="F1478" s="269"/>
      <c r="G1478" s="269"/>
      <c r="H1478" s="269"/>
      <c r="I1478" s="269"/>
      <c r="J1478" s="269"/>
      <c r="K1478" s="269"/>
      <c r="L1478" s="269"/>
    </row>
    <row r="1479" spans="1:12" x14ac:dyDescent="0.2">
      <c r="A1479" s="269"/>
      <c r="B1479" s="269"/>
      <c r="C1479" s="269"/>
      <c r="D1479" s="269"/>
      <c r="E1479" s="269"/>
      <c r="F1479" s="269"/>
      <c r="G1479" s="269"/>
      <c r="H1479" s="269"/>
      <c r="I1479" s="269"/>
      <c r="J1479" s="269"/>
      <c r="K1479" s="269"/>
      <c r="L1479" s="269"/>
    </row>
    <row r="1480" spans="1:12" x14ac:dyDescent="0.2">
      <c r="A1480" s="269"/>
      <c r="B1480" s="269"/>
      <c r="C1480" s="269"/>
      <c r="D1480" s="269"/>
      <c r="E1480" s="269"/>
      <c r="F1480" s="269"/>
      <c r="G1480" s="269"/>
      <c r="H1480" s="269"/>
      <c r="I1480" s="269"/>
      <c r="J1480" s="269"/>
      <c r="K1480" s="269"/>
      <c r="L1480" s="269"/>
    </row>
    <row r="1481" spans="1:12" x14ac:dyDescent="0.2">
      <c r="A1481" s="269"/>
      <c r="B1481" s="269"/>
      <c r="C1481" s="269"/>
      <c r="D1481" s="269"/>
      <c r="E1481" s="269"/>
      <c r="F1481" s="269"/>
      <c r="G1481" s="269"/>
      <c r="H1481" s="269"/>
      <c r="I1481" s="269"/>
      <c r="J1481" s="269"/>
      <c r="K1481" s="269"/>
      <c r="L1481" s="269"/>
    </row>
    <row r="1482" spans="1:12" x14ac:dyDescent="0.2">
      <c r="A1482" s="269"/>
      <c r="B1482" s="269"/>
      <c r="C1482" s="269"/>
      <c r="D1482" s="269"/>
      <c r="E1482" s="269"/>
      <c r="F1482" s="269"/>
      <c r="G1482" s="269"/>
      <c r="H1482" s="269"/>
      <c r="I1482" s="269"/>
      <c r="J1482" s="269"/>
      <c r="K1482" s="269"/>
      <c r="L1482" s="269"/>
    </row>
    <row r="1483" spans="1:12" x14ac:dyDescent="0.2">
      <c r="A1483" s="269"/>
      <c r="B1483" s="269"/>
      <c r="C1483" s="269"/>
      <c r="D1483" s="269"/>
      <c r="E1483" s="269"/>
      <c r="F1483" s="269"/>
      <c r="G1483" s="269"/>
      <c r="H1483" s="269"/>
      <c r="I1483" s="269"/>
      <c r="J1483" s="269"/>
      <c r="K1483" s="269"/>
      <c r="L1483" s="269"/>
    </row>
    <row r="1484" spans="1:12" x14ac:dyDescent="0.2">
      <c r="A1484" s="269"/>
      <c r="B1484" s="269"/>
      <c r="C1484" s="269"/>
      <c r="D1484" s="269"/>
      <c r="E1484" s="269"/>
      <c r="F1484" s="269"/>
      <c r="G1484" s="269"/>
      <c r="H1484" s="269"/>
      <c r="I1484" s="269"/>
      <c r="J1484" s="269"/>
      <c r="K1484" s="269"/>
      <c r="L1484" s="269"/>
    </row>
    <row r="1485" spans="1:12" x14ac:dyDescent="0.2">
      <c r="A1485" s="269"/>
      <c r="B1485" s="269"/>
      <c r="C1485" s="269"/>
      <c r="D1485" s="269"/>
      <c r="E1485" s="269"/>
      <c r="F1485" s="269"/>
      <c r="G1485" s="269"/>
      <c r="H1485" s="269"/>
      <c r="I1485" s="269"/>
      <c r="J1485" s="269"/>
      <c r="K1485" s="269"/>
      <c r="L1485" s="269"/>
    </row>
    <row r="1486" spans="1:12" x14ac:dyDescent="0.2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269"/>
      <c r="K1486" s="269"/>
      <c r="L1486" s="269"/>
    </row>
    <row r="1487" spans="1:12" x14ac:dyDescent="0.2">
      <c r="A1487" s="269"/>
      <c r="B1487" s="269"/>
      <c r="C1487" s="269"/>
      <c r="D1487" s="269"/>
      <c r="E1487" s="269"/>
      <c r="F1487" s="269"/>
      <c r="G1487" s="269"/>
      <c r="H1487" s="269"/>
      <c r="I1487" s="269"/>
      <c r="J1487" s="269"/>
      <c r="K1487" s="269"/>
      <c r="L1487" s="269"/>
    </row>
    <row r="1488" spans="1:12" x14ac:dyDescent="0.2">
      <c r="A1488" s="269"/>
      <c r="B1488" s="269"/>
      <c r="C1488" s="269"/>
      <c r="D1488" s="269"/>
      <c r="E1488" s="269"/>
      <c r="F1488" s="269"/>
      <c r="G1488" s="269"/>
      <c r="H1488" s="269"/>
      <c r="I1488" s="269"/>
      <c r="J1488" s="269"/>
      <c r="K1488" s="269"/>
      <c r="L1488" s="269"/>
    </row>
    <row r="1489" spans="1:12" x14ac:dyDescent="0.2">
      <c r="A1489" s="269"/>
      <c r="B1489" s="269"/>
      <c r="C1489" s="269"/>
      <c r="D1489" s="269"/>
      <c r="E1489" s="269"/>
      <c r="F1489" s="269"/>
      <c r="G1489" s="269"/>
      <c r="H1489" s="269"/>
      <c r="I1489" s="269"/>
      <c r="J1489" s="269"/>
      <c r="K1489" s="269"/>
      <c r="L1489" s="269"/>
    </row>
    <row r="1490" spans="1:12" x14ac:dyDescent="0.2">
      <c r="A1490" s="269"/>
      <c r="B1490" s="269"/>
      <c r="C1490" s="269"/>
      <c r="D1490" s="269"/>
      <c r="E1490" s="269"/>
      <c r="F1490" s="269"/>
      <c r="G1490" s="269"/>
      <c r="H1490" s="269"/>
      <c r="I1490" s="269"/>
      <c r="J1490" s="269"/>
      <c r="K1490" s="269"/>
      <c r="L1490" s="269"/>
    </row>
    <row r="1491" spans="1:12" x14ac:dyDescent="0.2">
      <c r="A1491" s="269"/>
      <c r="B1491" s="269"/>
      <c r="C1491" s="269"/>
      <c r="D1491" s="269"/>
      <c r="E1491" s="269"/>
      <c r="F1491" s="269"/>
      <c r="G1491" s="269"/>
      <c r="H1491" s="269"/>
      <c r="I1491" s="269"/>
      <c r="J1491" s="269"/>
      <c r="K1491" s="269"/>
      <c r="L1491" s="269"/>
    </row>
    <row r="1492" spans="1:12" x14ac:dyDescent="0.2">
      <c r="A1492" s="269"/>
      <c r="B1492" s="269"/>
      <c r="C1492" s="269"/>
      <c r="D1492" s="269"/>
      <c r="E1492" s="269"/>
      <c r="F1492" s="269"/>
      <c r="G1492" s="269"/>
      <c r="H1492" s="269"/>
      <c r="I1492" s="269"/>
      <c r="J1492" s="269"/>
      <c r="K1492" s="269"/>
      <c r="L1492" s="269"/>
    </row>
    <row r="1493" spans="1:12" x14ac:dyDescent="0.2">
      <c r="A1493" s="269"/>
      <c r="B1493" s="269"/>
      <c r="C1493" s="269"/>
      <c r="D1493" s="269"/>
      <c r="E1493" s="269"/>
      <c r="F1493" s="269"/>
      <c r="G1493" s="269"/>
      <c r="H1493" s="269"/>
      <c r="I1493" s="269"/>
      <c r="J1493" s="269"/>
      <c r="K1493" s="269"/>
      <c r="L1493" s="269"/>
    </row>
    <row r="1494" spans="1:12" x14ac:dyDescent="0.2">
      <c r="A1494" s="269"/>
      <c r="B1494" s="269"/>
      <c r="C1494" s="269"/>
      <c r="D1494" s="269"/>
      <c r="E1494" s="269"/>
      <c r="F1494" s="269"/>
      <c r="G1494" s="269"/>
      <c r="H1494" s="269"/>
      <c r="I1494" s="269"/>
      <c r="J1494" s="269"/>
      <c r="K1494" s="269"/>
      <c r="L1494" s="269"/>
    </row>
    <row r="1495" spans="1:12" x14ac:dyDescent="0.2">
      <c r="A1495" s="269"/>
      <c r="B1495" s="269"/>
      <c r="C1495" s="269"/>
      <c r="D1495" s="269"/>
      <c r="E1495" s="269"/>
      <c r="F1495" s="269"/>
      <c r="G1495" s="269"/>
      <c r="H1495" s="269"/>
      <c r="I1495" s="269"/>
      <c r="J1495" s="269"/>
      <c r="K1495" s="269"/>
      <c r="L1495" s="269"/>
    </row>
    <row r="1496" spans="1:12" x14ac:dyDescent="0.2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269"/>
      <c r="K1496" s="269"/>
      <c r="L1496" s="269"/>
    </row>
    <row r="1497" spans="1:12" x14ac:dyDescent="0.2">
      <c r="A1497" s="269"/>
      <c r="B1497" s="269"/>
      <c r="C1497" s="269"/>
      <c r="D1497" s="269"/>
      <c r="E1497" s="269"/>
      <c r="F1497" s="269"/>
      <c r="G1497" s="269"/>
      <c r="H1497" s="269"/>
      <c r="I1497" s="269"/>
      <c r="J1497" s="269"/>
      <c r="K1497" s="269"/>
      <c r="L1497" s="269"/>
    </row>
    <row r="1498" spans="1:12" x14ac:dyDescent="0.2">
      <c r="A1498" s="269"/>
      <c r="B1498" s="269"/>
      <c r="C1498" s="269"/>
      <c r="D1498" s="269"/>
      <c r="E1498" s="269"/>
      <c r="F1498" s="269"/>
      <c r="G1498" s="269"/>
      <c r="H1498" s="269"/>
      <c r="I1498" s="269"/>
      <c r="J1498" s="269"/>
      <c r="K1498" s="269"/>
      <c r="L1498" s="269"/>
    </row>
    <row r="1499" spans="1:12" x14ac:dyDescent="0.2">
      <c r="A1499" s="269"/>
      <c r="B1499" s="269"/>
      <c r="C1499" s="269"/>
      <c r="D1499" s="269"/>
      <c r="E1499" s="269"/>
      <c r="F1499" s="269"/>
      <c r="G1499" s="269"/>
      <c r="H1499" s="269"/>
      <c r="I1499" s="269"/>
      <c r="J1499" s="269"/>
      <c r="K1499" s="269"/>
      <c r="L1499" s="269"/>
    </row>
    <row r="1500" spans="1:12" x14ac:dyDescent="0.2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269"/>
      <c r="K1500" s="269"/>
      <c r="L1500" s="269"/>
    </row>
    <row r="1501" spans="1:12" x14ac:dyDescent="0.2">
      <c r="A1501" s="269"/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</row>
    <row r="1502" spans="1:12" x14ac:dyDescent="0.2">
      <c r="A1502" s="269"/>
      <c r="B1502" s="269"/>
      <c r="C1502" s="269"/>
      <c r="D1502" s="269"/>
      <c r="E1502" s="269"/>
      <c r="F1502" s="269"/>
      <c r="G1502" s="269"/>
      <c r="H1502" s="269"/>
      <c r="I1502" s="269"/>
      <c r="J1502" s="269"/>
      <c r="K1502" s="269"/>
      <c r="L1502" s="269"/>
    </row>
    <row r="1503" spans="1:12" x14ac:dyDescent="0.2">
      <c r="A1503" s="269"/>
      <c r="B1503" s="269"/>
      <c r="C1503" s="269"/>
      <c r="D1503" s="269"/>
      <c r="E1503" s="269"/>
      <c r="F1503" s="269"/>
      <c r="G1503" s="269"/>
      <c r="H1503" s="269"/>
      <c r="I1503" s="269"/>
      <c r="J1503" s="269"/>
      <c r="K1503" s="269"/>
      <c r="L1503" s="269"/>
    </row>
    <row r="1504" spans="1:12" x14ac:dyDescent="0.2">
      <c r="A1504" s="269"/>
      <c r="B1504" s="269"/>
      <c r="C1504" s="269"/>
      <c r="D1504" s="269"/>
      <c r="E1504" s="269"/>
      <c r="F1504" s="269"/>
      <c r="G1504" s="269"/>
      <c r="H1504" s="269"/>
      <c r="I1504" s="269"/>
      <c r="J1504" s="269"/>
      <c r="K1504" s="269"/>
      <c r="L1504" s="269"/>
    </row>
    <row r="1505" spans="1:12" x14ac:dyDescent="0.2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269"/>
      <c r="K1505" s="269"/>
      <c r="L1505" s="269"/>
    </row>
    <row r="1506" spans="1:12" x14ac:dyDescent="0.2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269"/>
      <c r="K1506" s="269"/>
      <c r="L1506" s="269"/>
    </row>
    <row r="1507" spans="1:12" x14ac:dyDescent="0.2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269"/>
      <c r="K1507" s="269"/>
      <c r="L1507" s="269"/>
    </row>
    <row r="1508" spans="1:12" x14ac:dyDescent="0.2">
      <c r="A1508" s="269"/>
      <c r="B1508" s="269"/>
      <c r="C1508" s="269"/>
      <c r="D1508" s="269"/>
      <c r="E1508" s="269"/>
      <c r="F1508" s="269"/>
      <c r="G1508" s="269"/>
      <c r="H1508" s="269"/>
      <c r="I1508" s="269"/>
      <c r="J1508" s="269"/>
      <c r="K1508" s="269"/>
      <c r="L1508" s="269"/>
    </row>
    <row r="1509" spans="1:12" x14ac:dyDescent="0.2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269"/>
      <c r="K1509" s="269"/>
      <c r="L1509" s="269"/>
    </row>
    <row r="1510" spans="1:12" x14ac:dyDescent="0.2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269"/>
      <c r="K1510" s="269"/>
      <c r="L1510" s="269"/>
    </row>
    <row r="1511" spans="1:12" x14ac:dyDescent="0.2">
      <c r="A1511" s="269"/>
      <c r="B1511" s="269"/>
      <c r="C1511" s="269"/>
      <c r="D1511" s="269"/>
      <c r="E1511" s="269"/>
      <c r="F1511" s="269"/>
      <c r="G1511" s="269"/>
      <c r="H1511" s="269"/>
      <c r="I1511" s="269"/>
      <c r="J1511" s="269"/>
      <c r="K1511" s="269"/>
      <c r="L1511" s="269"/>
    </row>
    <row r="1512" spans="1:12" x14ac:dyDescent="0.2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269"/>
      <c r="K1512" s="269"/>
      <c r="L1512" s="269"/>
    </row>
    <row r="1513" spans="1:12" x14ac:dyDescent="0.2">
      <c r="A1513" s="269"/>
      <c r="B1513" s="269"/>
      <c r="C1513" s="269"/>
      <c r="D1513" s="269"/>
      <c r="E1513" s="269"/>
      <c r="F1513" s="269"/>
      <c r="G1513" s="269"/>
      <c r="H1513" s="269"/>
      <c r="I1513" s="269"/>
      <c r="J1513" s="269"/>
      <c r="K1513" s="269"/>
      <c r="L1513" s="269"/>
    </row>
    <row r="1514" spans="1:12" x14ac:dyDescent="0.2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269"/>
      <c r="K1514" s="269"/>
      <c r="L1514" s="269"/>
    </row>
    <row r="1515" spans="1:12" x14ac:dyDescent="0.2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269"/>
      <c r="K1515" s="269"/>
      <c r="L1515" s="269"/>
    </row>
    <row r="1516" spans="1:12" x14ac:dyDescent="0.2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269"/>
      <c r="K1516" s="269"/>
      <c r="L1516" s="269"/>
    </row>
    <row r="1517" spans="1:12" x14ac:dyDescent="0.2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269"/>
      <c r="K1517" s="269"/>
      <c r="L1517" s="269"/>
    </row>
    <row r="1518" spans="1:12" x14ac:dyDescent="0.2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269"/>
      <c r="K1518" s="269"/>
      <c r="L1518" s="269"/>
    </row>
    <row r="1519" spans="1:12" x14ac:dyDescent="0.2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269"/>
      <c r="K1519" s="269"/>
      <c r="L1519" s="269"/>
    </row>
    <row r="1520" spans="1:12" x14ac:dyDescent="0.2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269"/>
      <c r="K1520" s="269"/>
      <c r="L1520" s="269"/>
    </row>
    <row r="1521" spans="1:12" x14ac:dyDescent="0.2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269"/>
      <c r="K1521" s="269"/>
      <c r="L1521" s="269"/>
    </row>
    <row r="1522" spans="1:12" x14ac:dyDescent="0.2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269"/>
      <c r="K1522" s="269"/>
      <c r="L1522" s="269"/>
    </row>
    <row r="1523" spans="1:12" x14ac:dyDescent="0.2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269"/>
      <c r="K1523" s="269"/>
      <c r="L1523" s="269"/>
    </row>
    <row r="1524" spans="1:12" x14ac:dyDescent="0.2">
      <c r="A1524" s="269"/>
      <c r="B1524" s="269"/>
      <c r="C1524" s="269"/>
      <c r="D1524" s="269"/>
      <c r="E1524" s="269"/>
      <c r="F1524" s="269"/>
      <c r="G1524" s="269"/>
      <c r="H1524" s="269"/>
      <c r="I1524" s="269"/>
      <c r="J1524" s="269"/>
      <c r="K1524" s="269"/>
      <c r="L1524" s="269"/>
    </row>
    <row r="1525" spans="1:12" x14ac:dyDescent="0.2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269"/>
      <c r="K1525" s="269"/>
      <c r="L1525" s="269"/>
    </row>
    <row r="1526" spans="1:12" x14ac:dyDescent="0.2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269"/>
      <c r="K1526" s="269"/>
      <c r="L1526" s="269"/>
    </row>
    <row r="1527" spans="1:12" x14ac:dyDescent="0.2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269"/>
      <c r="K1527" s="269"/>
      <c r="L1527" s="269"/>
    </row>
    <row r="1528" spans="1:12" x14ac:dyDescent="0.2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269"/>
      <c r="K1528" s="269"/>
      <c r="L1528" s="269"/>
    </row>
    <row r="1529" spans="1:12" x14ac:dyDescent="0.2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269"/>
      <c r="K1529" s="269"/>
      <c r="L1529" s="269"/>
    </row>
    <row r="1530" spans="1:12" x14ac:dyDescent="0.2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269"/>
      <c r="K1530" s="269"/>
      <c r="L1530" s="269"/>
    </row>
    <row r="1531" spans="1:12" x14ac:dyDescent="0.2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269"/>
      <c r="K1531" s="269"/>
      <c r="L1531" s="269"/>
    </row>
    <row r="1532" spans="1:12" x14ac:dyDescent="0.2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269"/>
      <c r="K1532" s="269"/>
      <c r="L1532" s="269"/>
    </row>
    <row r="1533" spans="1:12" x14ac:dyDescent="0.2">
      <c r="A1533" s="269"/>
      <c r="B1533" s="269"/>
      <c r="C1533" s="269"/>
      <c r="D1533" s="269"/>
      <c r="E1533" s="269"/>
      <c r="F1533" s="269"/>
      <c r="G1533" s="269"/>
      <c r="H1533" s="269"/>
      <c r="I1533" s="269"/>
      <c r="J1533" s="269"/>
      <c r="K1533" s="269"/>
      <c r="L1533" s="269"/>
    </row>
    <row r="1534" spans="1:12" x14ac:dyDescent="0.2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269"/>
      <c r="K1534" s="269"/>
      <c r="L1534" s="269"/>
    </row>
    <row r="1535" spans="1:12" x14ac:dyDescent="0.2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269"/>
      <c r="K1535" s="269"/>
      <c r="L1535" s="269"/>
    </row>
    <row r="1536" spans="1:12" x14ac:dyDescent="0.2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269"/>
      <c r="K1536" s="269"/>
      <c r="L1536" s="269"/>
    </row>
    <row r="1537" spans="1:12" x14ac:dyDescent="0.2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269"/>
      <c r="K1537" s="269"/>
      <c r="L1537" s="269"/>
    </row>
    <row r="1538" spans="1:12" x14ac:dyDescent="0.2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269"/>
      <c r="K1538" s="269"/>
      <c r="L1538" s="269"/>
    </row>
    <row r="1539" spans="1:12" x14ac:dyDescent="0.2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269"/>
      <c r="K1539" s="269"/>
      <c r="L1539" s="269"/>
    </row>
    <row r="1540" spans="1:12" x14ac:dyDescent="0.2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269"/>
      <c r="K1540" s="269"/>
      <c r="L1540" s="269"/>
    </row>
    <row r="1541" spans="1:12" x14ac:dyDescent="0.2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269"/>
      <c r="K1541" s="269"/>
      <c r="L1541" s="269"/>
    </row>
    <row r="1542" spans="1:12" x14ac:dyDescent="0.2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269"/>
      <c r="K1542" s="269"/>
      <c r="L1542" s="269"/>
    </row>
    <row r="1543" spans="1:12" x14ac:dyDescent="0.2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269"/>
      <c r="K1543" s="269"/>
      <c r="L1543" s="269"/>
    </row>
    <row r="1544" spans="1:12" x14ac:dyDescent="0.2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269"/>
      <c r="K1544" s="269"/>
      <c r="L1544" s="269"/>
    </row>
    <row r="1545" spans="1:12" x14ac:dyDescent="0.2">
      <c r="A1545" s="269"/>
      <c r="B1545" s="269"/>
      <c r="C1545" s="269"/>
      <c r="D1545" s="269"/>
      <c r="E1545" s="269"/>
      <c r="F1545" s="269"/>
      <c r="G1545" s="269"/>
      <c r="H1545" s="269"/>
      <c r="I1545" s="269"/>
      <c r="J1545" s="269"/>
      <c r="K1545" s="269"/>
      <c r="L1545" s="269"/>
    </row>
    <row r="1546" spans="1:12" x14ac:dyDescent="0.2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269"/>
      <c r="K1546" s="269"/>
      <c r="L1546" s="269"/>
    </row>
    <row r="1547" spans="1:12" x14ac:dyDescent="0.2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269"/>
      <c r="K1547" s="269"/>
      <c r="L1547" s="269"/>
    </row>
    <row r="1548" spans="1:12" x14ac:dyDescent="0.2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269"/>
      <c r="K1548" s="269"/>
      <c r="L1548" s="269"/>
    </row>
    <row r="1549" spans="1:12" x14ac:dyDescent="0.2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269"/>
      <c r="K1549" s="269"/>
      <c r="L1549" s="269"/>
    </row>
    <row r="1550" spans="1:12" x14ac:dyDescent="0.2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269"/>
      <c r="K1550" s="269"/>
      <c r="L1550" s="269"/>
    </row>
    <row r="1551" spans="1:12" x14ac:dyDescent="0.2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269"/>
      <c r="K1551" s="269"/>
      <c r="L1551" s="269"/>
    </row>
    <row r="1552" spans="1:12" x14ac:dyDescent="0.2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269"/>
      <c r="K1552" s="269"/>
      <c r="L1552" s="269"/>
    </row>
    <row r="1553" spans="1:12" x14ac:dyDescent="0.2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269"/>
      <c r="K1553" s="269"/>
      <c r="L1553" s="269"/>
    </row>
    <row r="1554" spans="1:12" x14ac:dyDescent="0.2">
      <c r="A1554" s="269"/>
      <c r="B1554" s="269"/>
      <c r="C1554" s="269"/>
      <c r="D1554" s="269"/>
      <c r="E1554" s="269"/>
      <c r="F1554" s="269"/>
      <c r="G1554" s="269"/>
      <c r="H1554" s="269"/>
      <c r="I1554" s="269"/>
      <c r="J1554" s="269"/>
      <c r="K1554" s="269"/>
      <c r="L1554" s="269"/>
    </row>
    <row r="1555" spans="1:12" x14ac:dyDescent="0.2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269"/>
      <c r="K1555" s="269"/>
      <c r="L1555" s="269"/>
    </row>
    <row r="1556" spans="1:12" x14ac:dyDescent="0.2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269"/>
      <c r="K1556" s="269"/>
      <c r="L1556" s="269"/>
    </row>
    <row r="1557" spans="1:12" x14ac:dyDescent="0.2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269"/>
      <c r="K1557" s="269"/>
      <c r="L1557" s="269"/>
    </row>
    <row r="1558" spans="1:12" x14ac:dyDescent="0.2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269"/>
      <c r="K1558" s="269"/>
      <c r="L1558" s="269"/>
    </row>
    <row r="1559" spans="1:12" x14ac:dyDescent="0.2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269"/>
      <c r="K1559" s="269"/>
      <c r="L1559" s="269"/>
    </row>
    <row r="1560" spans="1:12" x14ac:dyDescent="0.2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269"/>
      <c r="K1560" s="269"/>
      <c r="L1560" s="269"/>
    </row>
    <row r="1561" spans="1:12" x14ac:dyDescent="0.2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269"/>
      <c r="K1561" s="269"/>
      <c r="L1561" s="269"/>
    </row>
    <row r="1562" spans="1:12" x14ac:dyDescent="0.2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269"/>
      <c r="K1562" s="269"/>
      <c r="L1562" s="269"/>
    </row>
    <row r="1563" spans="1:12" x14ac:dyDescent="0.2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269"/>
      <c r="K1563" s="269"/>
      <c r="L1563" s="269"/>
    </row>
    <row r="1564" spans="1:12" x14ac:dyDescent="0.2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269"/>
      <c r="K1564" s="269"/>
      <c r="L1564" s="269"/>
    </row>
    <row r="1565" spans="1:12" x14ac:dyDescent="0.2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269"/>
      <c r="K1565" s="269"/>
      <c r="L1565" s="269"/>
    </row>
    <row r="1566" spans="1:12" x14ac:dyDescent="0.2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269"/>
      <c r="K1566" s="269"/>
      <c r="L1566" s="269"/>
    </row>
    <row r="1567" spans="1:12" x14ac:dyDescent="0.2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269"/>
      <c r="K1567" s="269"/>
      <c r="L1567" s="269"/>
    </row>
    <row r="1568" spans="1:12" x14ac:dyDescent="0.2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269"/>
      <c r="K1568" s="269"/>
      <c r="L1568" s="269"/>
    </row>
    <row r="1569" spans="1:12" x14ac:dyDescent="0.2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269"/>
      <c r="K1569" s="269"/>
      <c r="L1569" s="269"/>
    </row>
    <row r="1570" spans="1:12" x14ac:dyDescent="0.2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269"/>
      <c r="K1570" s="269"/>
      <c r="L1570" s="269"/>
    </row>
    <row r="1571" spans="1:12" x14ac:dyDescent="0.2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269"/>
      <c r="K1571" s="269"/>
      <c r="L1571" s="269"/>
    </row>
    <row r="1572" spans="1:12" x14ac:dyDescent="0.2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269"/>
      <c r="K1572" s="269"/>
      <c r="L1572" s="269"/>
    </row>
    <row r="1573" spans="1:12" x14ac:dyDescent="0.2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269"/>
      <c r="K1573" s="269"/>
      <c r="L1573" s="269"/>
    </row>
    <row r="1574" spans="1:12" x14ac:dyDescent="0.2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269"/>
      <c r="K1574" s="269"/>
      <c r="L1574" s="269"/>
    </row>
    <row r="1575" spans="1:12" x14ac:dyDescent="0.2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269"/>
      <c r="K1575" s="269"/>
      <c r="L1575" s="269"/>
    </row>
    <row r="1576" spans="1:12" x14ac:dyDescent="0.2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269"/>
      <c r="K1576" s="269"/>
      <c r="L1576" s="269"/>
    </row>
    <row r="1577" spans="1:12" x14ac:dyDescent="0.2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269"/>
      <c r="K1577" s="269"/>
      <c r="L1577" s="269"/>
    </row>
    <row r="1578" spans="1:12" x14ac:dyDescent="0.2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269"/>
      <c r="K1578" s="269"/>
      <c r="L1578" s="269"/>
    </row>
    <row r="1579" spans="1:12" x14ac:dyDescent="0.2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269"/>
      <c r="K1579" s="269"/>
      <c r="L1579" s="269"/>
    </row>
    <row r="1580" spans="1:12" x14ac:dyDescent="0.2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269"/>
      <c r="K1580" s="269"/>
      <c r="L1580" s="269"/>
    </row>
    <row r="1581" spans="1:12" x14ac:dyDescent="0.2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269"/>
      <c r="K1581" s="269"/>
      <c r="L1581" s="269"/>
    </row>
    <row r="1582" spans="1:12" x14ac:dyDescent="0.2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269"/>
      <c r="K1582" s="269"/>
      <c r="L1582" s="269"/>
    </row>
    <row r="1583" spans="1:12" x14ac:dyDescent="0.2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269"/>
      <c r="K1583" s="269"/>
      <c r="L1583" s="269"/>
    </row>
    <row r="1584" spans="1:12" x14ac:dyDescent="0.2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269"/>
      <c r="K1584" s="269"/>
      <c r="L1584" s="269"/>
    </row>
    <row r="1585" spans="1:12" x14ac:dyDescent="0.2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269"/>
      <c r="K1585" s="269"/>
      <c r="L1585" s="269"/>
    </row>
    <row r="1586" spans="1:12" x14ac:dyDescent="0.2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269"/>
      <c r="K1586" s="269"/>
      <c r="L1586" s="269"/>
    </row>
    <row r="1587" spans="1:12" x14ac:dyDescent="0.2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269"/>
      <c r="K1587" s="269"/>
      <c r="L1587" s="269"/>
    </row>
    <row r="1588" spans="1:12" x14ac:dyDescent="0.2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269"/>
      <c r="K1588" s="269"/>
      <c r="L1588" s="269"/>
    </row>
    <row r="1589" spans="1:12" x14ac:dyDescent="0.2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269"/>
      <c r="K1589" s="269"/>
      <c r="L1589" s="269"/>
    </row>
    <row r="1590" spans="1:12" x14ac:dyDescent="0.2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269"/>
      <c r="K1590" s="269"/>
      <c r="L1590" s="269"/>
    </row>
    <row r="1591" spans="1:12" x14ac:dyDescent="0.2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269"/>
      <c r="K1591" s="269"/>
      <c r="L1591" s="269"/>
    </row>
    <row r="1592" spans="1:12" x14ac:dyDescent="0.2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269"/>
      <c r="K1592" s="269"/>
      <c r="L1592" s="269"/>
    </row>
    <row r="1593" spans="1:12" x14ac:dyDescent="0.2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269"/>
      <c r="K1593" s="269"/>
      <c r="L1593" s="269"/>
    </row>
    <row r="1594" spans="1:12" x14ac:dyDescent="0.2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269"/>
      <c r="K1594" s="269"/>
      <c r="L1594" s="269"/>
    </row>
    <row r="1595" spans="1:12" x14ac:dyDescent="0.2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269"/>
      <c r="K1595" s="269"/>
      <c r="L1595" s="269"/>
    </row>
    <row r="1596" spans="1:12" x14ac:dyDescent="0.2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269"/>
      <c r="K1596" s="269"/>
      <c r="L1596" s="269"/>
    </row>
    <row r="1597" spans="1:12" x14ac:dyDescent="0.2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269"/>
      <c r="K1597" s="269"/>
      <c r="L1597" s="269"/>
    </row>
    <row r="1598" spans="1:12" x14ac:dyDescent="0.2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269"/>
      <c r="K1598" s="269"/>
      <c r="L1598" s="269"/>
    </row>
    <row r="1599" spans="1:12" x14ac:dyDescent="0.2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269"/>
      <c r="K1599" s="269"/>
      <c r="L1599" s="269"/>
    </row>
    <row r="1600" spans="1:12" x14ac:dyDescent="0.2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269"/>
      <c r="K1600" s="269"/>
      <c r="L1600" s="269"/>
    </row>
    <row r="1601" spans="1:12" x14ac:dyDescent="0.2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269"/>
      <c r="K1601" s="269"/>
      <c r="L1601" s="269"/>
    </row>
    <row r="1602" spans="1:12" x14ac:dyDescent="0.2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269"/>
      <c r="K1602" s="269"/>
      <c r="L1602" s="269"/>
    </row>
    <row r="1603" spans="1:12" x14ac:dyDescent="0.2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269"/>
      <c r="K1603" s="269"/>
      <c r="L1603" s="269"/>
    </row>
    <row r="1604" spans="1:12" x14ac:dyDescent="0.2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269"/>
      <c r="K1604" s="269"/>
      <c r="L1604" s="269"/>
    </row>
    <row r="1605" spans="1:12" x14ac:dyDescent="0.2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269"/>
      <c r="K1605" s="269"/>
      <c r="L1605" s="269"/>
    </row>
    <row r="1606" spans="1:12" x14ac:dyDescent="0.2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269"/>
      <c r="K1606" s="269"/>
      <c r="L1606" s="269"/>
    </row>
    <row r="1607" spans="1:12" x14ac:dyDescent="0.2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269"/>
      <c r="K1607" s="269"/>
      <c r="L1607" s="269"/>
    </row>
    <row r="1608" spans="1:12" x14ac:dyDescent="0.2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269"/>
      <c r="K1608" s="269"/>
      <c r="L1608" s="269"/>
    </row>
    <row r="1609" spans="1:12" x14ac:dyDescent="0.2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269"/>
      <c r="K1609" s="269"/>
      <c r="L1609" s="269"/>
    </row>
    <row r="1610" spans="1:12" x14ac:dyDescent="0.2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269"/>
      <c r="K1610" s="269"/>
      <c r="L1610" s="269"/>
    </row>
    <row r="1611" spans="1:12" x14ac:dyDescent="0.2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269"/>
      <c r="K1611" s="269"/>
      <c r="L1611" s="269"/>
    </row>
    <row r="1612" spans="1:12" x14ac:dyDescent="0.2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269"/>
      <c r="K1612" s="269"/>
      <c r="L1612" s="269"/>
    </row>
    <row r="1613" spans="1:12" x14ac:dyDescent="0.2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269"/>
      <c r="K1613" s="269"/>
      <c r="L1613" s="269"/>
    </row>
    <row r="1614" spans="1:12" x14ac:dyDescent="0.2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269"/>
      <c r="K1614" s="269"/>
      <c r="L1614" s="269"/>
    </row>
    <row r="1615" spans="1:12" x14ac:dyDescent="0.2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269"/>
      <c r="K1615" s="269"/>
      <c r="L1615" s="269"/>
    </row>
    <row r="1616" spans="1:12" x14ac:dyDescent="0.2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269"/>
      <c r="K1616" s="269"/>
      <c r="L1616" s="269"/>
    </row>
    <row r="1617" spans="1:12" x14ac:dyDescent="0.2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269"/>
      <c r="K1617" s="269"/>
      <c r="L1617" s="269"/>
    </row>
    <row r="1618" spans="1:12" x14ac:dyDescent="0.2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269"/>
      <c r="K1618" s="269"/>
      <c r="L1618" s="269"/>
    </row>
    <row r="1619" spans="1:12" x14ac:dyDescent="0.2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269"/>
      <c r="K1619" s="269"/>
      <c r="L1619" s="269"/>
    </row>
    <row r="1620" spans="1:12" x14ac:dyDescent="0.2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269"/>
      <c r="K1620" s="269"/>
      <c r="L1620" s="269"/>
    </row>
    <row r="1621" spans="1:12" x14ac:dyDescent="0.2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269"/>
      <c r="K1621" s="269"/>
      <c r="L1621" s="269"/>
    </row>
    <row r="1622" spans="1:12" x14ac:dyDescent="0.2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269"/>
      <c r="K1622" s="269"/>
      <c r="L1622" s="269"/>
    </row>
    <row r="1623" spans="1:12" x14ac:dyDescent="0.2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269"/>
      <c r="K1623" s="269"/>
      <c r="L1623" s="269"/>
    </row>
    <row r="1624" spans="1:12" x14ac:dyDescent="0.2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269"/>
      <c r="K1624" s="269"/>
      <c r="L1624" s="269"/>
    </row>
    <row r="1625" spans="1:12" x14ac:dyDescent="0.2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269"/>
      <c r="K1625" s="269"/>
      <c r="L1625" s="269"/>
    </row>
    <row r="1626" spans="1:12" x14ac:dyDescent="0.2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269"/>
      <c r="K1626" s="269"/>
      <c r="L1626" s="269"/>
    </row>
    <row r="1627" spans="1:12" x14ac:dyDescent="0.2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269"/>
      <c r="K1627" s="269"/>
      <c r="L1627" s="269"/>
    </row>
    <row r="1628" spans="1:12" x14ac:dyDescent="0.2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269"/>
      <c r="K1628" s="269"/>
      <c r="L1628" s="269"/>
    </row>
    <row r="1629" spans="1:12" x14ac:dyDescent="0.2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269"/>
      <c r="K1629" s="269"/>
      <c r="L1629" s="269"/>
    </row>
    <row r="1630" spans="1:12" x14ac:dyDescent="0.2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269"/>
      <c r="K1630" s="269"/>
      <c r="L1630" s="269"/>
    </row>
    <row r="1631" spans="1:12" x14ac:dyDescent="0.2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269"/>
      <c r="K1631" s="269"/>
      <c r="L1631" s="269"/>
    </row>
    <row r="1632" spans="1:12" x14ac:dyDescent="0.2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269"/>
      <c r="K1632" s="269"/>
      <c r="L1632" s="269"/>
    </row>
    <row r="1633" spans="1:12" x14ac:dyDescent="0.2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269"/>
      <c r="K1633" s="269"/>
      <c r="L1633" s="269"/>
    </row>
    <row r="1634" spans="1:12" x14ac:dyDescent="0.2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269"/>
      <c r="K1634" s="269"/>
      <c r="L1634" s="269"/>
    </row>
    <row r="1635" spans="1:12" x14ac:dyDescent="0.2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269"/>
      <c r="K1635" s="269"/>
      <c r="L1635" s="269"/>
    </row>
    <row r="1636" spans="1:12" x14ac:dyDescent="0.2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269"/>
      <c r="K1636" s="269"/>
      <c r="L1636" s="269"/>
    </row>
    <row r="1637" spans="1:12" x14ac:dyDescent="0.2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269"/>
      <c r="K1637" s="269"/>
      <c r="L1637" s="269"/>
    </row>
    <row r="1638" spans="1:12" x14ac:dyDescent="0.2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269"/>
      <c r="K1638" s="269"/>
      <c r="L1638" s="269"/>
    </row>
    <row r="1639" spans="1:12" x14ac:dyDescent="0.2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269"/>
      <c r="K1639" s="269"/>
      <c r="L1639" s="269"/>
    </row>
    <row r="1640" spans="1:12" x14ac:dyDescent="0.2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269"/>
      <c r="K1640" s="269"/>
      <c r="L1640" s="269"/>
    </row>
    <row r="1641" spans="1:12" x14ac:dyDescent="0.2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269"/>
      <c r="K1641" s="269"/>
      <c r="L1641" s="269"/>
    </row>
    <row r="1642" spans="1:12" x14ac:dyDescent="0.2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269"/>
      <c r="K1642" s="269"/>
      <c r="L1642" s="269"/>
    </row>
    <row r="1643" spans="1:12" x14ac:dyDescent="0.2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269"/>
      <c r="K1643" s="269"/>
      <c r="L1643" s="269"/>
    </row>
    <row r="1644" spans="1:12" x14ac:dyDescent="0.2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269"/>
      <c r="K1644" s="269"/>
      <c r="L1644" s="269"/>
    </row>
    <row r="1645" spans="1:12" x14ac:dyDescent="0.2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269"/>
      <c r="K1645" s="269"/>
      <c r="L1645" s="269"/>
    </row>
    <row r="1646" spans="1:12" x14ac:dyDescent="0.2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269"/>
      <c r="K1646" s="269"/>
      <c r="L1646" s="269"/>
    </row>
    <row r="1647" spans="1:12" x14ac:dyDescent="0.2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269"/>
      <c r="K1647" s="269"/>
      <c r="L1647" s="269"/>
    </row>
    <row r="1648" spans="1:12" x14ac:dyDescent="0.2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269"/>
      <c r="K1648" s="269"/>
      <c r="L1648" s="269"/>
    </row>
    <row r="1649" spans="1:12" x14ac:dyDescent="0.2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269"/>
      <c r="K1649" s="269"/>
      <c r="L1649" s="269"/>
    </row>
    <row r="1650" spans="1:12" x14ac:dyDescent="0.2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269"/>
      <c r="K1650" s="269"/>
      <c r="L1650" s="269"/>
    </row>
    <row r="1651" spans="1:12" x14ac:dyDescent="0.2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269"/>
      <c r="K1651" s="269"/>
      <c r="L1651" s="269"/>
    </row>
    <row r="1652" spans="1:12" x14ac:dyDescent="0.2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269"/>
      <c r="K1652" s="269"/>
      <c r="L1652" s="269"/>
    </row>
    <row r="1653" spans="1:12" x14ac:dyDescent="0.2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269"/>
      <c r="K1653" s="269"/>
      <c r="L1653" s="269"/>
    </row>
    <row r="1654" spans="1:12" x14ac:dyDescent="0.2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269"/>
      <c r="K1654" s="269"/>
      <c r="L1654" s="269"/>
    </row>
    <row r="1655" spans="1:12" x14ac:dyDescent="0.2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269"/>
      <c r="K1655" s="269"/>
      <c r="L1655" s="269"/>
    </row>
    <row r="1656" spans="1:12" x14ac:dyDescent="0.2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269"/>
      <c r="K1656" s="269"/>
      <c r="L1656" s="269"/>
    </row>
    <row r="1657" spans="1:12" x14ac:dyDescent="0.2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269"/>
      <c r="K1657" s="269"/>
      <c r="L1657" s="269"/>
    </row>
    <row r="1658" spans="1:12" x14ac:dyDescent="0.2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269"/>
      <c r="K1658" s="269"/>
      <c r="L1658" s="269"/>
    </row>
    <row r="1659" spans="1:12" x14ac:dyDescent="0.2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269"/>
      <c r="K1659" s="269"/>
      <c r="L1659" s="269"/>
    </row>
    <row r="1660" spans="1:12" x14ac:dyDescent="0.2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269"/>
      <c r="K1660" s="269"/>
      <c r="L1660" s="269"/>
    </row>
    <row r="1661" spans="1:12" x14ac:dyDescent="0.2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269"/>
      <c r="K1661" s="269"/>
      <c r="L1661" s="269"/>
    </row>
    <row r="1662" spans="1:12" x14ac:dyDescent="0.2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269"/>
      <c r="K1662" s="269"/>
      <c r="L1662" s="269"/>
    </row>
    <row r="1663" spans="1:12" x14ac:dyDescent="0.2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269"/>
      <c r="K1663" s="269"/>
      <c r="L1663" s="269"/>
    </row>
    <row r="1664" spans="1:12" x14ac:dyDescent="0.2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269"/>
      <c r="K1664" s="269"/>
      <c r="L1664" s="269"/>
    </row>
    <row r="1665" spans="1:12" x14ac:dyDescent="0.2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269"/>
      <c r="K1665" s="269"/>
      <c r="L1665" s="269"/>
    </row>
    <row r="1666" spans="1:12" x14ac:dyDescent="0.2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269"/>
      <c r="K1666" s="269"/>
      <c r="L1666" s="269"/>
    </row>
    <row r="1667" spans="1:12" x14ac:dyDescent="0.2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269"/>
      <c r="K1667" s="269"/>
      <c r="L1667" s="269"/>
    </row>
    <row r="1668" spans="1:12" x14ac:dyDescent="0.2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269"/>
      <c r="K1668" s="269"/>
      <c r="L1668" s="269"/>
    </row>
    <row r="1669" spans="1:12" x14ac:dyDescent="0.2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269"/>
      <c r="K1669" s="269"/>
      <c r="L1669" s="269"/>
    </row>
    <row r="1670" spans="1:12" x14ac:dyDescent="0.2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269"/>
      <c r="K1670" s="269"/>
      <c r="L1670" s="269"/>
    </row>
    <row r="1671" spans="1:12" x14ac:dyDescent="0.2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269"/>
      <c r="K1671" s="269"/>
      <c r="L1671" s="269"/>
    </row>
    <row r="1672" spans="1:12" x14ac:dyDescent="0.2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269"/>
      <c r="K1672" s="269"/>
      <c r="L1672" s="269"/>
    </row>
    <row r="1673" spans="1:12" x14ac:dyDescent="0.2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269"/>
      <c r="K1673" s="269"/>
      <c r="L1673" s="269"/>
    </row>
    <row r="1674" spans="1:12" x14ac:dyDescent="0.2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269"/>
      <c r="K1674" s="269"/>
      <c r="L1674" s="269"/>
    </row>
    <row r="1675" spans="1:12" x14ac:dyDescent="0.2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269"/>
      <c r="K1675" s="269"/>
      <c r="L1675" s="269"/>
    </row>
    <row r="1676" spans="1:12" x14ac:dyDescent="0.2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269"/>
      <c r="K1676" s="269"/>
      <c r="L1676" s="269"/>
    </row>
    <row r="1677" spans="1:12" x14ac:dyDescent="0.2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269"/>
      <c r="K1677" s="269"/>
      <c r="L1677" s="269"/>
    </row>
    <row r="1678" spans="1:12" x14ac:dyDescent="0.2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269"/>
      <c r="K1678" s="269"/>
      <c r="L1678" s="269"/>
    </row>
    <row r="1679" spans="1:12" x14ac:dyDescent="0.2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269"/>
      <c r="K1679" s="269"/>
      <c r="L1679" s="269"/>
    </row>
    <row r="1680" spans="1:12" x14ac:dyDescent="0.2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269"/>
      <c r="K1680" s="269"/>
      <c r="L1680" s="269"/>
    </row>
    <row r="1681" spans="1:12" x14ac:dyDescent="0.2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269"/>
      <c r="K1681" s="269"/>
      <c r="L1681" s="269"/>
    </row>
    <row r="1682" spans="1:12" x14ac:dyDescent="0.2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269"/>
      <c r="K1682" s="269"/>
      <c r="L1682" s="269"/>
    </row>
    <row r="1683" spans="1:12" x14ac:dyDescent="0.2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269"/>
      <c r="K1683" s="269"/>
      <c r="L1683" s="269"/>
    </row>
    <row r="1684" spans="1:12" x14ac:dyDescent="0.2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269"/>
      <c r="K1684" s="269"/>
      <c r="L1684" s="269"/>
    </row>
    <row r="1685" spans="1:12" x14ac:dyDescent="0.2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269"/>
      <c r="K1685" s="269"/>
      <c r="L1685" s="269"/>
    </row>
    <row r="1686" spans="1:12" x14ac:dyDescent="0.2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269"/>
      <c r="K1686" s="269"/>
      <c r="L1686" s="269"/>
    </row>
    <row r="1687" spans="1:12" x14ac:dyDescent="0.2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269"/>
      <c r="K1687" s="269"/>
      <c r="L1687" s="269"/>
    </row>
    <row r="1688" spans="1:12" x14ac:dyDescent="0.2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269"/>
      <c r="K1688" s="269"/>
      <c r="L1688" s="269"/>
    </row>
    <row r="1689" spans="1:12" x14ac:dyDescent="0.2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269"/>
      <c r="K1689" s="269"/>
      <c r="L1689" s="269"/>
    </row>
    <row r="1690" spans="1:12" x14ac:dyDescent="0.2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269"/>
      <c r="K1690" s="269"/>
      <c r="L1690" s="269"/>
    </row>
    <row r="1691" spans="1:12" x14ac:dyDescent="0.2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269"/>
      <c r="K1691" s="269"/>
      <c r="L1691" s="269"/>
    </row>
    <row r="1692" spans="1:12" x14ac:dyDescent="0.2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269"/>
      <c r="K1692" s="269"/>
      <c r="L1692" s="269"/>
    </row>
    <row r="1693" spans="1:12" x14ac:dyDescent="0.2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269"/>
      <c r="K1693" s="269"/>
      <c r="L1693" s="269"/>
    </row>
    <row r="1694" spans="1:12" x14ac:dyDescent="0.2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269"/>
      <c r="K1694" s="269"/>
      <c r="L1694" s="269"/>
    </row>
    <row r="1695" spans="1:12" x14ac:dyDescent="0.2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269"/>
      <c r="K1695" s="269"/>
      <c r="L1695" s="269"/>
    </row>
    <row r="1696" spans="1:12" x14ac:dyDescent="0.2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269"/>
      <c r="K1696" s="269"/>
      <c r="L1696" s="269"/>
    </row>
    <row r="1697" spans="1:12" x14ac:dyDescent="0.2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269"/>
      <c r="K1697" s="269"/>
      <c r="L1697" s="269"/>
    </row>
    <row r="1698" spans="1:12" x14ac:dyDescent="0.2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269"/>
      <c r="K1698" s="269"/>
      <c r="L1698" s="269"/>
    </row>
    <row r="1699" spans="1:12" x14ac:dyDescent="0.2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269"/>
      <c r="K1699" s="269"/>
      <c r="L1699" s="269"/>
    </row>
    <row r="1700" spans="1:12" x14ac:dyDescent="0.2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269"/>
      <c r="K1700" s="269"/>
      <c r="L1700" s="269"/>
    </row>
    <row r="1701" spans="1:12" x14ac:dyDescent="0.2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269"/>
      <c r="K1701" s="269"/>
      <c r="L1701" s="269"/>
    </row>
    <row r="1702" spans="1:12" x14ac:dyDescent="0.2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269"/>
      <c r="K1702" s="269"/>
      <c r="L1702" s="269"/>
    </row>
    <row r="1703" spans="1:12" x14ac:dyDescent="0.2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269"/>
      <c r="K1703" s="269"/>
      <c r="L1703" s="269"/>
    </row>
    <row r="1704" spans="1:12" x14ac:dyDescent="0.2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269"/>
      <c r="K1704" s="269"/>
      <c r="L1704" s="269"/>
    </row>
    <row r="1705" spans="1:12" x14ac:dyDescent="0.2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269"/>
      <c r="K1705" s="269"/>
      <c r="L1705" s="269"/>
    </row>
    <row r="1706" spans="1:12" x14ac:dyDescent="0.2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269"/>
      <c r="K1706" s="269"/>
      <c r="L1706" s="269"/>
    </row>
    <row r="1707" spans="1:12" x14ac:dyDescent="0.2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269"/>
      <c r="K1707" s="269"/>
      <c r="L1707" s="269"/>
    </row>
    <row r="1708" spans="1:12" x14ac:dyDescent="0.2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269"/>
      <c r="K1708" s="269"/>
      <c r="L1708" s="269"/>
    </row>
    <row r="1709" spans="1:12" x14ac:dyDescent="0.2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269"/>
      <c r="K1709" s="269"/>
      <c r="L1709" s="269"/>
    </row>
    <row r="1710" spans="1:12" x14ac:dyDescent="0.2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269"/>
      <c r="K1710" s="269"/>
      <c r="L1710" s="269"/>
    </row>
    <row r="1711" spans="1:12" x14ac:dyDescent="0.2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269"/>
      <c r="K1711" s="269"/>
      <c r="L1711" s="269"/>
    </row>
    <row r="1712" spans="1:12" x14ac:dyDescent="0.2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269"/>
      <c r="K1712" s="269"/>
      <c r="L1712" s="269"/>
    </row>
    <row r="1713" spans="1:12" x14ac:dyDescent="0.2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269"/>
      <c r="K1713" s="269"/>
      <c r="L1713" s="269"/>
    </row>
    <row r="1714" spans="1:12" x14ac:dyDescent="0.2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269"/>
      <c r="K1714" s="269"/>
      <c r="L1714" s="269"/>
    </row>
    <row r="1715" spans="1:12" x14ac:dyDescent="0.2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269"/>
      <c r="K1715" s="269"/>
      <c r="L1715" s="269"/>
    </row>
    <row r="1716" spans="1:12" x14ac:dyDescent="0.2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269"/>
      <c r="K1716" s="269"/>
      <c r="L1716" s="269"/>
    </row>
    <row r="1717" spans="1:12" x14ac:dyDescent="0.2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269"/>
      <c r="K1717" s="269"/>
      <c r="L1717" s="269"/>
    </row>
    <row r="1718" spans="1:12" x14ac:dyDescent="0.2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269"/>
      <c r="K1718" s="269"/>
      <c r="L1718" s="269"/>
    </row>
    <row r="1719" spans="1:12" x14ac:dyDescent="0.2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269"/>
      <c r="K1719" s="269"/>
      <c r="L1719" s="269"/>
    </row>
    <row r="1720" spans="1:12" x14ac:dyDescent="0.2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269"/>
      <c r="K1720" s="269"/>
      <c r="L1720" s="269"/>
    </row>
    <row r="1721" spans="1:12" x14ac:dyDescent="0.2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269"/>
      <c r="K1721" s="269"/>
      <c r="L1721" s="269"/>
    </row>
    <row r="1722" spans="1:12" x14ac:dyDescent="0.2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269"/>
      <c r="K1722" s="269"/>
      <c r="L1722" s="269"/>
    </row>
    <row r="1723" spans="1:12" x14ac:dyDescent="0.2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269"/>
      <c r="K1723" s="269"/>
      <c r="L1723" s="269"/>
    </row>
    <row r="1724" spans="1:12" x14ac:dyDescent="0.2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269"/>
      <c r="K1724" s="269"/>
      <c r="L1724" s="269"/>
    </row>
    <row r="1725" spans="1:12" x14ac:dyDescent="0.2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269"/>
      <c r="K1725" s="269"/>
      <c r="L1725" s="269"/>
    </row>
    <row r="1726" spans="1:12" x14ac:dyDescent="0.2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269"/>
      <c r="K1726" s="269"/>
      <c r="L1726" s="269"/>
    </row>
    <row r="1727" spans="1:12" x14ac:dyDescent="0.2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269"/>
      <c r="K1727" s="269"/>
      <c r="L1727" s="269"/>
    </row>
    <row r="1728" spans="1:12" x14ac:dyDescent="0.2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269"/>
      <c r="K1728" s="269"/>
      <c r="L1728" s="269"/>
    </row>
    <row r="1729" spans="1:12" x14ac:dyDescent="0.2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269"/>
      <c r="K1729" s="269"/>
      <c r="L1729" s="269"/>
    </row>
    <row r="1730" spans="1:12" x14ac:dyDescent="0.2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269"/>
      <c r="K1730" s="269"/>
      <c r="L1730" s="269"/>
    </row>
    <row r="1731" spans="1:12" x14ac:dyDescent="0.2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269"/>
      <c r="K1731" s="269"/>
      <c r="L1731" s="269"/>
    </row>
    <row r="1732" spans="1:12" x14ac:dyDescent="0.2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269"/>
      <c r="K1732" s="269"/>
      <c r="L1732" s="269"/>
    </row>
    <row r="1733" spans="1:12" x14ac:dyDescent="0.2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269"/>
      <c r="K1733" s="269"/>
      <c r="L1733" s="269"/>
    </row>
    <row r="1734" spans="1:12" x14ac:dyDescent="0.2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269"/>
      <c r="K1734" s="269"/>
      <c r="L1734" s="269"/>
    </row>
    <row r="1735" spans="1:12" x14ac:dyDescent="0.2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269"/>
      <c r="K1735" s="269"/>
      <c r="L1735" s="269"/>
    </row>
    <row r="1736" spans="1:12" x14ac:dyDescent="0.2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269"/>
      <c r="K1736" s="269"/>
      <c r="L1736" s="269"/>
    </row>
    <row r="1737" spans="1:12" x14ac:dyDescent="0.2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269"/>
      <c r="K1737" s="269"/>
      <c r="L1737" s="269"/>
    </row>
    <row r="1738" spans="1:12" x14ac:dyDescent="0.2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269"/>
      <c r="K1738" s="269"/>
      <c r="L1738" s="269"/>
    </row>
    <row r="1739" spans="1:12" x14ac:dyDescent="0.2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269"/>
      <c r="K1739" s="269"/>
      <c r="L1739" s="269"/>
    </row>
    <row r="1740" spans="1:12" x14ac:dyDescent="0.2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269"/>
      <c r="K1740" s="269"/>
      <c r="L1740" s="269"/>
    </row>
    <row r="1741" spans="1:12" x14ac:dyDescent="0.2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269"/>
      <c r="K1741" s="269"/>
      <c r="L1741" s="269"/>
    </row>
    <row r="1742" spans="1:12" x14ac:dyDescent="0.2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269"/>
      <c r="K1742" s="269"/>
      <c r="L1742" s="269"/>
    </row>
    <row r="1743" spans="1:12" x14ac:dyDescent="0.2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269"/>
      <c r="K1743" s="269"/>
      <c r="L1743" s="269"/>
    </row>
    <row r="1744" spans="1:12" x14ac:dyDescent="0.2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269"/>
      <c r="K1744" s="269"/>
      <c r="L1744" s="269"/>
    </row>
    <row r="1745" spans="1:12" x14ac:dyDescent="0.2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269"/>
      <c r="K1745" s="269"/>
      <c r="L1745" s="269"/>
    </row>
    <row r="1746" spans="1:12" x14ac:dyDescent="0.2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269"/>
      <c r="K1746" s="269"/>
      <c r="L1746" s="269"/>
    </row>
    <row r="1747" spans="1:12" x14ac:dyDescent="0.2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269"/>
      <c r="K1747" s="269"/>
      <c r="L1747" s="269"/>
    </row>
    <row r="1748" spans="1:12" x14ac:dyDescent="0.2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269"/>
      <c r="K1748" s="269"/>
      <c r="L1748" s="269"/>
    </row>
    <row r="1749" spans="1:12" x14ac:dyDescent="0.2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269"/>
      <c r="K1749" s="269"/>
      <c r="L1749" s="269"/>
    </row>
    <row r="1750" spans="1:12" x14ac:dyDescent="0.2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269"/>
      <c r="K1750" s="269"/>
      <c r="L1750" s="269"/>
    </row>
    <row r="1751" spans="1:12" x14ac:dyDescent="0.2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269"/>
      <c r="K1751" s="269"/>
      <c r="L1751" s="269"/>
    </row>
    <row r="1752" spans="1:12" x14ac:dyDescent="0.2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269"/>
      <c r="K1752" s="269"/>
      <c r="L1752" s="269"/>
    </row>
    <row r="1753" spans="1:12" x14ac:dyDescent="0.2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269"/>
      <c r="K1753" s="269"/>
      <c r="L1753" s="269"/>
    </row>
    <row r="1754" spans="1:12" x14ac:dyDescent="0.2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269"/>
      <c r="K1754" s="269"/>
      <c r="L1754" s="269"/>
    </row>
    <row r="1755" spans="1:12" x14ac:dyDescent="0.2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269"/>
      <c r="K1755" s="269"/>
      <c r="L1755" s="269"/>
    </row>
    <row r="1756" spans="1:12" x14ac:dyDescent="0.2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269"/>
      <c r="K1756" s="269"/>
      <c r="L1756" s="269"/>
    </row>
    <row r="1757" spans="1:12" x14ac:dyDescent="0.2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269"/>
      <c r="K1757" s="269"/>
      <c r="L1757" s="269"/>
    </row>
    <row r="1758" spans="1:12" x14ac:dyDescent="0.2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269"/>
      <c r="K1758" s="269"/>
      <c r="L1758" s="269"/>
    </row>
    <row r="1759" spans="1:12" x14ac:dyDescent="0.2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269"/>
      <c r="K1759" s="269"/>
      <c r="L1759" s="269"/>
    </row>
    <row r="1760" spans="1:12" x14ac:dyDescent="0.2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269"/>
      <c r="K1760" s="269"/>
      <c r="L1760" s="269"/>
    </row>
    <row r="1761" spans="1:12" x14ac:dyDescent="0.2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269"/>
      <c r="K1761" s="269"/>
      <c r="L1761" s="269"/>
    </row>
    <row r="1762" spans="1:12" x14ac:dyDescent="0.2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269"/>
      <c r="K1762" s="269"/>
      <c r="L1762" s="269"/>
    </row>
    <row r="1763" spans="1:12" x14ac:dyDescent="0.2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269"/>
      <c r="K1763" s="269"/>
      <c r="L1763" s="269"/>
    </row>
    <row r="1764" spans="1:12" x14ac:dyDescent="0.2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269"/>
      <c r="K1764" s="269"/>
      <c r="L1764" s="269"/>
    </row>
    <row r="1765" spans="1:12" x14ac:dyDescent="0.2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269"/>
      <c r="K1765" s="269"/>
      <c r="L1765" s="269"/>
    </row>
    <row r="1766" spans="1:12" x14ac:dyDescent="0.2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269"/>
      <c r="K1766" s="269"/>
      <c r="L1766" s="269"/>
    </row>
    <row r="1767" spans="1:12" x14ac:dyDescent="0.2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269"/>
      <c r="K1767" s="269"/>
      <c r="L1767" s="269"/>
    </row>
    <row r="1768" spans="1:12" x14ac:dyDescent="0.2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269"/>
      <c r="K1768" s="269"/>
      <c r="L1768" s="269"/>
    </row>
    <row r="1769" spans="1:12" x14ac:dyDescent="0.2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269"/>
      <c r="K1769" s="269"/>
      <c r="L1769" s="269"/>
    </row>
    <row r="1770" spans="1:12" x14ac:dyDescent="0.2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269"/>
      <c r="K1770" s="269"/>
      <c r="L1770" s="269"/>
    </row>
    <row r="1771" spans="1:12" x14ac:dyDescent="0.2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269"/>
      <c r="K1771" s="269"/>
      <c r="L1771" s="269"/>
    </row>
    <row r="1772" spans="1:12" x14ac:dyDescent="0.2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269"/>
      <c r="K1772" s="269"/>
      <c r="L1772" s="269"/>
    </row>
    <row r="1773" spans="1:12" x14ac:dyDescent="0.2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269"/>
      <c r="K1773" s="269"/>
      <c r="L1773" s="269"/>
    </row>
    <row r="1774" spans="1:12" x14ac:dyDescent="0.2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269"/>
      <c r="K1774" s="269"/>
      <c r="L1774" s="269"/>
    </row>
    <row r="1775" spans="1:12" x14ac:dyDescent="0.2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269"/>
      <c r="K1775" s="269"/>
      <c r="L1775" s="269"/>
    </row>
    <row r="1776" spans="1:12" x14ac:dyDescent="0.2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269"/>
      <c r="K1776" s="269"/>
      <c r="L1776" s="269"/>
    </row>
    <row r="1777" spans="1:12" x14ac:dyDescent="0.2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269"/>
      <c r="K1777" s="269"/>
      <c r="L1777" s="269"/>
    </row>
    <row r="1778" spans="1:12" x14ac:dyDescent="0.2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269"/>
      <c r="K1778" s="269"/>
      <c r="L1778" s="269"/>
    </row>
    <row r="1779" spans="1:12" x14ac:dyDescent="0.2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269"/>
      <c r="K1779" s="269"/>
      <c r="L1779" s="269"/>
    </row>
    <row r="1780" spans="1:12" x14ac:dyDescent="0.2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269"/>
      <c r="K1780" s="269"/>
      <c r="L1780" s="269"/>
    </row>
    <row r="1781" spans="1:12" x14ac:dyDescent="0.2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269"/>
      <c r="K1781" s="269"/>
      <c r="L1781" s="269"/>
    </row>
    <row r="1782" spans="1:12" x14ac:dyDescent="0.2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269"/>
      <c r="K1782" s="269"/>
      <c r="L1782" s="269"/>
    </row>
    <row r="1783" spans="1:12" x14ac:dyDescent="0.2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269"/>
      <c r="K1783" s="269"/>
      <c r="L1783" s="269"/>
    </row>
    <row r="1784" spans="1:12" x14ac:dyDescent="0.2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269"/>
      <c r="K1784" s="269"/>
      <c r="L1784" s="269"/>
    </row>
    <row r="1785" spans="1:12" x14ac:dyDescent="0.2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269"/>
      <c r="K1785" s="269"/>
      <c r="L1785" s="269"/>
    </row>
    <row r="1786" spans="1:12" x14ac:dyDescent="0.2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269"/>
      <c r="K1786" s="269"/>
      <c r="L1786" s="269"/>
    </row>
    <row r="1787" spans="1:12" x14ac:dyDescent="0.2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269"/>
      <c r="K1787" s="269"/>
      <c r="L1787" s="269"/>
    </row>
    <row r="1788" spans="1:12" x14ac:dyDescent="0.2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269"/>
      <c r="K1788" s="269"/>
      <c r="L1788" s="269"/>
    </row>
    <row r="1789" spans="1:12" x14ac:dyDescent="0.2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269"/>
      <c r="K1789" s="269"/>
      <c r="L1789" s="269"/>
    </row>
    <row r="1790" spans="1:12" x14ac:dyDescent="0.2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269"/>
      <c r="K1790" s="269"/>
      <c r="L1790" s="269"/>
    </row>
    <row r="1791" spans="1:12" x14ac:dyDescent="0.2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269"/>
      <c r="K1791" s="269"/>
      <c r="L1791" s="269"/>
    </row>
    <row r="1792" spans="1:12" x14ac:dyDescent="0.2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269"/>
      <c r="K1792" s="269"/>
      <c r="L1792" s="269"/>
    </row>
    <row r="1793" spans="1:12" x14ac:dyDescent="0.2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269"/>
      <c r="K1793" s="269"/>
      <c r="L1793" s="269"/>
    </row>
    <row r="1794" spans="1:12" x14ac:dyDescent="0.2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269"/>
      <c r="K1794" s="269"/>
      <c r="L1794" s="269"/>
    </row>
    <row r="1795" spans="1:12" x14ac:dyDescent="0.2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269"/>
      <c r="K1795" s="269"/>
      <c r="L1795" s="269"/>
    </row>
    <row r="1796" spans="1:12" x14ac:dyDescent="0.2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269"/>
      <c r="K1796" s="269"/>
      <c r="L1796" s="269"/>
    </row>
    <row r="1797" spans="1:12" x14ac:dyDescent="0.2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269"/>
      <c r="K1797" s="269"/>
      <c r="L1797" s="269"/>
    </row>
    <row r="1798" spans="1:12" x14ac:dyDescent="0.2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269"/>
      <c r="K1798" s="269"/>
      <c r="L1798" s="269"/>
    </row>
    <row r="1799" spans="1:12" x14ac:dyDescent="0.2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269"/>
      <c r="K1799" s="269"/>
      <c r="L1799" s="269"/>
    </row>
    <row r="1800" spans="1:12" x14ac:dyDescent="0.2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269"/>
      <c r="K1800" s="269"/>
      <c r="L1800" s="269"/>
    </row>
    <row r="1801" spans="1:12" x14ac:dyDescent="0.2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269"/>
      <c r="K1801" s="269"/>
      <c r="L1801" s="269"/>
    </row>
    <row r="1802" spans="1:12" x14ac:dyDescent="0.2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269"/>
      <c r="K1802" s="269"/>
      <c r="L1802" s="269"/>
    </row>
    <row r="1803" spans="1:12" x14ac:dyDescent="0.2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269"/>
      <c r="K1803" s="269"/>
      <c r="L1803" s="269"/>
    </row>
    <row r="1804" spans="1:12" x14ac:dyDescent="0.2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269"/>
      <c r="K1804" s="269"/>
      <c r="L1804" s="269"/>
    </row>
    <row r="1805" spans="1:12" x14ac:dyDescent="0.2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269"/>
      <c r="K1805" s="269"/>
      <c r="L1805" s="269"/>
    </row>
    <row r="1806" spans="1:12" x14ac:dyDescent="0.2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269"/>
      <c r="K1806" s="269"/>
      <c r="L1806" s="269"/>
    </row>
    <row r="1807" spans="1:12" x14ac:dyDescent="0.2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269"/>
      <c r="K1807" s="269"/>
      <c r="L1807" s="269"/>
    </row>
    <row r="1808" spans="1:12" x14ac:dyDescent="0.2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269"/>
      <c r="K1808" s="269"/>
      <c r="L1808" s="269"/>
    </row>
    <row r="1809" spans="1:12" x14ac:dyDescent="0.2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269"/>
      <c r="K1809" s="269"/>
      <c r="L1809" s="269"/>
    </row>
    <row r="1810" spans="1:12" x14ac:dyDescent="0.2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269"/>
      <c r="K1810" s="269"/>
      <c r="L1810" s="269"/>
    </row>
    <row r="1811" spans="1:12" x14ac:dyDescent="0.2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269"/>
      <c r="K1811" s="269"/>
      <c r="L1811" s="269"/>
    </row>
    <row r="1812" spans="1:12" x14ac:dyDescent="0.2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269"/>
      <c r="K1812" s="269"/>
      <c r="L1812" s="269"/>
    </row>
    <row r="1813" spans="1:12" x14ac:dyDescent="0.2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269"/>
      <c r="K1813" s="269"/>
      <c r="L1813" s="269"/>
    </row>
    <row r="1814" spans="1:12" x14ac:dyDescent="0.2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269"/>
      <c r="K1814" s="269"/>
      <c r="L1814" s="269"/>
    </row>
    <row r="1815" spans="1:12" x14ac:dyDescent="0.2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269"/>
      <c r="K1815" s="269"/>
      <c r="L1815" s="269"/>
    </row>
    <row r="1816" spans="1:12" x14ac:dyDescent="0.2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269"/>
      <c r="K1816" s="269"/>
      <c r="L1816" s="269"/>
    </row>
    <row r="1817" spans="1:12" x14ac:dyDescent="0.2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269"/>
      <c r="K1817" s="269"/>
      <c r="L1817" s="269"/>
    </row>
    <row r="1818" spans="1:12" x14ac:dyDescent="0.2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269"/>
      <c r="K1818" s="269"/>
      <c r="L1818" s="269"/>
    </row>
    <row r="1819" spans="1:12" x14ac:dyDescent="0.2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269"/>
      <c r="K1819" s="269"/>
      <c r="L1819" s="269"/>
    </row>
    <row r="1820" spans="1:12" x14ac:dyDescent="0.2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269"/>
      <c r="K1820" s="269"/>
      <c r="L1820" s="269"/>
    </row>
    <row r="1821" spans="1:12" x14ac:dyDescent="0.2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269"/>
      <c r="K1821" s="269"/>
      <c r="L1821" s="269"/>
    </row>
    <row r="1822" spans="1:12" x14ac:dyDescent="0.2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269"/>
      <c r="K1822" s="269"/>
      <c r="L1822" s="269"/>
    </row>
    <row r="1823" spans="1:12" x14ac:dyDescent="0.2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269"/>
      <c r="K1823" s="269"/>
      <c r="L1823" s="269"/>
    </row>
    <row r="1824" spans="1:12" x14ac:dyDescent="0.2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269"/>
      <c r="K1824" s="269"/>
      <c r="L1824" s="269"/>
    </row>
    <row r="1825" spans="1:12" x14ac:dyDescent="0.2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269"/>
      <c r="K1825" s="269"/>
      <c r="L1825" s="269"/>
    </row>
    <row r="1826" spans="1:12" x14ac:dyDescent="0.2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269"/>
      <c r="K1826" s="269"/>
      <c r="L1826" s="269"/>
    </row>
    <row r="1827" spans="1:12" x14ac:dyDescent="0.2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269"/>
      <c r="K1827" s="269"/>
      <c r="L1827" s="269"/>
    </row>
    <row r="1828" spans="1:12" x14ac:dyDescent="0.2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269"/>
      <c r="K1828" s="269"/>
      <c r="L1828" s="269"/>
    </row>
    <row r="1829" spans="1:12" x14ac:dyDescent="0.2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269"/>
      <c r="K1829" s="269"/>
      <c r="L1829" s="269"/>
    </row>
    <row r="1830" spans="1:12" x14ac:dyDescent="0.2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269"/>
      <c r="K1830" s="269"/>
      <c r="L1830" s="269"/>
    </row>
    <row r="1831" spans="1:12" x14ac:dyDescent="0.2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269"/>
      <c r="K1831" s="269"/>
      <c r="L1831" s="269"/>
    </row>
    <row r="1832" spans="1:12" x14ac:dyDescent="0.2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269"/>
      <c r="K1832" s="269"/>
      <c r="L1832" s="269"/>
    </row>
    <row r="1833" spans="1:12" x14ac:dyDescent="0.2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269"/>
      <c r="K1833" s="269"/>
      <c r="L1833" s="269"/>
    </row>
    <row r="1834" spans="1:12" x14ac:dyDescent="0.2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269"/>
      <c r="K1834" s="269"/>
      <c r="L1834" s="269"/>
    </row>
    <row r="1835" spans="1:12" x14ac:dyDescent="0.2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269"/>
      <c r="K1835" s="269"/>
      <c r="L1835" s="269"/>
    </row>
    <row r="1836" spans="1:12" x14ac:dyDescent="0.2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269"/>
      <c r="K1836" s="269"/>
      <c r="L1836" s="269"/>
    </row>
    <row r="1837" spans="1:12" x14ac:dyDescent="0.2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269"/>
      <c r="K1837" s="269"/>
      <c r="L1837" s="269"/>
    </row>
    <row r="1838" spans="1:12" x14ac:dyDescent="0.2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269"/>
      <c r="K1838" s="269"/>
      <c r="L1838" s="269"/>
    </row>
    <row r="1839" spans="1:12" x14ac:dyDescent="0.2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269"/>
      <c r="K1839" s="269"/>
      <c r="L1839" s="269"/>
    </row>
    <row r="1840" spans="1:12" x14ac:dyDescent="0.2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269"/>
      <c r="K1840" s="269"/>
      <c r="L1840" s="269"/>
    </row>
    <row r="1841" spans="1:12" x14ac:dyDescent="0.2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269"/>
      <c r="K1841" s="269"/>
      <c r="L1841" s="269"/>
    </row>
    <row r="1842" spans="1:12" x14ac:dyDescent="0.2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269"/>
      <c r="K1842" s="269"/>
      <c r="L1842" s="269"/>
    </row>
    <row r="1843" spans="1:12" x14ac:dyDescent="0.2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269"/>
      <c r="K1843" s="269"/>
      <c r="L1843" s="269"/>
    </row>
    <row r="1844" spans="1:12" x14ac:dyDescent="0.2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269"/>
      <c r="K1844" s="269"/>
      <c r="L1844" s="269"/>
    </row>
    <row r="1845" spans="1:12" x14ac:dyDescent="0.2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269"/>
      <c r="K1845" s="269"/>
      <c r="L1845" s="269"/>
    </row>
    <row r="1846" spans="1:12" x14ac:dyDescent="0.2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269"/>
      <c r="K1846" s="269"/>
      <c r="L1846" s="269"/>
    </row>
    <row r="1847" spans="1:12" x14ac:dyDescent="0.2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269"/>
      <c r="K1847" s="269"/>
      <c r="L1847" s="269"/>
    </row>
    <row r="1848" spans="1:12" x14ac:dyDescent="0.2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269"/>
      <c r="K1848" s="269"/>
      <c r="L1848" s="269"/>
    </row>
    <row r="1849" spans="1:12" x14ac:dyDescent="0.2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269"/>
      <c r="K1849" s="269"/>
      <c r="L1849" s="269"/>
    </row>
    <row r="1850" spans="1:12" x14ac:dyDescent="0.2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269"/>
      <c r="K1850" s="269"/>
      <c r="L1850" s="269"/>
    </row>
    <row r="1851" spans="1:12" x14ac:dyDescent="0.2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269"/>
      <c r="K1851" s="269"/>
      <c r="L1851" s="269"/>
    </row>
    <row r="1852" spans="1:12" x14ac:dyDescent="0.2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269"/>
      <c r="K1852" s="269"/>
      <c r="L1852" s="269"/>
    </row>
    <row r="1853" spans="1:12" x14ac:dyDescent="0.2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269"/>
      <c r="K1853" s="269"/>
      <c r="L1853" s="269"/>
    </row>
    <row r="1854" spans="1:12" x14ac:dyDescent="0.2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269"/>
      <c r="K1854" s="269"/>
      <c r="L1854" s="269"/>
    </row>
    <row r="1855" spans="1:12" x14ac:dyDescent="0.2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269"/>
      <c r="K1855" s="269"/>
      <c r="L1855" s="269"/>
    </row>
    <row r="1856" spans="1:12" x14ac:dyDescent="0.2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269"/>
      <c r="K1856" s="269"/>
      <c r="L1856" s="269"/>
    </row>
    <row r="1857" spans="1:12" x14ac:dyDescent="0.2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269"/>
      <c r="K1857" s="269"/>
      <c r="L1857" s="269"/>
    </row>
    <row r="1858" spans="1:12" x14ac:dyDescent="0.2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269"/>
      <c r="K1858" s="269"/>
      <c r="L1858" s="269"/>
    </row>
    <row r="1859" spans="1:12" x14ac:dyDescent="0.2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269"/>
      <c r="K1859" s="269"/>
      <c r="L1859" s="269"/>
    </row>
    <row r="1860" spans="1:12" x14ac:dyDescent="0.2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269"/>
      <c r="K1860" s="269"/>
      <c r="L1860" s="269"/>
    </row>
    <row r="1861" spans="1:12" x14ac:dyDescent="0.2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269"/>
      <c r="K1861" s="269"/>
      <c r="L1861" s="269"/>
    </row>
    <row r="1862" spans="1:12" x14ac:dyDescent="0.2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269"/>
      <c r="K1862" s="269"/>
      <c r="L1862" s="269"/>
    </row>
    <row r="1863" spans="1:12" x14ac:dyDescent="0.2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269"/>
      <c r="K1863" s="269"/>
      <c r="L1863" s="269"/>
    </row>
    <row r="1864" spans="1:12" x14ac:dyDescent="0.2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269"/>
      <c r="K1864" s="269"/>
      <c r="L1864" s="269"/>
    </row>
    <row r="1865" spans="1:12" x14ac:dyDescent="0.2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269"/>
      <c r="K1865" s="269"/>
      <c r="L1865" s="269"/>
    </row>
    <row r="1866" spans="1:12" x14ac:dyDescent="0.2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269"/>
      <c r="K1866" s="269"/>
      <c r="L1866" s="269"/>
    </row>
    <row r="1867" spans="1:12" x14ac:dyDescent="0.2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269"/>
      <c r="K1867" s="269"/>
      <c r="L1867" s="269"/>
    </row>
    <row r="1868" spans="1:12" x14ac:dyDescent="0.2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269"/>
      <c r="K1868" s="269"/>
      <c r="L1868" s="269"/>
    </row>
    <row r="1869" spans="1:12" x14ac:dyDescent="0.2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269"/>
      <c r="K1869" s="269"/>
      <c r="L1869" s="269"/>
    </row>
    <row r="1870" spans="1:12" x14ac:dyDescent="0.2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269"/>
      <c r="K1870" s="269"/>
      <c r="L1870" s="269"/>
    </row>
    <row r="1871" spans="1:12" x14ac:dyDescent="0.2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269"/>
      <c r="K1871" s="269"/>
      <c r="L1871" s="269"/>
    </row>
    <row r="1872" spans="1:12" x14ac:dyDescent="0.2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269"/>
      <c r="K1872" s="269"/>
      <c r="L1872" s="269"/>
    </row>
    <row r="1873" spans="1:12" x14ac:dyDescent="0.2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269"/>
      <c r="K1873" s="269"/>
      <c r="L1873" s="269"/>
    </row>
    <row r="1874" spans="1:12" x14ac:dyDescent="0.2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269"/>
      <c r="K1874" s="269"/>
      <c r="L1874" s="269"/>
    </row>
    <row r="1875" spans="1:12" x14ac:dyDescent="0.2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269"/>
      <c r="K1875" s="269"/>
      <c r="L1875" s="269"/>
    </row>
    <row r="1876" spans="1:12" x14ac:dyDescent="0.2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269"/>
      <c r="K1876" s="269"/>
      <c r="L1876" s="269"/>
    </row>
    <row r="1877" spans="1:12" x14ac:dyDescent="0.2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269"/>
      <c r="K1877" s="269"/>
      <c r="L1877" s="269"/>
    </row>
    <row r="1878" spans="1:12" x14ac:dyDescent="0.2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269"/>
      <c r="K1878" s="269"/>
      <c r="L1878" s="269"/>
    </row>
    <row r="1879" spans="1:12" x14ac:dyDescent="0.2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269"/>
      <c r="K1879" s="269"/>
      <c r="L1879" s="269"/>
    </row>
    <row r="1880" spans="1:12" x14ac:dyDescent="0.2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269"/>
      <c r="K1880" s="269"/>
      <c r="L1880" s="269"/>
    </row>
    <row r="1881" spans="1:12" x14ac:dyDescent="0.2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269"/>
      <c r="K1881" s="269"/>
      <c r="L1881" s="269"/>
    </row>
    <row r="1882" spans="1:12" x14ac:dyDescent="0.2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269"/>
      <c r="K1882" s="269"/>
      <c r="L1882" s="269"/>
    </row>
    <row r="1883" spans="1:12" x14ac:dyDescent="0.2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269"/>
      <c r="K1883" s="269"/>
      <c r="L1883" s="269"/>
    </row>
    <row r="1884" spans="1:12" x14ac:dyDescent="0.2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269"/>
      <c r="K1884" s="269"/>
      <c r="L1884" s="269"/>
    </row>
    <row r="1885" spans="1:12" x14ac:dyDescent="0.2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269"/>
      <c r="K1885" s="269"/>
      <c r="L1885" s="269"/>
    </row>
    <row r="1886" spans="1:12" x14ac:dyDescent="0.2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269"/>
      <c r="K1886" s="269"/>
      <c r="L1886" s="269"/>
    </row>
    <row r="1887" spans="1:12" x14ac:dyDescent="0.2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269"/>
      <c r="K1887" s="269"/>
      <c r="L1887" s="269"/>
    </row>
    <row r="1888" spans="1:12" x14ac:dyDescent="0.2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269"/>
      <c r="K1888" s="269"/>
      <c r="L1888" s="269"/>
    </row>
    <row r="1889" spans="1:12" x14ac:dyDescent="0.2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269"/>
      <c r="K1889" s="269"/>
      <c r="L1889" s="269"/>
    </row>
    <row r="1890" spans="1:12" x14ac:dyDescent="0.2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269"/>
      <c r="K1890" s="269"/>
      <c r="L1890" s="269"/>
    </row>
    <row r="1891" spans="1:12" x14ac:dyDescent="0.2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269"/>
      <c r="K1891" s="269"/>
      <c r="L1891" s="269"/>
    </row>
    <row r="1892" spans="1:12" x14ac:dyDescent="0.2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269"/>
      <c r="K1892" s="269"/>
      <c r="L1892" s="269"/>
    </row>
    <row r="1893" spans="1:12" x14ac:dyDescent="0.2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269"/>
      <c r="K1893" s="269"/>
      <c r="L1893" s="269"/>
    </row>
    <row r="1894" spans="1:12" x14ac:dyDescent="0.2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269"/>
      <c r="K1894" s="269"/>
      <c r="L1894" s="269"/>
    </row>
    <row r="1895" spans="1:12" x14ac:dyDescent="0.2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269"/>
      <c r="K1895" s="269"/>
      <c r="L1895" s="269"/>
    </row>
    <row r="1896" spans="1:12" x14ac:dyDescent="0.2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269"/>
      <c r="K1896" s="269"/>
      <c r="L1896" s="269"/>
    </row>
    <row r="1897" spans="1:12" x14ac:dyDescent="0.2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269"/>
      <c r="K1897" s="269"/>
      <c r="L1897" s="269"/>
    </row>
    <row r="1898" spans="1:12" x14ac:dyDescent="0.2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269"/>
      <c r="K1898" s="269"/>
      <c r="L1898" s="269"/>
    </row>
    <row r="1899" spans="1:12" x14ac:dyDescent="0.2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269"/>
      <c r="K1899" s="269"/>
      <c r="L1899" s="269"/>
    </row>
    <row r="1900" spans="1:12" x14ac:dyDescent="0.2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269"/>
      <c r="K1900" s="269"/>
      <c r="L1900" s="269"/>
    </row>
    <row r="1901" spans="1:12" x14ac:dyDescent="0.2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269"/>
      <c r="K1901" s="269"/>
      <c r="L1901" s="269"/>
    </row>
    <row r="1902" spans="1:12" x14ac:dyDescent="0.2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269"/>
      <c r="K1902" s="269"/>
      <c r="L1902" s="269"/>
    </row>
    <row r="1903" spans="1:12" x14ac:dyDescent="0.2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269"/>
      <c r="K1903" s="269"/>
      <c r="L1903" s="269"/>
    </row>
    <row r="1904" spans="1:12" x14ac:dyDescent="0.2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269"/>
      <c r="K1904" s="269"/>
      <c r="L1904" s="269"/>
    </row>
    <row r="1905" spans="1:12" x14ac:dyDescent="0.2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269"/>
      <c r="K1905" s="269"/>
      <c r="L1905" s="269"/>
    </row>
    <row r="1906" spans="1:12" x14ac:dyDescent="0.2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269"/>
      <c r="K1906" s="269"/>
      <c r="L1906" s="269"/>
    </row>
    <row r="1907" spans="1:12" x14ac:dyDescent="0.2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269"/>
      <c r="K1907" s="269"/>
      <c r="L1907" s="269"/>
    </row>
    <row r="1908" spans="1:12" x14ac:dyDescent="0.2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269"/>
      <c r="K1908" s="269"/>
      <c r="L1908" s="269"/>
    </row>
    <row r="1909" spans="1:12" x14ac:dyDescent="0.2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269"/>
      <c r="K1909" s="269"/>
      <c r="L1909" s="269"/>
    </row>
    <row r="1910" spans="1:12" x14ac:dyDescent="0.2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269"/>
      <c r="K1910" s="269"/>
      <c r="L1910" s="269"/>
    </row>
    <row r="1911" spans="1:12" x14ac:dyDescent="0.2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269"/>
      <c r="K1911" s="269"/>
      <c r="L1911" s="269"/>
    </row>
    <row r="1912" spans="1:12" x14ac:dyDescent="0.2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269"/>
      <c r="K1912" s="269"/>
      <c r="L1912" s="269"/>
    </row>
    <row r="1913" spans="1:12" x14ac:dyDescent="0.2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269"/>
      <c r="K1913" s="269"/>
      <c r="L1913" s="269"/>
    </row>
    <row r="1914" spans="1:12" x14ac:dyDescent="0.2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269"/>
      <c r="K1914" s="269"/>
      <c r="L1914" s="269"/>
    </row>
    <row r="1915" spans="1:12" x14ac:dyDescent="0.2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269"/>
      <c r="K1915" s="269"/>
      <c r="L1915" s="269"/>
    </row>
    <row r="1916" spans="1:12" x14ac:dyDescent="0.2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269"/>
      <c r="K1916" s="269"/>
      <c r="L1916" s="269"/>
    </row>
    <row r="1917" spans="1:12" x14ac:dyDescent="0.2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269"/>
      <c r="K1917" s="269"/>
      <c r="L1917" s="269"/>
    </row>
    <row r="1918" spans="1:12" x14ac:dyDescent="0.2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269"/>
      <c r="K1918" s="269"/>
      <c r="L1918" s="269"/>
    </row>
    <row r="1919" spans="1:12" x14ac:dyDescent="0.2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269"/>
      <c r="K1919" s="269"/>
      <c r="L1919" s="269"/>
    </row>
    <row r="1920" spans="1:12" x14ac:dyDescent="0.2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269"/>
      <c r="K1920" s="269"/>
      <c r="L1920" s="269"/>
    </row>
    <row r="1921" spans="1:12" x14ac:dyDescent="0.2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269"/>
      <c r="K1921" s="269"/>
      <c r="L1921" s="269"/>
    </row>
    <row r="1922" spans="1:12" x14ac:dyDescent="0.2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269"/>
      <c r="K1922" s="269"/>
      <c r="L1922" s="269"/>
    </row>
    <row r="1923" spans="1:12" x14ac:dyDescent="0.2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269"/>
      <c r="K1923" s="269"/>
      <c r="L1923" s="269"/>
    </row>
    <row r="1924" spans="1:12" x14ac:dyDescent="0.2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269"/>
      <c r="K1924" s="269"/>
      <c r="L1924" s="269"/>
    </row>
    <row r="1925" spans="1:12" x14ac:dyDescent="0.2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269"/>
      <c r="K1925" s="269"/>
      <c r="L1925" s="269"/>
    </row>
    <row r="1926" spans="1:12" x14ac:dyDescent="0.2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269"/>
      <c r="K1926" s="269"/>
      <c r="L1926" s="269"/>
    </row>
    <row r="1927" spans="1:12" x14ac:dyDescent="0.2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269"/>
      <c r="K1927" s="269"/>
      <c r="L1927" s="269"/>
    </row>
    <row r="1928" spans="1:12" x14ac:dyDescent="0.2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269"/>
      <c r="K1928" s="269"/>
      <c r="L1928" s="269"/>
    </row>
    <row r="1929" spans="1:12" x14ac:dyDescent="0.2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269"/>
      <c r="K1929" s="269"/>
      <c r="L1929" s="269"/>
    </row>
    <row r="1930" spans="1:12" x14ac:dyDescent="0.2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269"/>
      <c r="K1930" s="269"/>
      <c r="L1930" s="269"/>
    </row>
    <row r="1931" spans="1:12" x14ac:dyDescent="0.2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269"/>
      <c r="K1931" s="269"/>
      <c r="L1931" s="269"/>
    </row>
    <row r="1932" spans="1:12" x14ac:dyDescent="0.2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269"/>
      <c r="K1932" s="269"/>
      <c r="L1932" s="269"/>
    </row>
    <row r="1933" spans="1:12" x14ac:dyDescent="0.2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269"/>
      <c r="K1933" s="269"/>
      <c r="L1933" s="269"/>
    </row>
    <row r="1934" spans="1:12" x14ac:dyDescent="0.2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269"/>
      <c r="K1934" s="269"/>
      <c r="L1934" s="269"/>
    </row>
    <row r="1935" spans="1:12" x14ac:dyDescent="0.2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269"/>
      <c r="K1935" s="269"/>
      <c r="L1935" s="269"/>
    </row>
    <row r="1936" spans="1:12" x14ac:dyDescent="0.2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269"/>
      <c r="K1936" s="269"/>
      <c r="L1936" s="269"/>
    </row>
    <row r="1937" spans="1:12" x14ac:dyDescent="0.2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269"/>
      <c r="K1937" s="269"/>
      <c r="L1937" s="269"/>
    </row>
    <row r="1938" spans="1:12" x14ac:dyDescent="0.2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269"/>
      <c r="K1938" s="269"/>
      <c r="L1938" s="269"/>
    </row>
    <row r="1939" spans="1:12" x14ac:dyDescent="0.2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269"/>
      <c r="K1939" s="269"/>
      <c r="L1939" s="269"/>
    </row>
    <row r="1940" spans="1:12" x14ac:dyDescent="0.2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269"/>
      <c r="K1940" s="269"/>
      <c r="L1940" s="269"/>
    </row>
    <row r="1941" spans="1:12" x14ac:dyDescent="0.2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269"/>
      <c r="K1941" s="269"/>
      <c r="L1941" s="269"/>
    </row>
    <row r="1942" spans="1:12" x14ac:dyDescent="0.2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269"/>
      <c r="K1942" s="269"/>
      <c r="L1942" s="269"/>
    </row>
    <row r="1943" spans="1:12" x14ac:dyDescent="0.2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269"/>
      <c r="K1943" s="269"/>
      <c r="L1943" s="269"/>
    </row>
    <row r="1944" spans="1:12" x14ac:dyDescent="0.2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269"/>
      <c r="K1944" s="269"/>
      <c r="L1944" s="269"/>
    </row>
    <row r="1945" spans="1:12" x14ac:dyDescent="0.2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269"/>
      <c r="K1945" s="269"/>
      <c r="L1945" s="269"/>
    </row>
    <row r="1946" spans="1:12" x14ac:dyDescent="0.2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269"/>
      <c r="K1946" s="269"/>
      <c r="L1946" s="269"/>
    </row>
    <row r="1947" spans="1:12" x14ac:dyDescent="0.2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269"/>
      <c r="K1947" s="269"/>
      <c r="L1947" s="269"/>
    </row>
    <row r="1948" spans="1:12" x14ac:dyDescent="0.2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269"/>
      <c r="K1948" s="269"/>
      <c r="L1948" s="269"/>
    </row>
    <row r="1949" spans="1:12" x14ac:dyDescent="0.2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269"/>
      <c r="K1949" s="269"/>
      <c r="L1949" s="269"/>
    </row>
    <row r="1950" spans="1:12" x14ac:dyDescent="0.2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269"/>
      <c r="K1950" s="269"/>
      <c r="L1950" s="269"/>
    </row>
    <row r="1951" spans="1:12" x14ac:dyDescent="0.2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269"/>
      <c r="K1951" s="269"/>
      <c r="L1951" s="269"/>
    </row>
    <row r="1952" spans="1:12" x14ac:dyDescent="0.2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269"/>
      <c r="K1952" s="269"/>
      <c r="L1952" s="269"/>
    </row>
    <row r="1953" spans="1:12" x14ac:dyDescent="0.2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269"/>
      <c r="K1953" s="269"/>
      <c r="L1953" s="269"/>
    </row>
    <row r="1954" spans="1:12" x14ac:dyDescent="0.2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269"/>
      <c r="K1954" s="269"/>
      <c r="L1954" s="269"/>
    </row>
    <row r="1955" spans="1:12" x14ac:dyDescent="0.2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269"/>
      <c r="K1955" s="269"/>
      <c r="L1955" s="269"/>
    </row>
    <row r="1956" spans="1:12" x14ac:dyDescent="0.2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269"/>
      <c r="K1956" s="269"/>
      <c r="L1956" s="269"/>
    </row>
    <row r="1957" spans="1:12" x14ac:dyDescent="0.2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269"/>
      <c r="K1957" s="269"/>
      <c r="L1957" s="269"/>
    </row>
    <row r="1958" spans="1:12" x14ac:dyDescent="0.2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269"/>
      <c r="K1958" s="269"/>
      <c r="L1958" s="269"/>
    </row>
    <row r="1959" spans="1:12" x14ac:dyDescent="0.2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269"/>
      <c r="K1959" s="269"/>
      <c r="L1959" s="269"/>
    </row>
    <row r="1960" spans="1:12" x14ac:dyDescent="0.2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269"/>
      <c r="K1960" s="269"/>
      <c r="L1960" s="269"/>
    </row>
    <row r="1961" spans="1:12" x14ac:dyDescent="0.2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269"/>
      <c r="K1961" s="269"/>
      <c r="L1961" s="269"/>
    </row>
    <row r="1962" spans="1:12" x14ac:dyDescent="0.2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269"/>
      <c r="K1962" s="269"/>
      <c r="L1962" s="269"/>
    </row>
    <row r="1963" spans="1:12" x14ac:dyDescent="0.2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269"/>
      <c r="K1963" s="269"/>
      <c r="L1963" s="269"/>
    </row>
    <row r="1964" spans="1:12" x14ac:dyDescent="0.2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269"/>
      <c r="K1964" s="269"/>
      <c r="L1964" s="269"/>
    </row>
    <row r="1965" spans="1:12" x14ac:dyDescent="0.2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269"/>
      <c r="K1965" s="269"/>
      <c r="L1965" s="269"/>
    </row>
    <row r="1966" spans="1:12" x14ac:dyDescent="0.2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269"/>
      <c r="K1966" s="269"/>
      <c r="L1966" s="269"/>
    </row>
    <row r="1967" spans="1:12" x14ac:dyDescent="0.2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269"/>
      <c r="K1967" s="269"/>
      <c r="L1967" s="269"/>
    </row>
    <row r="1968" spans="1:12" x14ac:dyDescent="0.2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269"/>
      <c r="K1968" s="269"/>
      <c r="L1968" s="269"/>
    </row>
    <row r="1969" spans="1:12" x14ac:dyDescent="0.2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269"/>
      <c r="K1969" s="269"/>
      <c r="L1969" s="269"/>
    </row>
    <row r="1970" spans="1:12" x14ac:dyDescent="0.2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269"/>
      <c r="K1970" s="269"/>
      <c r="L1970" s="269"/>
    </row>
    <row r="1971" spans="1:12" x14ac:dyDescent="0.2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269"/>
      <c r="K1971" s="269"/>
      <c r="L1971" s="269"/>
    </row>
    <row r="1972" spans="1:12" x14ac:dyDescent="0.2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269"/>
      <c r="K1972" s="269"/>
      <c r="L1972" s="269"/>
    </row>
    <row r="1973" spans="1:12" x14ac:dyDescent="0.2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269"/>
      <c r="K1973" s="269"/>
      <c r="L1973" s="269"/>
    </row>
    <row r="1974" spans="1:12" x14ac:dyDescent="0.2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269"/>
      <c r="K1974" s="269"/>
      <c r="L1974" s="269"/>
    </row>
    <row r="1975" spans="1:12" x14ac:dyDescent="0.2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269"/>
      <c r="K1975" s="269"/>
      <c r="L1975" s="269"/>
    </row>
    <row r="1976" spans="1:12" x14ac:dyDescent="0.2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269"/>
      <c r="K1976" s="269"/>
      <c r="L1976" s="269"/>
    </row>
    <row r="1977" spans="1:12" x14ac:dyDescent="0.2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269"/>
      <c r="K1977" s="269"/>
      <c r="L1977" s="269"/>
    </row>
    <row r="1978" spans="1:12" x14ac:dyDescent="0.2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269"/>
      <c r="K1978" s="269"/>
      <c r="L1978" s="269"/>
    </row>
    <row r="1979" spans="1:12" x14ac:dyDescent="0.2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269"/>
      <c r="K1979" s="269"/>
      <c r="L1979" s="269"/>
    </row>
    <row r="1980" spans="1:12" x14ac:dyDescent="0.2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269"/>
      <c r="K1980" s="269"/>
      <c r="L1980" s="269"/>
    </row>
    <row r="1981" spans="1:12" x14ac:dyDescent="0.2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269"/>
      <c r="K1981" s="269"/>
      <c r="L1981" s="269"/>
    </row>
    <row r="1982" spans="1:12" x14ac:dyDescent="0.2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269"/>
      <c r="K1982" s="269"/>
      <c r="L1982" s="269"/>
    </row>
    <row r="1983" spans="1:12" x14ac:dyDescent="0.2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269"/>
      <c r="K1983" s="269"/>
      <c r="L1983" s="269"/>
    </row>
    <row r="1984" spans="1:12" x14ac:dyDescent="0.2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269"/>
      <c r="K1984" s="269"/>
      <c r="L1984" s="269"/>
    </row>
    <row r="1985" spans="1:12" x14ac:dyDescent="0.2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269"/>
      <c r="K1985" s="269"/>
      <c r="L1985" s="269"/>
    </row>
    <row r="1986" spans="1:12" x14ac:dyDescent="0.2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269"/>
      <c r="K1986" s="269"/>
      <c r="L1986" s="269"/>
    </row>
    <row r="1987" spans="1:12" x14ac:dyDescent="0.2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269"/>
      <c r="K1987" s="269"/>
      <c r="L1987" s="269"/>
    </row>
    <row r="1988" spans="1:12" x14ac:dyDescent="0.2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269"/>
      <c r="K1988" s="269"/>
      <c r="L1988" s="269"/>
    </row>
    <row r="1989" spans="1:12" x14ac:dyDescent="0.2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269"/>
      <c r="K1989" s="269"/>
      <c r="L1989" s="269"/>
    </row>
    <row r="1990" spans="1:12" x14ac:dyDescent="0.2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269"/>
      <c r="K1990" s="269"/>
      <c r="L1990" s="269"/>
    </row>
    <row r="1991" spans="1:12" x14ac:dyDescent="0.2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269"/>
      <c r="K1991" s="269"/>
      <c r="L1991" s="269"/>
    </row>
    <row r="1992" spans="1:12" x14ac:dyDescent="0.2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269"/>
      <c r="K1992" s="269"/>
      <c r="L1992" s="269"/>
    </row>
    <row r="1993" spans="1:12" x14ac:dyDescent="0.2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269"/>
      <c r="K1993" s="269"/>
      <c r="L1993" s="269"/>
    </row>
    <row r="1994" spans="1:12" x14ac:dyDescent="0.2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269"/>
      <c r="K1994" s="269"/>
      <c r="L1994" s="269"/>
    </row>
    <row r="1995" spans="1:12" x14ac:dyDescent="0.2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269"/>
      <c r="K1995" s="269"/>
      <c r="L1995" s="269"/>
    </row>
    <row r="1996" spans="1:12" x14ac:dyDescent="0.2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269"/>
      <c r="K1996" s="269"/>
      <c r="L1996" s="269"/>
    </row>
    <row r="1997" spans="1:12" x14ac:dyDescent="0.2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269"/>
      <c r="K1997" s="269"/>
      <c r="L1997" s="269"/>
    </row>
    <row r="1998" spans="1:12" x14ac:dyDescent="0.2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269"/>
      <c r="K1998" s="269"/>
      <c r="L1998" s="269"/>
    </row>
    <row r="1999" spans="1:12" x14ac:dyDescent="0.2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269"/>
      <c r="K1999" s="269"/>
      <c r="L1999" s="269"/>
    </row>
    <row r="2000" spans="1:12" x14ac:dyDescent="0.2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269"/>
      <c r="K2000" s="269"/>
      <c r="L2000" s="269"/>
    </row>
    <row r="2001" spans="1:12" x14ac:dyDescent="0.2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269"/>
      <c r="K2001" s="269"/>
      <c r="L2001" s="269"/>
    </row>
    <row r="2002" spans="1:12" x14ac:dyDescent="0.2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269"/>
      <c r="K2002" s="269"/>
      <c r="L2002" s="269"/>
    </row>
    <row r="2003" spans="1:12" x14ac:dyDescent="0.2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269"/>
      <c r="K2003" s="269"/>
      <c r="L2003" s="269"/>
    </row>
    <row r="2004" spans="1:12" x14ac:dyDescent="0.2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269"/>
      <c r="K2004" s="269"/>
      <c r="L2004" s="269"/>
    </row>
    <row r="2005" spans="1:12" x14ac:dyDescent="0.2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269"/>
      <c r="K2005" s="269"/>
      <c r="L2005" s="269"/>
    </row>
    <row r="2006" spans="1:12" x14ac:dyDescent="0.2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269"/>
      <c r="K2006" s="269"/>
      <c r="L2006" s="269"/>
    </row>
    <row r="2007" spans="1:12" x14ac:dyDescent="0.2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269"/>
      <c r="K2007" s="269"/>
      <c r="L2007" s="269"/>
    </row>
    <row r="2008" spans="1:12" x14ac:dyDescent="0.2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269"/>
      <c r="K2008" s="269"/>
      <c r="L2008" s="269"/>
    </row>
    <row r="2009" spans="1:12" x14ac:dyDescent="0.2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269"/>
      <c r="K2009" s="269"/>
      <c r="L2009" s="269"/>
    </row>
    <row r="2010" spans="1:12" x14ac:dyDescent="0.2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269"/>
      <c r="K2010" s="269"/>
      <c r="L2010" s="269"/>
    </row>
    <row r="2011" spans="1:12" x14ac:dyDescent="0.2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269"/>
      <c r="K2011" s="269"/>
      <c r="L2011" s="269"/>
    </row>
    <row r="2012" spans="1:12" x14ac:dyDescent="0.2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269"/>
      <c r="K2012" s="269"/>
      <c r="L2012" s="269"/>
    </row>
    <row r="2013" spans="1:12" x14ac:dyDescent="0.2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269"/>
      <c r="K2013" s="269"/>
      <c r="L2013" s="269"/>
    </row>
    <row r="2014" spans="1:12" x14ac:dyDescent="0.2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269"/>
      <c r="K2014" s="269"/>
      <c r="L2014" s="269"/>
    </row>
    <row r="2015" spans="1:12" x14ac:dyDescent="0.2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269"/>
      <c r="K2015" s="269"/>
      <c r="L2015" s="269"/>
    </row>
    <row r="2016" spans="1:12" x14ac:dyDescent="0.2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269"/>
      <c r="K2016" s="269"/>
      <c r="L2016" s="269"/>
    </row>
    <row r="2017" spans="1:12" x14ac:dyDescent="0.2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269"/>
      <c r="K2017" s="269"/>
      <c r="L2017" s="269"/>
    </row>
    <row r="2018" spans="1:12" x14ac:dyDescent="0.2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269"/>
      <c r="K2018" s="269"/>
      <c r="L2018" s="269"/>
    </row>
    <row r="2019" spans="1:12" x14ac:dyDescent="0.2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269"/>
      <c r="K2019" s="269"/>
      <c r="L2019" s="269"/>
    </row>
    <row r="2020" spans="1:12" x14ac:dyDescent="0.2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269"/>
      <c r="K2020" s="269"/>
      <c r="L2020" s="269"/>
    </row>
    <row r="2021" spans="1:12" x14ac:dyDescent="0.2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269"/>
      <c r="K2021" s="269"/>
      <c r="L2021" s="269"/>
    </row>
    <row r="2022" spans="1:12" x14ac:dyDescent="0.2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269"/>
      <c r="K2022" s="269"/>
      <c r="L2022" s="269"/>
    </row>
    <row r="2023" spans="1:12" x14ac:dyDescent="0.2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269"/>
      <c r="K2023" s="269"/>
      <c r="L2023" s="269"/>
    </row>
    <row r="2024" spans="1:12" x14ac:dyDescent="0.2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269"/>
      <c r="K2024" s="269"/>
      <c r="L2024" s="269"/>
    </row>
    <row r="2025" spans="1:12" x14ac:dyDescent="0.2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269"/>
      <c r="K2025" s="269"/>
      <c r="L2025" s="269"/>
    </row>
    <row r="2026" spans="1:12" x14ac:dyDescent="0.2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269"/>
      <c r="K2026" s="269"/>
      <c r="L2026" s="269"/>
    </row>
    <row r="2027" spans="1:12" x14ac:dyDescent="0.2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269"/>
      <c r="K2027" s="269"/>
      <c r="L2027" s="269"/>
    </row>
    <row r="2028" spans="1:12" x14ac:dyDescent="0.2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269"/>
      <c r="K2028" s="269"/>
      <c r="L2028" s="269"/>
    </row>
    <row r="2029" spans="1:12" x14ac:dyDescent="0.2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269"/>
      <c r="K2029" s="269"/>
      <c r="L2029" s="269"/>
    </row>
    <row r="2030" spans="1:12" x14ac:dyDescent="0.2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269"/>
      <c r="K2030" s="269"/>
      <c r="L2030" s="269"/>
    </row>
    <row r="2031" spans="1:12" x14ac:dyDescent="0.2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269"/>
      <c r="K2031" s="269"/>
      <c r="L2031" s="269"/>
    </row>
    <row r="2032" spans="1:12" x14ac:dyDescent="0.2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269"/>
      <c r="K2032" s="269"/>
      <c r="L2032" s="269"/>
    </row>
    <row r="2033" spans="1:12" x14ac:dyDescent="0.2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269"/>
      <c r="K2033" s="269"/>
      <c r="L2033" s="269"/>
    </row>
    <row r="2034" spans="1:12" x14ac:dyDescent="0.2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269"/>
      <c r="K2034" s="269"/>
      <c r="L2034" s="269"/>
    </row>
    <row r="2035" spans="1:12" x14ac:dyDescent="0.2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269"/>
      <c r="K2035" s="269"/>
      <c r="L2035" s="269"/>
    </row>
    <row r="2036" spans="1:12" x14ac:dyDescent="0.2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269"/>
      <c r="K2036" s="269"/>
      <c r="L2036" s="269"/>
    </row>
    <row r="2037" spans="1:12" x14ac:dyDescent="0.2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269"/>
      <c r="K2037" s="269"/>
      <c r="L2037" s="269"/>
    </row>
    <row r="2038" spans="1:12" x14ac:dyDescent="0.2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269"/>
      <c r="K2038" s="269"/>
      <c r="L2038" s="269"/>
    </row>
    <row r="2039" spans="1:12" x14ac:dyDescent="0.2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269"/>
      <c r="K2039" s="269"/>
      <c r="L2039" s="269"/>
    </row>
    <row r="2040" spans="1:12" x14ac:dyDescent="0.2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269"/>
      <c r="K2040" s="269"/>
      <c r="L2040" s="269"/>
    </row>
    <row r="2041" spans="1:12" x14ac:dyDescent="0.2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269"/>
      <c r="K2041" s="269"/>
      <c r="L2041" s="269"/>
    </row>
    <row r="2042" spans="1:12" x14ac:dyDescent="0.2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269"/>
      <c r="K2042" s="269"/>
      <c r="L2042" s="269"/>
    </row>
    <row r="2043" spans="1:12" x14ac:dyDescent="0.2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269"/>
      <c r="K2043" s="269"/>
      <c r="L2043" s="269"/>
    </row>
    <row r="2044" spans="1:12" x14ac:dyDescent="0.2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269"/>
      <c r="K2044" s="269"/>
      <c r="L2044" s="269"/>
    </row>
    <row r="2045" spans="1:12" x14ac:dyDescent="0.2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269"/>
      <c r="K2045" s="269"/>
      <c r="L2045" s="269"/>
    </row>
    <row r="2046" spans="1:12" x14ac:dyDescent="0.2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269"/>
      <c r="K2046" s="269"/>
      <c r="L2046" s="269"/>
    </row>
    <row r="2047" spans="1:12" x14ac:dyDescent="0.2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269"/>
      <c r="K2047" s="269"/>
      <c r="L2047" s="269"/>
    </row>
    <row r="2048" spans="1:12" x14ac:dyDescent="0.2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269"/>
      <c r="K2048" s="269"/>
      <c r="L2048" s="269"/>
    </row>
    <row r="2049" spans="1:12" x14ac:dyDescent="0.2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269"/>
      <c r="K2049" s="269"/>
      <c r="L2049" s="269"/>
    </row>
    <row r="2050" spans="1:12" x14ac:dyDescent="0.2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269"/>
      <c r="K2050" s="269"/>
      <c r="L2050" s="269"/>
    </row>
    <row r="2051" spans="1:12" x14ac:dyDescent="0.2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269"/>
      <c r="K2051" s="269"/>
      <c r="L2051" s="269"/>
    </row>
    <row r="2052" spans="1:12" x14ac:dyDescent="0.2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269"/>
      <c r="K2052" s="269"/>
      <c r="L2052" s="269"/>
    </row>
    <row r="2053" spans="1:12" x14ac:dyDescent="0.2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269"/>
      <c r="K2053" s="269"/>
      <c r="L2053" s="269"/>
    </row>
    <row r="2054" spans="1:12" x14ac:dyDescent="0.2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269"/>
      <c r="K2054" s="269"/>
      <c r="L2054" s="269"/>
    </row>
    <row r="2055" spans="1:12" x14ac:dyDescent="0.2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269"/>
      <c r="K2055" s="269"/>
      <c r="L2055" s="269"/>
    </row>
    <row r="2056" spans="1:12" x14ac:dyDescent="0.2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269"/>
      <c r="K2056" s="269"/>
      <c r="L2056" s="269"/>
    </row>
    <row r="2057" spans="1:12" x14ac:dyDescent="0.2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269"/>
      <c r="K2057" s="269"/>
      <c r="L2057" s="269"/>
    </row>
    <row r="2058" spans="1:12" x14ac:dyDescent="0.2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269"/>
      <c r="K2058" s="269"/>
      <c r="L2058" s="269"/>
    </row>
    <row r="2059" spans="1:12" x14ac:dyDescent="0.2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269"/>
      <c r="K2059" s="269"/>
      <c r="L2059" s="269"/>
    </row>
    <row r="2060" spans="1:12" x14ac:dyDescent="0.2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269"/>
      <c r="K2060" s="269"/>
      <c r="L2060" s="269"/>
    </row>
    <row r="2061" spans="1:12" x14ac:dyDescent="0.2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269"/>
      <c r="K2061" s="269"/>
      <c r="L2061" s="269"/>
    </row>
    <row r="2062" spans="1:12" x14ac:dyDescent="0.2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269"/>
      <c r="K2062" s="269"/>
      <c r="L2062" s="269"/>
    </row>
    <row r="2063" spans="1:12" x14ac:dyDescent="0.2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269"/>
      <c r="K2063" s="269"/>
      <c r="L2063" s="269"/>
    </row>
    <row r="2064" spans="1:12" x14ac:dyDescent="0.2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269"/>
      <c r="K2064" s="269"/>
      <c r="L2064" s="269"/>
    </row>
    <row r="2065" spans="1:12" x14ac:dyDescent="0.2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269"/>
      <c r="K2065" s="269"/>
      <c r="L2065" s="269"/>
    </row>
    <row r="2066" spans="1:12" x14ac:dyDescent="0.2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269"/>
      <c r="K2066" s="269"/>
      <c r="L2066" s="269"/>
    </row>
    <row r="2067" spans="1:12" x14ac:dyDescent="0.2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269"/>
      <c r="K2067" s="269"/>
      <c r="L2067" s="269"/>
    </row>
    <row r="2068" spans="1:12" x14ac:dyDescent="0.2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269"/>
      <c r="K2068" s="269"/>
      <c r="L2068" s="269"/>
    </row>
    <row r="2069" spans="1:12" x14ac:dyDescent="0.2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269"/>
      <c r="K2069" s="269"/>
      <c r="L2069" s="269"/>
    </row>
    <row r="2070" spans="1:12" x14ac:dyDescent="0.2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269"/>
      <c r="K2070" s="269"/>
      <c r="L2070" s="269"/>
    </row>
    <row r="2071" spans="1:12" x14ac:dyDescent="0.2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269"/>
      <c r="K2071" s="269"/>
      <c r="L2071" s="269"/>
    </row>
    <row r="2072" spans="1:12" x14ac:dyDescent="0.2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269"/>
      <c r="K2072" s="269"/>
      <c r="L2072" s="269"/>
    </row>
    <row r="2073" spans="1:12" x14ac:dyDescent="0.2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269"/>
      <c r="K2073" s="269"/>
      <c r="L2073" s="269"/>
    </row>
    <row r="2074" spans="1:12" x14ac:dyDescent="0.2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269"/>
      <c r="K2074" s="269"/>
      <c r="L2074" s="269"/>
    </row>
    <row r="2075" spans="1:12" x14ac:dyDescent="0.2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269"/>
      <c r="K2075" s="269"/>
      <c r="L2075" s="269"/>
    </row>
    <row r="2076" spans="1:12" x14ac:dyDescent="0.2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269"/>
      <c r="K2076" s="269"/>
      <c r="L2076" s="269"/>
    </row>
    <row r="2077" spans="1:12" x14ac:dyDescent="0.2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269"/>
      <c r="K2077" s="269"/>
      <c r="L2077" s="269"/>
    </row>
    <row r="2078" spans="1:12" x14ac:dyDescent="0.2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269"/>
      <c r="K2078" s="269"/>
      <c r="L2078" s="269"/>
    </row>
    <row r="2079" spans="1:12" x14ac:dyDescent="0.2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269"/>
      <c r="K2079" s="269"/>
      <c r="L2079" s="269"/>
    </row>
    <row r="2080" spans="1:12" x14ac:dyDescent="0.2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269"/>
      <c r="K2080" s="269"/>
      <c r="L2080" s="269"/>
    </row>
    <row r="2081" spans="1:12" x14ac:dyDescent="0.2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269"/>
      <c r="K2081" s="269"/>
      <c r="L2081" s="269"/>
    </row>
    <row r="2082" spans="1:12" x14ac:dyDescent="0.2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269"/>
      <c r="K2082" s="269"/>
      <c r="L2082" s="269"/>
    </row>
    <row r="2083" spans="1:12" x14ac:dyDescent="0.2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269"/>
      <c r="K2083" s="269"/>
      <c r="L2083" s="269"/>
    </row>
    <row r="2084" spans="1:12" x14ac:dyDescent="0.2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269"/>
      <c r="K2084" s="269"/>
      <c r="L2084" s="269"/>
    </row>
    <row r="2085" spans="1:12" x14ac:dyDescent="0.2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269"/>
      <c r="K2085" s="269"/>
      <c r="L2085" s="269"/>
    </row>
    <row r="2086" spans="1:12" x14ac:dyDescent="0.2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269"/>
      <c r="K2086" s="269"/>
      <c r="L2086" s="269"/>
    </row>
    <row r="2087" spans="1:12" x14ac:dyDescent="0.2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269"/>
      <c r="K2087" s="269"/>
      <c r="L2087" s="269"/>
    </row>
    <row r="2088" spans="1:12" x14ac:dyDescent="0.2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269"/>
      <c r="K2088" s="269"/>
      <c r="L2088" s="269"/>
    </row>
    <row r="2089" spans="1:12" x14ac:dyDescent="0.2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269"/>
      <c r="K2089" s="269"/>
      <c r="L2089" s="269"/>
    </row>
    <row r="2090" spans="1:12" x14ac:dyDescent="0.2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269"/>
      <c r="K2090" s="269"/>
      <c r="L2090" s="269"/>
    </row>
    <row r="2091" spans="1:12" x14ac:dyDescent="0.2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269"/>
      <c r="K2091" s="269"/>
      <c r="L2091" s="269"/>
    </row>
    <row r="2092" spans="1:12" x14ac:dyDescent="0.2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269"/>
      <c r="K2092" s="269"/>
      <c r="L2092" s="269"/>
    </row>
    <row r="2093" spans="1:12" x14ac:dyDescent="0.2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269"/>
      <c r="K2093" s="269"/>
      <c r="L2093" s="269"/>
    </row>
    <row r="2094" spans="1:12" x14ac:dyDescent="0.2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269"/>
      <c r="K2094" s="269"/>
      <c r="L2094" s="269"/>
    </row>
    <row r="2095" spans="1:12" x14ac:dyDescent="0.2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269"/>
      <c r="K2095" s="269"/>
      <c r="L2095" s="269"/>
    </row>
    <row r="2096" spans="1:12" x14ac:dyDescent="0.2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269"/>
      <c r="K2096" s="269"/>
      <c r="L2096" s="269"/>
    </row>
    <row r="2097" spans="1:12" x14ac:dyDescent="0.2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269"/>
      <c r="K2097" s="269"/>
      <c r="L2097" s="269"/>
    </row>
    <row r="2098" spans="1:12" x14ac:dyDescent="0.2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269"/>
      <c r="K2098" s="269"/>
      <c r="L2098" s="269"/>
    </row>
    <row r="2099" spans="1:12" x14ac:dyDescent="0.2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269"/>
      <c r="K2099" s="269"/>
      <c r="L2099" s="269"/>
    </row>
    <row r="2100" spans="1:12" x14ac:dyDescent="0.2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269"/>
      <c r="K2100" s="269"/>
      <c r="L2100" s="269"/>
    </row>
    <row r="2101" spans="1:12" x14ac:dyDescent="0.2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269"/>
      <c r="K2101" s="269"/>
      <c r="L2101" s="269"/>
    </row>
    <row r="2102" spans="1:12" x14ac:dyDescent="0.2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269"/>
      <c r="K2102" s="269"/>
      <c r="L2102" s="269"/>
    </row>
    <row r="2103" spans="1:12" x14ac:dyDescent="0.2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269"/>
      <c r="K2103" s="269"/>
      <c r="L2103" s="269"/>
    </row>
    <row r="2104" spans="1:12" x14ac:dyDescent="0.2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269"/>
      <c r="K2104" s="269"/>
      <c r="L2104" s="269"/>
    </row>
    <row r="2105" spans="1:12" x14ac:dyDescent="0.2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269"/>
      <c r="K2105" s="269"/>
      <c r="L2105" s="269"/>
    </row>
    <row r="2106" spans="1:12" x14ac:dyDescent="0.2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269"/>
      <c r="K2106" s="269"/>
      <c r="L2106" s="269"/>
    </row>
    <row r="2107" spans="1:12" x14ac:dyDescent="0.2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269"/>
      <c r="K2107" s="269"/>
      <c r="L2107" s="269"/>
    </row>
    <row r="2108" spans="1:12" x14ac:dyDescent="0.2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269"/>
      <c r="K2108" s="269"/>
      <c r="L2108" s="269"/>
    </row>
    <row r="2109" spans="1:12" x14ac:dyDescent="0.2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269"/>
      <c r="K2109" s="269"/>
      <c r="L2109" s="269"/>
    </row>
    <row r="2110" spans="1:12" x14ac:dyDescent="0.2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269"/>
      <c r="K2110" s="269"/>
      <c r="L2110" s="269"/>
    </row>
    <row r="2111" spans="1:12" x14ac:dyDescent="0.2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269"/>
      <c r="K2111" s="269"/>
      <c r="L2111" s="269"/>
    </row>
    <row r="2112" spans="1:12" x14ac:dyDescent="0.2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269"/>
      <c r="K2112" s="269"/>
      <c r="L2112" s="269"/>
    </row>
    <row r="2113" spans="1:12" x14ac:dyDescent="0.2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269"/>
      <c r="K2113" s="269"/>
      <c r="L2113" s="269"/>
    </row>
    <row r="2114" spans="1:12" x14ac:dyDescent="0.2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269"/>
      <c r="K2114" s="269"/>
      <c r="L2114" s="269"/>
    </row>
    <row r="2115" spans="1:12" x14ac:dyDescent="0.2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269"/>
      <c r="K2115" s="269"/>
      <c r="L2115" s="269"/>
    </row>
    <row r="2116" spans="1:12" x14ac:dyDescent="0.2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269"/>
      <c r="K2116" s="269"/>
      <c r="L2116" s="269"/>
    </row>
    <row r="2117" spans="1:12" x14ac:dyDescent="0.2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269"/>
      <c r="K2117" s="269"/>
      <c r="L2117" s="269"/>
    </row>
    <row r="2118" spans="1:12" x14ac:dyDescent="0.2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269"/>
      <c r="K2118" s="269"/>
      <c r="L2118" s="269"/>
    </row>
    <row r="2119" spans="1:12" x14ac:dyDescent="0.2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269"/>
      <c r="K2119" s="269"/>
      <c r="L2119" s="269"/>
    </row>
    <row r="2120" spans="1:12" x14ac:dyDescent="0.2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269"/>
      <c r="K2120" s="269"/>
      <c r="L2120" s="269"/>
    </row>
    <row r="2121" spans="1:12" x14ac:dyDescent="0.2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269"/>
      <c r="K2121" s="269"/>
      <c r="L2121" s="269"/>
    </row>
    <row r="2122" spans="1:12" x14ac:dyDescent="0.2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269"/>
      <c r="K2122" s="269"/>
      <c r="L2122" s="269"/>
    </row>
    <row r="2123" spans="1:12" x14ac:dyDescent="0.2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269"/>
      <c r="K2123" s="269"/>
      <c r="L2123" s="269"/>
    </row>
    <row r="2124" spans="1:12" x14ac:dyDescent="0.2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269"/>
      <c r="K2124" s="269"/>
      <c r="L2124" s="269"/>
    </row>
    <row r="2125" spans="1:12" x14ac:dyDescent="0.2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269"/>
      <c r="K2125" s="269"/>
      <c r="L2125" s="269"/>
    </row>
    <row r="2126" spans="1:12" x14ac:dyDescent="0.2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269"/>
      <c r="K2126" s="269"/>
      <c r="L2126" s="269"/>
    </row>
    <row r="2127" spans="1:12" x14ac:dyDescent="0.2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269"/>
      <c r="K2127" s="269"/>
      <c r="L2127" s="269"/>
    </row>
    <row r="2128" spans="1:12" x14ac:dyDescent="0.2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269"/>
      <c r="K2128" s="269"/>
      <c r="L2128" s="269"/>
    </row>
    <row r="2129" spans="1:12" x14ac:dyDescent="0.2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269"/>
      <c r="K2129" s="269"/>
      <c r="L2129" s="269"/>
    </row>
    <row r="2130" spans="1:12" x14ac:dyDescent="0.2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269"/>
      <c r="K2130" s="269"/>
      <c r="L2130" s="269"/>
    </row>
    <row r="2131" spans="1:12" x14ac:dyDescent="0.2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269"/>
      <c r="K2131" s="269"/>
      <c r="L2131" s="269"/>
    </row>
    <row r="2132" spans="1:12" x14ac:dyDescent="0.2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269"/>
      <c r="K2132" s="269"/>
      <c r="L2132" s="269"/>
    </row>
    <row r="2133" spans="1:12" x14ac:dyDescent="0.2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269"/>
      <c r="K2133" s="269"/>
      <c r="L2133" s="269"/>
    </row>
    <row r="2134" spans="1:12" x14ac:dyDescent="0.2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269"/>
      <c r="K2134" s="269"/>
      <c r="L2134" s="269"/>
    </row>
    <row r="2135" spans="1:12" x14ac:dyDescent="0.2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269"/>
      <c r="K2135" s="269"/>
      <c r="L2135" s="269"/>
    </row>
    <row r="2136" spans="1:12" x14ac:dyDescent="0.2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269"/>
      <c r="K2136" s="269"/>
      <c r="L2136" s="269"/>
    </row>
    <row r="2137" spans="1:12" x14ac:dyDescent="0.2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269"/>
      <c r="K2137" s="269"/>
      <c r="L2137" s="269"/>
    </row>
    <row r="2138" spans="1:12" x14ac:dyDescent="0.2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269"/>
      <c r="K2138" s="269"/>
      <c r="L2138" s="269"/>
    </row>
    <row r="2139" spans="1:12" x14ac:dyDescent="0.2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269"/>
      <c r="K2139" s="269"/>
      <c r="L2139" s="269"/>
    </row>
    <row r="2140" spans="1:12" x14ac:dyDescent="0.2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269"/>
      <c r="K2140" s="269"/>
      <c r="L2140" s="269"/>
    </row>
    <row r="2141" spans="1:12" x14ac:dyDescent="0.2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269"/>
      <c r="K2141" s="269"/>
      <c r="L2141" s="269"/>
    </row>
    <row r="2142" spans="1:12" x14ac:dyDescent="0.2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269"/>
      <c r="K2142" s="269"/>
      <c r="L2142" s="269"/>
    </row>
    <row r="2143" spans="1:12" x14ac:dyDescent="0.2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269"/>
      <c r="K2143" s="269"/>
      <c r="L2143" s="269"/>
    </row>
    <row r="2144" spans="1:12" x14ac:dyDescent="0.2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269"/>
      <c r="K2144" s="269"/>
      <c r="L2144" s="269"/>
    </row>
    <row r="2145" spans="1:12" x14ac:dyDescent="0.2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269"/>
      <c r="K2145" s="269"/>
      <c r="L2145" s="269"/>
    </row>
    <row r="2146" spans="1:12" x14ac:dyDescent="0.2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269"/>
      <c r="K2146" s="269"/>
      <c r="L2146" s="269"/>
    </row>
    <row r="2147" spans="1:12" x14ac:dyDescent="0.2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269"/>
      <c r="K2147" s="269"/>
      <c r="L2147" s="269"/>
    </row>
    <row r="2148" spans="1:12" x14ac:dyDescent="0.2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269"/>
      <c r="K2148" s="269"/>
      <c r="L2148" s="269"/>
    </row>
    <row r="2149" spans="1:12" x14ac:dyDescent="0.2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269"/>
      <c r="K2149" s="269"/>
      <c r="L2149" s="269"/>
    </row>
    <row r="2150" spans="1:12" x14ac:dyDescent="0.2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269"/>
      <c r="K2150" s="269"/>
      <c r="L2150" s="269"/>
    </row>
    <row r="2151" spans="1:12" x14ac:dyDescent="0.2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269"/>
      <c r="K2151" s="269"/>
      <c r="L2151" s="269"/>
    </row>
    <row r="2152" spans="1:12" x14ac:dyDescent="0.2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269"/>
      <c r="K2152" s="269"/>
      <c r="L2152" s="269"/>
    </row>
    <row r="2153" spans="1:12" x14ac:dyDescent="0.2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269"/>
      <c r="K2153" s="269"/>
      <c r="L2153" s="269"/>
    </row>
    <row r="2154" spans="1:12" x14ac:dyDescent="0.2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269"/>
      <c r="K2154" s="269"/>
      <c r="L2154" s="269"/>
    </row>
    <row r="2155" spans="1:12" x14ac:dyDescent="0.2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269"/>
      <c r="K2155" s="269"/>
      <c r="L2155" s="269"/>
    </row>
    <row r="2156" spans="1:12" x14ac:dyDescent="0.2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269"/>
      <c r="K2156" s="269"/>
      <c r="L2156" s="269"/>
    </row>
    <row r="2157" spans="1:12" x14ac:dyDescent="0.2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269"/>
      <c r="K2157" s="269"/>
      <c r="L2157" s="269"/>
    </row>
    <row r="2158" spans="1:12" x14ac:dyDescent="0.2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269"/>
      <c r="K2158" s="269"/>
      <c r="L2158" s="269"/>
    </row>
    <row r="2159" spans="1:12" x14ac:dyDescent="0.2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269"/>
      <c r="K2159" s="269"/>
      <c r="L2159" s="269"/>
    </row>
    <row r="2160" spans="1:12" x14ac:dyDescent="0.2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269"/>
      <c r="K2160" s="269"/>
      <c r="L2160" s="269"/>
    </row>
    <row r="2161" spans="1:12" x14ac:dyDescent="0.2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269"/>
      <c r="K2161" s="269"/>
      <c r="L2161" s="269"/>
    </row>
    <row r="2162" spans="1:12" x14ac:dyDescent="0.2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269"/>
      <c r="K2162" s="269"/>
      <c r="L2162" s="269"/>
    </row>
    <row r="2163" spans="1:12" x14ac:dyDescent="0.2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269"/>
      <c r="K2163" s="269"/>
      <c r="L2163" s="269"/>
    </row>
    <row r="2164" spans="1:12" x14ac:dyDescent="0.2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269"/>
      <c r="K2164" s="269"/>
      <c r="L2164" s="269"/>
    </row>
    <row r="2165" spans="1:12" x14ac:dyDescent="0.2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269"/>
      <c r="K2165" s="269"/>
      <c r="L2165" s="269"/>
    </row>
    <row r="2166" spans="1:12" x14ac:dyDescent="0.2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269"/>
      <c r="K2166" s="269"/>
      <c r="L2166" s="269"/>
    </row>
    <row r="2167" spans="1:12" x14ac:dyDescent="0.2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269"/>
      <c r="K2167" s="269"/>
      <c r="L2167" s="269"/>
    </row>
    <row r="2168" spans="1:12" x14ac:dyDescent="0.2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269"/>
      <c r="K2168" s="269"/>
      <c r="L2168" s="269"/>
    </row>
    <row r="2169" spans="1:12" x14ac:dyDescent="0.2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269"/>
      <c r="K2169" s="269"/>
      <c r="L2169" s="269"/>
    </row>
    <row r="2170" spans="1:12" x14ac:dyDescent="0.2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269"/>
      <c r="K2170" s="269"/>
      <c r="L2170" s="269"/>
    </row>
    <row r="2171" spans="1:12" x14ac:dyDescent="0.2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269"/>
      <c r="K2171" s="269"/>
      <c r="L2171" s="269"/>
    </row>
    <row r="2172" spans="1:12" x14ac:dyDescent="0.2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269"/>
      <c r="K2172" s="269"/>
      <c r="L2172" s="269"/>
    </row>
    <row r="2173" spans="1:12" x14ac:dyDescent="0.2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269"/>
      <c r="K2173" s="269"/>
      <c r="L2173" s="269"/>
    </row>
    <row r="2174" spans="1:12" x14ac:dyDescent="0.2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269"/>
      <c r="K2174" s="269"/>
      <c r="L2174" s="269"/>
    </row>
    <row r="2175" spans="1:12" x14ac:dyDescent="0.2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269"/>
      <c r="K2175" s="269"/>
      <c r="L2175" s="269"/>
    </row>
    <row r="2176" spans="1:12" x14ac:dyDescent="0.2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269"/>
      <c r="K2176" s="269"/>
      <c r="L2176" s="269"/>
    </row>
    <row r="2177" spans="1:12" x14ac:dyDescent="0.2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269"/>
      <c r="K2177" s="269"/>
      <c r="L2177" s="269"/>
    </row>
    <row r="2178" spans="1:12" x14ac:dyDescent="0.2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269"/>
      <c r="K2178" s="269"/>
      <c r="L2178" s="269"/>
    </row>
    <row r="2179" spans="1:12" x14ac:dyDescent="0.2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269"/>
      <c r="K2179" s="269"/>
      <c r="L2179" s="269"/>
    </row>
    <row r="2180" spans="1:12" x14ac:dyDescent="0.2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269"/>
      <c r="K2180" s="269"/>
      <c r="L2180" s="269"/>
    </row>
    <row r="2181" spans="1:12" x14ac:dyDescent="0.2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269"/>
      <c r="K2181" s="269"/>
      <c r="L2181" s="269"/>
    </row>
    <row r="2182" spans="1:12" x14ac:dyDescent="0.2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269"/>
      <c r="K2182" s="269"/>
      <c r="L2182" s="269"/>
    </row>
    <row r="2183" spans="1:12" x14ac:dyDescent="0.2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269"/>
      <c r="K2183" s="269"/>
      <c r="L2183" s="269"/>
    </row>
    <row r="2184" spans="1:12" x14ac:dyDescent="0.2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269"/>
      <c r="K2184" s="269"/>
      <c r="L2184" s="269"/>
    </row>
    <row r="2185" spans="1:12" x14ac:dyDescent="0.2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269"/>
      <c r="K2185" s="269"/>
      <c r="L2185" s="269"/>
    </row>
    <row r="2186" spans="1:12" x14ac:dyDescent="0.2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269"/>
      <c r="K2186" s="269"/>
      <c r="L2186" s="269"/>
    </row>
    <row r="2187" spans="1:12" x14ac:dyDescent="0.2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269"/>
      <c r="K2187" s="269"/>
      <c r="L2187" s="269"/>
    </row>
    <row r="2188" spans="1:12" x14ac:dyDescent="0.2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269"/>
      <c r="K2188" s="269"/>
      <c r="L2188" s="269"/>
    </row>
    <row r="2189" spans="1:12" x14ac:dyDescent="0.2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269"/>
      <c r="K2189" s="269"/>
      <c r="L2189" s="269"/>
    </row>
    <row r="2190" spans="1:12" x14ac:dyDescent="0.2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269"/>
      <c r="K2190" s="269"/>
      <c r="L2190" s="269"/>
    </row>
    <row r="2191" spans="1:12" x14ac:dyDescent="0.2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269"/>
      <c r="K2191" s="269"/>
      <c r="L2191" s="269"/>
    </row>
    <row r="2192" spans="1:12" x14ac:dyDescent="0.2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269"/>
      <c r="K2192" s="269"/>
      <c r="L2192" s="269"/>
    </row>
    <row r="2193" spans="1:12" x14ac:dyDescent="0.2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269"/>
      <c r="K2193" s="269"/>
      <c r="L2193" s="269"/>
    </row>
    <row r="2194" spans="1:12" x14ac:dyDescent="0.2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269"/>
      <c r="K2194" s="269"/>
      <c r="L2194" s="269"/>
    </row>
    <row r="2195" spans="1:12" x14ac:dyDescent="0.2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269"/>
      <c r="K2195" s="269"/>
      <c r="L2195" s="269"/>
    </row>
    <row r="2196" spans="1:12" x14ac:dyDescent="0.2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269"/>
      <c r="K2196" s="269"/>
      <c r="L2196" s="269"/>
    </row>
    <row r="2197" spans="1:12" x14ac:dyDescent="0.2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269"/>
      <c r="K2197" s="269"/>
      <c r="L2197" s="269"/>
    </row>
    <row r="2198" spans="1:12" x14ac:dyDescent="0.2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269"/>
      <c r="K2198" s="269"/>
      <c r="L2198" s="269"/>
    </row>
    <row r="2199" spans="1:12" x14ac:dyDescent="0.2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269"/>
      <c r="K2199" s="269"/>
      <c r="L2199" s="269"/>
    </row>
    <row r="2200" spans="1:12" x14ac:dyDescent="0.2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269"/>
      <c r="K2200" s="269"/>
      <c r="L2200" s="269"/>
    </row>
    <row r="2201" spans="1:12" x14ac:dyDescent="0.2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269"/>
      <c r="K2201" s="269"/>
      <c r="L2201" s="269"/>
    </row>
    <row r="2202" spans="1:12" x14ac:dyDescent="0.2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269"/>
      <c r="K2202" s="269"/>
      <c r="L2202" s="269"/>
    </row>
    <row r="2203" spans="1:12" x14ac:dyDescent="0.2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269"/>
      <c r="K2203" s="269"/>
      <c r="L2203" s="269"/>
    </row>
    <row r="2204" spans="1:12" x14ac:dyDescent="0.2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269"/>
      <c r="K2204" s="269"/>
      <c r="L2204" s="269"/>
    </row>
    <row r="2205" spans="1:12" x14ac:dyDescent="0.2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269"/>
      <c r="K2205" s="269"/>
      <c r="L2205" s="269"/>
    </row>
    <row r="2206" spans="1:12" x14ac:dyDescent="0.2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269"/>
      <c r="K2206" s="269"/>
      <c r="L2206" s="269"/>
    </row>
    <row r="2207" spans="1:12" x14ac:dyDescent="0.2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269"/>
      <c r="K2207" s="269"/>
      <c r="L2207" s="269"/>
    </row>
    <row r="2208" spans="1:12" x14ac:dyDescent="0.2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269"/>
      <c r="K2208" s="269"/>
      <c r="L2208" s="269"/>
    </row>
    <row r="2209" spans="1:12" x14ac:dyDescent="0.2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269"/>
      <c r="K2209" s="269"/>
      <c r="L2209" s="269"/>
    </row>
    <row r="2210" spans="1:12" x14ac:dyDescent="0.2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269"/>
      <c r="K2210" s="269"/>
      <c r="L2210" s="269"/>
    </row>
    <row r="2211" spans="1:12" x14ac:dyDescent="0.2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269"/>
      <c r="K2211" s="269"/>
      <c r="L2211" s="269"/>
    </row>
    <row r="2212" spans="1:12" x14ac:dyDescent="0.2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269"/>
      <c r="K2212" s="269"/>
      <c r="L2212" s="269"/>
    </row>
    <row r="2213" spans="1:12" x14ac:dyDescent="0.2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269"/>
      <c r="K2213" s="269"/>
      <c r="L2213" s="269"/>
    </row>
    <row r="2214" spans="1:12" x14ac:dyDescent="0.2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269"/>
      <c r="K2214" s="269"/>
      <c r="L2214" s="269"/>
    </row>
    <row r="2215" spans="1:12" x14ac:dyDescent="0.2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269"/>
      <c r="K2215" s="269"/>
      <c r="L2215" s="269"/>
    </row>
    <row r="2216" spans="1:12" x14ac:dyDescent="0.2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269"/>
      <c r="K2216" s="269"/>
      <c r="L2216" s="269"/>
    </row>
    <row r="2217" spans="1:12" x14ac:dyDescent="0.2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269"/>
      <c r="K2217" s="269"/>
      <c r="L2217" s="269"/>
    </row>
    <row r="2218" spans="1:12" x14ac:dyDescent="0.2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269"/>
      <c r="K2218" s="269"/>
      <c r="L2218" s="269"/>
    </row>
    <row r="2219" spans="1:12" x14ac:dyDescent="0.2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269"/>
      <c r="K2219" s="269"/>
      <c r="L2219" s="269"/>
    </row>
    <row r="2220" spans="1:12" x14ac:dyDescent="0.2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269"/>
      <c r="K2220" s="269"/>
      <c r="L2220" s="269"/>
    </row>
    <row r="2221" spans="1:12" x14ac:dyDescent="0.2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269"/>
      <c r="K2221" s="269"/>
      <c r="L2221" s="269"/>
    </row>
    <row r="2222" spans="1:12" x14ac:dyDescent="0.2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269"/>
      <c r="K2222" s="269"/>
      <c r="L2222" s="269"/>
    </row>
    <row r="2223" spans="1:12" x14ac:dyDescent="0.2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269"/>
      <c r="K2223" s="269"/>
      <c r="L2223" s="269"/>
    </row>
    <row r="2224" spans="1:12" x14ac:dyDescent="0.2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269"/>
      <c r="K2224" s="269"/>
      <c r="L2224" s="269"/>
    </row>
    <row r="2225" spans="1:12" x14ac:dyDescent="0.2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269"/>
      <c r="K2225" s="269"/>
      <c r="L2225" s="269"/>
    </row>
    <row r="2226" spans="1:12" x14ac:dyDescent="0.2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269"/>
      <c r="K2226" s="269"/>
      <c r="L2226" s="269"/>
    </row>
    <row r="2227" spans="1:12" x14ac:dyDescent="0.2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269"/>
      <c r="K2227" s="269"/>
      <c r="L2227" s="269"/>
    </row>
    <row r="2228" spans="1:12" x14ac:dyDescent="0.2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269"/>
      <c r="K2228" s="269"/>
      <c r="L2228" s="269"/>
    </row>
    <row r="2229" spans="1:12" x14ac:dyDescent="0.2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269"/>
      <c r="K2229" s="269"/>
      <c r="L2229" s="269"/>
    </row>
    <row r="2230" spans="1:12" x14ac:dyDescent="0.2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269"/>
      <c r="K2230" s="269"/>
      <c r="L2230" s="269"/>
    </row>
    <row r="2231" spans="1:12" x14ac:dyDescent="0.2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269"/>
      <c r="K2231" s="269"/>
      <c r="L2231" s="269"/>
    </row>
    <row r="2232" spans="1:12" x14ac:dyDescent="0.2">
      <c r="A2232" s="269"/>
      <c r="B2232" s="269"/>
      <c r="C2232" s="269"/>
      <c r="D2232" s="269"/>
      <c r="E2232" s="269"/>
      <c r="F2232" s="269"/>
      <c r="G2232" s="269"/>
      <c r="H2232" s="269"/>
      <c r="I2232" s="269"/>
      <c r="J2232" s="269"/>
      <c r="K2232" s="269"/>
      <c r="L2232" s="269"/>
    </row>
    <row r="2233" spans="1:12" x14ac:dyDescent="0.2">
      <c r="A2233" s="269"/>
      <c r="B2233" s="269"/>
      <c r="C2233" s="269"/>
      <c r="D2233" s="269"/>
      <c r="E2233" s="269"/>
      <c r="F2233" s="269"/>
      <c r="G2233" s="269"/>
      <c r="H2233" s="269"/>
      <c r="I2233" s="269"/>
      <c r="J2233" s="269"/>
      <c r="K2233" s="269"/>
      <c r="L2233" s="269"/>
    </row>
    <row r="2234" spans="1:12" x14ac:dyDescent="0.2">
      <c r="A2234" s="269"/>
      <c r="B2234" s="269"/>
      <c r="C2234" s="269"/>
      <c r="D2234" s="269"/>
      <c r="E2234" s="269"/>
      <c r="F2234" s="269"/>
      <c r="G2234" s="269"/>
      <c r="H2234" s="269"/>
      <c r="I2234" s="269"/>
      <c r="J2234" s="269"/>
      <c r="K2234" s="269"/>
      <c r="L2234" s="269"/>
    </row>
    <row r="2235" spans="1:12" x14ac:dyDescent="0.2">
      <c r="A2235" s="269"/>
      <c r="B2235" s="269"/>
      <c r="C2235" s="269"/>
      <c r="D2235" s="269"/>
      <c r="E2235" s="269"/>
      <c r="F2235" s="269"/>
      <c r="G2235" s="269"/>
      <c r="H2235" s="269"/>
      <c r="I2235" s="269"/>
      <c r="J2235" s="269"/>
      <c r="K2235" s="269"/>
      <c r="L2235" s="269"/>
    </row>
    <row r="2236" spans="1:12" x14ac:dyDescent="0.2">
      <c r="A2236" s="269"/>
      <c r="B2236" s="269"/>
      <c r="C2236" s="269"/>
      <c r="D2236" s="269"/>
      <c r="E2236" s="269"/>
      <c r="F2236" s="269"/>
      <c r="G2236" s="269"/>
      <c r="H2236" s="269"/>
      <c r="I2236" s="269"/>
      <c r="J2236" s="269"/>
      <c r="K2236" s="269"/>
      <c r="L2236" s="269"/>
    </row>
    <row r="2237" spans="1:12" x14ac:dyDescent="0.2">
      <c r="A2237" s="269"/>
      <c r="B2237" s="269"/>
      <c r="C2237" s="269"/>
      <c r="D2237" s="269"/>
      <c r="E2237" s="269"/>
      <c r="F2237" s="269"/>
      <c r="G2237" s="269"/>
      <c r="H2237" s="269"/>
      <c r="I2237" s="269"/>
      <c r="J2237" s="269"/>
      <c r="K2237" s="269"/>
      <c r="L2237" s="269"/>
    </row>
    <row r="2238" spans="1:12" x14ac:dyDescent="0.2">
      <c r="A2238" s="269"/>
      <c r="B2238" s="269"/>
      <c r="C2238" s="269"/>
      <c r="D2238" s="269"/>
      <c r="E2238" s="269"/>
      <c r="F2238" s="269"/>
      <c r="G2238" s="269"/>
      <c r="H2238" s="269"/>
      <c r="I2238" s="269"/>
      <c r="J2238" s="269"/>
      <c r="K2238" s="269"/>
      <c r="L2238" s="269"/>
    </row>
    <row r="2239" spans="1:12" x14ac:dyDescent="0.2">
      <c r="A2239" s="269"/>
      <c r="B2239" s="269"/>
      <c r="C2239" s="269"/>
      <c r="D2239" s="269"/>
      <c r="E2239" s="269"/>
      <c r="F2239" s="269"/>
      <c r="G2239" s="269"/>
      <c r="H2239" s="269"/>
      <c r="I2239" s="269"/>
      <c r="J2239" s="269"/>
      <c r="K2239" s="269"/>
      <c r="L2239" s="269"/>
    </row>
    <row r="2240" spans="1:12" x14ac:dyDescent="0.2">
      <c r="A2240" s="269"/>
      <c r="B2240" s="269"/>
      <c r="C2240" s="269"/>
      <c r="D2240" s="269"/>
      <c r="E2240" s="269"/>
      <c r="F2240" s="269"/>
      <c r="G2240" s="269"/>
      <c r="H2240" s="269"/>
      <c r="I2240" s="269"/>
      <c r="J2240" s="269"/>
      <c r="K2240" s="269"/>
      <c r="L2240" s="269"/>
    </row>
    <row r="2241" spans="1:12" x14ac:dyDescent="0.2">
      <c r="A2241" s="269"/>
      <c r="B2241" s="269"/>
      <c r="C2241" s="269"/>
      <c r="D2241" s="269"/>
      <c r="E2241" s="269"/>
      <c r="F2241" s="269"/>
      <c r="G2241" s="269"/>
      <c r="H2241" s="269"/>
      <c r="I2241" s="269"/>
      <c r="J2241" s="269"/>
      <c r="K2241" s="269"/>
      <c r="L2241" s="269"/>
    </row>
    <row r="2242" spans="1:12" x14ac:dyDescent="0.2">
      <c r="A2242" s="269"/>
      <c r="B2242" s="269"/>
      <c r="C2242" s="269"/>
      <c r="D2242" s="269"/>
      <c r="E2242" s="269"/>
      <c r="F2242" s="269"/>
      <c r="G2242" s="269"/>
      <c r="H2242" s="269"/>
      <c r="I2242" s="269"/>
      <c r="J2242" s="269"/>
      <c r="K2242" s="269"/>
      <c r="L2242" s="269"/>
    </row>
    <row r="2243" spans="1:12" x14ac:dyDescent="0.2">
      <c r="A2243" s="269"/>
      <c r="B2243" s="269"/>
      <c r="C2243" s="269"/>
      <c r="D2243" s="269"/>
      <c r="E2243" s="269"/>
      <c r="F2243" s="269"/>
      <c r="G2243" s="269"/>
      <c r="H2243" s="269"/>
      <c r="I2243" s="269"/>
      <c r="J2243" s="269"/>
      <c r="K2243" s="269"/>
      <c r="L2243" s="269"/>
    </row>
    <row r="2244" spans="1:12" x14ac:dyDescent="0.2">
      <c r="A2244" s="269"/>
      <c r="B2244" s="269"/>
      <c r="C2244" s="269"/>
      <c r="D2244" s="269"/>
      <c r="E2244" s="269"/>
      <c r="F2244" s="269"/>
      <c r="G2244" s="269"/>
      <c r="H2244" s="269"/>
      <c r="I2244" s="269"/>
      <c r="J2244" s="269"/>
      <c r="K2244" s="269"/>
      <c r="L2244" s="269"/>
    </row>
    <row r="2245" spans="1:12" x14ac:dyDescent="0.2">
      <c r="A2245" s="269"/>
      <c r="B2245" s="269"/>
      <c r="C2245" s="269"/>
      <c r="D2245" s="269"/>
      <c r="E2245" s="269"/>
      <c r="F2245" s="269"/>
      <c r="G2245" s="269"/>
      <c r="H2245" s="269"/>
      <c r="I2245" s="269"/>
      <c r="J2245" s="269"/>
      <c r="K2245" s="269"/>
      <c r="L2245" s="269"/>
    </row>
    <row r="2246" spans="1:12" x14ac:dyDescent="0.2">
      <c r="A2246" s="269"/>
      <c r="B2246" s="269"/>
      <c r="C2246" s="269"/>
      <c r="D2246" s="269"/>
      <c r="E2246" s="269"/>
      <c r="F2246" s="269"/>
      <c r="G2246" s="269"/>
      <c r="H2246" s="269"/>
      <c r="I2246" s="269"/>
      <c r="J2246" s="269"/>
      <c r="K2246" s="269"/>
      <c r="L2246" s="269"/>
    </row>
    <row r="2247" spans="1:12" x14ac:dyDescent="0.2">
      <c r="A2247" s="269"/>
      <c r="B2247" s="269"/>
      <c r="C2247" s="269"/>
      <c r="D2247" s="269"/>
      <c r="E2247" s="269"/>
      <c r="F2247" s="269"/>
      <c r="G2247" s="269"/>
      <c r="H2247" s="269"/>
      <c r="I2247" s="269"/>
      <c r="J2247" s="269"/>
      <c r="K2247" s="269"/>
      <c r="L2247" s="269"/>
    </row>
    <row r="2248" spans="1:12" x14ac:dyDescent="0.2">
      <c r="A2248" s="269"/>
      <c r="B2248" s="269"/>
      <c r="C2248" s="269"/>
      <c r="D2248" s="269"/>
      <c r="E2248" s="269"/>
      <c r="F2248" s="269"/>
      <c r="G2248" s="269"/>
      <c r="H2248" s="269"/>
      <c r="I2248" s="269"/>
      <c r="J2248" s="269"/>
      <c r="K2248" s="269"/>
      <c r="L2248" s="269"/>
    </row>
    <row r="2249" spans="1:12" x14ac:dyDescent="0.2">
      <c r="A2249" s="269"/>
      <c r="B2249" s="269"/>
      <c r="C2249" s="269"/>
      <c r="D2249" s="269"/>
      <c r="E2249" s="269"/>
      <c r="F2249" s="269"/>
      <c r="G2249" s="269"/>
      <c r="H2249" s="269"/>
      <c r="I2249" s="269"/>
      <c r="J2249" s="269"/>
      <c r="K2249" s="269"/>
      <c r="L2249" s="269"/>
    </row>
    <row r="2250" spans="1:12" x14ac:dyDescent="0.2">
      <c r="A2250" s="269"/>
      <c r="B2250" s="269"/>
      <c r="C2250" s="269"/>
      <c r="D2250" s="269"/>
      <c r="E2250" s="269"/>
      <c r="F2250" s="269"/>
      <c r="G2250" s="269"/>
      <c r="H2250" s="269"/>
      <c r="I2250" s="269"/>
      <c r="J2250" s="269"/>
      <c r="K2250" s="269"/>
      <c r="L2250" s="269"/>
    </row>
    <row r="2251" spans="1:12" x14ac:dyDescent="0.2">
      <c r="A2251" s="269"/>
      <c r="B2251" s="269"/>
      <c r="C2251" s="269"/>
      <c r="D2251" s="269"/>
      <c r="E2251" s="269"/>
      <c r="F2251" s="269"/>
      <c r="G2251" s="269"/>
      <c r="H2251" s="269"/>
      <c r="I2251" s="269"/>
      <c r="J2251" s="269"/>
      <c r="K2251" s="269"/>
      <c r="L2251" s="269"/>
    </row>
    <row r="2252" spans="1:12" x14ac:dyDescent="0.2">
      <c r="A2252" s="269"/>
      <c r="B2252" s="269"/>
      <c r="C2252" s="269"/>
      <c r="D2252" s="269"/>
      <c r="E2252" s="269"/>
      <c r="F2252" s="269"/>
      <c r="G2252" s="269"/>
      <c r="H2252" s="269"/>
      <c r="I2252" s="269"/>
      <c r="J2252" s="269"/>
      <c r="K2252" s="269"/>
      <c r="L2252" s="269"/>
    </row>
    <row r="2253" spans="1:12" x14ac:dyDescent="0.2">
      <c r="A2253" s="269"/>
      <c r="B2253" s="269"/>
      <c r="C2253" s="269"/>
      <c r="D2253" s="269"/>
      <c r="E2253" s="269"/>
      <c r="F2253" s="269"/>
      <c r="G2253" s="269"/>
      <c r="H2253" s="269"/>
      <c r="I2253" s="269"/>
      <c r="J2253" s="269"/>
      <c r="K2253" s="269"/>
      <c r="L2253" s="269"/>
    </row>
    <row r="2254" spans="1:12" x14ac:dyDescent="0.2">
      <c r="A2254" s="269"/>
      <c r="B2254" s="269"/>
      <c r="C2254" s="269"/>
      <c r="D2254" s="269"/>
      <c r="E2254" s="269"/>
      <c r="F2254" s="269"/>
      <c r="G2254" s="269"/>
      <c r="H2254" s="269"/>
      <c r="I2254" s="269"/>
      <c r="J2254" s="269"/>
      <c r="K2254" s="269"/>
      <c r="L2254" s="269"/>
    </row>
    <row r="2255" spans="1:12" x14ac:dyDescent="0.2">
      <c r="A2255" s="269"/>
      <c r="B2255" s="269"/>
      <c r="C2255" s="269"/>
      <c r="D2255" s="269"/>
      <c r="E2255" s="269"/>
      <c r="F2255" s="269"/>
      <c r="G2255" s="269"/>
      <c r="H2255" s="269"/>
      <c r="I2255" s="269"/>
      <c r="J2255" s="269"/>
      <c r="K2255" s="269"/>
      <c r="L2255" s="269"/>
    </row>
    <row r="2256" spans="1:12" x14ac:dyDescent="0.2">
      <c r="A2256" s="269"/>
      <c r="B2256" s="269"/>
      <c r="C2256" s="269"/>
      <c r="D2256" s="269"/>
      <c r="E2256" s="269"/>
      <c r="F2256" s="269"/>
      <c r="G2256" s="269"/>
      <c r="H2256" s="269"/>
      <c r="I2256" s="269"/>
      <c r="J2256" s="269"/>
      <c r="K2256" s="269"/>
      <c r="L2256" s="269"/>
    </row>
    <row r="2257" spans="1:12" x14ac:dyDescent="0.2">
      <c r="A2257" s="269"/>
      <c r="B2257" s="269"/>
      <c r="C2257" s="269"/>
      <c r="D2257" s="269"/>
      <c r="E2257" s="269"/>
      <c r="F2257" s="269"/>
      <c r="G2257" s="269"/>
      <c r="H2257" s="269"/>
      <c r="I2257" s="269"/>
      <c r="J2257" s="269"/>
      <c r="K2257" s="269"/>
      <c r="L2257" s="269"/>
    </row>
    <row r="2258" spans="1:12" x14ac:dyDescent="0.2">
      <c r="A2258" s="269"/>
      <c r="B2258" s="269"/>
      <c r="C2258" s="269"/>
      <c r="D2258" s="269"/>
      <c r="E2258" s="269"/>
      <c r="F2258" s="269"/>
      <c r="G2258" s="269"/>
      <c r="H2258" s="269"/>
      <c r="I2258" s="269"/>
      <c r="J2258" s="269"/>
      <c r="K2258" s="269"/>
      <c r="L2258" s="269"/>
    </row>
    <row r="2259" spans="1:12" x14ac:dyDescent="0.2">
      <c r="A2259" s="269"/>
      <c r="B2259" s="269"/>
      <c r="C2259" s="269"/>
      <c r="D2259" s="269"/>
      <c r="E2259" s="269"/>
      <c r="F2259" s="269"/>
      <c r="G2259" s="269"/>
      <c r="H2259" s="269"/>
      <c r="I2259" s="269"/>
      <c r="J2259" s="269"/>
      <c r="K2259" s="269"/>
      <c r="L2259" s="269"/>
    </row>
    <row r="2260" spans="1:12" x14ac:dyDescent="0.2">
      <c r="A2260" s="269"/>
      <c r="B2260" s="269"/>
      <c r="C2260" s="269"/>
      <c r="D2260" s="269"/>
      <c r="E2260" s="269"/>
      <c r="F2260" s="269"/>
      <c r="G2260" s="269"/>
      <c r="H2260" s="269"/>
      <c r="I2260" s="269"/>
      <c r="J2260" s="269"/>
      <c r="K2260" s="269"/>
      <c r="L2260" s="269"/>
    </row>
    <row r="2261" spans="1:12" x14ac:dyDescent="0.2">
      <c r="A2261" s="269"/>
      <c r="B2261" s="269"/>
      <c r="C2261" s="269"/>
      <c r="D2261" s="269"/>
      <c r="E2261" s="269"/>
      <c r="F2261" s="269"/>
      <c r="G2261" s="269"/>
      <c r="H2261" s="269"/>
      <c r="I2261" s="269"/>
      <c r="J2261" s="269"/>
      <c r="K2261" s="269"/>
      <c r="L2261" s="269"/>
    </row>
    <row r="2262" spans="1:12" x14ac:dyDescent="0.2">
      <c r="A2262" s="269"/>
      <c r="B2262" s="269"/>
      <c r="C2262" s="269"/>
      <c r="D2262" s="269"/>
      <c r="E2262" s="269"/>
      <c r="F2262" s="269"/>
      <c r="G2262" s="269"/>
      <c r="H2262" s="269"/>
      <c r="I2262" s="269"/>
      <c r="J2262" s="269"/>
      <c r="K2262" s="269"/>
      <c r="L2262" s="269"/>
    </row>
    <row r="2263" spans="1:12" x14ac:dyDescent="0.2">
      <c r="A2263" s="269"/>
      <c r="B2263" s="269"/>
      <c r="C2263" s="269"/>
      <c r="D2263" s="269"/>
      <c r="E2263" s="269"/>
      <c r="F2263" s="269"/>
      <c r="G2263" s="269"/>
      <c r="H2263" s="269"/>
      <c r="I2263" s="269"/>
      <c r="J2263" s="269"/>
      <c r="K2263" s="269"/>
      <c r="L2263" s="269"/>
    </row>
    <row r="2264" spans="1:12" x14ac:dyDescent="0.2">
      <c r="A2264" s="269"/>
      <c r="B2264" s="269"/>
      <c r="C2264" s="269"/>
      <c r="D2264" s="269"/>
      <c r="E2264" s="269"/>
      <c r="F2264" s="269"/>
      <c r="G2264" s="269"/>
      <c r="H2264" s="269"/>
      <c r="I2264" s="269"/>
      <c r="J2264" s="269"/>
      <c r="K2264" s="269"/>
      <c r="L2264" s="269"/>
    </row>
    <row r="2265" spans="1:12" x14ac:dyDescent="0.2">
      <c r="A2265" s="269"/>
      <c r="B2265" s="269"/>
      <c r="C2265" s="269"/>
      <c r="D2265" s="269"/>
      <c r="E2265" s="269"/>
      <c r="F2265" s="269"/>
      <c r="G2265" s="269"/>
      <c r="H2265" s="269"/>
      <c r="I2265" s="269"/>
      <c r="J2265" s="269"/>
      <c r="K2265" s="269"/>
      <c r="L2265" s="269"/>
    </row>
    <row r="2266" spans="1:12" x14ac:dyDescent="0.2">
      <c r="A2266" s="269"/>
      <c r="B2266" s="269"/>
      <c r="C2266" s="269"/>
      <c r="D2266" s="269"/>
      <c r="E2266" s="269"/>
      <c r="F2266" s="269"/>
      <c r="G2266" s="269"/>
      <c r="H2266" s="269"/>
      <c r="I2266" s="269"/>
      <c r="J2266" s="269"/>
      <c r="K2266" s="269"/>
      <c r="L2266" s="269"/>
    </row>
    <row r="2267" spans="1:12" x14ac:dyDescent="0.2">
      <c r="A2267" s="269"/>
      <c r="B2267" s="269"/>
      <c r="C2267" s="269"/>
      <c r="D2267" s="269"/>
      <c r="E2267" s="269"/>
      <c r="F2267" s="269"/>
      <c r="G2267" s="269"/>
      <c r="H2267" s="269"/>
      <c r="I2267" s="269"/>
      <c r="J2267" s="269"/>
      <c r="K2267" s="269"/>
      <c r="L2267" s="269"/>
    </row>
    <row r="2268" spans="1:12" x14ac:dyDescent="0.2">
      <c r="A2268" s="269"/>
      <c r="B2268" s="269"/>
      <c r="C2268" s="269"/>
      <c r="D2268" s="269"/>
      <c r="E2268" s="269"/>
      <c r="F2268" s="269"/>
      <c r="G2268" s="269"/>
      <c r="H2268" s="269"/>
      <c r="I2268" s="269"/>
      <c r="J2268" s="269"/>
      <c r="K2268" s="269"/>
      <c r="L2268" s="269"/>
    </row>
    <row r="2269" spans="1:12" x14ac:dyDescent="0.2">
      <c r="A2269" s="269"/>
      <c r="B2269" s="269"/>
      <c r="C2269" s="269"/>
      <c r="D2269" s="269"/>
      <c r="E2269" s="269"/>
      <c r="F2269" s="269"/>
      <c r="G2269" s="269"/>
      <c r="H2269" s="269"/>
      <c r="I2269" s="269"/>
      <c r="J2269" s="269"/>
      <c r="K2269" s="269"/>
      <c r="L2269" s="269"/>
    </row>
    <row r="2270" spans="1:12" x14ac:dyDescent="0.2">
      <c r="A2270" s="269"/>
      <c r="B2270" s="269"/>
      <c r="C2270" s="269"/>
      <c r="D2270" s="269"/>
      <c r="E2270" s="269"/>
      <c r="F2270" s="269"/>
      <c r="G2270" s="269"/>
      <c r="H2270" s="269"/>
      <c r="I2270" s="269"/>
      <c r="J2270" s="269"/>
      <c r="K2270" s="269"/>
      <c r="L2270" s="269"/>
    </row>
    <row r="2271" spans="1:12" x14ac:dyDescent="0.2">
      <c r="A2271" s="269"/>
      <c r="B2271" s="269"/>
      <c r="C2271" s="269"/>
      <c r="D2271" s="269"/>
      <c r="E2271" s="269"/>
      <c r="F2271" s="269"/>
      <c r="G2271" s="269"/>
      <c r="H2271" s="269"/>
      <c r="I2271" s="269"/>
      <c r="J2271" s="269"/>
      <c r="K2271" s="269"/>
      <c r="L2271" s="269"/>
    </row>
    <row r="2272" spans="1:12" x14ac:dyDescent="0.2">
      <c r="A2272" s="269"/>
      <c r="B2272" s="269"/>
      <c r="C2272" s="269"/>
      <c r="D2272" s="269"/>
      <c r="E2272" s="269"/>
      <c r="F2272" s="269"/>
      <c r="G2272" s="269"/>
      <c r="H2272" s="269"/>
      <c r="I2272" s="269"/>
      <c r="J2272" s="269"/>
      <c r="K2272" s="269"/>
      <c r="L2272" s="269"/>
    </row>
    <row r="2273" spans="1:12" x14ac:dyDescent="0.2">
      <c r="A2273" s="269"/>
      <c r="B2273" s="269"/>
      <c r="C2273" s="269"/>
      <c r="D2273" s="269"/>
      <c r="E2273" s="269"/>
      <c r="F2273" s="269"/>
      <c r="G2273" s="269"/>
      <c r="H2273" s="269"/>
      <c r="I2273" s="269"/>
      <c r="J2273" s="269"/>
      <c r="K2273" s="269"/>
      <c r="L2273" s="269"/>
    </row>
    <row r="2274" spans="1:12" x14ac:dyDescent="0.2">
      <c r="A2274" s="269"/>
      <c r="B2274" s="269"/>
      <c r="C2274" s="269"/>
      <c r="D2274" s="269"/>
      <c r="E2274" s="269"/>
      <c r="F2274" s="269"/>
      <c r="G2274" s="269"/>
      <c r="H2274" s="269"/>
      <c r="I2274" s="269"/>
      <c r="J2274" s="269"/>
      <c r="K2274" s="269"/>
      <c r="L2274" s="269"/>
    </row>
    <row r="2275" spans="1:12" x14ac:dyDescent="0.2">
      <c r="A2275" s="269"/>
      <c r="B2275" s="269"/>
      <c r="C2275" s="269"/>
      <c r="D2275" s="269"/>
      <c r="E2275" s="269"/>
      <c r="F2275" s="269"/>
      <c r="G2275" s="269"/>
      <c r="H2275" s="269"/>
      <c r="I2275" s="269"/>
      <c r="J2275" s="269"/>
      <c r="K2275" s="269"/>
      <c r="L2275" s="269"/>
    </row>
    <row r="2276" spans="1:12" x14ac:dyDescent="0.2">
      <c r="A2276" s="269"/>
      <c r="B2276" s="269"/>
      <c r="C2276" s="269"/>
      <c r="D2276" s="269"/>
      <c r="E2276" s="269"/>
      <c r="F2276" s="269"/>
      <c r="G2276" s="269"/>
      <c r="H2276" s="269"/>
      <c r="I2276" s="269"/>
      <c r="J2276" s="269"/>
      <c r="K2276" s="269"/>
      <c r="L2276" s="269"/>
    </row>
    <row r="2277" spans="1:12" x14ac:dyDescent="0.2">
      <c r="A2277" s="269"/>
      <c r="B2277" s="269"/>
      <c r="C2277" s="269"/>
      <c r="D2277" s="269"/>
      <c r="E2277" s="269"/>
      <c r="F2277" s="269"/>
      <c r="G2277" s="269"/>
      <c r="H2277" s="269"/>
      <c r="I2277" s="269"/>
      <c r="J2277" s="269"/>
      <c r="K2277" s="269"/>
      <c r="L2277" s="269"/>
    </row>
    <row r="2278" spans="1:12" x14ac:dyDescent="0.2">
      <c r="A2278" s="269"/>
      <c r="B2278" s="269"/>
      <c r="C2278" s="269"/>
      <c r="D2278" s="269"/>
      <c r="E2278" s="269"/>
      <c r="F2278" s="269"/>
      <c r="G2278" s="269"/>
      <c r="H2278" s="269"/>
      <c r="I2278" s="269"/>
      <c r="J2278" s="269"/>
      <c r="K2278" s="269"/>
      <c r="L2278" s="269"/>
    </row>
    <row r="2279" spans="1:12" x14ac:dyDescent="0.2">
      <c r="A2279" s="269"/>
      <c r="B2279" s="269"/>
      <c r="C2279" s="269"/>
      <c r="D2279" s="269"/>
      <c r="E2279" s="269"/>
      <c r="F2279" s="269"/>
      <c r="G2279" s="269"/>
      <c r="H2279" s="269"/>
      <c r="I2279" s="269"/>
      <c r="J2279" s="269"/>
      <c r="K2279" s="269"/>
      <c r="L2279" s="269"/>
    </row>
    <row r="2280" spans="1:12" x14ac:dyDescent="0.2">
      <c r="A2280" s="269"/>
      <c r="B2280" s="269"/>
      <c r="C2280" s="269"/>
      <c r="D2280" s="269"/>
      <c r="E2280" s="269"/>
      <c r="F2280" s="269"/>
      <c r="G2280" s="269"/>
      <c r="H2280" s="269"/>
      <c r="I2280" s="269"/>
      <c r="J2280" s="269"/>
      <c r="K2280" s="269"/>
      <c r="L2280" s="269"/>
    </row>
    <row r="2281" spans="1:12" x14ac:dyDescent="0.2">
      <c r="A2281" s="269"/>
      <c r="B2281" s="269"/>
      <c r="C2281" s="269"/>
      <c r="D2281" s="269"/>
      <c r="E2281" s="269"/>
      <c r="F2281" s="269"/>
      <c r="G2281" s="269"/>
      <c r="H2281" s="269"/>
      <c r="I2281" s="269"/>
      <c r="J2281" s="269"/>
      <c r="K2281" s="269"/>
      <c r="L2281" s="269"/>
    </row>
    <row r="2282" spans="1:12" x14ac:dyDescent="0.2">
      <c r="A2282" s="269"/>
      <c r="B2282" s="269"/>
      <c r="C2282" s="269"/>
      <c r="D2282" s="269"/>
      <c r="E2282" s="269"/>
      <c r="F2282" s="269"/>
      <c r="G2282" s="269"/>
      <c r="H2282" s="269"/>
      <c r="I2282" s="269"/>
      <c r="J2282" s="269"/>
      <c r="K2282" s="269"/>
      <c r="L2282" s="269"/>
    </row>
    <row r="2283" spans="1:12" x14ac:dyDescent="0.2">
      <c r="A2283" s="269"/>
      <c r="B2283" s="269"/>
      <c r="C2283" s="269"/>
      <c r="D2283" s="269"/>
      <c r="E2283" s="269"/>
      <c r="F2283" s="269"/>
      <c r="G2283" s="269"/>
      <c r="H2283" s="269"/>
      <c r="I2283" s="269"/>
      <c r="J2283" s="269"/>
      <c r="K2283" s="269"/>
      <c r="L2283" s="269"/>
    </row>
    <row r="2284" spans="1:12" x14ac:dyDescent="0.2">
      <c r="A2284" s="269"/>
      <c r="B2284" s="269"/>
      <c r="C2284" s="269"/>
      <c r="D2284" s="269"/>
      <c r="E2284" s="269"/>
      <c r="F2284" s="269"/>
      <c r="G2284" s="269"/>
      <c r="H2284" s="269"/>
      <c r="I2284" s="269"/>
      <c r="J2284" s="269"/>
      <c r="K2284" s="269"/>
      <c r="L2284" s="269"/>
    </row>
    <row r="2285" spans="1:12" x14ac:dyDescent="0.2">
      <c r="A2285" s="269"/>
      <c r="B2285" s="269"/>
      <c r="C2285" s="269"/>
      <c r="D2285" s="269"/>
      <c r="E2285" s="269"/>
      <c r="F2285" s="269"/>
      <c r="G2285" s="269"/>
      <c r="H2285" s="269"/>
      <c r="I2285" s="269"/>
      <c r="J2285" s="269"/>
      <c r="K2285" s="269"/>
      <c r="L2285" s="269"/>
    </row>
    <row r="2286" spans="1:12" x14ac:dyDescent="0.2">
      <c r="A2286" s="269"/>
      <c r="B2286" s="269"/>
      <c r="C2286" s="269"/>
      <c r="D2286" s="269"/>
      <c r="E2286" s="269"/>
      <c r="F2286" s="269"/>
      <c r="G2286" s="269"/>
      <c r="H2286" s="269"/>
      <c r="I2286" s="269"/>
      <c r="J2286" s="269"/>
      <c r="K2286" s="269"/>
      <c r="L2286" s="269"/>
    </row>
    <row r="2287" spans="1:12" x14ac:dyDescent="0.2">
      <c r="A2287" s="269"/>
      <c r="B2287" s="269"/>
      <c r="C2287" s="269"/>
      <c r="D2287" s="269"/>
      <c r="E2287" s="269"/>
      <c r="F2287" s="269"/>
      <c r="G2287" s="269"/>
      <c r="H2287" s="269"/>
      <c r="I2287" s="269"/>
      <c r="J2287" s="269"/>
      <c r="K2287" s="269"/>
      <c r="L2287" s="269"/>
    </row>
    <row r="2288" spans="1:12" x14ac:dyDescent="0.2">
      <c r="A2288" s="269"/>
      <c r="B2288" s="269"/>
      <c r="C2288" s="269"/>
      <c r="D2288" s="269"/>
      <c r="E2288" s="269"/>
      <c r="F2288" s="269"/>
      <c r="G2288" s="269"/>
      <c r="H2288" s="269"/>
      <c r="I2288" s="269"/>
      <c r="J2288" s="269"/>
      <c r="K2288" s="269"/>
      <c r="L2288" s="269"/>
    </row>
    <row r="2289" spans="1:12" x14ac:dyDescent="0.2">
      <c r="A2289" s="269"/>
      <c r="B2289" s="269"/>
      <c r="C2289" s="269"/>
      <c r="D2289" s="269"/>
      <c r="E2289" s="269"/>
      <c r="F2289" s="269"/>
      <c r="G2289" s="269"/>
      <c r="H2289" s="269"/>
      <c r="I2289" s="269"/>
      <c r="J2289" s="269"/>
      <c r="K2289" s="269"/>
      <c r="L2289" s="269"/>
    </row>
    <row r="2290" spans="1:12" x14ac:dyDescent="0.2">
      <c r="A2290" s="269"/>
      <c r="B2290" s="269"/>
      <c r="C2290" s="269"/>
      <c r="D2290" s="269"/>
      <c r="E2290" s="269"/>
      <c r="F2290" s="269"/>
      <c r="G2290" s="269"/>
      <c r="H2290" s="269"/>
      <c r="I2290" s="269"/>
      <c r="J2290" s="269"/>
      <c r="K2290" s="269"/>
      <c r="L2290" s="269"/>
    </row>
    <row r="2291" spans="1:12" x14ac:dyDescent="0.2">
      <c r="A2291" s="269"/>
      <c r="B2291" s="269"/>
      <c r="C2291" s="269"/>
      <c r="D2291" s="269"/>
      <c r="E2291" s="269"/>
      <c r="F2291" s="269"/>
      <c r="G2291" s="269"/>
      <c r="H2291" s="269"/>
      <c r="I2291" s="269"/>
      <c r="J2291" s="269"/>
      <c r="K2291" s="269"/>
      <c r="L2291" s="269"/>
    </row>
    <row r="2292" spans="1:12" x14ac:dyDescent="0.2">
      <c r="A2292" s="269"/>
      <c r="B2292" s="269"/>
      <c r="C2292" s="269"/>
      <c r="D2292" s="269"/>
      <c r="E2292" s="269"/>
      <c r="F2292" s="269"/>
      <c r="G2292" s="269"/>
      <c r="H2292" s="269"/>
      <c r="I2292" s="269"/>
      <c r="J2292" s="269"/>
      <c r="K2292" s="269"/>
      <c r="L2292" s="269"/>
    </row>
    <row r="2293" spans="1:12" x14ac:dyDescent="0.2">
      <c r="A2293" s="269"/>
      <c r="B2293" s="269"/>
      <c r="C2293" s="269"/>
      <c r="D2293" s="269"/>
      <c r="E2293" s="269"/>
      <c r="F2293" s="269"/>
      <c r="G2293" s="269"/>
      <c r="H2293" s="269"/>
      <c r="I2293" s="269"/>
      <c r="J2293" s="269"/>
      <c r="K2293" s="269"/>
      <c r="L2293" s="269"/>
    </row>
    <row r="2294" spans="1:12" x14ac:dyDescent="0.2">
      <c r="A2294" s="269"/>
      <c r="B2294" s="269"/>
      <c r="C2294" s="269"/>
      <c r="D2294" s="269"/>
      <c r="E2294" s="269"/>
      <c r="F2294" s="269"/>
      <c r="G2294" s="269"/>
      <c r="H2294" s="269"/>
      <c r="I2294" s="269"/>
      <c r="J2294" s="269"/>
      <c r="K2294" s="269"/>
      <c r="L2294" s="269"/>
    </row>
    <row r="2295" spans="1:12" x14ac:dyDescent="0.2">
      <c r="A2295" s="269"/>
      <c r="B2295" s="269"/>
      <c r="C2295" s="269"/>
      <c r="D2295" s="269"/>
      <c r="E2295" s="269"/>
      <c r="F2295" s="269"/>
      <c r="G2295" s="269"/>
      <c r="H2295" s="269"/>
      <c r="I2295" s="269"/>
      <c r="J2295" s="269"/>
      <c r="K2295" s="269"/>
      <c r="L2295" s="269"/>
    </row>
    <row r="2296" spans="1:12" x14ac:dyDescent="0.2">
      <c r="A2296" s="269"/>
      <c r="B2296" s="269"/>
      <c r="C2296" s="269"/>
      <c r="D2296" s="269"/>
      <c r="E2296" s="269"/>
      <c r="F2296" s="269"/>
      <c r="G2296" s="269"/>
      <c r="H2296" s="269"/>
      <c r="I2296" s="269"/>
      <c r="J2296" s="269"/>
      <c r="K2296" s="269"/>
      <c r="L2296" s="269"/>
    </row>
    <row r="2297" spans="1:12" x14ac:dyDescent="0.2">
      <c r="A2297" s="269"/>
      <c r="B2297" s="269"/>
      <c r="C2297" s="269"/>
      <c r="D2297" s="269"/>
      <c r="E2297" s="269"/>
      <c r="F2297" s="269"/>
      <c r="G2297" s="269"/>
      <c r="H2297" s="269"/>
      <c r="I2297" s="269"/>
      <c r="J2297" s="269"/>
      <c r="K2297" s="269"/>
      <c r="L2297" s="269"/>
    </row>
    <row r="2298" spans="1:12" x14ac:dyDescent="0.2">
      <c r="A2298" s="269"/>
      <c r="B2298" s="269"/>
      <c r="C2298" s="269"/>
      <c r="D2298" s="269"/>
      <c r="E2298" s="269"/>
      <c r="F2298" s="269"/>
      <c r="G2298" s="269"/>
      <c r="H2298" s="269"/>
      <c r="I2298" s="269"/>
      <c r="J2298" s="269"/>
      <c r="K2298" s="269"/>
      <c r="L2298" s="269"/>
    </row>
    <row r="2299" spans="1:12" x14ac:dyDescent="0.2">
      <c r="A2299" s="269"/>
      <c r="B2299" s="269"/>
      <c r="C2299" s="269"/>
      <c r="D2299" s="269"/>
      <c r="E2299" s="269"/>
      <c r="F2299" s="269"/>
      <c r="G2299" s="269"/>
      <c r="H2299" s="269"/>
      <c r="I2299" s="269"/>
      <c r="J2299" s="269"/>
      <c r="K2299" s="269"/>
      <c r="L2299" s="269"/>
    </row>
    <row r="2300" spans="1:12" x14ac:dyDescent="0.2">
      <c r="A2300" s="269"/>
      <c r="B2300" s="269"/>
      <c r="C2300" s="269"/>
      <c r="D2300" s="269"/>
      <c r="E2300" s="269"/>
      <c r="F2300" s="269"/>
      <c r="G2300" s="269"/>
      <c r="H2300" s="269"/>
      <c r="I2300" s="269"/>
      <c r="J2300" s="269"/>
      <c r="K2300" s="269"/>
      <c r="L2300" s="269"/>
    </row>
    <row r="2301" spans="1:12" x14ac:dyDescent="0.2">
      <c r="A2301" s="269"/>
      <c r="B2301" s="269"/>
      <c r="C2301" s="269"/>
      <c r="D2301" s="269"/>
      <c r="E2301" s="269"/>
      <c r="F2301" s="269"/>
      <c r="G2301" s="269"/>
      <c r="H2301" s="269"/>
      <c r="I2301" s="269"/>
      <c r="J2301" s="269"/>
      <c r="K2301" s="269"/>
      <c r="L2301" s="269"/>
    </row>
    <row r="2302" spans="1:12" x14ac:dyDescent="0.2">
      <c r="A2302" s="269"/>
      <c r="B2302" s="269"/>
      <c r="C2302" s="269"/>
      <c r="D2302" s="269"/>
      <c r="E2302" s="269"/>
      <c r="F2302" s="269"/>
      <c r="G2302" s="269"/>
      <c r="H2302" s="269"/>
      <c r="I2302" s="269"/>
      <c r="J2302" s="269"/>
      <c r="K2302" s="269"/>
      <c r="L2302" s="269"/>
    </row>
    <row r="2303" spans="1:12" x14ac:dyDescent="0.2">
      <c r="A2303" s="269"/>
      <c r="B2303" s="269"/>
      <c r="C2303" s="269"/>
      <c r="D2303" s="269"/>
      <c r="E2303" s="269"/>
      <c r="F2303" s="269"/>
      <c r="G2303" s="269"/>
      <c r="H2303" s="269"/>
      <c r="I2303" s="269"/>
      <c r="J2303" s="269"/>
      <c r="K2303" s="269"/>
      <c r="L2303" s="269"/>
    </row>
    <row r="2304" spans="1:12" x14ac:dyDescent="0.2">
      <c r="A2304" s="269"/>
      <c r="B2304" s="269"/>
      <c r="C2304" s="269"/>
      <c r="D2304" s="269"/>
      <c r="E2304" s="269"/>
      <c r="F2304" s="269"/>
      <c r="G2304" s="269"/>
      <c r="H2304" s="269"/>
      <c r="I2304" s="269"/>
      <c r="J2304" s="269"/>
      <c r="K2304" s="269"/>
      <c r="L2304" s="269"/>
    </row>
    <row r="2305" spans="1:12" x14ac:dyDescent="0.2">
      <c r="A2305" s="269"/>
      <c r="B2305" s="269"/>
      <c r="C2305" s="269"/>
      <c r="D2305" s="269"/>
      <c r="E2305" s="269"/>
      <c r="F2305" s="269"/>
      <c r="G2305" s="269"/>
      <c r="H2305" s="269"/>
      <c r="I2305" s="269"/>
      <c r="J2305" s="269"/>
      <c r="K2305" s="269"/>
      <c r="L2305" s="269"/>
    </row>
    <row r="2306" spans="1:12" x14ac:dyDescent="0.2">
      <c r="A2306" s="269"/>
      <c r="B2306" s="269"/>
      <c r="C2306" s="269"/>
      <c r="D2306" s="269"/>
      <c r="E2306" s="269"/>
      <c r="F2306" s="269"/>
      <c r="G2306" s="269"/>
      <c r="H2306" s="269"/>
      <c r="I2306" s="269"/>
      <c r="J2306" s="269"/>
      <c r="K2306" s="269"/>
      <c r="L2306" s="269"/>
    </row>
    <row r="2307" spans="1:12" x14ac:dyDescent="0.2">
      <c r="A2307" s="269"/>
      <c r="B2307" s="269"/>
      <c r="C2307" s="269"/>
      <c r="D2307" s="269"/>
      <c r="E2307" s="269"/>
      <c r="F2307" s="269"/>
      <c r="G2307" s="269"/>
      <c r="H2307" s="269"/>
      <c r="I2307" s="269"/>
      <c r="J2307" s="269"/>
      <c r="K2307" s="269"/>
      <c r="L2307" s="269"/>
    </row>
    <row r="2308" spans="1:12" x14ac:dyDescent="0.2">
      <c r="A2308" s="269"/>
      <c r="B2308" s="269"/>
      <c r="C2308" s="269"/>
      <c r="D2308" s="269"/>
      <c r="E2308" s="269"/>
      <c r="F2308" s="269"/>
      <c r="G2308" s="269"/>
      <c r="H2308" s="269"/>
      <c r="I2308" s="269"/>
      <c r="J2308" s="269"/>
      <c r="K2308" s="269"/>
      <c r="L2308" s="269"/>
    </row>
    <row r="2309" spans="1:12" x14ac:dyDescent="0.2">
      <c r="A2309" s="269"/>
      <c r="B2309" s="269"/>
      <c r="C2309" s="269"/>
      <c r="D2309" s="269"/>
      <c r="E2309" s="269"/>
      <c r="F2309" s="269"/>
      <c r="G2309" s="269"/>
      <c r="H2309" s="269"/>
      <c r="I2309" s="269"/>
      <c r="J2309" s="269"/>
      <c r="K2309" s="269"/>
      <c r="L2309" s="269"/>
    </row>
    <row r="2310" spans="1:12" x14ac:dyDescent="0.2">
      <c r="A2310" s="269"/>
      <c r="B2310" s="269"/>
      <c r="C2310" s="269"/>
      <c r="D2310" s="269"/>
      <c r="E2310" s="269"/>
      <c r="F2310" s="269"/>
      <c r="G2310" s="269"/>
      <c r="H2310" s="269"/>
      <c r="I2310" s="269"/>
      <c r="J2310" s="269"/>
      <c r="K2310" s="269"/>
      <c r="L2310" s="269"/>
    </row>
    <row r="2311" spans="1:12" x14ac:dyDescent="0.2">
      <c r="A2311" s="269"/>
      <c r="B2311" s="269"/>
      <c r="C2311" s="269"/>
      <c r="D2311" s="269"/>
      <c r="E2311" s="269"/>
      <c r="F2311" s="269"/>
      <c r="G2311" s="269"/>
      <c r="H2311" s="269"/>
      <c r="I2311" s="269"/>
      <c r="J2311" s="269"/>
      <c r="K2311" s="269"/>
      <c r="L2311" s="269"/>
    </row>
    <row r="2312" spans="1:12" x14ac:dyDescent="0.2">
      <c r="A2312" s="269"/>
      <c r="B2312" s="269"/>
      <c r="C2312" s="269"/>
      <c r="D2312" s="269"/>
      <c r="E2312" s="269"/>
      <c r="F2312" s="269"/>
      <c r="G2312" s="269"/>
      <c r="H2312" s="269"/>
      <c r="I2312" s="269"/>
      <c r="J2312" s="269"/>
      <c r="K2312" s="269"/>
      <c r="L2312" s="269"/>
    </row>
    <row r="2313" spans="1:12" x14ac:dyDescent="0.2">
      <c r="A2313" s="269"/>
      <c r="B2313" s="269"/>
      <c r="C2313" s="269"/>
      <c r="D2313" s="269"/>
      <c r="E2313" s="269"/>
      <c r="F2313" s="269"/>
      <c r="G2313" s="269"/>
      <c r="H2313" s="269"/>
      <c r="I2313" s="269"/>
      <c r="J2313" s="269"/>
      <c r="K2313" s="269"/>
      <c r="L2313" s="269"/>
    </row>
    <row r="2314" spans="1:12" x14ac:dyDescent="0.2">
      <c r="A2314" s="269"/>
      <c r="B2314" s="269"/>
      <c r="C2314" s="269"/>
      <c r="D2314" s="269"/>
      <c r="E2314" s="269"/>
      <c r="F2314" s="269"/>
      <c r="G2314" s="269"/>
      <c r="H2314" s="269"/>
      <c r="I2314" s="269"/>
      <c r="J2314" s="269"/>
      <c r="K2314" s="269"/>
      <c r="L2314" s="269"/>
    </row>
    <row r="2315" spans="1:12" x14ac:dyDescent="0.2">
      <c r="A2315" s="269"/>
      <c r="B2315" s="269"/>
      <c r="C2315" s="269"/>
      <c r="D2315" s="269"/>
      <c r="E2315" s="269"/>
      <c r="F2315" s="269"/>
      <c r="G2315" s="269"/>
      <c r="H2315" s="269"/>
      <c r="I2315" s="269"/>
      <c r="J2315" s="269"/>
      <c r="K2315" s="269"/>
      <c r="L2315" s="269"/>
    </row>
    <row r="2316" spans="1:12" x14ac:dyDescent="0.2">
      <c r="A2316" s="269"/>
      <c r="B2316" s="269"/>
      <c r="C2316" s="269"/>
      <c r="D2316" s="269"/>
      <c r="E2316" s="269"/>
      <c r="F2316" s="269"/>
      <c r="G2316" s="269"/>
      <c r="H2316" s="269"/>
      <c r="I2316" s="269"/>
      <c r="J2316" s="269"/>
      <c r="K2316" s="269"/>
      <c r="L2316" s="269"/>
    </row>
    <row r="2317" spans="1:12" x14ac:dyDescent="0.2">
      <c r="A2317" s="269"/>
      <c r="B2317" s="269"/>
      <c r="C2317" s="269"/>
      <c r="D2317" s="269"/>
      <c r="E2317" s="269"/>
      <c r="F2317" s="269"/>
      <c r="G2317" s="269"/>
      <c r="H2317" s="269"/>
      <c r="I2317" s="269"/>
      <c r="J2317" s="269"/>
      <c r="K2317" s="269"/>
      <c r="L2317" s="269"/>
    </row>
    <row r="2318" spans="1:12" x14ac:dyDescent="0.2">
      <c r="A2318" s="269"/>
      <c r="B2318" s="269"/>
      <c r="C2318" s="269"/>
      <c r="D2318" s="269"/>
      <c r="E2318" s="269"/>
      <c r="F2318" s="269"/>
      <c r="G2318" s="269"/>
      <c r="H2318" s="269"/>
      <c r="I2318" s="269"/>
      <c r="J2318" s="269"/>
      <c r="K2318" s="269"/>
      <c r="L2318" s="269"/>
    </row>
    <row r="2319" spans="1:12" x14ac:dyDescent="0.2">
      <c r="A2319" s="269"/>
      <c r="B2319" s="269"/>
      <c r="C2319" s="269"/>
      <c r="D2319" s="269"/>
      <c r="E2319" s="269"/>
      <c r="F2319" s="269"/>
      <c r="G2319" s="269"/>
      <c r="H2319" s="269"/>
      <c r="I2319" s="269"/>
      <c r="J2319" s="269"/>
      <c r="K2319" s="269"/>
      <c r="L2319" s="269"/>
    </row>
    <row r="2320" spans="1:12" x14ac:dyDescent="0.2">
      <c r="A2320" s="269"/>
      <c r="B2320" s="269"/>
      <c r="C2320" s="269"/>
      <c r="D2320" s="269"/>
      <c r="E2320" s="269"/>
      <c r="F2320" s="269"/>
      <c r="G2320" s="269"/>
      <c r="H2320" s="269"/>
      <c r="I2320" s="269"/>
      <c r="J2320" s="269"/>
      <c r="K2320" s="269"/>
      <c r="L2320" s="269"/>
    </row>
    <row r="2321" spans="1:12" x14ac:dyDescent="0.2">
      <c r="A2321" s="269"/>
      <c r="B2321" s="269"/>
      <c r="C2321" s="269"/>
      <c r="D2321" s="269"/>
      <c r="E2321" s="269"/>
      <c r="F2321" s="269"/>
      <c r="G2321" s="269"/>
      <c r="H2321" s="269"/>
      <c r="I2321" s="269"/>
      <c r="J2321" s="269"/>
      <c r="K2321" s="269"/>
      <c r="L2321" s="269"/>
    </row>
    <row r="2322" spans="1:12" x14ac:dyDescent="0.2">
      <c r="A2322" s="269"/>
      <c r="B2322" s="269"/>
      <c r="C2322" s="269"/>
      <c r="D2322" s="269"/>
      <c r="E2322" s="269"/>
      <c r="F2322" s="269"/>
      <c r="G2322" s="269"/>
      <c r="H2322" s="269"/>
      <c r="I2322" s="269"/>
      <c r="J2322" s="269"/>
      <c r="K2322" s="269"/>
      <c r="L2322" s="269"/>
    </row>
    <row r="2323" spans="1:12" x14ac:dyDescent="0.2">
      <c r="A2323" s="269"/>
      <c r="B2323" s="269"/>
      <c r="C2323" s="269"/>
      <c r="D2323" s="269"/>
      <c r="E2323" s="269"/>
      <c r="F2323" s="269"/>
      <c r="G2323" s="269"/>
      <c r="H2323" s="269"/>
      <c r="I2323" s="269"/>
      <c r="J2323" s="269"/>
      <c r="K2323" s="269"/>
      <c r="L2323" s="269"/>
    </row>
    <row r="2324" spans="1:12" x14ac:dyDescent="0.2">
      <c r="A2324" s="269"/>
      <c r="B2324" s="269"/>
      <c r="C2324" s="269"/>
      <c r="D2324" s="269"/>
      <c r="E2324" s="269"/>
      <c r="F2324" s="269"/>
      <c r="G2324" s="269"/>
      <c r="H2324" s="269"/>
      <c r="I2324" s="269"/>
      <c r="J2324" s="269"/>
      <c r="K2324" s="269"/>
      <c r="L2324" s="269"/>
    </row>
    <row r="2325" spans="1:12" x14ac:dyDescent="0.2">
      <c r="A2325" s="269"/>
      <c r="B2325" s="269"/>
      <c r="C2325" s="269"/>
      <c r="D2325" s="269"/>
      <c r="E2325" s="269"/>
      <c r="F2325" s="269"/>
      <c r="G2325" s="269"/>
      <c r="H2325" s="269"/>
      <c r="I2325" s="269"/>
      <c r="J2325" s="269"/>
      <c r="K2325" s="269"/>
      <c r="L2325" s="269"/>
    </row>
    <row r="2326" spans="1:12" x14ac:dyDescent="0.2">
      <c r="A2326" s="269"/>
      <c r="B2326" s="269"/>
      <c r="C2326" s="269"/>
      <c r="D2326" s="269"/>
      <c r="E2326" s="269"/>
      <c r="F2326" s="269"/>
      <c r="G2326" s="269"/>
      <c r="H2326" s="269"/>
      <c r="I2326" s="269"/>
      <c r="J2326" s="269"/>
      <c r="K2326" s="269"/>
      <c r="L2326" s="269"/>
    </row>
    <row r="2327" spans="1:12" x14ac:dyDescent="0.2">
      <c r="A2327" s="269"/>
      <c r="B2327" s="269"/>
      <c r="C2327" s="269"/>
      <c r="D2327" s="269"/>
      <c r="E2327" s="269"/>
      <c r="F2327" s="269"/>
      <c r="G2327" s="269"/>
      <c r="H2327" s="269"/>
      <c r="I2327" s="269"/>
      <c r="J2327" s="269"/>
      <c r="K2327" s="269"/>
      <c r="L2327" s="269"/>
    </row>
    <row r="2328" spans="1:12" x14ac:dyDescent="0.2">
      <c r="A2328" s="269"/>
      <c r="B2328" s="269"/>
      <c r="C2328" s="269"/>
      <c r="D2328" s="269"/>
      <c r="E2328" s="269"/>
      <c r="F2328" s="269"/>
      <c r="G2328" s="269"/>
      <c r="H2328" s="269"/>
      <c r="I2328" s="269"/>
      <c r="J2328" s="269"/>
      <c r="K2328" s="269"/>
      <c r="L2328" s="269"/>
    </row>
    <row r="2329" spans="1:12" x14ac:dyDescent="0.2">
      <c r="A2329" s="269"/>
      <c r="B2329" s="269"/>
      <c r="C2329" s="269"/>
      <c r="D2329" s="269"/>
      <c r="E2329" s="269"/>
      <c r="F2329" s="269"/>
      <c r="G2329" s="269"/>
      <c r="H2329" s="269"/>
      <c r="I2329" s="269"/>
      <c r="J2329" s="269"/>
      <c r="K2329" s="269"/>
      <c r="L2329" s="269"/>
    </row>
    <row r="2330" spans="1:12" x14ac:dyDescent="0.2">
      <c r="A2330" s="269"/>
      <c r="B2330" s="269"/>
      <c r="C2330" s="269"/>
      <c r="D2330" s="269"/>
      <c r="E2330" s="269"/>
      <c r="F2330" s="269"/>
      <c r="G2330" s="269"/>
      <c r="H2330" s="269"/>
      <c r="I2330" s="269"/>
      <c r="J2330" s="269"/>
      <c r="K2330" s="269"/>
      <c r="L2330" s="269"/>
    </row>
    <row r="2331" spans="1:12" x14ac:dyDescent="0.2">
      <c r="A2331" s="269"/>
      <c r="B2331" s="269"/>
      <c r="C2331" s="269"/>
      <c r="D2331" s="269"/>
      <c r="E2331" s="269"/>
      <c r="F2331" s="269"/>
      <c r="G2331" s="269"/>
      <c r="H2331" s="269"/>
      <c r="I2331" s="269"/>
      <c r="J2331" s="269"/>
      <c r="K2331" s="269"/>
      <c r="L2331" s="269"/>
    </row>
    <row r="2332" spans="1:12" x14ac:dyDescent="0.2">
      <c r="A2332" s="269"/>
      <c r="B2332" s="269"/>
      <c r="C2332" s="269"/>
      <c r="D2332" s="269"/>
      <c r="E2332" s="269"/>
      <c r="F2332" s="269"/>
      <c r="G2332" s="269"/>
      <c r="H2332" s="269"/>
      <c r="I2332" s="269"/>
      <c r="J2332" s="269"/>
      <c r="K2332" s="269"/>
      <c r="L2332" s="269"/>
    </row>
    <row r="2333" spans="1:12" x14ac:dyDescent="0.2">
      <c r="A2333" s="269"/>
      <c r="B2333" s="269"/>
      <c r="C2333" s="269"/>
      <c r="D2333" s="269"/>
      <c r="E2333" s="269"/>
      <c r="F2333" s="269"/>
      <c r="G2333" s="269"/>
      <c r="H2333" s="269"/>
      <c r="I2333" s="269"/>
      <c r="J2333" s="269"/>
      <c r="K2333" s="269"/>
      <c r="L2333" s="269"/>
    </row>
    <row r="2334" spans="1:12" x14ac:dyDescent="0.2">
      <c r="A2334" s="269"/>
      <c r="B2334" s="269"/>
      <c r="C2334" s="269"/>
      <c r="D2334" s="269"/>
      <c r="E2334" s="269"/>
      <c r="F2334" s="269"/>
      <c r="G2334" s="269"/>
      <c r="H2334" s="269"/>
      <c r="I2334" s="269"/>
      <c r="J2334" s="269"/>
      <c r="K2334" s="269"/>
      <c r="L2334" s="269"/>
    </row>
    <row r="2335" spans="1:12" x14ac:dyDescent="0.2">
      <c r="A2335" s="269"/>
      <c r="B2335" s="269"/>
      <c r="C2335" s="269"/>
      <c r="D2335" s="269"/>
      <c r="E2335" s="269"/>
      <c r="F2335" s="269"/>
      <c r="G2335" s="269"/>
      <c r="H2335" s="269"/>
      <c r="I2335" s="269"/>
      <c r="J2335" s="269"/>
      <c r="K2335" s="269"/>
      <c r="L2335" s="269"/>
    </row>
    <row r="2336" spans="1:12" x14ac:dyDescent="0.2">
      <c r="A2336" s="269"/>
      <c r="B2336" s="269"/>
      <c r="C2336" s="269"/>
      <c r="D2336" s="269"/>
      <c r="E2336" s="269"/>
      <c r="F2336" s="269"/>
      <c r="G2336" s="269"/>
      <c r="H2336" s="269"/>
      <c r="I2336" s="269"/>
      <c r="J2336" s="269"/>
      <c r="K2336" s="269"/>
      <c r="L2336" s="269"/>
    </row>
    <row r="2337" spans="1:12" x14ac:dyDescent="0.2">
      <c r="A2337" s="269"/>
      <c r="B2337" s="269"/>
      <c r="C2337" s="269"/>
      <c r="D2337" s="269"/>
      <c r="E2337" s="269"/>
      <c r="F2337" s="269"/>
      <c r="G2337" s="269"/>
      <c r="H2337" s="269"/>
      <c r="I2337" s="269"/>
      <c r="J2337" s="269"/>
      <c r="K2337" s="269"/>
      <c r="L2337" s="269"/>
    </row>
    <row r="2338" spans="1:12" x14ac:dyDescent="0.2">
      <c r="A2338" s="269"/>
      <c r="B2338" s="269"/>
      <c r="C2338" s="269"/>
      <c r="D2338" s="269"/>
      <c r="E2338" s="269"/>
      <c r="F2338" s="269"/>
      <c r="G2338" s="269"/>
      <c r="H2338" s="269"/>
      <c r="I2338" s="269"/>
      <c r="J2338" s="269"/>
      <c r="K2338" s="269"/>
      <c r="L2338" s="269"/>
    </row>
    <row r="2339" spans="1:12" x14ac:dyDescent="0.2">
      <c r="A2339" s="269"/>
      <c r="B2339" s="269"/>
      <c r="C2339" s="269"/>
      <c r="D2339" s="269"/>
      <c r="E2339" s="269"/>
      <c r="F2339" s="269"/>
      <c r="G2339" s="269"/>
      <c r="H2339" s="269"/>
      <c r="I2339" s="269"/>
      <c r="J2339" s="269"/>
      <c r="K2339" s="269"/>
      <c r="L2339" s="269"/>
    </row>
    <row r="2340" spans="1:12" x14ac:dyDescent="0.2">
      <c r="A2340" s="269"/>
      <c r="B2340" s="269"/>
      <c r="C2340" s="269"/>
      <c r="D2340" s="269"/>
      <c r="E2340" s="269"/>
      <c r="F2340" s="269"/>
      <c r="G2340" s="269"/>
      <c r="H2340" s="269"/>
      <c r="I2340" s="269"/>
      <c r="J2340" s="269"/>
      <c r="K2340" s="269"/>
      <c r="L2340" s="269"/>
    </row>
    <row r="2341" spans="1:12" x14ac:dyDescent="0.2">
      <c r="A2341" s="269"/>
      <c r="B2341" s="269"/>
      <c r="C2341" s="269"/>
      <c r="D2341" s="269"/>
      <c r="E2341" s="269"/>
      <c r="F2341" s="269"/>
      <c r="G2341" s="269"/>
      <c r="H2341" s="269"/>
      <c r="I2341" s="269"/>
      <c r="J2341" s="269"/>
      <c r="K2341" s="269"/>
      <c r="L2341" s="269"/>
    </row>
    <row r="2342" spans="1:12" x14ac:dyDescent="0.2">
      <c r="A2342" s="269"/>
      <c r="B2342" s="269"/>
      <c r="C2342" s="269"/>
      <c r="D2342" s="269"/>
      <c r="E2342" s="269"/>
      <c r="F2342" s="269"/>
      <c r="G2342" s="269"/>
      <c r="H2342" s="269"/>
      <c r="I2342" s="269"/>
      <c r="J2342" s="269"/>
      <c r="K2342" s="269"/>
      <c r="L2342" s="269"/>
    </row>
    <row r="2343" spans="1:12" x14ac:dyDescent="0.2">
      <c r="A2343" s="269"/>
      <c r="B2343" s="269"/>
      <c r="C2343" s="269"/>
      <c r="D2343" s="269"/>
      <c r="E2343" s="269"/>
      <c r="F2343" s="269"/>
      <c r="G2343" s="269"/>
      <c r="H2343" s="269"/>
      <c r="I2343" s="269"/>
      <c r="J2343" s="269"/>
      <c r="K2343" s="269"/>
      <c r="L2343" s="269"/>
    </row>
    <row r="2344" spans="1:12" x14ac:dyDescent="0.2">
      <c r="A2344" s="269"/>
      <c r="B2344" s="269"/>
      <c r="C2344" s="269"/>
      <c r="D2344" s="269"/>
      <c r="E2344" s="269"/>
      <c r="F2344" s="269"/>
      <c r="G2344" s="269"/>
      <c r="H2344" s="269"/>
      <c r="I2344" s="269"/>
      <c r="J2344" s="269"/>
      <c r="K2344" s="269"/>
      <c r="L2344" s="269"/>
    </row>
    <row r="2345" spans="1:12" x14ac:dyDescent="0.2">
      <c r="A2345" s="269"/>
      <c r="B2345" s="269"/>
      <c r="C2345" s="269"/>
      <c r="D2345" s="269"/>
      <c r="E2345" s="269"/>
      <c r="F2345" s="269"/>
      <c r="G2345" s="269"/>
      <c r="H2345" s="269"/>
      <c r="I2345" s="269"/>
      <c r="J2345" s="269"/>
      <c r="K2345" s="269"/>
      <c r="L2345" s="269"/>
    </row>
    <row r="2346" spans="1:12" x14ac:dyDescent="0.2">
      <c r="A2346" s="269"/>
      <c r="B2346" s="269"/>
      <c r="C2346" s="269"/>
      <c r="D2346" s="269"/>
      <c r="E2346" s="269"/>
      <c r="F2346" s="269"/>
      <c r="G2346" s="269"/>
      <c r="H2346" s="269"/>
      <c r="I2346" s="269"/>
      <c r="J2346" s="269"/>
      <c r="K2346" s="269"/>
      <c r="L2346" s="269"/>
    </row>
    <row r="2347" spans="1:12" x14ac:dyDescent="0.2">
      <c r="A2347" s="269"/>
      <c r="B2347" s="269"/>
      <c r="C2347" s="269"/>
      <c r="D2347" s="269"/>
      <c r="E2347" s="269"/>
      <c r="F2347" s="269"/>
      <c r="G2347" s="269"/>
      <c r="H2347" s="269"/>
      <c r="I2347" s="269"/>
      <c r="J2347" s="269"/>
      <c r="K2347" s="269"/>
      <c r="L2347" s="269"/>
    </row>
    <row r="2348" spans="1:12" x14ac:dyDescent="0.2">
      <c r="A2348" s="269"/>
      <c r="B2348" s="269"/>
      <c r="C2348" s="269"/>
      <c r="D2348" s="269"/>
      <c r="E2348" s="269"/>
      <c r="F2348" s="269"/>
      <c r="G2348" s="269"/>
      <c r="H2348" s="269"/>
      <c r="I2348" s="269"/>
      <c r="J2348" s="269"/>
      <c r="K2348" s="269"/>
      <c r="L2348" s="269"/>
    </row>
    <row r="2349" spans="1:12" x14ac:dyDescent="0.2">
      <c r="A2349" s="269"/>
      <c r="B2349" s="269"/>
      <c r="C2349" s="269"/>
      <c r="D2349" s="269"/>
      <c r="E2349" s="269"/>
      <c r="F2349" s="269"/>
      <c r="G2349" s="269"/>
      <c r="H2349" s="269"/>
      <c r="I2349" s="269"/>
      <c r="J2349" s="269"/>
      <c r="K2349" s="269"/>
      <c r="L2349" s="269"/>
    </row>
    <row r="2350" spans="1:12" x14ac:dyDescent="0.2">
      <c r="A2350" s="269"/>
      <c r="B2350" s="269"/>
      <c r="C2350" s="269"/>
      <c r="D2350" s="269"/>
      <c r="E2350" s="269"/>
      <c r="F2350" s="269"/>
      <c r="G2350" s="269"/>
      <c r="H2350" s="269"/>
      <c r="I2350" s="269"/>
      <c r="J2350" s="269"/>
      <c r="K2350" s="269"/>
      <c r="L2350" s="269"/>
    </row>
    <row r="2351" spans="1:12" x14ac:dyDescent="0.2">
      <c r="A2351" s="269"/>
      <c r="B2351" s="269"/>
      <c r="C2351" s="269"/>
      <c r="D2351" s="269"/>
      <c r="E2351" s="269"/>
      <c r="F2351" s="269"/>
      <c r="G2351" s="269"/>
      <c r="H2351" s="269"/>
      <c r="I2351" s="269"/>
      <c r="J2351" s="269"/>
      <c r="K2351" s="269"/>
      <c r="L2351" s="269"/>
    </row>
    <row r="2352" spans="1:12" x14ac:dyDescent="0.2">
      <c r="A2352" s="269"/>
      <c r="B2352" s="269"/>
      <c r="C2352" s="269"/>
      <c r="D2352" s="269"/>
      <c r="E2352" s="269"/>
      <c r="F2352" s="269"/>
      <c r="G2352" s="269"/>
      <c r="H2352" s="269"/>
      <c r="I2352" s="269"/>
      <c r="J2352" s="269"/>
      <c r="K2352" s="269"/>
      <c r="L2352" s="269"/>
    </row>
    <row r="2353" spans="1:12" x14ac:dyDescent="0.2">
      <c r="A2353" s="269"/>
      <c r="B2353" s="269"/>
      <c r="C2353" s="269"/>
      <c r="D2353" s="269"/>
      <c r="E2353" s="269"/>
      <c r="F2353" s="269"/>
      <c r="G2353" s="269"/>
      <c r="H2353" s="269"/>
      <c r="I2353" s="269"/>
      <c r="J2353" s="269"/>
      <c r="K2353" s="269"/>
      <c r="L2353" s="269"/>
    </row>
    <row r="2354" spans="1:12" x14ac:dyDescent="0.2">
      <c r="A2354" s="269"/>
      <c r="B2354" s="269"/>
      <c r="C2354" s="269"/>
      <c r="D2354" s="269"/>
      <c r="E2354" s="269"/>
      <c r="F2354" s="269"/>
      <c r="G2354" s="269"/>
      <c r="H2354" s="269"/>
      <c r="I2354" s="269"/>
      <c r="J2354" s="269"/>
      <c r="K2354" s="269"/>
      <c r="L2354" s="269"/>
    </row>
    <row r="2355" spans="1:12" x14ac:dyDescent="0.2">
      <c r="A2355" s="269"/>
      <c r="B2355" s="269"/>
      <c r="C2355" s="269"/>
      <c r="D2355" s="269"/>
      <c r="E2355" s="269"/>
      <c r="F2355" s="269"/>
      <c r="G2355" s="269"/>
      <c r="H2355" s="269"/>
      <c r="I2355" s="269"/>
      <c r="J2355" s="269"/>
      <c r="K2355" s="269"/>
      <c r="L2355" s="269"/>
    </row>
    <row r="2356" spans="1:12" x14ac:dyDescent="0.2">
      <c r="A2356" s="269"/>
      <c r="B2356" s="269"/>
      <c r="C2356" s="269"/>
      <c r="D2356" s="269"/>
      <c r="E2356" s="269"/>
      <c r="F2356" s="269"/>
      <c r="G2356" s="269"/>
      <c r="H2356" s="269"/>
      <c r="I2356" s="269"/>
      <c r="J2356" s="269"/>
      <c r="K2356" s="269"/>
      <c r="L2356" s="269"/>
    </row>
    <row r="2357" spans="1:12" x14ac:dyDescent="0.2">
      <c r="A2357" s="269"/>
      <c r="B2357" s="269"/>
      <c r="C2357" s="269"/>
      <c r="D2357" s="269"/>
      <c r="E2357" s="269"/>
      <c r="F2357" s="269"/>
      <c r="G2357" s="269"/>
      <c r="H2357" s="269"/>
      <c r="I2357" s="269"/>
      <c r="J2357" s="269"/>
      <c r="K2357" s="269"/>
      <c r="L2357" s="269"/>
    </row>
    <row r="2358" spans="1:12" x14ac:dyDescent="0.2">
      <c r="A2358" s="269"/>
      <c r="B2358" s="269"/>
      <c r="C2358" s="269"/>
      <c r="D2358" s="269"/>
      <c r="E2358" s="269"/>
      <c r="F2358" s="269"/>
      <c r="G2358" s="269"/>
      <c r="H2358" s="269"/>
      <c r="I2358" s="269"/>
      <c r="J2358" s="269"/>
      <c r="K2358" s="269"/>
      <c r="L2358" s="269"/>
    </row>
    <row r="2359" spans="1:12" x14ac:dyDescent="0.2">
      <c r="A2359" s="269"/>
      <c r="B2359" s="269"/>
      <c r="C2359" s="269"/>
      <c r="D2359" s="269"/>
      <c r="E2359" s="269"/>
      <c r="F2359" s="269"/>
      <c r="G2359" s="269"/>
      <c r="H2359" s="269"/>
      <c r="I2359" s="269"/>
      <c r="J2359" s="269"/>
      <c r="K2359" s="269"/>
      <c r="L2359" s="269"/>
    </row>
    <row r="2360" spans="1:12" x14ac:dyDescent="0.2">
      <c r="A2360" s="269"/>
      <c r="B2360" s="269"/>
      <c r="C2360" s="269"/>
      <c r="D2360" s="269"/>
      <c r="E2360" s="269"/>
      <c r="F2360" s="269"/>
      <c r="G2360" s="269"/>
      <c r="H2360" s="269"/>
      <c r="I2360" s="269"/>
      <c r="J2360" s="269"/>
      <c r="K2360" s="269"/>
      <c r="L2360" s="269"/>
    </row>
    <row r="2361" spans="1:12" x14ac:dyDescent="0.2">
      <c r="A2361" s="269"/>
      <c r="B2361" s="269"/>
      <c r="C2361" s="269"/>
      <c r="D2361" s="269"/>
      <c r="E2361" s="269"/>
      <c r="F2361" s="269"/>
      <c r="G2361" s="269"/>
      <c r="H2361" s="269"/>
      <c r="I2361" s="269"/>
      <c r="J2361" s="269"/>
      <c r="K2361" s="269"/>
      <c r="L2361" s="269"/>
    </row>
    <row r="2362" spans="1:12" x14ac:dyDescent="0.2">
      <c r="A2362" s="269"/>
      <c r="B2362" s="269"/>
      <c r="C2362" s="269"/>
      <c r="D2362" s="269"/>
      <c r="E2362" s="269"/>
      <c r="F2362" s="269"/>
      <c r="G2362" s="269"/>
      <c r="H2362" s="269"/>
      <c r="I2362" s="269"/>
      <c r="J2362" s="269"/>
      <c r="K2362" s="269"/>
      <c r="L2362" s="269"/>
    </row>
    <row r="2363" spans="1:12" x14ac:dyDescent="0.2">
      <c r="A2363" s="269"/>
      <c r="B2363" s="269"/>
      <c r="C2363" s="269"/>
      <c r="D2363" s="269"/>
      <c r="E2363" s="269"/>
      <c r="F2363" s="269"/>
      <c r="G2363" s="269"/>
      <c r="H2363" s="269"/>
      <c r="I2363" s="269"/>
      <c r="J2363" s="269"/>
      <c r="K2363" s="269"/>
      <c r="L2363" s="269"/>
    </row>
    <row r="2364" spans="1:12" x14ac:dyDescent="0.2">
      <c r="A2364" s="269"/>
      <c r="B2364" s="269"/>
      <c r="C2364" s="269"/>
      <c r="D2364" s="269"/>
      <c r="E2364" s="269"/>
      <c r="F2364" s="269"/>
      <c r="G2364" s="269"/>
      <c r="H2364" s="269"/>
      <c r="I2364" s="269"/>
      <c r="J2364" s="269"/>
      <c r="K2364" s="269"/>
      <c r="L2364" s="269"/>
    </row>
    <row r="2365" spans="1:12" x14ac:dyDescent="0.2">
      <c r="A2365" s="269"/>
      <c r="B2365" s="269"/>
      <c r="C2365" s="269"/>
      <c r="D2365" s="269"/>
      <c r="E2365" s="269"/>
      <c r="F2365" s="269"/>
      <c r="G2365" s="269"/>
      <c r="H2365" s="269"/>
      <c r="I2365" s="269"/>
      <c r="J2365" s="269"/>
      <c r="K2365" s="269"/>
      <c r="L2365" s="269"/>
    </row>
    <row r="2366" spans="1:12" x14ac:dyDescent="0.2">
      <c r="A2366" s="269"/>
      <c r="B2366" s="269"/>
      <c r="C2366" s="269"/>
      <c r="D2366" s="269"/>
      <c r="E2366" s="269"/>
      <c r="F2366" s="269"/>
      <c r="G2366" s="269"/>
      <c r="H2366" s="269"/>
      <c r="I2366" s="269"/>
      <c r="J2366" s="269"/>
      <c r="K2366" s="269"/>
      <c r="L2366" s="269"/>
    </row>
    <row r="2367" spans="1:12" x14ac:dyDescent="0.2">
      <c r="A2367" s="269"/>
      <c r="B2367" s="269"/>
      <c r="C2367" s="269"/>
      <c r="D2367" s="269"/>
      <c r="E2367" s="269"/>
      <c r="F2367" s="269"/>
      <c r="G2367" s="269"/>
      <c r="H2367" s="269"/>
      <c r="I2367" s="269"/>
      <c r="J2367" s="269"/>
      <c r="K2367" s="269"/>
      <c r="L2367" s="269"/>
    </row>
    <row r="2368" spans="1:12" x14ac:dyDescent="0.2">
      <c r="A2368" s="269"/>
      <c r="B2368" s="269"/>
      <c r="C2368" s="269"/>
      <c r="D2368" s="269"/>
      <c r="E2368" s="269"/>
      <c r="F2368" s="269"/>
      <c r="G2368" s="269"/>
      <c r="H2368" s="269"/>
      <c r="I2368" s="269"/>
      <c r="J2368" s="269"/>
      <c r="K2368" s="269"/>
      <c r="L2368" s="269"/>
    </row>
    <row r="2369" spans="1:12" x14ac:dyDescent="0.2">
      <c r="A2369" s="269"/>
      <c r="B2369" s="269"/>
      <c r="C2369" s="269"/>
      <c r="D2369" s="269"/>
      <c r="E2369" s="269"/>
      <c r="F2369" s="269"/>
      <c r="G2369" s="269"/>
      <c r="H2369" s="269"/>
      <c r="I2369" s="269"/>
      <c r="J2369" s="269"/>
      <c r="K2369" s="269"/>
      <c r="L2369" s="269"/>
    </row>
    <row r="2370" spans="1:12" x14ac:dyDescent="0.2">
      <c r="A2370" s="269"/>
      <c r="B2370" s="269"/>
      <c r="C2370" s="269"/>
      <c r="D2370" s="269"/>
      <c r="E2370" s="269"/>
      <c r="F2370" s="269"/>
      <c r="G2370" s="269"/>
      <c r="H2370" s="269"/>
      <c r="I2370" s="269"/>
      <c r="J2370" s="269"/>
      <c r="K2370" s="269"/>
      <c r="L2370" s="269"/>
    </row>
    <row r="2371" spans="1:12" x14ac:dyDescent="0.2">
      <c r="A2371" s="269"/>
      <c r="B2371" s="269"/>
      <c r="C2371" s="269"/>
      <c r="D2371" s="269"/>
      <c r="E2371" s="269"/>
      <c r="F2371" s="269"/>
      <c r="G2371" s="269"/>
      <c r="H2371" s="269"/>
      <c r="I2371" s="269"/>
      <c r="J2371" s="269"/>
      <c r="K2371" s="269"/>
      <c r="L2371" s="269"/>
    </row>
    <row r="2372" spans="1:12" x14ac:dyDescent="0.2">
      <c r="A2372" s="269"/>
      <c r="B2372" s="269"/>
      <c r="C2372" s="269"/>
      <c r="D2372" s="269"/>
      <c r="E2372" s="269"/>
      <c r="F2372" s="269"/>
      <c r="G2372" s="269"/>
      <c r="H2372" s="269"/>
      <c r="I2372" s="269"/>
      <c r="J2372" s="269"/>
      <c r="K2372" s="269"/>
      <c r="L2372" s="269"/>
    </row>
    <row r="2373" spans="1:12" x14ac:dyDescent="0.2">
      <c r="A2373" s="269"/>
      <c r="B2373" s="269"/>
      <c r="C2373" s="269"/>
      <c r="D2373" s="269"/>
      <c r="E2373" s="269"/>
      <c r="F2373" s="269"/>
      <c r="G2373" s="269"/>
      <c r="H2373" s="269"/>
      <c r="I2373" s="269"/>
      <c r="J2373" s="269"/>
      <c r="K2373" s="269"/>
      <c r="L2373" s="269"/>
    </row>
    <row r="2374" spans="1:12" x14ac:dyDescent="0.2">
      <c r="A2374" s="269"/>
      <c r="B2374" s="269"/>
      <c r="C2374" s="269"/>
      <c r="D2374" s="269"/>
      <c r="E2374" s="269"/>
      <c r="F2374" s="269"/>
      <c r="G2374" s="269"/>
      <c r="H2374" s="269"/>
      <c r="I2374" s="269"/>
      <c r="J2374" s="269"/>
      <c r="K2374" s="269"/>
      <c r="L2374" s="269"/>
    </row>
    <row r="2375" spans="1:12" x14ac:dyDescent="0.2">
      <c r="A2375" s="269"/>
      <c r="B2375" s="269"/>
      <c r="C2375" s="269"/>
      <c r="D2375" s="269"/>
      <c r="E2375" s="269"/>
      <c r="F2375" s="269"/>
      <c r="G2375" s="269"/>
      <c r="H2375" s="269"/>
      <c r="I2375" s="269"/>
      <c r="J2375" s="269"/>
      <c r="K2375" s="269"/>
      <c r="L2375" s="269"/>
    </row>
    <row r="2376" spans="1:12" x14ac:dyDescent="0.2">
      <c r="A2376" s="269"/>
      <c r="B2376" s="269"/>
      <c r="C2376" s="269"/>
      <c r="D2376" s="269"/>
      <c r="E2376" s="269"/>
      <c r="F2376" s="269"/>
      <c r="G2376" s="269"/>
      <c r="H2376" s="269"/>
      <c r="I2376" s="269"/>
      <c r="J2376" s="269"/>
      <c r="K2376" s="269"/>
      <c r="L2376" s="269"/>
    </row>
    <row r="2377" spans="1:12" x14ac:dyDescent="0.2">
      <c r="A2377" s="269"/>
      <c r="B2377" s="269"/>
      <c r="C2377" s="269"/>
      <c r="D2377" s="269"/>
      <c r="E2377" s="269"/>
      <c r="F2377" s="269"/>
      <c r="G2377" s="269"/>
      <c r="H2377" s="269"/>
      <c r="I2377" s="269"/>
      <c r="J2377" s="269"/>
      <c r="K2377" s="269"/>
      <c r="L2377" s="269"/>
    </row>
    <row r="2378" spans="1:12" x14ac:dyDescent="0.2">
      <c r="A2378" s="269"/>
      <c r="B2378" s="269"/>
      <c r="C2378" s="269"/>
      <c r="D2378" s="269"/>
      <c r="E2378" s="269"/>
      <c r="F2378" s="269"/>
      <c r="G2378" s="269"/>
      <c r="H2378" s="269"/>
      <c r="I2378" s="269"/>
      <c r="J2378" s="269"/>
      <c r="K2378" s="269"/>
      <c r="L2378" s="269"/>
    </row>
    <row r="2379" spans="1:12" x14ac:dyDescent="0.2">
      <c r="A2379" s="269"/>
      <c r="B2379" s="269"/>
      <c r="C2379" s="269"/>
      <c r="D2379" s="269"/>
      <c r="E2379" s="269"/>
      <c r="F2379" s="269"/>
      <c r="G2379" s="269"/>
      <c r="H2379" s="269"/>
      <c r="I2379" s="269"/>
      <c r="J2379" s="269"/>
      <c r="K2379" s="269"/>
      <c r="L2379" s="269"/>
    </row>
    <row r="2380" spans="1:12" x14ac:dyDescent="0.2">
      <c r="A2380" s="269"/>
      <c r="B2380" s="269"/>
      <c r="C2380" s="269"/>
      <c r="D2380" s="269"/>
      <c r="E2380" s="269"/>
      <c r="F2380" s="269"/>
      <c r="G2380" s="269"/>
      <c r="H2380" s="269"/>
      <c r="I2380" s="269"/>
      <c r="J2380" s="269"/>
      <c r="K2380" s="269"/>
      <c r="L2380" s="269"/>
    </row>
    <row r="2381" spans="1:12" x14ac:dyDescent="0.2">
      <c r="A2381" s="269"/>
      <c r="B2381" s="269"/>
      <c r="C2381" s="269"/>
      <c r="D2381" s="269"/>
      <c r="E2381" s="269"/>
      <c r="F2381" s="269"/>
      <c r="G2381" s="269"/>
      <c r="H2381" s="269"/>
      <c r="I2381" s="269"/>
      <c r="J2381" s="269"/>
      <c r="K2381" s="269"/>
      <c r="L2381" s="269"/>
    </row>
    <row r="2382" spans="1:12" x14ac:dyDescent="0.2">
      <c r="A2382" s="269"/>
      <c r="B2382" s="269"/>
      <c r="C2382" s="269"/>
      <c r="D2382" s="269"/>
      <c r="E2382" s="269"/>
      <c r="F2382" s="269"/>
      <c r="G2382" s="269"/>
      <c r="H2382" s="269"/>
      <c r="I2382" s="269"/>
      <c r="J2382" s="269"/>
      <c r="K2382" s="269"/>
      <c r="L2382" s="269"/>
    </row>
    <row r="2383" spans="1:12" x14ac:dyDescent="0.2">
      <c r="A2383" s="269"/>
      <c r="B2383" s="269"/>
      <c r="C2383" s="269"/>
      <c r="D2383" s="269"/>
      <c r="E2383" s="269"/>
      <c r="F2383" s="269"/>
      <c r="G2383" s="269"/>
      <c r="H2383" s="269"/>
      <c r="I2383" s="269"/>
      <c r="J2383" s="269"/>
      <c r="K2383" s="269"/>
      <c r="L2383" s="269"/>
    </row>
    <row r="2384" spans="1:12" x14ac:dyDescent="0.2">
      <c r="A2384" s="269"/>
      <c r="B2384" s="269"/>
      <c r="C2384" s="269"/>
      <c r="D2384" s="269"/>
      <c r="E2384" s="269"/>
      <c r="F2384" s="269"/>
      <c r="G2384" s="269"/>
      <c r="H2384" s="269"/>
      <c r="I2384" s="269"/>
      <c r="J2384" s="269"/>
      <c r="K2384" s="269"/>
      <c r="L2384" s="269"/>
    </row>
    <row r="2385" spans="1:12" x14ac:dyDescent="0.2">
      <c r="A2385" s="269"/>
      <c r="B2385" s="269"/>
      <c r="C2385" s="269"/>
      <c r="D2385" s="269"/>
      <c r="E2385" s="269"/>
      <c r="F2385" s="269"/>
      <c r="G2385" s="269"/>
      <c r="H2385" s="269"/>
      <c r="I2385" s="269"/>
      <c r="J2385" s="269"/>
      <c r="K2385" s="269"/>
      <c r="L2385" s="269"/>
    </row>
    <row r="2386" spans="1:12" x14ac:dyDescent="0.2">
      <c r="A2386" s="269"/>
      <c r="B2386" s="269"/>
      <c r="C2386" s="269"/>
      <c r="D2386" s="269"/>
      <c r="E2386" s="269"/>
      <c r="F2386" s="269"/>
      <c r="G2386" s="269"/>
      <c r="H2386" s="269"/>
      <c r="I2386" s="269"/>
      <c r="J2386" s="269"/>
      <c r="K2386" s="269"/>
      <c r="L2386" s="269"/>
    </row>
    <row r="2387" spans="1:12" x14ac:dyDescent="0.2">
      <c r="A2387" s="269"/>
      <c r="B2387" s="269"/>
      <c r="C2387" s="269"/>
      <c r="D2387" s="269"/>
      <c r="E2387" s="269"/>
      <c r="F2387" s="269"/>
      <c r="G2387" s="269"/>
      <c r="H2387" s="269"/>
      <c r="I2387" s="269"/>
      <c r="J2387" s="269"/>
      <c r="K2387" s="269"/>
      <c r="L2387" s="269"/>
    </row>
    <row r="2388" spans="1:12" x14ac:dyDescent="0.2">
      <c r="A2388" s="269"/>
      <c r="B2388" s="269"/>
      <c r="C2388" s="269"/>
      <c r="D2388" s="269"/>
      <c r="E2388" s="269"/>
      <c r="F2388" s="269"/>
      <c r="G2388" s="269"/>
      <c r="H2388" s="269"/>
      <c r="I2388" s="269"/>
      <c r="J2388" s="269"/>
      <c r="K2388" s="269"/>
      <c r="L2388" s="269"/>
    </row>
    <row r="2389" spans="1:12" x14ac:dyDescent="0.2">
      <c r="A2389" s="269"/>
      <c r="B2389" s="269"/>
      <c r="C2389" s="269"/>
      <c r="D2389" s="269"/>
      <c r="E2389" s="269"/>
      <c r="F2389" s="269"/>
      <c r="G2389" s="269"/>
      <c r="H2389" s="269"/>
      <c r="I2389" s="269"/>
      <c r="J2389" s="269"/>
      <c r="K2389" s="269"/>
      <c r="L2389" s="269"/>
    </row>
    <row r="2390" spans="1:12" x14ac:dyDescent="0.2">
      <c r="A2390" s="269"/>
      <c r="B2390" s="269"/>
      <c r="C2390" s="269"/>
      <c r="D2390" s="269"/>
      <c r="E2390" s="269"/>
      <c r="F2390" s="269"/>
      <c r="G2390" s="269"/>
      <c r="H2390" s="269"/>
      <c r="I2390" s="269"/>
      <c r="J2390" s="269"/>
      <c r="K2390" s="269"/>
      <c r="L2390" s="269"/>
    </row>
    <row r="2391" spans="1:12" x14ac:dyDescent="0.2">
      <c r="A2391" s="269"/>
      <c r="B2391" s="269"/>
      <c r="C2391" s="269"/>
      <c r="D2391" s="269"/>
      <c r="E2391" s="269"/>
      <c r="F2391" s="269"/>
      <c r="G2391" s="269"/>
      <c r="H2391" s="269"/>
      <c r="I2391" s="269"/>
      <c r="J2391" s="269"/>
      <c r="K2391" s="269"/>
      <c r="L2391" s="269"/>
    </row>
    <row r="2392" spans="1:12" x14ac:dyDescent="0.2">
      <c r="A2392" s="269"/>
      <c r="B2392" s="269"/>
      <c r="C2392" s="269"/>
      <c r="D2392" s="269"/>
      <c r="E2392" s="269"/>
      <c r="F2392" s="269"/>
      <c r="G2392" s="269"/>
      <c r="H2392" s="269"/>
      <c r="I2392" s="269"/>
      <c r="J2392" s="269"/>
      <c r="K2392" s="269"/>
      <c r="L2392" s="269"/>
    </row>
    <row r="2393" spans="1:12" x14ac:dyDescent="0.2">
      <c r="A2393" s="269"/>
      <c r="B2393" s="269"/>
      <c r="C2393" s="269"/>
      <c r="D2393" s="269"/>
      <c r="E2393" s="269"/>
      <c r="F2393" s="269"/>
      <c r="G2393" s="269"/>
      <c r="H2393" s="269"/>
      <c r="I2393" s="269"/>
      <c r="J2393" s="269"/>
      <c r="K2393" s="269"/>
      <c r="L2393" s="269"/>
    </row>
    <row r="2394" spans="1:12" x14ac:dyDescent="0.2">
      <c r="A2394" s="269"/>
      <c r="B2394" s="269"/>
      <c r="C2394" s="269"/>
      <c r="D2394" s="269"/>
      <c r="E2394" s="269"/>
      <c r="F2394" s="269"/>
      <c r="G2394" s="269"/>
      <c r="H2394" s="269"/>
      <c r="I2394" s="269"/>
      <c r="J2394" s="269"/>
      <c r="K2394" s="269"/>
      <c r="L2394" s="269"/>
    </row>
    <row r="2395" spans="1:12" x14ac:dyDescent="0.2">
      <c r="A2395" s="269"/>
      <c r="B2395" s="269"/>
      <c r="C2395" s="269"/>
      <c r="D2395" s="269"/>
      <c r="E2395" s="269"/>
      <c r="F2395" s="269"/>
      <c r="G2395" s="269"/>
      <c r="H2395" s="269"/>
      <c r="I2395" s="269"/>
      <c r="J2395" s="269"/>
      <c r="K2395" s="269"/>
      <c r="L2395" s="269"/>
    </row>
    <row r="2396" spans="1:12" x14ac:dyDescent="0.2">
      <c r="A2396" s="269"/>
      <c r="B2396" s="269"/>
      <c r="C2396" s="269"/>
      <c r="D2396" s="269"/>
      <c r="E2396" s="269"/>
      <c r="F2396" s="269"/>
      <c r="G2396" s="269"/>
      <c r="H2396" s="269"/>
      <c r="I2396" s="269"/>
      <c r="J2396" s="269"/>
      <c r="K2396" s="269"/>
      <c r="L2396" s="269"/>
    </row>
    <row r="2397" spans="1:12" x14ac:dyDescent="0.2">
      <c r="A2397" s="269"/>
      <c r="B2397" s="269"/>
      <c r="C2397" s="269"/>
      <c r="D2397" s="269"/>
      <c r="E2397" s="269"/>
      <c r="F2397" s="269"/>
      <c r="G2397" s="269"/>
      <c r="H2397" s="269"/>
      <c r="I2397" s="269"/>
      <c r="J2397" s="269"/>
      <c r="K2397" s="269"/>
      <c r="L2397" s="269"/>
    </row>
    <row r="2398" spans="1:12" x14ac:dyDescent="0.2">
      <c r="A2398" s="269"/>
      <c r="B2398" s="269"/>
      <c r="C2398" s="269"/>
      <c r="D2398" s="269"/>
      <c r="E2398" s="269"/>
      <c r="F2398" s="269"/>
      <c r="G2398" s="269"/>
      <c r="H2398" s="269"/>
      <c r="I2398" s="269"/>
      <c r="J2398" s="269"/>
      <c r="K2398" s="269"/>
      <c r="L2398" s="269"/>
    </row>
    <row r="2399" spans="1:12" x14ac:dyDescent="0.2">
      <c r="A2399" s="269"/>
      <c r="B2399" s="269"/>
      <c r="C2399" s="269"/>
      <c r="D2399" s="269"/>
      <c r="E2399" s="269"/>
      <c r="F2399" s="269"/>
      <c r="G2399" s="269"/>
      <c r="H2399" s="269"/>
      <c r="I2399" s="269"/>
      <c r="J2399" s="269"/>
      <c r="K2399" s="269"/>
      <c r="L2399" s="269"/>
    </row>
    <row r="2400" spans="1:12" x14ac:dyDescent="0.2">
      <c r="A2400" s="269"/>
      <c r="B2400" s="269"/>
      <c r="C2400" s="269"/>
      <c r="D2400" s="269"/>
      <c r="E2400" s="269"/>
      <c r="F2400" s="269"/>
      <c r="G2400" s="269"/>
      <c r="H2400" s="269"/>
      <c r="I2400" s="269"/>
      <c r="J2400" s="269"/>
      <c r="K2400" s="269"/>
      <c r="L2400" s="269"/>
    </row>
    <row r="2401" spans="1:12" x14ac:dyDescent="0.2">
      <c r="A2401" s="269"/>
      <c r="B2401" s="269"/>
      <c r="C2401" s="269"/>
      <c r="D2401" s="269"/>
      <c r="E2401" s="269"/>
      <c r="F2401" s="269"/>
      <c r="G2401" s="269"/>
      <c r="H2401" s="269"/>
      <c r="I2401" s="269"/>
      <c r="J2401" s="269"/>
      <c r="K2401" s="269"/>
      <c r="L2401" s="269"/>
    </row>
    <row r="2402" spans="1:12" x14ac:dyDescent="0.2">
      <c r="A2402" s="269"/>
      <c r="B2402" s="269"/>
      <c r="C2402" s="269"/>
      <c r="D2402" s="269"/>
      <c r="E2402" s="269"/>
      <c r="F2402" s="269"/>
      <c r="G2402" s="269"/>
      <c r="H2402" s="269"/>
      <c r="I2402" s="269"/>
      <c r="J2402" s="269"/>
      <c r="K2402" s="269"/>
      <c r="L2402" s="269"/>
    </row>
    <row r="2403" spans="1:12" x14ac:dyDescent="0.2">
      <c r="A2403" s="269"/>
      <c r="B2403" s="269"/>
      <c r="C2403" s="269"/>
      <c r="D2403" s="269"/>
      <c r="E2403" s="269"/>
      <c r="F2403" s="269"/>
      <c r="G2403" s="269"/>
      <c r="H2403" s="269"/>
      <c r="I2403" s="269"/>
      <c r="J2403" s="269"/>
      <c r="K2403" s="269"/>
      <c r="L2403" s="269"/>
    </row>
    <row r="2404" spans="1:12" x14ac:dyDescent="0.2">
      <c r="A2404" s="269"/>
      <c r="B2404" s="269"/>
      <c r="C2404" s="269"/>
      <c r="D2404" s="269"/>
      <c r="E2404" s="269"/>
      <c r="F2404" s="269"/>
      <c r="G2404" s="269"/>
      <c r="H2404" s="269"/>
      <c r="I2404" s="269"/>
      <c r="J2404" s="269"/>
      <c r="K2404" s="269"/>
      <c r="L2404" s="269"/>
    </row>
    <row r="2405" spans="1:12" x14ac:dyDescent="0.2">
      <c r="A2405" s="269"/>
      <c r="B2405" s="269"/>
      <c r="C2405" s="269"/>
      <c r="D2405" s="269"/>
      <c r="E2405" s="269"/>
      <c r="F2405" s="269"/>
      <c r="G2405" s="269"/>
      <c r="H2405" s="269"/>
      <c r="I2405" s="269"/>
      <c r="J2405" s="269"/>
      <c r="K2405" s="269"/>
      <c r="L2405" s="269"/>
    </row>
    <row r="2406" spans="1:12" x14ac:dyDescent="0.2">
      <c r="A2406" s="269"/>
      <c r="B2406" s="269"/>
      <c r="C2406" s="269"/>
      <c r="D2406" s="269"/>
      <c r="E2406" s="269"/>
      <c r="F2406" s="269"/>
      <c r="G2406" s="269"/>
      <c r="H2406" s="269"/>
      <c r="I2406" s="269"/>
      <c r="J2406" s="269"/>
      <c r="K2406" s="269"/>
      <c r="L2406" s="269"/>
    </row>
    <row r="2407" spans="1:12" x14ac:dyDescent="0.2">
      <c r="A2407" s="269"/>
      <c r="B2407" s="269"/>
      <c r="C2407" s="269"/>
      <c r="D2407" s="269"/>
      <c r="E2407" s="269"/>
      <c r="F2407" s="269"/>
      <c r="G2407" s="269"/>
      <c r="H2407" s="269"/>
      <c r="I2407" s="269"/>
      <c r="J2407" s="269"/>
      <c r="K2407" s="269"/>
      <c r="L2407" s="269"/>
    </row>
    <row r="2408" spans="1:12" x14ac:dyDescent="0.2">
      <c r="A2408" s="269"/>
      <c r="B2408" s="269"/>
      <c r="C2408" s="269"/>
      <c r="D2408" s="269"/>
      <c r="E2408" s="269"/>
      <c r="F2408" s="269"/>
      <c r="G2408" s="269"/>
      <c r="H2408" s="269"/>
      <c r="I2408" s="269"/>
      <c r="J2408" s="269"/>
      <c r="K2408" s="269"/>
      <c r="L2408" s="269"/>
    </row>
    <row r="2409" spans="1:12" x14ac:dyDescent="0.2">
      <c r="A2409" s="269"/>
      <c r="B2409" s="269"/>
      <c r="C2409" s="269"/>
      <c r="D2409" s="269"/>
      <c r="E2409" s="269"/>
      <c r="F2409" s="269"/>
      <c r="G2409" s="269"/>
      <c r="H2409" s="269"/>
      <c r="I2409" s="269"/>
      <c r="J2409" s="269"/>
      <c r="K2409" s="269"/>
      <c r="L2409" s="269"/>
    </row>
    <row r="2410" spans="1:12" x14ac:dyDescent="0.2">
      <c r="A2410" s="269"/>
      <c r="B2410" s="269"/>
      <c r="C2410" s="269"/>
      <c r="D2410" s="269"/>
      <c r="E2410" s="269"/>
      <c r="F2410" s="269"/>
      <c r="G2410" s="269"/>
      <c r="H2410" s="269"/>
      <c r="I2410" s="269"/>
      <c r="J2410" s="269"/>
      <c r="K2410" s="269"/>
      <c r="L2410" s="269"/>
    </row>
    <row r="2411" spans="1:12" x14ac:dyDescent="0.2">
      <c r="A2411" s="269"/>
      <c r="B2411" s="269"/>
      <c r="C2411" s="269"/>
      <c r="D2411" s="269"/>
      <c r="E2411" s="269"/>
      <c r="F2411" s="269"/>
      <c r="G2411" s="269"/>
      <c r="H2411" s="269"/>
      <c r="I2411" s="269"/>
      <c r="J2411" s="269"/>
      <c r="K2411" s="269"/>
      <c r="L2411" s="269"/>
    </row>
    <row r="2412" spans="1:12" x14ac:dyDescent="0.2">
      <c r="A2412" s="269"/>
      <c r="B2412" s="269"/>
      <c r="C2412" s="269"/>
      <c r="D2412" s="269"/>
      <c r="E2412" s="269"/>
      <c r="F2412" s="269"/>
      <c r="G2412" s="269"/>
      <c r="H2412" s="269"/>
      <c r="I2412" s="269"/>
      <c r="J2412" s="269"/>
      <c r="K2412" s="269"/>
      <c r="L2412" s="269"/>
    </row>
    <row r="2413" spans="1:12" x14ac:dyDescent="0.2">
      <c r="A2413" s="269"/>
      <c r="B2413" s="269"/>
      <c r="C2413" s="269"/>
      <c r="D2413" s="269"/>
      <c r="E2413" s="269"/>
      <c r="F2413" s="269"/>
      <c r="G2413" s="269"/>
      <c r="H2413" s="269"/>
      <c r="I2413" s="269"/>
      <c r="J2413" s="269"/>
      <c r="K2413" s="269"/>
      <c r="L2413" s="269"/>
    </row>
    <row r="2414" spans="1:12" x14ac:dyDescent="0.2">
      <c r="A2414" s="269"/>
      <c r="B2414" s="269"/>
      <c r="C2414" s="269"/>
      <c r="D2414" s="269"/>
      <c r="E2414" s="269"/>
      <c r="F2414" s="269"/>
      <c r="G2414" s="269"/>
      <c r="H2414" s="269"/>
      <c r="I2414" s="269"/>
      <c r="J2414" s="269"/>
      <c r="K2414" s="269"/>
      <c r="L2414" s="269"/>
    </row>
    <row r="2415" spans="1:12" x14ac:dyDescent="0.2">
      <c r="A2415" s="269"/>
      <c r="B2415" s="269"/>
      <c r="C2415" s="269"/>
      <c r="D2415" s="269"/>
      <c r="E2415" s="269"/>
      <c r="F2415" s="269"/>
      <c r="G2415" s="269"/>
      <c r="H2415" s="269"/>
      <c r="I2415" s="269"/>
      <c r="J2415" s="269"/>
      <c r="K2415" s="269"/>
      <c r="L2415" s="269"/>
    </row>
    <row r="2416" spans="1:12" x14ac:dyDescent="0.2">
      <c r="A2416" s="269"/>
      <c r="B2416" s="269"/>
      <c r="C2416" s="269"/>
      <c r="D2416" s="269"/>
      <c r="E2416" s="269"/>
      <c r="F2416" s="269"/>
      <c r="G2416" s="269"/>
      <c r="H2416" s="269"/>
      <c r="I2416" s="269"/>
      <c r="J2416" s="269"/>
      <c r="K2416" s="269"/>
      <c r="L2416" s="269"/>
    </row>
    <row r="2417" spans="1:12" x14ac:dyDescent="0.2">
      <c r="A2417" s="269"/>
      <c r="B2417" s="269"/>
      <c r="C2417" s="269"/>
      <c r="D2417" s="269"/>
      <c r="E2417" s="269"/>
      <c r="F2417" s="269"/>
      <c r="G2417" s="269"/>
      <c r="H2417" s="269"/>
      <c r="I2417" s="269"/>
      <c r="J2417" s="269"/>
      <c r="K2417" s="269"/>
      <c r="L2417" s="269"/>
    </row>
    <row r="2418" spans="1:12" x14ac:dyDescent="0.2">
      <c r="A2418" s="269"/>
      <c r="B2418" s="269"/>
      <c r="C2418" s="269"/>
      <c r="D2418" s="269"/>
      <c r="E2418" s="269"/>
      <c r="F2418" s="269"/>
      <c r="G2418" s="269"/>
      <c r="H2418" s="269"/>
      <c r="I2418" s="269"/>
      <c r="J2418" s="269"/>
      <c r="K2418" s="269"/>
      <c r="L2418" s="269"/>
    </row>
    <row r="2419" spans="1:12" x14ac:dyDescent="0.2">
      <c r="A2419" s="269"/>
      <c r="B2419" s="269"/>
      <c r="C2419" s="269"/>
      <c r="D2419" s="269"/>
      <c r="E2419" s="269"/>
      <c r="F2419" s="269"/>
      <c r="G2419" s="269"/>
      <c r="H2419" s="269"/>
      <c r="I2419" s="269"/>
      <c r="J2419" s="269"/>
      <c r="K2419" s="269"/>
      <c r="L2419" s="269"/>
    </row>
    <row r="2420" spans="1:12" x14ac:dyDescent="0.2">
      <c r="A2420" s="269"/>
      <c r="B2420" s="269"/>
      <c r="C2420" s="269"/>
      <c r="D2420" s="269"/>
      <c r="E2420" s="269"/>
      <c r="F2420" s="269"/>
      <c r="G2420" s="269"/>
      <c r="H2420" s="269"/>
      <c r="I2420" s="269"/>
      <c r="J2420" s="269"/>
      <c r="K2420" s="269"/>
      <c r="L2420" s="269"/>
    </row>
    <row r="2421" spans="1:12" x14ac:dyDescent="0.2">
      <c r="A2421" s="269"/>
      <c r="B2421" s="269"/>
      <c r="C2421" s="269"/>
      <c r="D2421" s="269"/>
      <c r="E2421" s="269"/>
      <c r="F2421" s="269"/>
      <c r="G2421" s="269"/>
      <c r="H2421" s="269"/>
      <c r="I2421" s="269"/>
      <c r="J2421" s="269"/>
      <c r="K2421" s="269"/>
      <c r="L2421" s="269"/>
    </row>
    <row r="2422" spans="1:12" x14ac:dyDescent="0.2">
      <c r="A2422" s="269"/>
      <c r="B2422" s="269"/>
      <c r="C2422" s="269"/>
      <c r="D2422" s="269"/>
      <c r="E2422" s="269"/>
      <c r="F2422" s="269"/>
      <c r="G2422" s="269"/>
      <c r="H2422" s="269"/>
      <c r="I2422" s="269"/>
      <c r="J2422" s="269"/>
      <c r="K2422" s="269"/>
      <c r="L2422" s="269"/>
    </row>
    <row r="2423" spans="1:12" x14ac:dyDescent="0.2">
      <c r="A2423" s="269"/>
      <c r="B2423" s="269"/>
      <c r="C2423" s="269"/>
      <c r="D2423" s="269"/>
      <c r="E2423" s="269"/>
      <c r="F2423" s="269"/>
      <c r="G2423" s="269"/>
      <c r="H2423" s="269"/>
      <c r="I2423" s="269"/>
      <c r="J2423" s="269"/>
      <c r="K2423" s="269"/>
      <c r="L2423" s="269"/>
    </row>
    <row r="2424" spans="1:12" x14ac:dyDescent="0.2">
      <c r="A2424" s="269"/>
      <c r="B2424" s="269"/>
      <c r="C2424" s="269"/>
      <c r="D2424" s="269"/>
      <c r="E2424" s="269"/>
      <c r="F2424" s="269"/>
      <c r="G2424" s="269"/>
      <c r="H2424" s="269"/>
      <c r="I2424" s="269"/>
      <c r="J2424" s="269"/>
      <c r="K2424" s="269"/>
      <c r="L2424" s="269"/>
    </row>
    <row r="2425" spans="1:12" x14ac:dyDescent="0.2">
      <c r="A2425" s="269"/>
      <c r="B2425" s="269"/>
      <c r="C2425" s="269"/>
      <c r="D2425" s="269"/>
      <c r="E2425" s="269"/>
      <c r="F2425" s="269"/>
      <c r="G2425" s="269"/>
      <c r="H2425" s="269"/>
      <c r="I2425" s="269"/>
      <c r="J2425" s="269"/>
      <c r="K2425" s="269"/>
      <c r="L2425" s="269"/>
    </row>
    <row r="2426" spans="1:12" x14ac:dyDescent="0.2">
      <c r="A2426" s="269"/>
      <c r="B2426" s="269"/>
      <c r="C2426" s="269"/>
      <c r="D2426" s="269"/>
      <c r="E2426" s="269"/>
      <c r="F2426" s="269"/>
      <c r="G2426" s="269"/>
      <c r="H2426" s="269"/>
      <c r="I2426" s="269"/>
      <c r="J2426" s="269"/>
      <c r="K2426" s="269"/>
      <c r="L2426" s="269"/>
    </row>
    <row r="2427" spans="1:12" x14ac:dyDescent="0.2">
      <c r="A2427" s="269"/>
      <c r="B2427" s="269"/>
      <c r="C2427" s="269"/>
      <c r="D2427" s="269"/>
      <c r="E2427" s="269"/>
      <c r="F2427" s="269"/>
      <c r="G2427" s="269"/>
      <c r="H2427" s="269"/>
      <c r="I2427" s="269"/>
      <c r="J2427" s="269"/>
      <c r="K2427" s="269"/>
      <c r="L2427" s="269"/>
    </row>
    <row r="2428" spans="1:12" x14ac:dyDescent="0.2">
      <c r="A2428" s="269"/>
      <c r="B2428" s="269"/>
      <c r="C2428" s="269"/>
      <c r="D2428" s="269"/>
      <c r="E2428" s="269"/>
      <c r="F2428" s="269"/>
      <c r="G2428" s="269"/>
      <c r="H2428" s="269"/>
      <c r="I2428" s="269"/>
      <c r="J2428" s="269"/>
      <c r="K2428" s="269"/>
      <c r="L2428" s="269"/>
    </row>
    <row r="2429" spans="1:12" x14ac:dyDescent="0.2">
      <c r="A2429" s="269"/>
      <c r="B2429" s="269"/>
      <c r="C2429" s="269"/>
      <c r="D2429" s="269"/>
      <c r="E2429" s="269"/>
      <c r="F2429" s="269"/>
      <c r="G2429" s="269"/>
      <c r="H2429" s="269"/>
      <c r="I2429" s="269"/>
      <c r="J2429" s="269"/>
      <c r="K2429" s="269"/>
      <c r="L2429" s="269"/>
    </row>
    <row r="2430" spans="1:12" x14ac:dyDescent="0.2">
      <c r="A2430" s="269"/>
      <c r="B2430" s="269"/>
      <c r="C2430" s="269"/>
      <c r="D2430" s="269"/>
      <c r="E2430" s="269"/>
      <c r="F2430" s="269"/>
      <c r="G2430" s="269"/>
      <c r="H2430" s="269"/>
      <c r="I2430" s="269"/>
      <c r="J2430" s="269"/>
      <c r="K2430" s="269"/>
      <c r="L2430" s="269"/>
    </row>
    <row r="2431" spans="1:12" x14ac:dyDescent="0.2">
      <c r="A2431" s="269"/>
      <c r="B2431" s="269"/>
      <c r="C2431" s="269"/>
      <c r="D2431" s="269"/>
      <c r="E2431" s="269"/>
      <c r="F2431" s="269"/>
      <c r="G2431" s="269"/>
      <c r="H2431" s="269"/>
      <c r="I2431" s="269"/>
      <c r="J2431" s="269"/>
      <c r="K2431" s="269"/>
      <c r="L2431" s="269"/>
    </row>
    <row r="2432" spans="1:12" x14ac:dyDescent="0.2">
      <c r="A2432" s="269"/>
      <c r="B2432" s="269"/>
      <c r="C2432" s="269"/>
      <c r="D2432" s="269"/>
      <c r="E2432" s="269"/>
      <c r="F2432" s="269"/>
      <c r="G2432" s="269"/>
      <c r="H2432" s="269"/>
      <c r="I2432" s="269"/>
      <c r="J2432" s="269"/>
      <c r="K2432" s="269"/>
      <c r="L2432" s="269"/>
    </row>
    <row r="2433" spans="1:12" x14ac:dyDescent="0.2">
      <c r="A2433" s="269"/>
      <c r="B2433" s="269"/>
      <c r="C2433" s="269"/>
      <c r="D2433" s="269"/>
      <c r="E2433" s="269"/>
      <c r="F2433" s="269"/>
      <c r="G2433" s="269"/>
      <c r="H2433" s="269"/>
      <c r="I2433" s="269"/>
      <c r="J2433" s="269"/>
      <c r="K2433" s="269"/>
      <c r="L2433" s="269"/>
    </row>
    <row r="2434" spans="1:12" x14ac:dyDescent="0.2">
      <c r="A2434" s="269"/>
      <c r="B2434" s="269"/>
      <c r="C2434" s="269"/>
      <c r="D2434" s="269"/>
      <c r="E2434" s="269"/>
      <c r="F2434" s="269"/>
      <c r="G2434" s="269"/>
      <c r="H2434" s="269"/>
      <c r="I2434" s="269"/>
      <c r="J2434" s="269"/>
      <c r="K2434" s="269"/>
      <c r="L2434" s="269"/>
    </row>
    <row r="2435" spans="1:12" x14ac:dyDescent="0.2">
      <c r="A2435" s="269"/>
      <c r="B2435" s="269"/>
      <c r="C2435" s="269"/>
      <c r="D2435" s="269"/>
      <c r="E2435" s="269"/>
      <c r="F2435" s="269"/>
      <c r="G2435" s="269"/>
      <c r="H2435" s="269"/>
      <c r="I2435" s="269"/>
      <c r="J2435" s="269"/>
      <c r="K2435" s="269"/>
      <c r="L2435" s="269"/>
    </row>
    <row r="2436" spans="1:12" x14ac:dyDescent="0.2">
      <c r="A2436" s="269"/>
      <c r="B2436" s="269"/>
      <c r="C2436" s="269"/>
      <c r="D2436" s="269"/>
      <c r="E2436" s="269"/>
      <c r="F2436" s="269"/>
      <c r="G2436" s="269"/>
      <c r="H2436" s="269"/>
      <c r="I2436" s="269"/>
      <c r="J2436" s="269"/>
      <c r="K2436" s="269"/>
      <c r="L2436" s="269"/>
    </row>
    <row r="2437" spans="1:12" x14ac:dyDescent="0.2">
      <c r="A2437" s="269"/>
      <c r="B2437" s="269"/>
      <c r="C2437" s="269"/>
      <c r="D2437" s="269"/>
      <c r="E2437" s="269"/>
      <c r="F2437" s="269"/>
      <c r="G2437" s="269"/>
      <c r="H2437" s="269"/>
      <c r="I2437" s="269"/>
      <c r="J2437" s="269"/>
      <c r="K2437" s="269"/>
      <c r="L2437" s="269"/>
    </row>
    <row r="2438" spans="1:12" x14ac:dyDescent="0.2">
      <c r="A2438" s="269"/>
      <c r="B2438" s="269"/>
      <c r="C2438" s="269"/>
      <c r="D2438" s="269"/>
      <c r="E2438" s="269"/>
      <c r="F2438" s="269"/>
      <c r="G2438" s="269"/>
      <c r="H2438" s="269"/>
      <c r="I2438" s="269"/>
      <c r="J2438" s="269"/>
      <c r="K2438" s="269"/>
      <c r="L2438" s="269"/>
    </row>
    <row r="2439" spans="1:12" x14ac:dyDescent="0.2">
      <c r="A2439" s="269"/>
      <c r="B2439" s="269"/>
      <c r="C2439" s="269"/>
      <c r="D2439" s="269"/>
      <c r="E2439" s="269"/>
      <c r="F2439" s="269"/>
      <c r="G2439" s="269"/>
      <c r="H2439" s="269"/>
      <c r="I2439" s="269"/>
      <c r="J2439" s="269"/>
      <c r="K2439" s="269"/>
      <c r="L2439" s="269"/>
    </row>
    <row r="2440" spans="1:12" x14ac:dyDescent="0.2">
      <c r="A2440" s="269"/>
      <c r="B2440" s="269"/>
      <c r="C2440" s="269"/>
      <c r="D2440" s="269"/>
      <c r="E2440" s="269"/>
      <c r="F2440" s="269"/>
      <c r="G2440" s="269"/>
      <c r="H2440" s="269"/>
      <c r="I2440" s="269"/>
      <c r="J2440" s="269"/>
      <c r="K2440" s="269"/>
      <c r="L2440" s="269"/>
    </row>
    <row r="2441" spans="1:12" x14ac:dyDescent="0.2">
      <c r="A2441" s="269"/>
      <c r="B2441" s="269"/>
      <c r="C2441" s="269"/>
      <c r="D2441" s="269"/>
      <c r="E2441" s="269"/>
      <c r="F2441" s="269"/>
      <c r="G2441" s="269"/>
      <c r="H2441" s="269"/>
      <c r="I2441" s="269"/>
      <c r="J2441" s="269"/>
      <c r="K2441" s="269"/>
      <c r="L2441" s="269"/>
    </row>
    <row r="2442" spans="1:12" x14ac:dyDescent="0.2">
      <c r="A2442" s="269"/>
      <c r="B2442" s="269"/>
      <c r="C2442" s="269"/>
      <c r="D2442" s="269"/>
      <c r="E2442" s="269"/>
      <c r="F2442" s="269"/>
      <c r="G2442" s="269"/>
      <c r="H2442" s="269"/>
      <c r="I2442" s="269"/>
      <c r="J2442" s="269"/>
      <c r="K2442" s="269"/>
      <c r="L2442" s="269"/>
    </row>
    <row r="2443" spans="1:12" x14ac:dyDescent="0.2">
      <c r="A2443" s="269"/>
      <c r="B2443" s="269"/>
      <c r="C2443" s="269"/>
      <c r="D2443" s="269"/>
      <c r="E2443" s="269"/>
      <c r="F2443" s="269"/>
      <c r="G2443" s="269"/>
      <c r="H2443" s="269"/>
      <c r="I2443" s="269"/>
      <c r="J2443" s="269"/>
      <c r="K2443" s="269"/>
      <c r="L2443" s="269"/>
    </row>
    <row r="2444" spans="1:12" x14ac:dyDescent="0.2">
      <c r="A2444" s="269"/>
      <c r="B2444" s="269"/>
      <c r="C2444" s="269"/>
      <c r="D2444" s="269"/>
      <c r="E2444" s="269"/>
      <c r="F2444" s="269"/>
      <c r="G2444" s="269"/>
      <c r="H2444" s="269"/>
      <c r="I2444" s="269"/>
      <c r="J2444" s="269"/>
      <c r="K2444" s="269"/>
      <c r="L2444" s="269"/>
    </row>
    <row r="2445" spans="1:12" x14ac:dyDescent="0.2">
      <c r="A2445" s="269"/>
      <c r="B2445" s="269"/>
      <c r="C2445" s="269"/>
      <c r="D2445" s="269"/>
      <c r="E2445" s="269"/>
      <c r="F2445" s="269"/>
      <c r="G2445" s="269"/>
      <c r="H2445" s="269"/>
      <c r="I2445" s="269"/>
      <c r="J2445" s="269"/>
      <c r="K2445" s="269"/>
      <c r="L2445" s="269"/>
    </row>
    <row r="2446" spans="1:12" x14ac:dyDescent="0.2">
      <c r="A2446" s="269"/>
      <c r="B2446" s="269"/>
      <c r="C2446" s="269"/>
      <c r="D2446" s="269"/>
      <c r="E2446" s="269"/>
      <c r="F2446" s="269"/>
      <c r="G2446" s="269"/>
      <c r="H2446" s="269"/>
      <c r="I2446" s="269"/>
      <c r="J2446" s="269"/>
      <c r="K2446" s="269"/>
      <c r="L2446" s="269"/>
    </row>
    <row r="2447" spans="1:12" x14ac:dyDescent="0.2">
      <c r="A2447" s="269"/>
      <c r="B2447" s="269"/>
      <c r="C2447" s="269"/>
      <c r="D2447" s="269"/>
      <c r="E2447" s="269"/>
      <c r="F2447" s="269"/>
      <c r="G2447" s="269"/>
      <c r="H2447" s="269"/>
      <c r="I2447" s="269"/>
      <c r="J2447" s="269"/>
      <c r="K2447" s="269"/>
      <c r="L2447" s="269"/>
    </row>
    <row r="2448" spans="1:12" x14ac:dyDescent="0.2">
      <c r="A2448" s="269"/>
      <c r="B2448" s="269"/>
      <c r="C2448" s="269"/>
      <c r="D2448" s="269"/>
      <c r="E2448" s="269"/>
      <c r="F2448" s="269"/>
      <c r="G2448" s="269"/>
      <c r="H2448" s="269"/>
      <c r="I2448" s="269"/>
      <c r="J2448" s="269"/>
      <c r="K2448" s="269"/>
      <c r="L2448" s="269"/>
    </row>
    <row r="2449" spans="1:12" x14ac:dyDescent="0.2">
      <c r="A2449" s="269"/>
      <c r="B2449" s="269"/>
      <c r="C2449" s="269"/>
      <c r="D2449" s="269"/>
      <c r="E2449" s="269"/>
      <c r="F2449" s="269"/>
      <c r="G2449" s="269"/>
      <c r="H2449" s="269"/>
      <c r="I2449" s="269"/>
      <c r="J2449" s="269"/>
      <c r="K2449" s="269"/>
      <c r="L2449" s="269"/>
    </row>
    <row r="2450" spans="1:12" x14ac:dyDescent="0.2">
      <c r="A2450" s="269"/>
      <c r="B2450" s="269"/>
      <c r="C2450" s="269"/>
      <c r="D2450" s="269"/>
      <c r="E2450" s="269"/>
      <c r="F2450" s="269"/>
      <c r="G2450" s="269"/>
      <c r="H2450" s="269"/>
      <c r="I2450" s="269"/>
      <c r="J2450" s="269"/>
      <c r="K2450" s="269"/>
      <c r="L2450" s="269"/>
    </row>
    <row r="2451" spans="1:12" x14ac:dyDescent="0.2">
      <c r="A2451" s="269"/>
      <c r="B2451" s="269"/>
      <c r="C2451" s="269"/>
      <c r="D2451" s="269"/>
      <c r="E2451" s="269"/>
      <c r="F2451" s="269"/>
      <c r="G2451" s="269"/>
      <c r="H2451" s="269"/>
      <c r="I2451" s="269"/>
      <c r="J2451" s="269"/>
      <c r="K2451" s="269"/>
      <c r="L2451" s="269"/>
    </row>
    <row r="2452" spans="1:12" x14ac:dyDescent="0.2">
      <c r="A2452" s="269"/>
      <c r="B2452" s="269"/>
      <c r="C2452" s="269"/>
      <c r="D2452" s="269"/>
      <c r="E2452" s="269"/>
      <c r="F2452" s="269"/>
      <c r="G2452" s="269"/>
      <c r="H2452" s="269"/>
      <c r="I2452" s="269"/>
      <c r="J2452" s="269"/>
      <c r="K2452" s="269"/>
      <c r="L2452" s="269"/>
    </row>
    <row r="2453" spans="1:12" x14ac:dyDescent="0.2">
      <c r="A2453" s="269"/>
      <c r="B2453" s="269"/>
      <c r="C2453" s="269"/>
      <c r="D2453" s="269"/>
      <c r="E2453" s="269"/>
      <c r="F2453" s="269"/>
      <c r="G2453" s="269"/>
      <c r="H2453" s="269"/>
      <c r="I2453" s="269"/>
      <c r="J2453" s="269"/>
      <c r="K2453" s="269"/>
      <c r="L2453" s="269"/>
    </row>
    <row r="2454" spans="1:12" x14ac:dyDescent="0.2">
      <c r="A2454" s="269"/>
      <c r="B2454" s="269"/>
      <c r="C2454" s="269"/>
      <c r="D2454" s="269"/>
      <c r="E2454" s="269"/>
      <c r="F2454" s="269"/>
      <c r="G2454" s="269"/>
      <c r="H2454" s="269"/>
      <c r="I2454" s="269"/>
      <c r="J2454" s="269"/>
      <c r="K2454" s="269"/>
      <c r="L2454" s="269"/>
    </row>
    <row r="2455" spans="1:12" x14ac:dyDescent="0.2">
      <c r="A2455" s="269"/>
      <c r="B2455" s="269"/>
      <c r="C2455" s="269"/>
      <c r="D2455" s="269"/>
      <c r="E2455" s="269"/>
      <c r="F2455" s="269"/>
      <c r="G2455" s="269"/>
      <c r="H2455" s="269"/>
      <c r="I2455" s="269"/>
      <c r="J2455" s="269"/>
      <c r="K2455" s="269"/>
      <c r="L2455" s="269"/>
    </row>
    <row r="2456" spans="1:12" x14ac:dyDescent="0.2">
      <c r="A2456" s="269"/>
      <c r="B2456" s="269"/>
      <c r="C2456" s="269"/>
      <c r="D2456" s="269"/>
      <c r="E2456" s="269"/>
      <c r="F2456" s="269"/>
      <c r="G2456" s="269"/>
      <c r="H2456" s="269"/>
      <c r="I2456" s="269"/>
      <c r="J2456" s="269"/>
      <c r="K2456" s="269"/>
      <c r="L2456" s="269"/>
    </row>
    <row r="2457" spans="1:12" x14ac:dyDescent="0.2">
      <c r="A2457" s="269"/>
      <c r="B2457" s="269"/>
      <c r="C2457" s="269"/>
      <c r="D2457" s="269"/>
      <c r="E2457" s="269"/>
      <c r="F2457" s="269"/>
      <c r="G2457" s="269"/>
      <c r="H2457" s="269"/>
      <c r="I2457" s="269"/>
      <c r="J2457" s="269"/>
      <c r="K2457" s="269"/>
      <c r="L2457" s="269"/>
    </row>
    <row r="2458" spans="1:12" x14ac:dyDescent="0.2">
      <c r="A2458" s="269"/>
      <c r="B2458" s="269"/>
      <c r="C2458" s="269"/>
      <c r="D2458" s="269"/>
      <c r="E2458" s="269"/>
      <c r="F2458" s="269"/>
      <c r="G2458" s="269"/>
      <c r="H2458" s="269"/>
      <c r="I2458" s="269"/>
      <c r="J2458" s="269"/>
      <c r="K2458" s="269"/>
      <c r="L2458" s="269"/>
    </row>
    <row r="2459" spans="1:12" x14ac:dyDescent="0.2">
      <c r="A2459" s="269"/>
      <c r="B2459" s="269"/>
      <c r="C2459" s="269"/>
      <c r="D2459" s="269"/>
      <c r="E2459" s="269"/>
      <c r="F2459" s="269"/>
      <c r="G2459" s="269"/>
      <c r="H2459" s="269"/>
      <c r="I2459" s="269"/>
      <c r="J2459" s="269"/>
      <c r="K2459" s="269"/>
      <c r="L2459" s="269"/>
    </row>
    <row r="2460" spans="1:12" x14ac:dyDescent="0.2">
      <c r="A2460" s="269"/>
      <c r="B2460" s="269"/>
      <c r="C2460" s="269"/>
      <c r="D2460" s="269"/>
      <c r="E2460" s="269"/>
      <c r="F2460" s="269"/>
      <c r="G2460" s="269"/>
      <c r="H2460" s="269"/>
      <c r="I2460" s="269"/>
      <c r="J2460" s="269"/>
      <c r="K2460" s="269"/>
      <c r="L2460" s="269"/>
    </row>
    <row r="2461" spans="1:12" x14ac:dyDescent="0.2">
      <c r="A2461" s="269"/>
      <c r="B2461" s="269"/>
      <c r="C2461" s="269"/>
      <c r="D2461" s="269"/>
      <c r="E2461" s="269"/>
      <c r="F2461" s="269"/>
      <c r="G2461" s="269"/>
      <c r="H2461" s="269"/>
      <c r="I2461" s="269"/>
      <c r="J2461" s="269"/>
      <c r="K2461" s="269"/>
      <c r="L2461" s="269"/>
    </row>
    <row r="2462" spans="1:12" x14ac:dyDescent="0.2">
      <c r="A2462" s="269"/>
      <c r="B2462" s="269"/>
      <c r="C2462" s="269"/>
      <c r="D2462" s="269"/>
      <c r="E2462" s="269"/>
      <c r="F2462" s="269"/>
      <c r="G2462" s="269"/>
      <c r="H2462" s="269"/>
      <c r="I2462" s="269"/>
      <c r="J2462" s="269"/>
      <c r="K2462" s="269"/>
      <c r="L2462" s="269"/>
    </row>
    <row r="2463" spans="1:12" x14ac:dyDescent="0.2">
      <c r="A2463" s="269"/>
      <c r="B2463" s="269"/>
      <c r="C2463" s="269"/>
      <c r="D2463" s="269"/>
      <c r="E2463" s="269"/>
      <c r="F2463" s="269"/>
      <c r="G2463" s="269"/>
      <c r="H2463" s="269"/>
      <c r="I2463" s="269"/>
      <c r="J2463" s="269"/>
      <c r="K2463" s="269"/>
      <c r="L2463" s="269"/>
    </row>
    <row r="2464" spans="1:12" x14ac:dyDescent="0.2">
      <c r="A2464" s="269"/>
      <c r="B2464" s="269"/>
      <c r="C2464" s="269"/>
      <c r="D2464" s="269"/>
      <c r="E2464" s="269"/>
      <c r="F2464" s="269"/>
      <c r="G2464" s="269"/>
      <c r="H2464" s="269"/>
      <c r="I2464" s="269"/>
      <c r="J2464" s="269"/>
      <c r="K2464" s="269"/>
      <c r="L2464" s="269"/>
    </row>
    <row r="2465" spans="1:12" x14ac:dyDescent="0.2">
      <c r="A2465" s="269"/>
      <c r="B2465" s="269"/>
      <c r="C2465" s="269"/>
      <c r="D2465" s="269"/>
      <c r="E2465" s="269"/>
      <c r="F2465" s="269"/>
      <c r="G2465" s="269"/>
      <c r="H2465" s="269"/>
      <c r="I2465" s="269"/>
      <c r="J2465" s="269"/>
      <c r="K2465" s="269"/>
      <c r="L2465" s="269"/>
    </row>
    <row r="2466" spans="1:12" x14ac:dyDescent="0.2">
      <c r="A2466" s="269"/>
      <c r="B2466" s="269"/>
      <c r="C2466" s="269"/>
      <c r="D2466" s="269"/>
      <c r="E2466" s="269"/>
      <c r="F2466" s="269"/>
      <c r="G2466" s="269"/>
      <c r="H2466" s="269"/>
      <c r="I2466" s="269"/>
      <c r="J2466" s="269"/>
      <c r="K2466" s="269"/>
      <c r="L2466" s="269"/>
    </row>
    <row r="2467" spans="1:12" x14ac:dyDescent="0.2">
      <c r="A2467" s="269"/>
      <c r="B2467" s="269"/>
      <c r="C2467" s="269"/>
      <c r="D2467" s="269"/>
      <c r="E2467" s="269"/>
      <c r="F2467" s="269"/>
      <c r="G2467" s="269"/>
      <c r="H2467" s="269"/>
      <c r="I2467" s="269"/>
      <c r="J2467" s="269"/>
      <c r="K2467" s="269"/>
      <c r="L2467" s="269"/>
    </row>
    <row r="2468" spans="1:12" x14ac:dyDescent="0.2">
      <c r="A2468" s="269"/>
      <c r="B2468" s="269"/>
      <c r="C2468" s="269"/>
      <c r="D2468" s="269"/>
      <c r="E2468" s="269"/>
      <c r="F2468" s="269"/>
      <c r="G2468" s="269"/>
      <c r="H2468" s="269"/>
      <c r="I2468" s="269"/>
      <c r="J2468" s="269"/>
      <c r="K2468" s="269"/>
      <c r="L2468" s="269"/>
    </row>
    <row r="2469" spans="1:12" x14ac:dyDescent="0.2">
      <c r="A2469" s="269"/>
      <c r="B2469" s="269"/>
      <c r="C2469" s="269"/>
      <c r="D2469" s="269"/>
      <c r="E2469" s="269"/>
      <c r="F2469" s="269"/>
      <c r="G2469" s="269"/>
      <c r="H2469" s="269"/>
      <c r="I2469" s="269"/>
      <c r="J2469" s="269"/>
      <c r="K2469" s="269"/>
      <c r="L2469" s="269"/>
    </row>
    <row r="2470" spans="1:12" x14ac:dyDescent="0.2">
      <c r="A2470" s="269"/>
      <c r="B2470" s="269"/>
      <c r="C2470" s="269"/>
      <c r="D2470" s="269"/>
      <c r="E2470" s="269"/>
      <c r="F2470" s="269"/>
      <c r="G2470" s="269"/>
      <c r="H2470" s="269"/>
      <c r="I2470" s="269"/>
      <c r="J2470" s="269"/>
      <c r="K2470" s="269"/>
      <c r="L2470" s="269"/>
    </row>
    <row r="2471" spans="1:12" x14ac:dyDescent="0.2">
      <c r="A2471" s="269"/>
      <c r="B2471" s="269"/>
      <c r="C2471" s="269"/>
      <c r="D2471" s="269"/>
      <c r="E2471" s="269"/>
      <c r="F2471" s="269"/>
      <c r="G2471" s="269"/>
      <c r="H2471" s="269"/>
      <c r="I2471" s="269"/>
      <c r="J2471" s="269"/>
      <c r="K2471" s="269"/>
      <c r="L2471" s="269"/>
    </row>
    <row r="2472" spans="1:12" x14ac:dyDescent="0.2">
      <c r="A2472" s="269"/>
      <c r="B2472" s="269"/>
      <c r="C2472" s="269"/>
      <c r="D2472" s="269"/>
      <c r="E2472" s="269"/>
      <c r="F2472" s="269"/>
      <c r="G2472" s="269"/>
      <c r="H2472" s="269"/>
      <c r="I2472" s="269"/>
      <c r="J2472" s="269"/>
      <c r="K2472" s="269"/>
      <c r="L2472" s="269"/>
    </row>
    <row r="2473" spans="1:12" x14ac:dyDescent="0.2">
      <c r="A2473" s="269"/>
      <c r="B2473" s="269"/>
      <c r="C2473" s="269"/>
      <c r="D2473" s="269"/>
      <c r="E2473" s="269"/>
      <c r="F2473" s="269"/>
      <c r="G2473" s="269"/>
      <c r="H2473" s="269"/>
      <c r="I2473" s="269"/>
      <c r="J2473" s="269"/>
      <c r="K2473" s="269"/>
      <c r="L2473" s="269"/>
    </row>
    <row r="2474" spans="1:12" x14ac:dyDescent="0.2">
      <c r="A2474" s="269"/>
      <c r="B2474" s="269"/>
      <c r="C2474" s="269"/>
      <c r="D2474" s="269"/>
      <c r="E2474" s="269"/>
      <c r="F2474" s="269"/>
      <c r="G2474" s="269"/>
      <c r="H2474" s="269"/>
      <c r="I2474" s="269"/>
      <c r="J2474" s="269"/>
      <c r="K2474" s="269"/>
      <c r="L2474" s="269"/>
    </row>
    <row r="2475" spans="1:12" x14ac:dyDescent="0.2">
      <c r="A2475" s="269"/>
      <c r="B2475" s="269"/>
      <c r="C2475" s="269"/>
      <c r="D2475" s="269"/>
      <c r="E2475" s="269"/>
      <c r="F2475" s="269"/>
      <c r="G2475" s="269"/>
      <c r="H2475" s="269"/>
      <c r="I2475" s="269"/>
      <c r="J2475" s="269"/>
      <c r="K2475" s="269"/>
      <c r="L2475" s="269"/>
    </row>
    <row r="2476" spans="1:12" x14ac:dyDescent="0.2">
      <c r="A2476" s="269"/>
      <c r="B2476" s="269"/>
      <c r="C2476" s="269"/>
      <c r="D2476" s="269"/>
      <c r="E2476" s="269"/>
      <c r="F2476" s="269"/>
      <c r="G2476" s="269"/>
      <c r="H2476" s="269"/>
      <c r="I2476" s="269"/>
      <c r="J2476" s="269"/>
      <c r="K2476" s="269"/>
      <c r="L2476" s="269"/>
    </row>
    <row r="2477" spans="1:12" x14ac:dyDescent="0.2">
      <c r="A2477" s="269"/>
      <c r="B2477" s="269"/>
      <c r="C2477" s="269"/>
      <c r="D2477" s="269"/>
      <c r="E2477" s="269"/>
      <c r="F2477" s="269"/>
      <c r="G2477" s="269"/>
      <c r="H2477" s="269"/>
      <c r="I2477" s="269"/>
      <c r="J2477" s="269"/>
      <c r="K2477" s="269"/>
      <c r="L2477" s="269"/>
    </row>
    <row r="2478" spans="1:12" x14ac:dyDescent="0.2">
      <c r="A2478" s="269"/>
      <c r="B2478" s="269"/>
      <c r="C2478" s="269"/>
      <c r="D2478" s="269"/>
      <c r="E2478" s="269"/>
      <c r="F2478" s="269"/>
      <c r="G2478" s="269"/>
      <c r="H2478" s="269"/>
      <c r="I2478" s="269"/>
      <c r="J2478" s="269"/>
      <c r="K2478" s="269"/>
      <c r="L2478" s="269"/>
    </row>
    <row r="2479" spans="1:12" x14ac:dyDescent="0.2">
      <c r="A2479" s="269"/>
      <c r="B2479" s="269"/>
      <c r="C2479" s="269"/>
      <c r="D2479" s="269"/>
      <c r="E2479" s="269"/>
      <c r="F2479" s="269"/>
      <c r="G2479" s="269"/>
      <c r="H2479" s="269"/>
      <c r="I2479" s="269"/>
      <c r="J2479" s="269"/>
      <c r="K2479" s="269"/>
      <c r="L2479" s="269"/>
    </row>
    <row r="2480" spans="1:12" x14ac:dyDescent="0.2">
      <c r="A2480" s="269"/>
      <c r="B2480" s="269"/>
      <c r="C2480" s="269"/>
      <c r="D2480" s="269"/>
      <c r="E2480" s="269"/>
      <c r="F2480" s="269"/>
      <c r="G2480" s="269"/>
      <c r="H2480" s="269"/>
      <c r="I2480" s="269"/>
      <c r="J2480" s="269"/>
      <c r="K2480" s="269"/>
      <c r="L2480" s="269"/>
    </row>
    <row r="2481" spans="1:12" x14ac:dyDescent="0.2">
      <c r="A2481" s="269"/>
      <c r="B2481" s="269"/>
      <c r="C2481" s="269"/>
      <c r="D2481" s="269"/>
      <c r="E2481" s="269"/>
      <c r="F2481" s="269"/>
      <c r="G2481" s="269"/>
      <c r="H2481" s="269"/>
      <c r="I2481" s="269"/>
      <c r="J2481" s="269"/>
      <c r="K2481" s="269"/>
      <c r="L2481" s="269"/>
    </row>
    <row r="2482" spans="1:12" x14ac:dyDescent="0.2">
      <c r="A2482" s="269"/>
      <c r="B2482" s="269"/>
      <c r="C2482" s="269"/>
      <c r="D2482" s="269"/>
      <c r="E2482" s="269"/>
      <c r="F2482" s="269"/>
      <c r="G2482" s="269"/>
      <c r="H2482" s="269"/>
      <c r="I2482" s="269"/>
      <c r="J2482" s="269"/>
      <c r="K2482" s="269"/>
      <c r="L2482" s="269"/>
    </row>
    <row r="2483" spans="1:12" x14ac:dyDescent="0.2">
      <c r="A2483" s="269"/>
      <c r="B2483" s="269"/>
      <c r="C2483" s="269"/>
      <c r="D2483" s="269"/>
      <c r="E2483" s="269"/>
      <c r="F2483" s="269"/>
      <c r="G2483" s="269"/>
      <c r="H2483" s="269"/>
      <c r="I2483" s="269"/>
      <c r="J2483" s="269"/>
      <c r="K2483" s="269"/>
      <c r="L2483" s="269"/>
    </row>
    <row r="2484" spans="1:12" x14ac:dyDescent="0.2">
      <c r="A2484" s="269"/>
      <c r="B2484" s="269"/>
      <c r="C2484" s="269"/>
      <c r="D2484" s="269"/>
      <c r="E2484" s="269"/>
      <c r="F2484" s="269"/>
      <c r="G2484" s="269"/>
      <c r="H2484" s="269"/>
      <c r="I2484" s="269"/>
      <c r="J2484" s="269"/>
      <c r="K2484" s="269"/>
      <c r="L2484" s="269"/>
    </row>
    <row r="2485" spans="1:12" x14ac:dyDescent="0.2">
      <c r="A2485" s="269"/>
      <c r="B2485" s="269"/>
      <c r="C2485" s="269"/>
      <c r="D2485" s="269"/>
      <c r="E2485" s="269"/>
      <c r="F2485" s="269"/>
      <c r="G2485" s="269"/>
      <c r="H2485" s="269"/>
      <c r="I2485" s="269"/>
      <c r="J2485" s="269"/>
      <c r="K2485" s="269"/>
      <c r="L2485" s="269"/>
    </row>
    <row r="2486" spans="1:12" x14ac:dyDescent="0.2">
      <c r="A2486" s="269"/>
      <c r="B2486" s="269"/>
      <c r="C2486" s="269"/>
      <c r="D2486" s="269"/>
      <c r="E2486" s="269"/>
      <c r="F2486" s="269"/>
      <c r="G2486" s="269"/>
      <c r="H2486" s="269"/>
      <c r="I2486" s="269"/>
      <c r="J2486" s="269"/>
      <c r="K2486" s="269"/>
      <c r="L2486" s="269"/>
    </row>
    <row r="2487" spans="1:12" x14ac:dyDescent="0.2">
      <c r="A2487" s="269"/>
      <c r="B2487" s="269"/>
      <c r="C2487" s="269"/>
      <c r="D2487" s="269"/>
      <c r="E2487" s="269"/>
      <c r="F2487" s="269"/>
      <c r="G2487" s="269"/>
      <c r="H2487" s="269"/>
      <c r="I2487" s="269"/>
      <c r="J2487" s="269"/>
      <c r="K2487" s="269"/>
      <c r="L2487" s="269"/>
    </row>
    <row r="2488" spans="1:12" x14ac:dyDescent="0.2">
      <c r="A2488" s="269"/>
      <c r="B2488" s="269"/>
      <c r="C2488" s="269"/>
      <c r="D2488" s="269"/>
      <c r="E2488" s="269"/>
      <c r="F2488" s="269"/>
      <c r="G2488" s="269"/>
      <c r="H2488" s="269"/>
      <c r="I2488" s="269"/>
      <c r="J2488" s="269"/>
      <c r="K2488" s="269"/>
      <c r="L2488" s="269"/>
    </row>
    <row r="2489" spans="1:12" x14ac:dyDescent="0.2">
      <c r="A2489" s="269"/>
      <c r="B2489" s="269"/>
      <c r="C2489" s="269"/>
      <c r="D2489" s="269"/>
      <c r="E2489" s="269"/>
      <c r="F2489" s="269"/>
      <c r="G2489" s="269"/>
      <c r="H2489" s="269"/>
      <c r="I2489" s="269"/>
      <c r="J2489" s="269"/>
      <c r="K2489" s="269"/>
      <c r="L2489" s="269"/>
    </row>
    <row r="2490" spans="1:12" x14ac:dyDescent="0.2">
      <c r="A2490" s="269"/>
      <c r="B2490" s="269"/>
      <c r="C2490" s="269"/>
      <c r="D2490" s="269"/>
      <c r="E2490" s="269"/>
      <c r="F2490" s="269"/>
      <c r="G2490" s="269"/>
      <c r="H2490" s="269"/>
      <c r="I2490" s="269"/>
      <c r="J2490" s="269"/>
      <c r="K2490" s="269"/>
      <c r="L2490" s="269"/>
    </row>
    <row r="2491" spans="1:12" x14ac:dyDescent="0.2">
      <c r="A2491" s="269"/>
      <c r="B2491" s="269"/>
      <c r="C2491" s="269"/>
      <c r="D2491" s="269"/>
      <c r="E2491" s="269"/>
      <c r="F2491" s="269"/>
      <c r="G2491" s="269"/>
      <c r="H2491" s="269"/>
      <c r="I2491" s="269"/>
      <c r="J2491" s="269"/>
      <c r="K2491" s="269"/>
      <c r="L2491" s="269"/>
    </row>
    <row r="2492" spans="1:12" x14ac:dyDescent="0.2">
      <c r="A2492" s="269"/>
      <c r="B2492" s="269"/>
      <c r="C2492" s="269"/>
      <c r="D2492" s="269"/>
      <c r="E2492" s="269"/>
      <c r="F2492" s="269"/>
      <c r="G2492" s="269"/>
      <c r="H2492" s="269"/>
      <c r="I2492" s="269"/>
      <c r="J2492" s="269"/>
      <c r="K2492" s="269"/>
      <c r="L2492" s="269"/>
    </row>
    <row r="2493" spans="1:12" x14ac:dyDescent="0.2">
      <c r="A2493" s="269"/>
      <c r="B2493" s="269"/>
      <c r="C2493" s="269"/>
      <c r="D2493" s="269"/>
      <c r="E2493" s="269"/>
      <c r="F2493" s="269"/>
      <c r="G2493" s="269"/>
      <c r="H2493" s="269"/>
      <c r="I2493" s="269"/>
      <c r="J2493" s="269"/>
      <c r="K2493" s="269"/>
      <c r="L2493" s="269"/>
    </row>
    <row r="2494" spans="1:12" x14ac:dyDescent="0.2">
      <c r="A2494" s="269"/>
      <c r="B2494" s="269"/>
      <c r="C2494" s="269"/>
      <c r="D2494" s="269"/>
      <c r="E2494" s="269"/>
      <c r="F2494" s="269"/>
      <c r="G2494" s="269"/>
      <c r="H2494" s="269"/>
      <c r="I2494" s="269"/>
      <c r="J2494" s="269"/>
      <c r="K2494" s="269"/>
      <c r="L2494" s="269"/>
    </row>
    <row r="2495" spans="1:12" x14ac:dyDescent="0.2">
      <c r="A2495" s="269"/>
      <c r="B2495" s="269"/>
      <c r="C2495" s="269"/>
      <c r="D2495" s="269"/>
      <c r="E2495" s="269"/>
      <c r="F2495" s="269"/>
      <c r="G2495" s="269"/>
      <c r="H2495" s="269"/>
      <c r="I2495" s="269"/>
      <c r="J2495" s="269"/>
      <c r="K2495" s="269"/>
      <c r="L2495" s="269"/>
    </row>
    <row r="2496" spans="1:12" x14ac:dyDescent="0.2">
      <c r="A2496" s="269"/>
      <c r="B2496" s="269"/>
      <c r="C2496" s="269"/>
      <c r="D2496" s="269"/>
      <c r="E2496" s="269"/>
      <c r="F2496" s="269"/>
      <c r="G2496" s="269"/>
      <c r="H2496" s="269"/>
      <c r="I2496" s="269"/>
      <c r="J2496" s="269"/>
      <c r="K2496" s="269"/>
      <c r="L2496" s="269"/>
    </row>
    <row r="2497" spans="1:12" x14ac:dyDescent="0.2">
      <c r="A2497" s="269"/>
      <c r="B2497" s="269"/>
      <c r="C2497" s="269"/>
      <c r="D2497" s="269"/>
      <c r="E2497" s="269"/>
      <c r="F2497" s="269"/>
      <c r="G2497" s="269"/>
      <c r="H2497" s="269"/>
      <c r="I2497" s="269"/>
      <c r="J2497" s="269"/>
      <c r="K2497" s="269"/>
      <c r="L2497" s="269"/>
    </row>
    <row r="2498" spans="1:12" x14ac:dyDescent="0.2">
      <c r="A2498" s="269"/>
      <c r="B2498" s="269"/>
      <c r="C2498" s="269"/>
      <c r="D2498" s="269"/>
      <c r="E2498" s="269"/>
      <c r="F2498" s="269"/>
      <c r="G2498" s="269"/>
      <c r="H2498" s="269"/>
      <c r="I2498" s="269"/>
      <c r="J2498" s="269"/>
      <c r="K2498" s="269"/>
      <c r="L2498" s="269"/>
    </row>
    <row r="2499" spans="1:12" x14ac:dyDescent="0.2">
      <c r="A2499" s="269"/>
      <c r="B2499" s="269"/>
      <c r="C2499" s="269"/>
      <c r="D2499" s="269"/>
      <c r="E2499" s="269"/>
      <c r="F2499" s="269"/>
      <c r="G2499" s="269"/>
      <c r="H2499" s="269"/>
      <c r="I2499" s="269"/>
      <c r="J2499" s="269"/>
      <c r="K2499" s="269"/>
      <c r="L2499" s="269"/>
    </row>
    <row r="2500" spans="1:12" x14ac:dyDescent="0.2">
      <c r="A2500" s="269"/>
      <c r="B2500" s="269"/>
      <c r="C2500" s="269"/>
      <c r="D2500" s="269"/>
      <c r="E2500" s="269"/>
      <c r="F2500" s="269"/>
      <c r="G2500" s="269"/>
      <c r="H2500" s="269"/>
      <c r="I2500" s="269"/>
      <c r="J2500" s="269"/>
      <c r="K2500" s="269"/>
      <c r="L2500" s="269"/>
    </row>
    <row r="2501" spans="1:12" x14ac:dyDescent="0.2">
      <c r="A2501" s="269"/>
      <c r="B2501" s="269"/>
      <c r="C2501" s="269"/>
      <c r="D2501" s="269"/>
      <c r="E2501" s="269"/>
      <c r="F2501" s="269"/>
      <c r="G2501" s="269"/>
      <c r="H2501" s="269"/>
      <c r="I2501" s="269"/>
      <c r="J2501" s="269"/>
      <c r="K2501" s="269"/>
      <c r="L2501" s="269"/>
    </row>
    <row r="2502" spans="1:12" x14ac:dyDescent="0.2">
      <c r="A2502" s="269"/>
      <c r="B2502" s="269"/>
      <c r="C2502" s="269"/>
      <c r="D2502" s="269"/>
      <c r="E2502" s="269"/>
      <c r="F2502" s="269"/>
      <c r="G2502" s="269"/>
      <c r="H2502" s="269"/>
      <c r="I2502" s="269"/>
      <c r="J2502" s="269"/>
      <c r="K2502" s="269"/>
      <c r="L2502" s="269"/>
    </row>
    <row r="2503" spans="1:12" x14ac:dyDescent="0.2">
      <c r="A2503" s="269"/>
      <c r="B2503" s="269"/>
      <c r="C2503" s="269"/>
      <c r="D2503" s="269"/>
      <c r="E2503" s="269"/>
      <c r="F2503" s="269"/>
      <c r="G2503" s="269"/>
      <c r="H2503" s="269"/>
      <c r="I2503" s="269"/>
      <c r="J2503" s="269"/>
      <c r="K2503" s="269"/>
      <c r="L2503" s="269"/>
    </row>
    <row r="2504" spans="1:12" x14ac:dyDescent="0.2">
      <c r="A2504" s="269"/>
      <c r="B2504" s="269"/>
      <c r="C2504" s="269"/>
      <c r="D2504" s="269"/>
      <c r="E2504" s="269"/>
      <c r="F2504" s="269"/>
      <c r="G2504" s="269"/>
      <c r="H2504" s="269"/>
      <c r="I2504" s="269"/>
      <c r="J2504" s="269"/>
      <c r="K2504" s="269"/>
      <c r="L2504" s="269"/>
    </row>
    <row r="2505" spans="1:12" x14ac:dyDescent="0.2">
      <c r="A2505" s="269"/>
      <c r="B2505" s="269"/>
      <c r="C2505" s="269"/>
      <c r="D2505" s="269"/>
      <c r="E2505" s="269"/>
      <c r="F2505" s="269"/>
      <c r="G2505" s="269"/>
      <c r="H2505" s="269"/>
      <c r="I2505" s="269"/>
      <c r="J2505" s="269"/>
      <c r="K2505" s="269"/>
      <c r="L2505" s="269"/>
    </row>
    <row r="2506" spans="1:12" x14ac:dyDescent="0.2">
      <c r="A2506" s="269"/>
      <c r="B2506" s="269"/>
      <c r="C2506" s="269"/>
      <c r="D2506" s="269"/>
      <c r="E2506" s="269"/>
      <c r="F2506" s="269"/>
      <c r="G2506" s="269"/>
      <c r="H2506" s="269"/>
      <c r="I2506" s="269"/>
      <c r="J2506" s="269"/>
      <c r="K2506" s="269"/>
      <c r="L2506" s="269"/>
    </row>
    <row r="2507" spans="1:12" x14ac:dyDescent="0.2">
      <c r="A2507" s="269"/>
      <c r="B2507" s="269"/>
      <c r="C2507" s="269"/>
      <c r="D2507" s="269"/>
      <c r="E2507" s="269"/>
      <c r="F2507" s="269"/>
      <c r="G2507" s="269"/>
      <c r="H2507" s="269"/>
      <c r="I2507" s="269"/>
      <c r="J2507" s="269"/>
      <c r="K2507" s="269"/>
      <c r="L2507" s="269"/>
    </row>
    <row r="2508" spans="1:12" x14ac:dyDescent="0.2">
      <c r="A2508" s="269"/>
      <c r="B2508" s="269"/>
      <c r="C2508" s="269"/>
      <c r="D2508" s="269"/>
      <c r="E2508" s="269"/>
      <c r="F2508" s="269"/>
      <c r="G2508" s="269"/>
      <c r="H2508" s="269"/>
      <c r="I2508" s="269"/>
      <c r="J2508" s="269"/>
      <c r="K2508" s="269"/>
      <c r="L2508" s="269"/>
    </row>
    <row r="2509" spans="1:12" x14ac:dyDescent="0.2">
      <c r="A2509" s="269"/>
      <c r="B2509" s="269"/>
      <c r="C2509" s="269"/>
      <c r="D2509" s="269"/>
      <c r="E2509" s="269"/>
      <c r="F2509" s="269"/>
      <c r="G2509" s="269"/>
      <c r="H2509" s="269"/>
      <c r="I2509" s="269"/>
      <c r="J2509" s="269"/>
      <c r="K2509" s="269"/>
      <c r="L2509" s="269"/>
    </row>
    <row r="2510" spans="1:12" x14ac:dyDescent="0.2">
      <c r="A2510" s="269"/>
      <c r="B2510" s="269"/>
      <c r="C2510" s="269"/>
      <c r="D2510" s="269"/>
      <c r="E2510" s="269"/>
      <c r="F2510" s="269"/>
      <c r="G2510" s="269"/>
      <c r="H2510" s="269"/>
      <c r="I2510" s="269"/>
      <c r="J2510" s="269"/>
      <c r="K2510" s="269"/>
      <c r="L2510" s="269"/>
    </row>
    <row r="2511" spans="1:12" x14ac:dyDescent="0.2">
      <c r="A2511" s="269"/>
      <c r="B2511" s="269"/>
      <c r="C2511" s="269"/>
      <c r="D2511" s="269"/>
      <c r="E2511" s="269"/>
      <c r="F2511" s="269"/>
      <c r="G2511" s="269"/>
      <c r="H2511" s="269"/>
      <c r="I2511" s="269"/>
      <c r="J2511" s="269"/>
      <c r="K2511" s="269"/>
      <c r="L2511" s="269"/>
    </row>
    <row r="2512" spans="1:12" x14ac:dyDescent="0.2">
      <c r="A2512" s="269"/>
      <c r="B2512" s="269"/>
      <c r="C2512" s="269"/>
      <c r="D2512" s="269"/>
      <c r="E2512" s="269"/>
      <c r="F2512" s="269"/>
      <c r="G2512" s="269"/>
      <c r="H2512" s="269"/>
      <c r="I2512" s="269"/>
      <c r="J2512" s="269"/>
      <c r="K2512" s="269"/>
      <c r="L2512" s="269"/>
    </row>
    <row r="2513" spans="1:12" x14ac:dyDescent="0.2">
      <c r="A2513" s="269"/>
      <c r="B2513" s="269"/>
      <c r="C2513" s="269"/>
      <c r="D2513" s="269"/>
      <c r="E2513" s="269"/>
      <c r="F2513" s="269"/>
      <c r="G2513" s="269"/>
      <c r="H2513" s="269"/>
      <c r="I2513" s="269"/>
      <c r="J2513" s="269"/>
      <c r="K2513" s="269"/>
      <c r="L2513" s="269"/>
    </row>
    <row r="2514" spans="1:12" x14ac:dyDescent="0.2">
      <c r="A2514" s="269"/>
      <c r="B2514" s="269"/>
      <c r="C2514" s="269"/>
      <c r="D2514" s="269"/>
      <c r="E2514" s="269"/>
      <c r="F2514" s="269"/>
      <c r="G2514" s="269"/>
      <c r="H2514" s="269"/>
      <c r="I2514" s="269"/>
      <c r="J2514" s="269"/>
      <c r="K2514" s="269"/>
      <c r="L2514" s="269"/>
    </row>
    <row r="2515" spans="1:12" x14ac:dyDescent="0.2">
      <c r="A2515" s="269"/>
      <c r="B2515" s="269"/>
      <c r="C2515" s="269"/>
      <c r="D2515" s="269"/>
      <c r="E2515" s="269"/>
      <c r="F2515" s="269"/>
      <c r="G2515" s="269"/>
      <c r="H2515" s="269"/>
      <c r="I2515" s="269"/>
      <c r="J2515" s="269"/>
      <c r="K2515" s="269"/>
      <c r="L2515" s="269"/>
    </row>
    <row r="2516" spans="1:12" x14ac:dyDescent="0.2">
      <c r="A2516" s="269"/>
      <c r="B2516" s="269"/>
      <c r="C2516" s="269"/>
      <c r="D2516" s="269"/>
      <c r="E2516" s="269"/>
      <c r="F2516" s="269"/>
      <c r="G2516" s="269"/>
      <c r="H2516" s="269"/>
      <c r="I2516" s="269"/>
      <c r="J2516" s="269"/>
      <c r="K2516" s="269"/>
      <c r="L2516" s="269"/>
    </row>
    <row r="2517" spans="1:12" x14ac:dyDescent="0.2">
      <c r="A2517" s="269"/>
      <c r="B2517" s="269"/>
      <c r="C2517" s="269"/>
      <c r="D2517" s="269"/>
      <c r="E2517" s="269"/>
      <c r="F2517" s="269"/>
      <c r="G2517" s="269"/>
      <c r="H2517" s="269"/>
      <c r="I2517" s="269"/>
      <c r="J2517" s="269"/>
      <c r="K2517" s="269"/>
      <c r="L2517" s="269"/>
    </row>
    <row r="2518" spans="1:12" x14ac:dyDescent="0.2">
      <c r="A2518" s="269"/>
      <c r="B2518" s="269"/>
      <c r="C2518" s="269"/>
      <c r="D2518" s="269"/>
      <c r="E2518" s="269"/>
      <c r="F2518" s="269"/>
      <c r="G2518" s="269"/>
      <c r="H2518" s="269"/>
      <c r="I2518" s="269"/>
      <c r="J2518" s="269"/>
      <c r="K2518" s="269"/>
      <c r="L2518" s="269"/>
    </row>
    <row r="2519" spans="1:12" x14ac:dyDescent="0.2">
      <c r="A2519" s="269"/>
      <c r="B2519" s="269"/>
      <c r="C2519" s="269"/>
      <c r="D2519" s="269"/>
      <c r="E2519" s="269"/>
      <c r="F2519" s="269"/>
      <c r="G2519" s="269"/>
      <c r="H2519" s="269"/>
      <c r="I2519" s="269"/>
      <c r="J2519" s="269"/>
      <c r="K2519" s="269"/>
      <c r="L2519" s="269"/>
    </row>
    <row r="2520" spans="1:12" x14ac:dyDescent="0.2">
      <c r="A2520" s="269"/>
      <c r="B2520" s="269"/>
      <c r="C2520" s="269"/>
      <c r="D2520" s="269"/>
      <c r="E2520" s="269"/>
      <c r="F2520" s="269"/>
      <c r="G2520" s="269"/>
      <c r="H2520" s="269"/>
      <c r="I2520" s="269"/>
      <c r="J2520" s="269"/>
      <c r="K2520" s="269"/>
      <c r="L2520" s="269"/>
    </row>
    <row r="2521" spans="1:12" x14ac:dyDescent="0.2">
      <c r="A2521" s="269"/>
      <c r="B2521" s="269"/>
      <c r="C2521" s="269"/>
      <c r="D2521" s="269"/>
      <c r="E2521" s="269"/>
      <c r="F2521" s="269"/>
      <c r="G2521" s="269"/>
      <c r="H2521" s="269"/>
      <c r="I2521" s="269"/>
      <c r="J2521" s="269"/>
      <c r="K2521" s="269"/>
      <c r="L2521" s="269"/>
    </row>
    <row r="2522" spans="1:12" x14ac:dyDescent="0.2">
      <c r="A2522" s="269"/>
      <c r="B2522" s="269"/>
      <c r="C2522" s="269"/>
      <c r="D2522" s="269"/>
      <c r="E2522" s="269"/>
      <c r="F2522" s="269"/>
      <c r="G2522" s="269"/>
      <c r="H2522" s="269"/>
      <c r="I2522" s="269"/>
      <c r="J2522" s="269"/>
      <c r="K2522" s="269"/>
      <c r="L2522" s="269"/>
    </row>
    <row r="2523" spans="1:12" x14ac:dyDescent="0.2">
      <c r="A2523" s="269"/>
      <c r="B2523" s="269"/>
      <c r="C2523" s="269"/>
      <c r="D2523" s="269"/>
      <c r="E2523" s="269"/>
      <c r="F2523" s="269"/>
      <c r="G2523" s="269"/>
      <c r="H2523" s="269"/>
      <c r="I2523" s="269"/>
      <c r="J2523" s="269"/>
      <c r="K2523" s="269"/>
      <c r="L2523" s="269"/>
    </row>
    <row r="2524" spans="1:12" x14ac:dyDescent="0.2">
      <c r="A2524" s="269"/>
      <c r="B2524" s="269"/>
      <c r="C2524" s="269"/>
      <c r="D2524" s="269"/>
      <c r="E2524" s="269"/>
      <c r="F2524" s="269"/>
      <c r="G2524" s="269"/>
      <c r="H2524" s="269"/>
      <c r="I2524" s="269"/>
      <c r="J2524" s="269"/>
      <c r="K2524" s="269"/>
      <c r="L2524" s="269"/>
    </row>
    <row r="2525" spans="1:12" x14ac:dyDescent="0.2">
      <c r="A2525" s="269"/>
      <c r="B2525" s="269"/>
      <c r="C2525" s="269"/>
      <c r="D2525" s="269"/>
      <c r="E2525" s="269"/>
      <c r="F2525" s="269"/>
      <c r="G2525" s="269"/>
      <c r="H2525" s="269"/>
      <c r="I2525" s="269"/>
      <c r="J2525" s="269"/>
      <c r="K2525" s="269"/>
      <c r="L2525" s="269"/>
    </row>
    <row r="2526" spans="1:12" x14ac:dyDescent="0.2">
      <c r="A2526" s="269"/>
      <c r="B2526" s="269"/>
      <c r="C2526" s="269"/>
      <c r="D2526" s="269"/>
      <c r="E2526" s="269"/>
      <c r="F2526" s="269"/>
      <c r="G2526" s="269"/>
      <c r="H2526" s="269"/>
      <c r="I2526" s="269"/>
      <c r="J2526" s="269"/>
      <c r="K2526" s="269"/>
      <c r="L2526" s="269"/>
    </row>
    <row r="2527" spans="1:12" x14ac:dyDescent="0.2">
      <c r="A2527" s="269"/>
      <c r="B2527" s="269"/>
      <c r="C2527" s="269"/>
      <c r="D2527" s="269"/>
      <c r="E2527" s="269"/>
      <c r="F2527" s="269"/>
      <c r="G2527" s="269"/>
      <c r="H2527" s="269"/>
      <c r="I2527" s="269"/>
      <c r="J2527" s="269"/>
      <c r="K2527" s="269"/>
      <c r="L2527" s="269"/>
    </row>
    <row r="2528" spans="1:12" x14ac:dyDescent="0.2">
      <c r="A2528" s="269"/>
      <c r="B2528" s="269"/>
      <c r="C2528" s="269"/>
      <c r="D2528" s="269"/>
      <c r="E2528" s="269"/>
      <c r="F2528" s="269"/>
      <c r="G2528" s="269"/>
      <c r="H2528" s="269"/>
      <c r="I2528" s="269"/>
      <c r="J2528" s="269"/>
      <c r="K2528" s="269"/>
      <c r="L2528" s="269"/>
    </row>
    <row r="2529" spans="1:12" x14ac:dyDescent="0.2">
      <c r="A2529" s="269"/>
      <c r="B2529" s="269"/>
      <c r="C2529" s="269"/>
      <c r="D2529" s="269"/>
      <c r="E2529" s="269"/>
      <c r="F2529" s="269"/>
      <c r="G2529" s="269"/>
      <c r="H2529" s="269"/>
      <c r="I2529" s="269"/>
      <c r="J2529" s="269"/>
      <c r="K2529" s="269"/>
      <c r="L2529" s="269"/>
    </row>
    <row r="2530" spans="1:12" x14ac:dyDescent="0.2">
      <c r="A2530" s="269"/>
      <c r="B2530" s="269"/>
      <c r="C2530" s="269"/>
      <c r="D2530" s="269"/>
      <c r="E2530" s="269"/>
      <c r="F2530" s="269"/>
      <c r="G2530" s="269"/>
      <c r="H2530" s="269"/>
      <c r="I2530" s="269"/>
      <c r="J2530" s="269"/>
      <c r="K2530" s="269"/>
      <c r="L2530" s="269"/>
    </row>
    <row r="2531" spans="1:12" x14ac:dyDescent="0.2">
      <c r="A2531" s="269"/>
      <c r="B2531" s="269"/>
      <c r="C2531" s="269"/>
      <c r="D2531" s="269"/>
      <c r="E2531" s="269"/>
      <c r="F2531" s="269"/>
      <c r="G2531" s="269"/>
      <c r="H2531" s="269"/>
      <c r="I2531" s="269"/>
      <c r="J2531" s="269"/>
      <c r="K2531" s="269"/>
      <c r="L2531" s="269"/>
    </row>
    <row r="2532" spans="1:12" x14ac:dyDescent="0.2">
      <c r="A2532" s="269"/>
      <c r="B2532" s="269"/>
      <c r="C2532" s="269"/>
      <c r="D2532" s="269"/>
      <c r="E2532" s="269"/>
      <c r="F2532" s="269"/>
      <c r="G2532" s="269"/>
      <c r="H2532" s="269"/>
      <c r="I2532" s="269"/>
      <c r="J2532" s="269"/>
      <c r="K2532" s="269"/>
      <c r="L2532" s="269"/>
    </row>
    <row r="2533" spans="1:12" x14ac:dyDescent="0.2">
      <c r="A2533" s="269"/>
      <c r="B2533" s="269"/>
      <c r="C2533" s="269"/>
      <c r="D2533" s="269"/>
      <c r="E2533" s="269"/>
      <c r="F2533" s="269"/>
      <c r="G2533" s="269"/>
      <c r="H2533" s="269"/>
      <c r="I2533" s="269"/>
      <c r="J2533" s="269"/>
      <c r="K2533" s="269"/>
      <c r="L2533" s="269"/>
    </row>
    <row r="2534" spans="1:12" x14ac:dyDescent="0.2">
      <c r="A2534" s="269"/>
      <c r="B2534" s="269"/>
      <c r="C2534" s="269"/>
      <c r="D2534" s="269"/>
      <c r="E2534" s="269"/>
      <c r="F2534" s="269"/>
      <c r="G2534" s="269"/>
      <c r="H2534" s="269"/>
      <c r="I2534" s="269"/>
      <c r="J2534" s="269"/>
      <c r="K2534" s="269"/>
      <c r="L2534" s="269"/>
    </row>
    <row r="2535" spans="1:12" x14ac:dyDescent="0.2">
      <c r="A2535" s="269"/>
      <c r="B2535" s="269"/>
      <c r="C2535" s="269"/>
      <c r="D2535" s="269"/>
      <c r="E2535" s="269"/>
      <c r="F2535" s="269"/>
      <c r="G2535" s="269"/>
      <c r="H2535" s="269"/>
      <c r="I2535" s="269"/>
      <c r="J2535" s="269"/>
      <c r="K2535" s="269"/>
      <c r="L2535" s="269"/>
    </row>
    <row r="2536" spans="1:12" x14ac:dyDescent="0.2">
      <c r="A2536" s="269"/>
      <c r="B2536" s="269"/>
      <c r="C2536" s="269"/>
      <c r="D2536" s="269"/>
      <c r="E2536" s="269"/>
      <c r="F2536" s="269"/>
      <c r="G2536" s="269"/>
      <c r="H2536" s="269"/>
      <c r="I2536" s="269"/>
      <c r="J2536" s="269"/>
      <c r="K2536" s="269"/>
      <c r="L2536" s="269"/>
    </row>
    <row r="2537" spans="1:12" x14ac:dyDescent="0.2">
      <c r="A2537" s="269"/>
      <c r="B2537" s="269"/>
      <c r="C2537" s="269"/>
      <c r="D2537" s="269"/>
      <c r="E2537" s="269"/>
      <c r="F2537" s="269"/>
      <c r="G2537" s="269"/>
      <c r="H2537" s="269"/>
      <c r="I2537" s="269"/>
      <c r="J2537" s="269"/>
      <c r="K2537" s="269"/>
      <c r="L2537" s="269"/>
    </row>
    <row r="2538" spans="1:12" x14ac:dyDescent="0.2">
      <c r="A2538" s="269"/>
      <c r="B2538" s="269"/>
      <c r="C2538" s="269"/>
      <c r="D2538" s="269"/>
      <c r="E2538" s="269"/>
      <c r="F2538" s="269"/>
      <c r="G2538" s="269"/>
      <c r="H2538" s="269"/>
      <c r="I2538" s="269"/>
      <c r="J2538" s="269"/>
      <c r="K2538" s="269"/>
      <c r="L2538" s="269"/>
    </row>
    <row r="2539" spans="1:12" x14ac:dyDescent="0.2">
      <c r="A2539" s="269"/>
      <c r="B2539" s="269"/>
      <c r="C2539" s="269"/>
      <c r="D2539" s="269"/>
      <c r="E2539" s="269"/>
      <c r="F2539" s="269"/>
      <c r="G2539" s="269"/>
      <c r="H2539" s="269"/>
      <c r="I2539" s="269"/>
      <c r="J2539" s="269"/>
      <c r="K2539" s="269"/>
      <c r="L2539" s="269"/>
    </row>
    <row r="2540" spans="1:12" x14ac:dyDescent="0.2">
      <c r="A2540" s="269"/>
      <c r="B2540" s="269"/>
      <c r="C2540" s="269"/>
      <c r="D2540" s="269"/>
      <c r="E2540" s="269"/>
      <c r="F2540" s="269"/>
      <c r="G2540" s="269"/>
      <c r="H2540" s="269"/>
      <c r="I2540" s="269"/>
      <c r="J2540" s="269"/>
      <c r="K2540" s="269"/>
      <c r="L2540" s="269"/>
    </row>
    <row r="2541" spans="1:12" x14ac:dyDescent="0.2">
      <c r="A2541" s="269"/>
      <c r="B2541" s="269"/>
      <c r="C2541" s="269"/>
      <c r="D2541" s="269"/>
      <c r="E2541" s="269"/>
      <c r="F2541" s="269"/>
      <c r="G2541" s="269"/>
      <c r="H2541" s="269"/>
      <c r="I2541" s="269"/>
      <c r="J2541" s="269"/>
      <c r="K2541" s="269"/>
      <c r="L2541" s="269"/>
    </row>
    <row r="2542" spans="1:12" x14ac:dyDescent="0.2">
      <c r="A2542" s="269"/>
      <c r="B2542" s="269"/>
      <c r="C2542" s="269"/>
      <c r="D2542" s="269"/>
      <c r="E2542" s="269"/>
      <c r="F2542" s="269"/>
      <c r="G2542" s="269"/>
      <c r="H2542" s="269"/>
      <c r="I2542" s="269"/>
      <c r="J2542" s="269"/>
      <c r="K2542" s="269"/>
      <c r="L2542" s="269"/>
    </row>
    <row r="2543" spans="1:12" x14ac:dyDescent="0.2">
      <c r="A2543" s="269"/>
      <c r="B2543" s="269"/>
      <c r="C2543" s="269"/>
      <c r="D2543" s="269"/>
      <c r="E2543" s="269"/>
      <c r="F2543" s="269"/>
      <c r="G2543" s="269"/>
      <c r="H2543" s="269"/>
      <c r="I2543" s="269"/>
      <c r="J2543" s="269"/>
      <c r="K2543" s="269"/>
      <c r="L2543" s="269"/>
    </row>
    <row r="2544" spans="1:12" x14ac:dyDescent="0.2">
      <c r="A2544" s="269"/>
      <c r="B2544" s="269"/>
      <c r="C2544" s="269"/>
      <c r="D2544" s="269"/>
      <c r="E2544" s="269"/>
      <c r="F2544" s="269"/>
      <c r="G2544" s="269"/>
      <c r="H2544" s="269"/>
      <c r="I2544" s="269"/>
      <c r="J2544" s="269"/>
      <c r="K2544" s="269"/>
      <c r="L2544" s="269"/>
    </row>
    <row r="2545" spans="1:12" x14ac:dyDescent="0.2">
      <c r="A2545" s="269"/>
      <c r="B2545" s="269"/>
      <c r="C2545" s="269"/>
      <c r="D2545" s="269"/>
      <c r="E2545" s="269"/>
      <c r="F2545" s="269"/>
      <c r="G2545" s="269"/>
      <c r="H2545" s="269"/>
      <c r="I2545" s="269"/>
      <c r="J2545" s="269"/>
      <c r="K2545" s="269"/>
      <c r="L2545" s="269"/>
    </row>
    <row r="2546" spans="1:12" x14ac:dyDescent="0.2">
      <c r="A2546" s="269"/>
      <c r="L2546" s="269"/>
    </row>
  </sheetData>
  <sheetProtection selectLockedCells="1"/>
  <protectedRanges>
    <protectedRange sqref="B60:C61 E57:E58 D57:D61 F58:J58" name="Plage3"/>
    <protectedRange sqref="B54 A52:A54" name="Plage3_1"/>
    <protectedRange sqref="I14 I16:I17 I52 I32:I43 I45:I50 I19:I30" name="Plage2"/>
    <protectedRange sqref="B55:C55" name="Plage3_2_1_2_1"/>
    <protectedRange sqref="F55:K57" name="Plage3_2"/>
  </protectedRanges>
  <customSheetViews>
    <customSheetView guid="{5FB36879-52E5-4A28-A554-511D43C212A3}" showRuler="0">
      <selection activeCell="I13" sqref="I13:K52"/>
      <pageMargins left="0.39370078740157483" right="0" top="1.1399999999999999" bottom="0" header="0.51181102362204722" footer="0.17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ALY-C386PR3B du 02 Avril 2007</oddFooter>
      </headerFooter>
    </customSheetView>
  </customSheetViews>
  <mergeCells count="69">
    <mergeCell ref="A1:L1"/>
    <mergeCell ref="A2:L2"/>
    <mergeCell ref="C73:H73"/>
    <mergeCell ref="B71:H71"/>
    <mergeCell ref="B69:H69"/>
    <mergeCell ref="B70:H70"/>
    <mergeCell ref="B44:H44"/>
    <mergeCell ref="B46:H46"/>
    <mergeCell ref="B68:H68"/>
    <mergeCell ref="B66:H66"/>
    <mergeCell ref="B65:H65"/>
    <mergeCell ref="B67:H67"/>
    <mergeCell ref="B47:H47"/>
    <mergeCell ref="B30:H30"/>
    <mergeCell ref="B36:B39"/>
    <mergeCell ref="B32:B35"/>
    <mergeCell ref="B55:C55"/>
    <mergeCell ref="C43:H43"/>
    <mergeCell ref="I63:K63"/>
    <mergeCell ref="B54:C54"/>
    <mergeCell ref="B45:H45"/>
    <mergeCell ref="F54:K54"/>
    <mergeCell ref="B52:H52"/>
    <mergeCell ref="B51:H51"/>
    <mergeCell ref="B48:H48"/>
    <mergeCell ref="B49:H49"/>
    <mergeCell ref="B50:H50"/>
    <mergeCell ref="C62:K62"/>
    <mergeCell ref="B29:H29"/>
    <mergeCell ref="B27:H27"/>
    <mergeCell ref="B40:B43"/>
    <mergeCell ref="C42:H42"/>
    <mergeCell ref="B21:H21"/>
    <mergeCell ref="C33:H33"/>
    <mergeCell ref="B31:H31"/>
    <mergeCell ref="C32:H32"/>
    <mergeCell ref="C36:H36"/>
    <mergeCell ref="C37:H37"/>
    <mergeCell ref="C41:H41"/>
    <mergeCell ref="C34:H34"/>
    <mergeCell ref="C35:H35"/>
    <mergeCell ref="C39:H39"/>
    <mergeCell ref="C40:H40"/>
    <mergeCell ref="C38:H38"/>
    <mergeCell ref="A3:L3"/>
    <mergeCell ref="C5:D5"/>
    <mergeCell ref="B18:H18"/>
    <mergeCell ref="B13:H13"/>
    <mergeCell ref="B15:H15"/>
    <mergeCell ref="H5:K5"/>
    <mergeCell ref="B17:H17"/>
    <mergeCell ref="C10:D10"/>
    <mergeCell ref="H10:J10"/>
    <mergeCell ref="H7:I7"/>
    <mergeCell ref="F5:G5"/>
    <mergeCell ref="F10:G10"/>
    <mergeCell ref="B28:H28"/>
    <mergeCell ref="F9:H9"/>
    <mergeCell ref="H11:J11"/>
    <mergeCell ref="C7:D7"/>
    <mergeCell ref="B14:H14"/>
    <mergeCell ref="B16:H16"/>
    <mergeCell ref="B23:H23"/>
    <mergeCell ref="B22:H22"/>
    <mergeCell ref="B24:H24"/>
    <mergeCell ref="B25:H25"/>
    <mergeCell ref="B26:H26"/>
    <mergeCell ref="B20:H20"/>
    <mergeCell ref="B19:H19"/>
  </mergeCells>
  <phoneticPr fontId="2" type="noConversion"/>
  <printOptions horizontalCentered="1" verticalCentered="1"/>
  <pageMargins left="0.39370078740157483" right="0" top="1.1399999999999999" bottom="0" header="0.51181102362204722" footer="0.17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ALY-C386PR3B du 02 Avril 2007</oddFooter>
  </headerFooter>
  <legacyDrawingHF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41">
    <tabColor indexed="42"/>
  </sheetPr>
  <dimension ref="A1:O2546"/>
  <sheetViews>
    <sheetView showGridLines="0" zoomScaleNormal="100" workbookViewId="0">
      <selection activeCell="I14" sqref="I14"/>
    </sheetView>
  </sheetViews>
  <sheetFormatPr baseColWidth="10" defaultRowHeight="15.75" x14ac:dyDescent="0.2"/>
  <cols>
    <col min="1" max="1" width="5.85546875" style="268" customWidth="1"/>
    <col min="2" max="2" width="12.28515625" style="268" customWidth="1"/>
    <col min="3" max="3" width="14.5703125" style="268" bestFit="1" customWidth="1"/>
    <col min="4" max="5" width="11.42578125" style="268"/>
    <col min="6" max="6" width="8.5703125" style="268" customWidth="1"/>
    <col min="7" max="7" width="8.85546875" style="268" customWidth="1"/>
    <col min="8" max="8" width="5.42578125" style="268" customWidth="1"/>
    <col min="9" max="9" width="3.5703125" style="268" customWidth="1"/>
    <col min="10" max="10" width="2.42578125" style="268" customWidth="1"/>
    <col min="11" max="11" width="5.28515625" style="268" customWidth="1"/>
    <col min="12" max="12" width="5.85546875" style="268" customWidth="1"/>
    <col min="13" max="16384" width="11.42578125" style="268"/>
  </cols>
  <sheetData>
    <row r="1" spans="1:12" ht="16.5" customHeight="1" thickTop="1" x14ac:dyDescent="0.2">
      <c r="A1" s="326" t="str">
        <f>IF(AND('Page de garde'!$D$8="",'Page de garde'!$D$9=""), "CACES® R386",IF(AND('Page de garde'!$D$8="X",'Page de garde'!$D$9=""),"CACES® R386",IF(AND('Page de garde'!$D$8="",'Page de garde'!$D$9="X"), "AUTORISATION DE CONDUITE PEMP",IF(AND('Page de garde'!$D$8="X",'Page de garde'!$D$9="X"),"CACES® R386",""))))</f>
        <v>CACES® R386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5"/>
    </row>
    <row r="2" spans="1:12" ht="30" customHeight="1" thickBot="1" x14ac:dyDescent="0.25">
      <c r="A2" s="666" t="s">
        <v>166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8"/>
    </row>
    <row r="3" spans="1:12" ht="16.5" thickTop="1" x14ac:dyDescent="0.2">
      <c r="A3" s="684" t="s">
        <v>56</v>
      </c>
      <c r="B3" s="684"/>
      <c r="C3" s="684"/>
      <c r="D3" s="684"/>
      <c r="E3" s="684"/>
      <c r="F3" s="684"/>
      <c r="G3" s="684"/>
      <c r="H3" s="684"/>
      <c r="I3" s="684"/>
      <c r="J3" s="684"/>
      <c r="K3" s="684"/>
      <c r="L3" s="684"/>
    </row>
    <row r="4" spans="1:12" ht="3" customHeight="1" x14ac:dyDescent="0.2">
      <c r="C4" s="189"/>
      <c r="D4" s="189"/>
      <c r="E4" s="189"/>
      <c r="F4" s="189"/>
      <c r="G4" s="189"/>
      <c r="H4" s="189"/>
      <c r="I4" s="167"/>
      <c r="J4" s="167"/>
    </row>
    <row r="5" spans="1:12" s="188" customFormat="1" ht="15" customHeight="1" x14ac:dyDescent="0.25">
      <c r="B5" s="191" t="s">
        <v>0</v>
      </c>
      <c r="C5" s="669" t="str">
        <f>IF('Page de garde'!B23="", "",'Page de garde'!B23)</f>
        <v/>
      </c>
      <c r="D5" s="671"/>
      <c r="E5" s="193"/>
      <c r="F5" s="682" t="s">
        <v>1</v>
      </c>
      <c r="G5" s="683"/>
      <c r="H5" s="669" t="str">
        <f>IF('Page de garde'!D23="", "", 'Page de garde'!D23)</f>
        <v/>
      </c>
      <c r="I5" s="670"/>
      <c r="J5" s="670"/>
      <c r="K5" s="671"/>
      <c r="L5" s="195"/>
    </row>
    <row r="6" spans="1:12" ht="7.5" customHeight="1" x14ac:dyDescent="0.2">
      <c r="A6" s="269"/>
      <c r="B6" s="210"/>
      <c r="C6" s="270"/>
      <c r="D6" s="270"/>
      <c r="E6" s="271"/>
      <c r="F6" s="244"/>
      <c r="G6" s="244"/>
      <c r="H6" s="272"/>
      <c r="I6" s="272"/>
      <c r="J6" s="200"/>
      <c r="K6" s="269"/>
      <c r="L6" s="269"/>
    </row>
    <row r="7" spans="1:12" x14ac:dyDescent="0.25">
      <c r="A7" s="269"/>
      <c r="B7" s="191" t="s">
        <v>2</v>
      </c>
      <c r="C7" s="672">
        <f>IF('Page de garde'!F6="", "", 'Page de garde'!F6)</f>
        <v>44200</v>
      </c>
      <c r="D7" s="673"/>
      <c r="E7" s="193"/>
      <c r="F7" s="202" t="s">
        <v>151</v>
      </c>
      <c r="G7" s="203" t="str">
        <f>IF(AND('Page de garde'!$D$8="",'Page de garde'!$D$9=""), "(min 238)",IF(AND('Page de garde'!$D$8="X",'Page de garde'!$D$9=""),"(min 238)",IF(AND('Page de garde'!$D$8="",'Page de garde'!$D$9="X"), "(min 12/20)",IF(AND('Page de garde'!$D$8="X",'Page de garde'!$D$9="X"),"(min 238)",""))))</f>
        <v>(min 238)</v>
      </c>
      <c r="H7" s="680" t="str">
        <f>IF(H5="","",SUM(I13,I15,I18,I31,I44,I51))</f>
        <v/>
      </c>
      <c r="I7" s="681"/>
      <c r="J7" s="204" t="s">
        <v>3</v>
      </c>
      <c r="K7" s="192" t="str">
        <f>IF(H7="", "340", IF(I14="", 0, K14)+IF(I16="", 0, K16)+IF(I17="", 0, K17)+IF(I19="", 0, K19)+IF(I20="", 0, K20)+IF(I21="", 0, K21)+IF(I22="", 0, K22)+IF(I23="", 0, K23)+IF(I24="", 0, K24)+IF(I25="", 0, K25)+IF(I26="", 0, K26)+IF(I27="", 0, K27)+IF(I28="", 0, K28)+IF(I29="", 0, K29)+IF(I30="", 0, K30)+IF(I32="", 0, K32)+IF(I33="", 0, K33)+IF(I34="", 0, K34)+IF(I35="", 0, K35)+IF(I36="", 0, K36)+IF(I37="", 0, K37)+IF(I38="", 0, K38)+IF(I39="", 0, K39)+IF(I40="", 0, K40)+IF(I41="", 0, K41)++IF(I42="", 0, K42)+IF(I43="", 0, K43)+IF(I45="", 0, K45)+IF(I46="", 0, K46)+IF(I47="", 0, K47)+IF(I48="", 0, K48)+IF(I49="", 0, K49)+IF(I50="", 0, K50)+IF(I52="", 0, K52))</f>
        <v>340</v>
      </c>
      <c r="L7" s="269"/>
    </row>
    <row r="8" spans="1:12" x14ac:dyDescent="0.25">
      <c r="A8" s="269"/>
      <c r="B8" s="196"/>
      <c r="C8" s="205"/>
      <c r="D8" s="206"/>
      <c r="E8" s="193"/>
      <c r="F8" s="188"/>
      <c r="G8" s="188"/>
      <c r="H8" s="207" t="str">
        <f>IF(AND('Page de garde'!$D$8="",'Page de garde'!$D$9=""), "",IF(AND('Page de garde'!$D$8="X",'Page de garde'!$D$9=""),"",IF(AND('Page de garde'!$D$8="",'Page de garde'!$D$9="X"), "soit",IF(AND('Page de garde'!$D$8="X",'Page de garde'!$D$9="X"),"",""))))</f>
        <v/>
      </c>
      <c r="I8" s="208" t="str">
        <f>IF(AND('Page de garde'!$D$8="",'Page de garde'!$D$9=""), "",IF(AND('Page de garde'!$D$8="X",'Page de garde'!$D$9=""),"",IF(AND('Page de garde'!$D$8="",'Page de garde'!$D$9="X"), H7/K7*20,IF(AND('Page de garde'!$D$8="X",'Page de garde'!$D$9="X"),"",""))))</f>
        <v/>
      </c>
      <c r="J8" s="209" t="str">
        <f>IF(AND('Page de garde'!$D$8="",'Page de garde'!$D$9=""), "",IF(AND('Page de garde'!$D$8="X",'Page de garde'!$D$9=""),"",IF(AND('Page de garde'!$D$8="",'Page de garde'!$D$9="X"), "/",IF(AND('Page de garde'!$D$8="X",'Page de garde'!$D$9="X"),"",""))))</f>
        <v/>
      </c>
      <c r="K8" s="209" t="str">
        <f>IF(AND('Page de garde'!$D$8="",'Page de garde'!$D$9=""), "",IF(AND('Page de garde'!$D$8="X",'Page de garde'!$D$9=""),"",IF(AND('Page de garde'!$D$8="",'Page de garde'!$D$9="X"), "20",IF(AND('Page de garde'!$D$8="X",'Page de garde'!$D$9="X"),"",""))))</f>
        <v/>
      </c>
      <c r="L8" s="269"/>
    </row>
    <row r="9" spans="1:12" ht="7.5" customHeight="1" x14ac:dyDescent="0.25">
      <c r="A9" s="269"/>
      <c r="B9" s="196"/>
      <c r="C9" s="196"/>
      <c r="D9" s="196"/>
      <c r="E9" s="198"/>
      <c r="F9" s="652"/>
      <c r="G9" s="652"/>
      <c r="H9" s="652"/>
      <c r="I9" s="207"/>
      <c r="J9" s="211"/>
      <c r="K9" s="196"/>
      <c r="L9" s="269"/>
    </row>
    <row r="10" spans="1:12" x14ac:dyDescent="0.25">
      <c r="A10" s="269"/>
      <c r="B10" s="194" t="s">
        <v>4</v>
      </c>
      <c r="C10" s="669" t="str">
        <f>IF('Page de garde'!G13="", "", 'Page de garde'!G13)</f>
        <v/>
      </c>
      <c r="D10" s="671"/>
      <c r="E10" s="212"/>
      <c r="F10" s="682" t="s">
        <v>15</v>
      </c>
      <c r="G10" s="683"/>
      <c r="H10" s="674" t="s">
        <v>5</v>
      </c>
      <c r="I10" s="675"/>
      <c r="J10" s="676"/>
      <c r="K10" s="213" t="str">
        <f>IF(H7="", "", IF(AND('Page de garde'!$D$8="",'Page de garde'!$D$9=""), "",IF(AND('Page de garde'!$D$8="X",'Page de garde'!$D$9=""), IF(H7&gt;=238, "X", ""),IF(AND('Page de garde'!$D$8="",'Page de garde'!$D$9="X"), IF(H7/K7*20&gt;=12, "X", ""),IF(AND('Page de garde'!$D$8="X",'Page de garde'!$D$9="X"),IF(H7&gt;=238, "X", ""),"")))))</f>
        <v/>
      </c>
      <c r="L10" s="269"/>
    </row>
    <row r="11" spans="1:12" x14ac:dyDescent="0.25">
      <c r="A11" s="269"/>
      <c r="B11" s="214" t="s">
        <v>47</v>
      </c>
      <c r="C11" s="212"/>
      <c r="D11" s="212"/>
      <c r="E11" s="212"/>
      <c r="F11" s="212"/>
      <c r="G11" s="212"/>
      <c r="H11" s="677" t="s">
        <v>6</v>
      </c>
      <c r="I11" s="678"/>
      <c r="J11" s="679"/>
      <c r="K11" s="213" t="str">
        <f>IF(H7="", "", IF(AND('Page de garde'!$D$8="",'Page de garde'!$D$9=""), "",IF(AND('Page de garde'!$D$8="X",'Page de garde'!$D$9=""), IF(H7&lt;238, "X", ""),IF(AND('Page de garde'!$D$8="",'Page de garde'!$D$9="X"), IF(H7/K7*20&lt;12, "X", ""),IF(AND('Page de garde'!$D$8="X",'Page de garde'!$D$9="X"), IF(H7&lt;238, "X", ""),"")))))</f>
        <v/>
      </c>
      <c r="L11" s="269"/>
    </row>
    <row r="12" spans="1:12" ht="16.5" thickBot="1" x14ac:dyDescent="0.3">
      <c r="A12" s="269"/>
      <c r="B12" s="136" t="str">
        <f>IF(AND('Page de garde'!$D$8="",'Page de garde'!$D$9=""), "Pour être reçu, le candidat doit obtenir un minimum de 238 points sur 340",IF(AND('Page de garde'!$D$8="X",'Page de garde'!$D$9=""),"Pour être reçu, le candidat doit obtenir un minimum de 238 points sur 340",IF(AND('Page de garde'!$D$8="",'Page de garde'!$D$9="X"), "Pour être reçu, le candidat doit obtenir un minimum de 12/20.",IF(AND('Page de garde'!$D$8="X",'Page de garde'!$D$9="X"),"Pour être reçu, le candidat doit obtenir un minimum de 238 points sur 340",""))))</f>
        <v>Pour être reçu, le candidat doit obtenir un minimum de 238 points sur 340</v>
      </c>
      <c r="C12" s="195"/>
      <c r="D12" s="195"/>
      <c r="E12" s="195"/>
      <c r="F12" s="195"/>
      <c r="G12" s="195"/>
      <c r="H12" s="195"/>
      <c r="I12" s="195"/>
      <c r="J12" s="195"/>
      <c r="K12" s="195"/>
      <c r="L12" s="269"/>
    </row>
    <row r="13" spans="1:12" ht="16.5" thickBot="1" x14ac:dyDescent="0.3">
      <c r="A13" s="269"/>
      <c r="B13" s="736" t="s">
        <v>48</v>
      </c>
      <c r="C13" s="737"/>
      <c r="D13" s="737"/>
      <c r="E13" s="737"/>
      <c r="F13" s="737"/>
      <c r="G13" s="737"/>
      <c r="H13" s="738"/>
      <c r="I13" s="215" t="str">
        <f>IF(I14="", "", SUM(I14))</f>
        <v/>
      </c>
      <c r="J13" s="273" t="s">
        <v>3</v>
      </c>
      <c r="K13" s="274">
        <v>10</v>
      </c>
      <c r="L13" s="269"/>
    </row>
    <row r="14" spans="1:12" ht="12" customHeight="1" thickBot="1" x14ac:dyDescent="0.25">
      <c r="A14" s="269"/>
      <c r="B14" s="726" t="s">
        <v>49</v>
      </c>
      <c r="C14" s="727"/>
      <c r="D14" s="727"/>
      <c r="E14" s="727"/>
      <c r="F14" s="727"/>
      <c r="G14" s="727"/>
      <c r="H14" s="728"/>
      <c r="I14" s="294"/>
      <c r="J14" s="275" t="s">
        <v>3</v>
      </c>
      <c r="K14" s="276">
        <v>10</v>
      </c>
      <c r="L14" s="269"/>
    </row>
    <row r="15" spans="1:12" ht="16.5" thickBot="1" x14ac:dyDescent="0.3">
      <c r="A15" s="269"/>
      <c r="B15" s="733" t="s">
        <v>7</v>
      </c>
      <c r="C15" s="734"/>
      <c r="D15" s="734"/>
      <c r="E15" s="734"/>
      <c r="F15" s="734"/>
      <c r="G15" s="734"/>
      <c r="H15" s="735"/>
      <c r="I15" s="215" t="str">
        <f>IF(I16="", "", SUM(I16,I17))</f>
        <v/>
      </c>
      <c r="J15" s="273" t="s">
        <v>3</v>
      </c>
      <c r="K15" s="274">
        <v>20</v>
      </c>
      <c r="L15" s="269"/>
    </row>
    <row r="16" spans="1:12" ht="12" customHeight="1" x14ac:dyDescent="0.2">
      <c r="A16" s="269"/>
      <c r="B16" s="729" t="s">
        <v>50</v>
      </c>
      <c r="C16" s="730"/>
      <c r="D16" s="730"/>
      <c r="E16" s="730"/>
      <c r="F16" s="730"/>
      <c r="G16" s="731"/>
      <c r="H16" s="732"/>
      <c r="I16" s="295"/>
      <c r="J16" s="275" t="s">
        <v>3</v>
      </c>
      <c r="K16" s="276">
        <v>10</v>
      </c>
      <c r="L16" s="269"/>
    </row>
    <row r="17" spans="1:15" ht="12" customHeight="1" thickBot="1" x14ac:dyDescent="0.25">
      <c r="A17" s="269"/>
      <c r="B17" s="739" t="s">
        <v>51</v>
      </c>
      <c r="C17" s="740"/>
      <c r="D17" s="740"/>
      <c r="E17" s="740"/>
      <c r="F17" s="740"/>
      <c r="G17" s="741"/>
      <c r="H17" s="742"/>
      <c r="I17" s="296"/>
      <c r="J17" s="277" t="s">
        <v>3</v>
      </c>
      <c r="K17" s="278">
        <v>10</v>
      </c>
      <c r="L17" s="269"/>
    </row>
    <row r="18" spans="1:15" ht="16.5" thickBot="1" x14ac:dyDescent="0.3">
      <c r="A18" s="269"/>
      <c r="B18" s="733" t="s">
        <v>52</v>
      </c>
      <c r="C18" s="734"/>
      <c r="D18" s="734"/>
      <c r="E18" s="734"/>
      <c r="F18" s="734"/>
      <c r="G18" s="734"/>
      <c r="H18" s="735"/>
      <c r="I18" s="258" t="str">
        <f>IF(I19="", "", SUM(I19:I30))</f>
        <v/>
      </c>
      <c r="J18" s="279" t="s">
        <v>3</v>
      </c>
      <c r="K18" s="280">
        <v>120</v>
      </c>
      <c r="L18" s="269"/>
      <c r="O18" s="281"/>
    </row>
    <row r="19" spans="1:15" ht="12" customHeight="1" x14ac:dyDescent="0.2">
      <c r="A19" s="269"/>
      <c r="B19" s="729" t="s">
        <v>53</v>
      </c>
      <c r="C19" s="730"/>
      <c r="D19" s="730"/>
      <c r="E19" s="730"/>
      <c r="F19" s="730"/>
      <c r="G19" s="731"/>
      <c r="H19" s="732"/>
      <c r="I19" s="295"/>
      <c r="J19" s="275" t="s">
        <v>3</v>
      </c>
      <c r="K19" s="276">
        <v>10</v>
      </c>
      <c r="L19" s="269"/>
    </row>
    <row r="20" spans="1:15" ht="12" customHeight="1" x14ac:dyDescent="0.2">
      <c r="A20" s="269"/>
      <c r="B20" s="722" t="s">
        <v>57</v>
      </c>
      <c r="C20" s="723"/>
      <c r="D20" s="723"/>
      <c r="E20" s="723"/>
      <c r="F20" s="723"/>
      <c r="G20" s="724"/>
      <c r="H20" s="725"/>
      <c r="I20" s="296"/>
      <c r="J20" s="277" t="s">
        <v>3</v>
      </c>
      <c r="K20" s="278">
        <v>10</v>
      </c>
      <c r="L20" s="269"/>
    </row>
    <row r="21" spans="1:15" ht="12" customHeight="1" x14ac:dyDescent="0.2">
      <c r="A21" s="269"/>
      <c r="B21" s="722" t="s">
        <v>132</v>
      </c>
      <c r="C21" s="723"/>
      <c r="D21" s="723"/>
      <c r="E21" s="723"/>
      <c r="F21" s="723"/>
      <c r="G21" s="724"/>
      <c r="H21" s="725"/>
      <c r="I21" s="296"/>
      <c r="J21" s="277" t="s">
        <v>3</v>
      </c>
      <c r="K21" s="278">
        <v>10</v>
      </c>
      <c r="L21" s="269"/>
    </row>
    <row r="22" spans="1:15" ht="12" customHeight="1" x14ac:dyDescent="0.2">
      <c r="A22" s="269"/>
      <c r="B22" s="722" t="s">
        <v>135</v>
      </c>
      <c r="C22" s="723"/>
      <c r="D22" s="723"/>
      <c r="E22" s="723"/>
      <c r="F22" s="723"/>
      <c r="G22" s="724"/>
      <c r="H22" s="725"/>
      <c r="I22" s="296"/>
      <c r="J22" s="277" t="s">
        <v>3</v>
      </c>
      <c r="K22" s="278">
        <v>10</v>
      </c>
      <c r="L22" s="269"/>
    </row>
    <row r="23" spans="1:15" ht="12" customHeight="1" x14ac:dyDescent="0.2">
      <c r="A23" s="269"/>
      <c r="B23" s="722" t="s">
        <v>136</v>
      </c>
      <c r="C23" s="723"/>
      <c r="D23" s="723"/>
      <c r="E23" s="723"/>
      <c r="F23" s="723"/>
      <c r="G23" s="724"/>
      <c r="H23" s="725"/>
      <c r="I23" s="296"/>
      <c r="J23" s="277" t="s">
        <v>3</v>
      </c>
      <c r="K23" s="278">
        <v>10</v>
      </c>
      <c r="L23" s="269"/>
    </row>
    <row r="24" spans="1:15" ht="12" customHeight="1" x14ac:dyDescent="0.2">
      <c r="A24" s="269"/>
      <c r="B24" s="722" t="s">
        <v>144</v>
      </c>
      <c r="C24" s="723"/>
      <c r="D24" s="723"/>
      <c r="E24" s="723"/>
      <c r="F24" s="723"/>
      <c r="G24" s="724"/>
      <c r="H24" s="725"/>
      <c r="I24" s="296"/>
      <c r="J24" s="277" t="s">
        <v>3</v>
      </c>
      <c r="K24" s="278">
        <v>10</v>
      </c>
      <c r="L24" s="269"/>
    </row>
    <row r="25" spans="1:15" ht="12" customHeight="1" x14ac:dyDescent="0.2">
      <c r="A25" s="269"/>
      <c r="B25" s="722" t="s">
        <v>134</v>
      </c>
      <c r="C25" s="723"/>
      <c r="D25" s="723"/>
      <c r="E25" s="723"/>
      <c r="F25" s="723"/>
      <c r="G25" s="724"/>
      <c r="H25" s="725"/>
      <c r="I25" s="296"/>
      <c r="J25" s="277" t="s">
        <v>3</v>
      </c>
      <c r="K25" s="278">
        <v>10</v>
      </c>
      <c r="L25" s="269"/>
    </row>
    <row r="26" spans="1:15" ht="12" customHeight="1" x14ac:dyDescent="0.2">
      <c r="A26" s="269"/>
      <c r="B26" s="722" t="s">
        <v>145</v>
      </c>
      <c r="C26" s="723"/>
      <c r="D26" s="723"/>
      <c r="E26" s="723"/>
      <c r="F26" s="723"/>
      <c r="G26" s="724"/>
      <c r="H26" s="725"/>
      <c r="I26" s="296"/>
      <c r="J26" s="277" t="s">
        <v>3</v>
      </c>
      <c r="K26" s="278">
        <v>10</v>
      </c>
      <c r="L26" s="269"/>
    </row>
    <row r="27" spans="1:15" ht="12" customHeight="1" x14ac:dyDescent="0.2">
      <c r="A27" s="269"/>
      <c r="B27" s="722" t="s">
        <v>137</v>
      </c>
      <c r="C27" s="723"/>
      <c r="D27" s="723"/>
      <c r="E27" s="723"/>
      <c r="F27" s="723"/>
      <c r="G27" s="724"/>
      <c r="H27" s="725"/>
      <c r="I27" s="296"/>
      <c r="J27" s="277" t="s">
        <v>3</v>
      </c>
      <c r="K27" s="278">
        <v>10</v>
      </c>
      <c r="L27" s="269"/>
    </row>
    <row r="28" spans="1:15" ht="12" customHeight="1" x14ac:dyDescent="0.2">
      <c r="A28" s="269"/>
      <c r="B28" s="722" t="s">
        <v>58</v>
      </c>
      <c r="C28" s="723"/>
      <c r="D28" s="723"/>
      <c r="E28" s="723"/>
      <c r="F28" s="723"/>
      <c r="G28" s="724"/>
      <c r="H28" s="725"/>
      <c r="I28" s="296"/>
      <c r="J28" s="277" t="s">
        <v>3</v>
      </c>
      <c r="K28" s="278">
        <v>10</v>
      </c>
      <c r="L28" s="269"/>
    </row>
    <row r="29" spans="1:15" ht="12" customHeight="1" x14ac:dyDescent="0.2">
      <c r="A29" s="269"/>
      <c r="B29" s="722" t="s">
        <v>141</v>
      </c>
      <c r="C29" s="723"/>
      <c r="D29" s="723"/>
      <c r="E29" s="723"/>
      <c r="F29" s="723"/>
      <c r="G29" s="724"/>
      <c r="H29" s="725"/>
      <c r="I29" s="296"/>
      <c r="J29" s="277" t="s">
        <v>3</v>
      </c>
      <c r="K29" s="278">
        <v>10</v>
      </c>
      <c r="L29" s="269"/>
    </row>
    <row r="30" spans="1:15" ht="12" customHeight="1" thickBot="1" x14ac:dyDescent="0.25">
      <c r="A30" s="269"/>
      <c r="B30" s="739" t="s">
        <v>149</v>
      </c>
      <c r="C30" s="740"/>
      <c r="D30" s="740"/>
      <c r="E30" s="740"/>
      <c r="F30" s="740"/>
      <c r="G30" s="741"/>
      <c r="H30" s="742"/>
      <c r="I30" s="296"/>
      <c r="J30" s="277" t="s">
        <v>3</v>
      </c>
      <c r="K30" s="278">
        <v>10</v>
      </c>
      <c r="L30" s="269"/>
    </row>
    <row r="31" spans="1:15" ht="16.5" thickBot="1" x14ac:dyDescent="0.3">
      <c r="A31" s="269"/>
      <c r="B31" s="750" t="s">
        <v>139</v>
      </c>
      <c r="C31" s="751"/>
      <c r="D31" s="751"/>
      <c r="E31" s="751"/>
      <c r="F31" s="751"/>
      <c r="G31" s="751"/>
      <c r="H31" s="352"/>
      <c r="I31" s="258" t="str">
        <f>IF(I32="", "", SUM(I32:I43))</f>
        <v/>
      </c>
      <c r="J31" s="279" t="s">
        <v>3</v>
      </c>
      <c r="K31" s="280">
        <v>120</v>
      </c>
      <c r="L31" s="269"/>
    </row>
    <row r="32" spans="1:15" ht="12" customHeight="1" x14ac:dyDescent="0.2">
      <c r="A32" s="269"/>
      <c r="B32" s="743" t="s">
        <v>140</v>
      </c>
      <c r="C32" s="752" t="s">
        <v>60</v>
      </c>
      <c r="D32" s="752"/>
      <c r="E32" s="752"/>
      <c r="F32" s="752"/>
      <c r="G32" s="752"/>
      <c r="H32" s="753"/>
      <c r="I32" s="297"/>
      <c r="J32" s="282" t="s">
        <v>3</v>
      </c>
      <c r="K32" s="283">
        <v>10</v>
      </c>
      <c r="L32" s="269"/>
    </row>
    <row r="33" spans="1:12" ht="12" customHeight="1" x14ac:dyDescent="0.2">
      <c r="A33" s="269"/>
      <c r="B33" s="744"/>
      <c r="C33" s="748" t="s">
        <v>61</v>
      </c>
      <c r="D33" s="748"/>
      <c r="E33" s="748"/>
      <c r="F33" s="748"/>
      <c r="G33" s="748"/>
      <c r="H33" s="749"/>
      <c r="I33" s="296"/>
      <c r="J33" s="277" t="s">
        <v>3</v>
      </c>
      <c r="K33" s="278">
        <v>10</v>
      </c>
      <c r="L33" s="269"/>
    </row>
    <row r="34" spans="1:12" ht="12" customHeight="1" x14ac:dyDescent="0.2">
      <c r="A34" s="269"/>
      <c r="B34" s="744"/>
      <c r="C34" s="746" t="s">
        <v>62</v>
      </c>
      <c r="D34" s="746"/>
      <c r="E34" s="746"/>
      <c r="F34" s="746"/>
      <c r="G34" s="746"/>
      <c r="H34" s="747"/>
      <c r="I34" s="296"/>
      <c r="J34" s="277" t="s">
        <v>3</v>
      </c>
      <c r="K34" s="278">
        <v>10</v>
      </c>
      <c r="L34" s="269"/>
    </row>
    <row r="35" spans="1:12" ht="12" customHeight="1" thickBot="1" x14ac:dyDescent="0.25">
      <c r="A35" s="269"/>
      <c r="B35" s="745"/>
      <c r="C35" s="754" t="s">
        <v>63</v>
      </c>
      <c r="D35" s="754"/>
      <c r="E35" s="754"/>
      <c r="F35" s="754"/>
      <c r="G35" s="754"/>
      <c r="H35" s="755"/>
      <c r="I35" s="298"/>
      <c r="J35" s="284" t="s">
        <v>3</v>
      </c>
      <c r="K35" s="285">
        <v>10</v>
      </c>
      <c r="L35" s="269"/>
    </row>
    <row r="36" spans="1:12" ht="12" customHeight="1" x14ac:dyDescent="0.2">
      <c r="A36" s="269"/>
      <c r="B36" s="743" t="s">
        <v>142</v>
      </c>
      <c r="C36" s="752" t="s">
        <v>60</v>
      </c>
      <c r="D36" s="752"/>
      <c r="E36" s="752"/>
      <c r="F36" s="752"/>
      <c r="G36" s="752"/>
      <c r="H36" s="753"/>
      <c r="I36" s="294"/>
      <c r="J36" s="275" t="s">
        <v>3</v>
      </c>
      <c r="K36" s="276">
        <v>10</v>
      </c>
      <c r="L36" s="269"/>
    </row>
    <row r="37" spans="1:12" ht="12" customHeight="1" x14ac:dyDescent="0.2">
      <c r="A37" s="269"/>
      <c r="B37" s="744"/>
      <c r="C37" s="748" t="s">
        <v>61</v>
      </c>
      <c r="D37" s="748"/>
      <c r="E37" s="748"/>
      <c r="F37" s="748"/>
      <c r="G37" s="748"/>
      <c r="H37" s="749"/>
      <c r="I37" s="299"/>
      <c r="J37" s="277" t="s">
        <v>3</v>
      </c>
      <c r="K37" s="278">
        <v>10</v>
      </c>
      <c r="L37" s="269"/>
    </row>
    <row r="38" spans="1:12" ht="12" customHeight="1" x14ac:dyDescent="0.2">
      <c r="A38" s="269"/>
      <c r="B38" s="744"/>
      <c r="C38" s="746" t="s">
        <v>62</v>
      </c>
      <c r="D38" s="746"/>
      <c r="E38" s="746"/>
      <c r="F38" s="746"/>
      <c r="G38" s="746"/>
      <c r="H38" s="747"/>
      <c r="I38" s="299"/>
      <c r="J38" s="277" t="s">
        <v>3</v>
      </c>
      <c r="K38" s="278">
        <v>10</v>
      </c>
      <c r="L38" s="269"/>
    </row>
    <row r="39" spans="1:12" ht="12" customHeight="1" thickBot="1" x14ac:dyDescent="0.25">
      <c r="A39" s="269"/>
      <c r="B39" s="745"/>
      <c r="C39" s="754" t="s">
        <v>63</v>
      </c>
      <c r="D39" s="754"/>
      <c r="E39" s="754"/>
      <c r="F39" s="754"/>
      <c r="G39" s="754"/>
      <c r="H39" s="755"/>
      <c r="I39" s="300"/>
      <c r="J39" s="286" t="s">
        <v>3</v>
      </c>
      <c r="K39" s="287">
        <v>10</v>
      </c>
      <c r="L39" s="269"/>
    </row>
    <row r="40" spans="1:12" ht="12" customHeight="1" x14ac:dyDescent="0.2">
      <c r="A40" s="269"/>
      <c r="B40" s="743" t="s">
        <v>143</v>
      </c>
      <c r="C40" s="752" t="s">
        <v>60</v>
      </c>
      <c r="D40" s="752"/>
      <c r="E40" s="752"/>
      <c r="F40" s="752"/>
      <c r="G40" s="752"/>
      <c r="H40" s="753"/>
      <c r="I40" s="297"/>
      <c r="J40" s="282" t="s">
        <v>3</v>
      </c>
      <c r="K40" s="283">
        <v>10</v>
      </c>
      <c r="L40" s="269"/>
    </row>
    <row r="41" spans="1:12" ht="12" customHeight="1" x14ac:dyDescent="0.2">
      <c r="A41" s="269"/>
      <c r="B41" s="744"/>
      <c r="C41" s="748" t="s">
        <v>61</v>
      </c>
      <c r="D41" s="748"/>
      <c r="E41" s="748"/>
      <c r="F41" s="748"/>
      <c r="G41" s="748"/>
      <c r="H41" s="749"/>
      <c r="I41" s="296"/>
      <c r="J41" s="277" t="s">
        <v>3</v>
      </c>
      <c r="K41" s="278">
        <v>10</v>
      </c>
      <c r="L41" s="269"/>
    </row>
    <row r="42" spans="1:12" ht="12" customHeight="1" x14ac:dyDescent="0.2">
      <c r="A42" s="269"/>
      <c r="B42" s="744"/>
      <c r="C42" s="746" t="s">
        <v>62</v>
      </c>
      <c r="D42" s="746"/>
      <c r="E42" s="746"/>
      <c r="F42" s="746"/>
      <c r="G42" s="746"/>
      <c r="H42" s="747"/>
      <c r="I42" s="296"/>
      <c r="J42" s="277" t="s">
        <v>3</v>
      </c>
      <c r="K42" s="278">
        <v>10</v>
      </c>
      <c r="L42" s="269"/>
    </row>
    <row r="43" spans="1:12" ht="12" customHeight="1" thickBot="1" x14ac:dyDescent="0.25">
      <c r="A43" s="269"/>
      <c r="B43" s="745"/>
      <c r="C43" s="754" t="s">
        <v>63</v>
      </c>
      <c r="D43" s="754"/>
      <c r="E43" s="754"/>
      <c r="F43" s="754"/>
      <c r="G43" s="754"/>
      <c r="H43" s="755"/>
      <c r="I43" s="296"/>
      <c r="J43" s="277" t="s">
        <v>3</v>
      </c>
      <c r="K43" s="278">
        <v>10</v>
      </c>
      <c r="L43" s="269"/>
    </row>
    <row r="44" spans="1:12" ht="16.5" thickBot="1" x14ac:dyDescent="0.3">
      <c r="A44" s="269"/>
      <c r="B44" s="766" t="s">
        <v>64</v>
      </c>
      <c r="C44" s="734"/>
      <c r="D44" s="734"/>
      <c r="E44" s="734"/>
      <c r="F44" s="734"/>
      <c r="G44" s="734"/>
      <c r="H44" s="735"/>
      <c r="I44" s="258" t="str">
        <f>IF(I45="", "", SUM(I45:I50))</f>
        <v/>
      </c>
      <c r="J44" s="279" t="s">
        <v>3</v>
      </c>
      <c r="K44" s="280">
        <v>60</v>
      </c>
      <c r="L44" s="269"/>
    </row>
    <row r="45" spans="1:12" ht="12" customHeight="1" x14ac:dyDescent="0.2">
      <c r="A45" s="269"/>
      <c r="B45" s="729" t="s">
        <v>65</v>
      </c>
      <c r="C45" s="730"/>
      <c r="D45" s="730"/>
      <c r="E45" s="730"/>
      <c r="F45" s="730"/>
      <c r="G45" s="731"/>
      <c r="H45" s="732"/>
      <c r="I45" s="297"/>
      <c r="J45" s="282" t="s">
        <v>3</v>
      </c>
      <c r="K45" s="283">
        <v>10</v>
      </c>
      <c r="L45" s="269"/>
    </row>
    <row r="46" spans="1:12" ht="12" customHeight="1" x14ac:dyDescent="0.2">
      <c r="A46" s="269"/>
      <c r="B46" s="722" t="s">
        <v>66</v>
      </c>
      <c r="C46" s="723"/>
      <c r="D46" s="723"/>
      <c r="E46" s="723"/>
      <c r="F46" s="723"/>
      <c r="G46" s="724"/>
      <c r="H46" s="725"/>
      <c r="I46" s="296"/>
      <c r="J46" s="277" t="s">
        <v>3</v>
      </c>
      <c r="K46" s="278">
        <v>10</v>
      </c>
      <c r="L46" s="269"/>
    </row>
    <row r="47" spans="1:12" ht="12" customHeight="1" x14ac:dyDescent="0.2">
      <c r="A47" s="269"/>
      <c r="B47" s="722" t="s">
        <v>67</v>
      </c>
      <c r="C47" s="723"/>
      <c r="D47" s="723"/>
      <c r="E47" s="723"/>
      <c r="F47" s="723"/>
      <c r="G47" s="724"/>
      <c r="H47" s="725"/>
      <c r="I47" s="296"/>
      <c r="J47" s="277" t="s">
        <v>3</v>
      </c>
      <c r="K47" s="278">
        <v>10</v>
      </c>
      <c r="L47" s="269"/>
    </row>
    <row r="48" spans="1:12" ht="12" customHeight="1" x14ac:dyDescent="0.2">
      <c r="A48" s="269"/>
      <c r="B48" s="722" t="s">
        <v>68</v>
      </c>
      <c r="C48" s="723"/>
      <c r="D48" s="723"/>
      <c r="E48" s="723"/>
      <c r="F48" s="723"/>
      <c r="G48" s="724"/>
      <c r="H48" s="725"/>
      <c r="I48" s="296"/>
      <c r="J48" s="277" t="s">
        <v>3</v>
      </c>
      <c r="K48" s="278">
        <v>10</v>
      </c>
      <c r="L48" s="269"/>
    </row>
    <row r="49" spans="1:12" ht="12" customHeight="1" x14ac:dyDescent="0.2">
      <c r="A49" s="269"/>
      <c r="B49" s="760" t="s">
        <v>69</v>
      </c>
      <c r="C49" s="761"/>
      <c r="D49" s="761"/>
      <c r="E49" s="761"/>
      <c r="F49" s="761"/>
      <c r="G49" s="762"/>
      <c r="H49" s="763"/>
      <c r="I49" s="296"/>
      <c r="J49" s="277" t="s">
        <v>3</v>
      </c>
      <c r="K49" s="278">
        <v>10</v>
      </c>
      <c r="L49" s="269"/>
    </row>
    <row r="50" spans="1:12" ht="12" customHeight="1" thickBot="1" x14ac:dyDescent="0.25">
      <c r="A50" s="269"/>
      <c r="B50" s="739" t="s">
        <v>54</v>
      </c>
      <c r="C50" s="740"/>
      <c r="D50" s="740"/>
      <c r="E50" s="740"/>
      <c r="F50" s="740"/>
      <c r="G50" s="741"/>
      <c r="H50" s="742"/>
      <c r="I50" s="296"/>
      <c r="J50" s="277" t="s">
        <v>3</v>
      </c>
      <c r="K50" s="278">
        <v>10</v>
      </c>
      <c r="L50" s="269"/>
    </row>
    <row r="51" spans="1:12" ht="16.5" thickBot="1" x14ac:dyDescent="0.3">
      <c r="A51" s="269"/>
      <c r="B51" s="758" t="s">
        <v>70</v>
      </c>
      <c r="C51" s="759"/>
      <c r="D51" s="759"/>
      <c r="E51" s="759"/>
      <c r="F51" s="759"/>
      <c r="G51" s="759"/>
      <c r="H51" s="759"/>
      <c r="I51" s="215" t="str">
        <f>IF(I52="", "", SUM(I52))</f>
        <v/>
      </c>
      <c r="J51" s="279" t="s">
        <v>3</v>
      </c>
      <c r="K51" s="280">
        <v>10</v>
      </c>
      <c r="L51" s="269"/>
    </row>
    <row r="52" spans="1:12" ht="12" customHeight="1" thickBot="1" x14ac:dyDescent="0.25">
      <c r="A52" s="288"/>
      <c r="B52" s="726" t="s">
        <v>55</v>
      </c>
      <c r="C52" s="727"/>
      <c r="D52" s="727"/>
      <c r="E52" s="727"/>
      <c r="F52" s="727"/>
      <c r="G52" s="727"/>
      <c r="H52" s="727"/>
      <c r="I52" s="301"/>
      <c r="J52" s="289" t="s">
        <v>3</v>
      </c>
      <c r="K52" s="290">
        <v>10</v>
      </c>
      <c r="L52" s="269"/>
    </row>
    <row r="53" spans="1:12" ht="10.5" customHeight="1" thickBot="1" x14ac:dyDescent="0.25">
      <c r="A53" s="291"/>
      <c r="L53" s="269"/>
    </row>
    <row r="54" spans="1:12" ht="16.5" thickBot="1" x14ac:dyDescent="0.3">
      <c r="A54" s="291"/>
      <c r="B54" s="756" t="s">
        <v>8</v>
      </c>
      <c r="C54" s="757"/>
      <c r="F54" s="628"/>
      <c r="G54" s="628"/>
      <c r="H54" s="628"/>
      <c r="I54" s="628"/>
      <c r="J54" s="628"/>
      <c r="K54" s="628"/>
      <c r="L54" s="269"/>
    </row>
    <row r="55" spans="1:12" ht="16.5" thickBot="1" x14ac:dyDescent="0.3">
      <c r="A55" s="269"/>
      <c r="B55" s="650" t="str">
        <f>IF('Page de garde'!$C$27="", "", 'Page de garde'!$C$27)</f>
        <v>Serge</v>
      </c>
      <c r="C55" s="651"/>
      <c r="F55" s="198"/>
      <c r="G55" s="198"/>
      <c r="H55" s="198"/>
      <c r="I55" s="198"/>
      <c r="J55" s="198"/>
      <c r="K55" s="230"/>
      <c r="L55" s="269"/>
    </row>
    <row r="56" spans="1:12" ht="31.5" customHeight="1" x14ac:dyDescent="0.25">
      <c r="A56" s="269"/>
      <c r="D56" s="269"/>
      <c r="F56" s="198"/>
      <c r="G56" s="198"/>
      <c r="H56" s="198"/>
      <c r="I56" s="198"/>
      <c r="J56" s="198"/>
      <c r="K56" s="230"/>
      <c r="L56" s="269"/>
    </row>
    <row r="57" spans="1:12" x14ac:dyDescent="0.25">
      <c r="A57" s="269"/>
      <c r="D57" s="288"/>
      <c r="E57" s="291"/>
      <c r="F57" s="198"/>
      <c r="G57" s="198"/>
      <c r="H57" s="198"/>
      <c r="I57" s="198"/>
      <c r="J57" s="198"/>
      <c r="K57" s="230"/>
      <c r="L57" s="244"/>
    </row>
    <row r="58" spans="1:12" x14ac:dyDescent="0.2">
      <c r="A58" s="269"/>
      <c r="B58" s="269"/>
      <c r="C58" s="269"/>
      <c r="D58" s="288"/>
      <c r="E58" s="291"/>
      <c r="F58" s="292"/>
      <c r="G58" s="292"/>
      <c r="H58" s="288"/>
      <c r="I58" s="288"/>
      <c r="J58" s="288"/>
      <c r="K58" s="234"/>
      <c r="L58" s="242"/>
    </row>
    <row r="59" spans="1:12" x14ac:dyDescent="0.2">
      <c r="A59" s="269"/>
      <c r="B59" s="269"/>
      <c r="C59" s="269"/>
      <c r="D59" s="288"/>
      <c r="E59" s="281"/>
      <c r="F59" s="281"/>
      <c r="G59" s="281"/>
      <c r="H59" s="281"/>
      <c r="I59" s="281"/>
      <c r="J59" s="281"/>
      <c r="K59" s="272"/>
      <c r="L59" s="242"/>
    </row>
    <row r="60" spans="1:12" x14ac:dyDescent="0.2">
      <c r="A60" s="269"/>
      <c r="B60" s="291"/>
      <c r="C60" s="291"/>
      <c r="D60" s="291"/>
      <c r="K60" s="234"/>
      <c r="L60" s="242"/>
    </row>
    <row r="61" spans="1:12" x14ac:dyDescent="0.2">
      <c r="A61" s="269"/>
      <c r="B61" s="291"/>
      <c r="C61" s="291"/>
      <c r="D61" s="291"/>
      <c r="K61" s="234"/>
      <c r="L61" s="242"/>
    </row>
    <row r="62" spans="1:12" x14ac:dyDescent="0.2">
      <c r="A62" s="269"/>
      <c r="B62" s="269"/>
      <c r="C62" s="764"/>
      <c r="D62" s="764"/>
      <c r="E62" s="764"/>
      <c r="F62" s="764"/>
      <c r="G62" s="764"/>
      <c r="H62" s="764"/>
      <c r="I62" s="764"/>
      <c r="J62" s="764"/>
      <c r="K62" s="764"/>
      <c r="L62" s="242"/>
    </row>
    <row r="63" spans="1:12" x14ac:dyDescent="0.2">
      <c r="A63" s="269"/>
      <c r="B63" s="269"/>
      <c r="C63" s="288"/>
      <c r="D63" s="288"/>
      <c r="E63" s="288"/>
      <c r="F63" s="288"/>
      <c r="G63" s="288"/>
      <c r="H63" s="288"/>
      <c r="I63" s="638"/>
      <c r="J63" s="638"/>
      <c r="K63" s="638"/>
      <c r="L63" s="242"/>
    </row>
    <row r="64" spans="1:12" x14ac:dyDescent="0.2">
      <c r="A64" s="269"/>
      <c r="B64" s="293"/>
      <c r="C64" s="244"/>
      <c r="D64" s="244"/>
      <c r="E64" s="244"/>
      <c r="F64" s="244"/>
      <c r="G64" s="244"/>
      <c r="H64" s="244"/>
      <c r="I64" s="244"/>
      <c r="J64" s="244"/>
      <c r="K64" s="244"/>
      <c r="L64" s="242"/>
    </row>
    <row r="65" spans="1:12" x14ac:dyDescent="0.2">
      <c r="A65" s="269"/>
      <c r="B65" s="765"/>
      <c r="C65" s="765"/>
      <c r="D65" s="765"/>
      <c r="E65" s="765"/>
      <c r="F65" s="765"/>
      <c r="G65" s="765"/>
      <c r="H65" s="765"/>
      <c r="I65" s="242"/>
      <c r="J65" s="242"/>
      <c r="K65" s="242"/>
      <c r="L65" s="242"/>
    </row>
    <row r="66" spans="1:12" x14ac:dyDescent="0.2">
      <c r="A66" s="269"/>
      <c r="B66" s="765"/>
      <c r="C66" s="765"/>
      <c r="D66" s="765"/>
      <c r="E66" s="765"/>
      <c r="F66" s="765"/>
      <c r="G66" s="765"/>
      <c r="H66" s="765"/>
      <c r="I66" s="242"/>
      <c r="J66" s="242"/>
      <c r="K66" s="242"/>
      <c r="L66" s="242"/>
    </row>
    <row r="67" spans="1:12" x14ac:dyDescent="0.2">
      <c r="A67" s="269"/>
      <c r="B67" s="765"/>
      <c r="C67" s="765"/>
      <c r="D67" s="765"/>
      <c r="E67" s="765"/>
      <c r="F67" s="765"/>
      <c r="G67" s="765"/>
      <c r="H67" s="765"/>
      <c r="I67" s="242"/>
      <c r="J67" s="242"/>
      <c r="K67" s="242"/>
      <c r="L67" s="242"/>
    </row>
    <row r="68" spans="1:12" x14ac:dyDescent="0.2">
      <c r="A68" s="269"/>
      <c r="B68" s="765"/>
      <c r="C68" s="765"/>
      <c r="D68" s="765"/>
      <c r="E68" s="765"/>
      <c r="F68" s="765"/>
      <c r="G68" s="765"/>
      <c r="H68" s="765"/>
      <c r="I68" s="242"/>
      <c r="J68" s="242"/>
      <c r="K68" s="242"/>
      <c r="L68" s="242"/>
    </row>
    <row r="69" spans="1:12" x14ac:dyDescent="0.2">
      <c r="A69" s="269"/>
      <c r="B69" s="765"/>
      <c r="C69" s="765"/>
      <c r="D69" s="765"/>
      <c r="E69" s="765"/>
      <c r="F69" s="765"/>
      <c r="G69" s="765"/>
      <c r="H69" s="765"/>
      <c r="I69" s="242"/>
      <c r="J69" s="242"/>
      <c r="K69" s="242"/>
      <c r="L69" s="242"/>
    </row>
    <row r="70" spans="1:12" x14ac:dyDescent="0.2">
      <c r="A70" s="269"/>
      <c r="B70" s="765"/>
      <c r="C70" s="765"/>
      <c r="D70" s="765"/>
      <c r="E70" s="765"/>
      <c r="F70" s="765"/>
      <c r="G70" s="765"/>
      <c r="H70" s="765"/>
      <c r="I70" s="242"/>
      <c r="J70" s="242"/>
      <c r="K70" s="242"/>
      <c r="L70" s="242"/>
    </row>
    <row r="71" spans="1:12" x14ac:dyDescent="0.2">
      <c r="A71" s="269"/>
      <c r="B71" s="765"/>
      <c r="C71" s="765"/>
      <c r="D71" s="765"/>
      <c r="E71" s="765"/>
      <c r="F71" s="765"/>
      <c r="G71" s="765"/>
      <c r="H71" s="765"/>
      <c r="I71" s="242"/>
      <c r="J71" s="242"/>
      <c r="K71" s="242"/>
      <c r="L71" s="242"/>
    </row>
    <row r="72" spans="1:12" x14ac:dyDescent="0.2">
      <c r="A72" s="269"/>
      <c r="B72" s="293"/>
      <c r="C72" s="244"/>
      <c r="D72" s="244"/>
      <c r="E72" s="244"/>
      <c r="F72" s="244"/>
      <c r="G72" s="244"/>
      <c r="H72" s="244"/>
      <c r="I72" s="244"/>
      <c r="J72" s="244"/>
      <c r="K72" s="244"/>
      <c r="L72" s="242"/>
    </row>
    <row r="73" spans="1:12" x14ac:dyDescent="0.2">
      <c r="A73" s="269"/>
      <c r="B73" s="293"/>
      <c r="C73" s="765"/>
      <c r="D73" s="765"/>
      <c r="E73" s="765"/>
      <c r="F73" s="765"/>
      <c r="G73" s="765"/>
      <c r="H73" s="765"/>
      <c r="I73" s="242"/>
      <c r="J73" s="242"/>
      <c r="K73" s="242"/>
      <c r="L73" s="244"/>
    </row>
    <row r="74" spans="1:12" x14ac:dyDescent="0.2">
      <c r="A74" s="269"/>
      <c r="B74" s="293"/>
      <c r="C74" s="293"/>
      <c r="D74" s="293"/>
      <c r="E74" s="293"/>
      <c r="F74" s="293"/>
      <c r="G74" s="293"/>
      <c r="H74" s="293"/>
      <c r="I74" s="244"/>
      <c r="J74" s="244"/>
      <c r="K74" s="244"/>
      <c r="L74" s="242"/>
    </row>
    <row r="75" spans="1:12" x14ac:dyDescent="0.2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44"/>
    </row>
    <row r="76" spans="1:12" x14ac:dyDescent="0.2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</row>
    <row r="77" spans="1:12" x14ac:dyDescent="0.2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</row>
    <row r="78" spans="1:12" x14ac:dyDescent="0.2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</row>
    <row r="79" spans="1:12" x14ac:dyDescent="0.2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</row>
    <row r="80" spans="1:12" x14ac:dyDescent="0.2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</row>
    <row r="81" spans="1:12" x14ac:dyDescent="0.2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</row>
    <row r="82" spans="1:12" x14ac:dyDescent="0.2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</row>
    <row r="83" spans="1:12" x14ac:dyDescent="0.2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</row>
    <row r="84" spans="1:12" x14ac:dyDescent="0.2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</row>
    <row r="85" spans="1:12" x14ac:dyDescent="0.2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</row>
    <row r="86" spans="1:12" x14ac:dyDescent="0.2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</row>
    <row r="87" spans="1:12" x14ac:dyDescent="0.2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</row>
    <row r="88" spans="1:12" x14ac:dyDescent="0.2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</row>
    <row r="89" spans="1:12" x14ac:dyDescent="0.2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</row>
    <row r="90" spans="1:12" x14ac:dyDescent="0.2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</row>
    <row r="91" spans="1:12" x14ac:dyDescent="0.2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</row>
    <row r="92" spans="1:12" x14ac:dyDescent="0.2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</row>
    <row r="93" spans="1:12" x14ac:dyDescent="0.2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</row>
    <row r="94" spans="1:12" x14ac:dyDescent="0.2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</row>
    <row r="95" spans="1:12" x14ac:dyDescent="0.2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</row>
    <row r="96" spans="1:12" x14ac:dyDescent="0.2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</row>
    <row r="97" spans="1:12" x14ac:dyDescent="0.2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</row>
    <row r="98" spans="1:12" x14ac:dyDescent="0.2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</row>
    <row r="99" spans="1:12" x14ac:dyDescent="0.2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</row>
    <row r="100" spans="1:12" x14ac:dyDescent="0.2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</row>
    <row r="101" spans="1:12" x14ac:dyDescent="0.2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</row>
    <row r="102" spans="1:12" x14ac:dyDescent="0.2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</row>
    <row r="103" spans="1:12" x14ac:dyDescent="0.2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</row>
    <row r="104" spans="1:12" x14ac:dyDescent="0.2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</row>
    <row r="105" spans="1:12" x14ac:dyDescent="0.2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</row>
    <row r="106" spans="1:12" x14ac:dyDescent="0.2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</row>
    <row r="107" spans="1:12" x14ac:dyDescent="0.2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</row>
    <row r="108" spans="1:12" x14ac:dyDescent="0.2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</row>
    <row r="109" spans="1:12" x14ac:dyDescent="0.2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</row>
    <row r="110" spans="1:12" x14ac:dyDescent="0.2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</row>
    <row r="111" spans="1:12" x14ac:dyDescent="0.2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</row>
    <row r="112" spans="1:12" x14ac:dyDescent="0.2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</row>
    <row r="113" spans="1:12" x14ac:dyDescent="0.2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</row>
    <row r="114" spans="1:12" x14ac:dyDescent="0.2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</row>
    <row r="115" spans="1:12" x14ac:dyDescent="0.2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</row>
    <row r="116" spans="1:12" x14ac:dyDescent="0.2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</row>
    <row r="117" spans="1:12" x14ac:dyDescent="0.2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</row>
    <row r="118" spans="1:12" x14ac:dyDescent="0.2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</row>
    <row r="119" spans="1:12" x14ac:dyDescent="0.2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</row>
    <row r="120" spans="1:12" x14ac:dyDescent="0.2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</row>
    <row r="121" spans="1:12" x14ac:dyDescent="0.2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</row>
    <row r="122" spans="1:12" x14ac:dyDescent="0.2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</row>
    <row r="123" spans="1:12" x14ac:dyDescent="0.2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</row>
    <row r="124" spans="1:12" x14ac:dyDescent="0.2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</row>
    <row r="125" spans="1:12" x14ac:dyDescent="0.2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</row>
    <row r="126" spans="1:12" x14ac:dyDescent="0.2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</row>
    <row r="127" spans="1:12" x14ac:dyDescent="0.2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</row>
    <row r="128" spans="1:12" x14ac:dyDescent="0.2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</row>
    <row r="129" spans="1:12" x14ac:dyDescent="0.2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</row>
    <row r="130" spans="1:12" x14ac:dyDescent="0.2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</row>
    <row r="131" spans="1:12" x14ac:dyDescent="0.2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</row>
    <row r="132" spans="1:12" x14ac:dyDescent="0.2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</row>
    <row r="133" spans="1:12" x14ac:dyDescent="0.2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</row>
    <row r="134" spans="1:12" x14ac:dyDescent="0.2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</row>
    <row r="135" spans="1:12" x14ac:dyDescent="0.2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</row>
    <row r="136" spans="1:12" x14ac:dyDescent="0.2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</row>
    <row r="137" spans="1:12" x14ac:dyDescent="0.2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</row>
    <row r="138" spans="1:12" x14ac:dyDescent="0.2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</row>
    <row r="139" spans="1:12" x14ac:dyDescent="0.2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</row>
    <row r="140" spans="1:12" x14ac:dyDescent="0.2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</row>
    <row r="141" spans="1:12" x14ac:dyDescent="0.2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</row>
    <row r="142" spans="1:12" x14ac:dyDescent="0.2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</row>
    <row r="143" spans="1:12" x14ac:dyDescent="0.2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</row>
    <row r="144" spans="1:12" x14ac:dyDescent="0.2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</row>
    <row r="145" spans="1:12" x14ac:dyDescent="0.2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</row>
    <row r="146" spans="1:12" x14ac:dyDescent="0.2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</row>
    <row r="147" spans="1:12" x14ac:dyDescent="0.2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</row>
    <row r="148" spans="1:12" x14ac:dyDescent="0.2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</row>
    <row r="149" spans="1:12" x14ac:dyDescent="0.2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</row>
    <row r="150" spans="1:12" x14ac:dyDescent="0.2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</row>
    <row r="151" spans="1:12" x14ac:dyDescent="0.2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</row>
    <row r="152" spans="1:12" x14ac:dyDescent="0.2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</row>
    <row r="153" spans="1:12" x14ac:dyDescent="0.2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</row>
    <row r="154" spans="1:12" x14ac:dyDescent="0.2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</row>
    <row r="155" spans="1:12" x14ac:dyDescent="0.2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</row>
    <row r="156" spans="1:12" x14ac:dyDescent="0.2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</row>
    <row r="157" spans="1:12" x14ac:dyDescent="0.2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</row>
    <row r="158" spans="1:12" x14ac:dyDescent="0.2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</row>
    <row r="159" spans="1:12" x14ac:dyDescent="0.2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</row>
    <row r="160" spans="1:12" x14ac:dyDescent="0.2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</row>
    <row r="161" spans="1:12" x14ac:dyDescent="0.2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</row>
    <row r="162" spans="1:12" x14ac:dyDescent="0.2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</row>
    <row r="163" spans="1:12" x14ac:dyDescent="0.2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</row>
    <row r="164" spans="1:12" x14ac:dyDescent="0.2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</row>
    <row r="165" spans="1:12" x14ac:dyDescent="0.2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</row>
    <row r="166" spans="1:12" x14ac:dyDescent="0.2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</row>
    <row r="167" spans="1:12" x14ac:dyDescent="0.2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</row>
    <row r="168" spans="1:12" x14ac:dyDescent="0.2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</row>
    <row r="169" spans="1:12" x14ac:dyDescent="0.2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</row>
    <row r="170" spans="1:12" x14ac:dyDescent="0.2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</row>
    <row r="171" spans="1:12" x14ac:dyDescent="0.2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</row>
    <row r="172" spans="1:12" x14ac:dyDescent="0.2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</row>
    <row r="173" spans="1:12" x14ac:dyDescent="0.2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</row>
    <row r="174" spans="1:12" x14ac:dyDescent="0.2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</row>
    <row r="175" spans="1:12" x14ac:dyDescent="0.2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</row>
    <row r="176" spans="1:12" x14ac:dyDescent="0.2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</row>
    <row r="177" spans="1:12" x14ac:dyDescent="0.2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</row>
    <row r="178" spans="1:12" x14ac:dyDescent="0.2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</row>
    <row r="179" spans="1:12" x14ac:dyDescent="0.2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</row>
    <row r="180" spans="1:12" x14ac:dyDescent="0.2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</row>
    <row r="181" spans="1:12" x14ac:dyDescent="0.2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</row>
    <row r="182" spans="1:12" x14ac:dyDescent="0.2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</row>
    <row r="183" spans="1:12" x14ac:dyDescent="0.2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</row>
    <row r="184" spans="1:12" x14ac:dyDescent="0.2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</row>
    <row r="185" spans="1:12" x14ac:dyDescent="0.2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</row>
    <row r="186" spans="1:12" x14ac:dyDescent="0.2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</row>
    <row r="187" spans="1:12" x14ac:dyDescent="0.2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</row>
    <row r="188" spans="1:12" x14ac:dyDescent="0.2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</row>
    <row r="189" spans="1:12" x14ac:dyDescent="0.2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</row>
    <row r="190" spans="1:12" x14ac:dyDescent="0.2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</row>
    <row r="191" spans="1:12" x14ac:dyDescent="0.2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</row>
    <row r="192" spans="1:12" x14ac:dyDescent="0.2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</row>
    <row r="193" spans="1:12" x14ac:dyDescent="0.2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</row>
    <row r="194" spans="1:12" x14ac:dyDescent="0.2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</row>
    <row r="195" spans="1:12" x14ac:dyDescent="0.2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</row>
    <row r="196" spans="1:12" x14ac:dyDescent="0.2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</row>
    <row r="197" spans="1:12" x14ac:dyDescent="0.2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</row>
    <row r="198" spans="1:12" x14ac:dyDescent="0.2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</row>
    <row r="199" spans="1:12" x14ac:dyDescent="0.2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</row>
    <row r="200" spans="1:12" x14ac:dyDescent="0.2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</row>
    <row r="201" spans="1:12" x14ac:dyDescent="0.2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</row>
    <row r="202" spans="1:12" x14ac:dyDescent="0.2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</row>
    <row r="203" spans="1:12" x14ac:dyDescent="0.2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</row>
    <row r="204" spans="1:12" x14ac:dyDescent="0.2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</row>
    <row r="205" spans="1:12" x14ac:dyDescent="0.2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</row>
    <row r="206" spans="1:12" x14ac:dyDescent="0.2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</row>
    <row r="207" spans="1:12" x14ac:dyDescent="0.2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</row>
    <row r="208" spans="1:12" x14ac:dyDescent="0.2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</row>
    <row r="209" spans="1:12" x14ac:dyDescent="0.2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</row>
    <row r="210" spans="1:12" x14ac:dyDescent="0.2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</row>
    <row r="211" spans="1:12" x14ac:dyDescent="0.2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</row>
    <row r="212" spans="1:12" x14ac:dyDescent="0.2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</row>
    <row r="213" spans="1:12" x14ac:dyDescent="0.2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</row>
    <row r="214" spans="1:12" x14ac:dyDescent="0.2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</row>
    <row r="215" spans="1:12" x14ac:dyDescent="0.2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</row>
    <row r="216" spans="1:12" x14ac:dyDescent="0.2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</row>
    <row r="217" spans="1:12" x14ac:dyDescent="0.2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</row>
    <row r="218" spans="1:12" x14ac:dyDescent="0.2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</row>
    <row r="219" spans="1:12" x14ac:dyDescent="0.2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</row>
    <row r="220" spans="1:12" x14ac:dyDescent="0.2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</row>
    <row r="221" spans="1:12" x14ac:dyDescent="0.2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</row>
    <row r="222" spans="1:12" x14ac:dyDescent="0.2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</row>
    <row r="223" spans="1:12" x14ac:dyDescent="0.2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</row>
    <row r="224" spans="1:12" x14ac:dyDescent="0.2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</row>
    <row r="225" spans="1:12" x14ac:dyDescent="0.2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</row>
    <row r="226" spans="1:12" x14ac:dyDescent="0.2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</row>
    <row r="227" spans="1:12" x14ac:dyDescent="0.2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</row>
    <row r="228" spans="1:12" x14ac:dyDescent="0.2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</row>
    <row r="229" spans="1:12" x14ac:dyDescent="0.2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</row>
    <row r="230" spans="1:12" x14ac:dyDescent="0.2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</row>
    <row r="231" spans="1:12" x14ac:dyDescent="0.2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</row>
    <row r="232" spans="1:12" x14ac:dyDescent="0.2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</row>
    <row r="233" spans="1:12" x14ac:dyDescent="0.2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</row>
    <row r="234" spans="1:12" x14ac:dyDescent="0.2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</row>
    <row r="235" spans="1:12" x14ac:dyDescent="0.2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</row>
    <row r="236" spans="1:12" x14ac:dyDescent="0.2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</row>
    <row r="237" spans="1:12" x14ac:dyDescent="0.2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</row>
    <row r="238" spans="1:12" x14ac:dyDescent="0.2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</row>
    <row r="239" spans="1:12" x14ac:dyDescent="0.2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</row>
    <row r="240" spans="1:12" x14ac:dyDescent="0.2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</row>
    <row r="241" spans="1:12" x14ac:dyDescent="0.2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</row>
    <row r="242" spans="1:12" x14ac:dyDescent="0.2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</row>
    <row r="243" spans="1:12" x14ac:dyDescent="0.2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</row>
    <row r="244" spans="1:12" x14ac:dyDescent="0.2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</row>
    <row r="245" spans="1:12" x14ac:dyDescent="0.2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</row>
    <row r="246" spans="1:12" x14ac:dyDescent="0.2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</row>
    <row r="247" spans="1:12" x14ac:dyDescent="0.2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</row>
    <row r="248" spans="1:12" x14ac:dyDescent="0.2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</row>
    <row r="249" spans="1:12" x14ac:dyDescent="0.2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</row>
    <row r="250" spans="1:12" x14ac:dyDescent="0.2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</row>
    <row r="251" spans="1:12" x14ac:dyDescent="0.2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</row>
    <row r="252" spans="1:12" x14ac:dyDescent="0.2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</row>
    <row r="253" spans="1:12" x14ac:dyDescent="0.2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</row>
    <row r="254" spans="1:12" x14ac:dyDescent="0.2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</row>
    <row r="255" spans="1:12" x14ac:dyDescent="0.2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</row>
    <row r="256" spans="1:12" x14ac:dyDescent="0.2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</row>
    <row r="257" spans="1:12" x14ac:dyDescent="0.2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</row>
    <row r="258" spans="1:12" x14ac:dyDescent="0.2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</row>
    <row r="259" spans="1:12" x14ac:dyDescent="0.2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</row>
    <row r="260" spans="1:12" x14ac:dyDescent="0.2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</row>
    <row r="261" spans="1:12" x14ac:dyDescent="0.2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</row>
    <row r="262" spans="1:12" x14ac:dyDescent="0.2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</row>
    <row r="263" spans="1:12" x14ac:dyDescent="0.2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</row>
    <row r="264" spans="1:12" x14ac:dyDescent="0.2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</row>
    <row r="265" spans="1:12" x14ac:dyDescent="0.2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</row>
    <row r="266" spans="1:12" x14ac:dyDescent="0.2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</row>
    <row r="267" spans="1:12" x14ac:dyDescent="0.2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</row>
    <row r="268" spans="1:12" x14ac:dyDescent="0.2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</row>
    <row r="269" spans="1:12" x14ac:dyDescent="0.2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</row>
    <row r="270" spans="1:12" x14ac:dyDescent="0.2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</row>
    <row r="271" spans="1:12" x14ac:dyDescent="0.2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</row>
    <row r="272" spans="1:12" x14ac:dyDescent="0.2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</row>
    <row r="273" spans="1:12" x14ac:dyDescent="0.2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</row>
    <row r="274" spans="1:12" x14ac:dyDescent="0.2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</row>
    <row r="275" spans="1:12" x14ac:dyDescent="0.2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</row>
    <row r="276" spans="1:12" x14ac:dyDescent="0.2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</row>
    <row r="277" spans="1:12" x14ac:dyDescent="0.2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</row>
    <row r="278" spans="1:12" x14ac:dyDescent="0.2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</row>
    <row r="279" spans="1:12" x14ac:dyDescent="0.2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</row>
    <row r="280" spans="1:12" x14ac:dyDescent="0.2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</row>
    <row r="281" spans="1:12" x14ac:dyDescent="0.2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</row>
    <row r="282" spans="1:12" x14ac:dyDescent="0.2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</row>
    <row r="283" spans="1:12" x14ac:dyDescent="0.2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</row>
    <row r="284" spans="1:12" x14ac:dyDescent="0.2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</row>
    <row r="285" spans="1:12" x14ac:dyDescent="0.2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</row>
    <row r="286" spans="1:12" x14ac:dyDescent="0.2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</row>
    <row r="287" spans="1:12" x14ac:dyDescent="0.2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</row>
    <row r="288" spans="1:12" x14ac:dyDescent="0.2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</row>
    <row r="289" spans="1:12" x14ac:dyDescent="0.2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</row>
    <row r="290" spans="1:12" x14ac:dyDescent="0.2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</row>
    <row r="291" spans="1:12" x14ac:dyDescent="0.2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</row>
    <row r="292" spans="1:12" x14ac:dyDescent="0.2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</row>
    <row r="293" spans="1:12" x14ac:dyDescent="0.2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</row>
    <row r="294" spans="1:12" x14ac:dyDescent="0.2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</row>
    <row r="295" spans="1:12" x14ac:dyDescent="0.2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</row>
    <row r="296" spans="1:12" x14ac:dyDescent="0.2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</row>
    <row r="297" spans="1:12" x14ac:dyDescent="0.2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</row>
    <row r="298" spans="1:12" x14ac:dyDescent="0.2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</row>
    <row r="299" spans="1:12" x14ac:dyDescent="0.2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</row>
    <row r="300" spans="1:12" x14ac:dyDescent="0.2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</row>
    <row r="301" spans="1:12" x14ac:dyDescent="0.2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</row>
    <row r="302" spans="1:12" x14ac:dyDescent="0.2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</row>
    <row r="303" spans="1:12" x14ac:dyDescent="0.2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</row>
    <row r="304" spans="1:12" x14ac:dyDescent="0.2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</row>
    <row r="305" spans="1:12" x14ac:dyDescent="0.2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</row>
    <row r="306" spans="1:12" x14ac:dyDescent="0.2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</row>
    <row r="307" spans="1:12" x14ac:dyDescent="0.2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</row>
    <row r="308" spans="1:12" x14ac:dyDescent="0.2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</row>
    <row r="309" spans="1:12" x14ac:dyDescent="0.2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</row>
    <row r="310" spans="1:12" x14ac:dyDescent="0.2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</row>
    <row r="311" spans="1:12" x14ac:dyDescent="0.2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</row>
    <row r="312" spans="1:12" x14ac:dyDescent="0.2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</row>
    <row r="313" spans="1:12" x14ac:dyDescent="0.2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</row>
    <row r="314" spans="1:12" x14ac:dyDescent="0.2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</row>
    <row r="315" spans="1:12" x14ac:dyDescent="0.2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</row>
    <row r="316" spans="1:12" x14ac:dyDescent="0.2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</row>
    <row r="317" spans="1:12" x14ac:dyDescent="0.2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</row>
    <row r="318" spans="1:12" x14ac:dyDescent="0.2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</row>
    <row r="319" spans="1:12" x14ac:dyDescent="0.2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</row>
    <row r="320" spans="1:12" x14ac:dyDescent="0.2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</row>
    <row r="321" spans="1:12" x14ac:dyDescent="0.2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</row>
    <row r="322" spans="1:12" x14ac:dyDescent="0.2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</row>
    <row r="323" spans="1:12" x14ac:dyDescent="0.2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</row>
    <row r="324" spans="1:12" x14ac:dyDescent="0.2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</row>
    <row r="325" spans="1:12" x14ac:dyDescent="0.2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</row>
    <row r="326" spans="1:12" x14ac:dyDescent="0.2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</row>
    <row r="327" spans="1:12" x14ac:dyDescent="0.2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</row>
    <row r="328" spans="1:12" x14ac:dyDescent="0.2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</row>
    <row r="329" spans="1:12" x14ac:dyDescent="0.2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</row>
    <row r="330" spans="1:12" x14ac:dyDescent="0.2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</row>
    <row r="331" spans="1:12" x14ac:dyDescent="0.2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</row>
    <row r="332" spans="1:12" x14ac:dyDescent="0.2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</row>
    <row r="333" spans="1:12" x14ac:dyDescent="0.2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</row>
    <row r="334" spans="1:12" x14ac:dyDescent="0.2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</row>
    <row r="335" spans="1:12" x14ac:dyDescent="0.2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</row>
    <row r="336" spans="1:12" x14ac:dyDescent="0.2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</row>
    <row r="337" spans="1:12" x14ac:dyDescent="0.2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</row>
    <row r="338" spans="1:12" x14ac:dyDescent="0.2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</row>
    <row r="339" spans="1:12" x14ac:dyDescent="0.2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</row>
    <row r="340" spans="1:12" x14ac:dyDescent="0.2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</row>
    <row r="341" spans="1:12" x14ac:dyDescent="0.2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</row>
    <row r="342" spans="1:12" x14ac:dyDescent="0.2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</row>
    <row r="343" spans="1:12" x14ac:dyDescent="0.2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</row>
    <row r="344" spans="1:12" x14ac:dyDescent="0.2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</row>
    <row r="345" spans="1:12" x14ac:dyDescent="0.2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</row>
    <row r="346" spans="1:12" x14ac:dyDescent="0.2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</row>
    <row r="347" spans="1:12" x14ac:dyDescent="0.2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</row>
    <row r="348" spans="1:12" x14ac:dyDescent="0.2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</row>
    <row r="349" spans="1:12" x14ac:dyDescent="0.2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</row>
    <row r="350" spans="1:12" x14ac:dyDescent="0.2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</row>
    <row r="351" spans="1:12" x14ac:dyDescent="0.2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</row>
    <row r="352" spans="1:12" x14ac:dyDescent="0.2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</row>
    <row r="353" spans="1:12" x14ac:dyDescent="0.2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</row>
    <row r="354" spans="1:12" x14ac:dyDescent="0.2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</row>
    <row r="355" spans="1:12" x14ac:dyDescent="0.2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</row>
    <row r="356" spans="1:12" x14ac:dyDescent="0.2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</row>
    <row r="357" spans="1:12" x14ac:dyDescent="0.2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</row>
    <row r="358" spans="1:12" x14ac:dyDescent="0.2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</row>
    <row r="359" spans="1:12" x14ac:dyDescent="0.2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</row>
    <row r="360" spans="1:12" x14ac:dyDescent="0.2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</row>
    <row r="361" spans="1:12" x14ac:dyDescent="0.2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</row>
    <row r="362" spans="1:12" x14ac:dyDescent="0.2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</row>
    <row r="363" spans="1:12" x14ac:dyDescent="0.2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</row>
    <row r="364" spans="1:12" x14ac:dyDescent="0.2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</row>
    <row r="365" spans="1:12" x14ac:dyDescent="0.2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</row>
    <row r="366" spans="1:12" x14ac:dyDescent="0.2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</row>
    <row r="367" spans="1:12" x14ac:dyDescent="0.2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</row>
    <row r="368" spans="1:12" x14ac:dyDescent="0.2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</row>
    <row r="369" spans="1:12" x14ac:dyDescent="0.2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</row>
    <row r="370" spans="1:12" x14ac:dyDescent="0.2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</row>
    <row r="371" spans="1:12" x14ac:dyDescent="0.2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</row>
    <row r="372" spans="1:12" x14ac:dyDescent="0.2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</row>
    <row r="373" spans="1:12" x14ac:dyDescent="0.2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</row>
    <row r="374" spans="1:12" x14ac:dyDescent="0.2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</row>
    <row r="375" spans="1:12" x14ac:dyDescent="0.2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</row>
    <row r="376" spans="1:12" x14ac:dyDescent="0.2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</row>
    <row r="377" spans="1:12" x14ac:dyDescent="0.2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</row>
    <row r="378" spans="1:12" x14ac:dyDescent="0.2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</row>
    <row r="379" spans="1:12" x14ac:dyDescent="0.2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</row>
    <row r="380" spans="1:12" x14ac:dyDescent="0.2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</row>
    <row r="381" spans="1:12" x14ac:dyDescent="0.2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</row>
    <row r="382" spans="1:12" x14ac:dyDescent="0.2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</row>
    <row r="383" spans="1:12" x14ac:dyDescent="0.2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</row>
    <row r="384" spans="1:12" x14ac:dyDescent="0.2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</row>
    <row r="385" spans="1:12" x14ac:dyDescent="0.2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</row>
    <row r="386" spans="1:12" x14ac:dyDescent="0.2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</row>
    <row r="387" spans="1:12" x14ac:dyDescent="0.2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</row>
    <row r="388" spans="1:12" x14ac:dyDescent="0.2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</row>
    <row r="389" spans="1:12" x14ac:dyDescent="0.2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</row>
    <row r="390" spans="1:12" x14ac:dyDescent="0.2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</row>
    <row r="391" spans="1:12" x14ac:dyDescent="0.2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</row>
    <row r="392" spans="1:12" x14ac:dyDescent="0.2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</row>
    <row r="393" spans="1:12" x14ac:dyDescent="0.2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</row>
    <row r="394" spans="1:12" x14ac:dyDescent="0.2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</row>
    <row r="395" spans="1:12" x14ac:dyDescent="0.2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</row>
    <row r="396" spans="1:12" x14ac:dyDescent="0.2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</row>
    <row r="397" spans="1:12" x14ac:dyDescent="0.2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</row>
    <row r="398" spans="1:12" x14ac:dyDescent="0.2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</row>
    <row r="399" spans="1:12" x14ac:dyDescent="0.2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</row>
    <row r="400" spans="1:12" x14ac:dyDescent="0.2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</row>
    <row r="401" spans="1:12" x14ac:dyDescent="0.2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</row>
    <row r="402" spans="1:12" x14ac:dyDescent="0.2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</row>
    <row r="403" spans="1:12" x14ac:dyDescent="0.2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</row>
    <row r="404" spans="1:12" x14ac:dyDescent="0.2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</row>
    <row r="405" spans="1:12" x14ac:dyDescent="0.2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</row>
    <row r="406" spans="1:12" x14ac:dyDescent="0.2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</row>
    <row r="407" spans="1:12" x14ac:dyDescent="0.2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</row>
    <row r="408" spans="1:12" x14ac:dyDescent="0.2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</row>
    <row r="409" spans="1:12" x14ac:dyDescent="0.2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</row>
    <row r="410" spans="1:12" x14ac:dyDescent="0.2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</row>
    <row r="411" spans="1:12" x14ac:dyDescent="0.2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</row>
    <row r="412" spans="1:12" x14ac:dyDescent="0.2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</row>
    <row r="413" spans="1:12" x14ac:dyDescent="0.2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</row>
    <row r="414" spans="1:12" x14ac:dyDescent="0.2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</row>
    <row r="415" spans="1:12" x14ac:dyDescent="0.2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</row>
    <row r="416" spans="1:12" x14ac:dyDescent="0.2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</row>
    <row r="417" spans="1:12" x14ac:dyDescent="0.2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</row>
    <row r="418" spans="1:12" x14ac:dyDescent="0.2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</row>
    <row r="419" spans="1:12" x14ac:dyDescent="0.2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</row>
    <row r="420" spans="1:12" x14ac:dyDescent="0.2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</row>
    <row r="421" spans="1:12" x14ac:dyDescent="0.2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</row>
    <row r="422" spans="1:12" x14ac:dyDescent="0.2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</row>
    <row r="423" spans="1:12" x14ac:dyDescent="0.2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</row>
    <row r="424" spans="1:12" x14ac:dyDescent="0.2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</row>
    <row r="425" spans="1:12" x14ac:dyDescent="0.2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</row>
    <row r="426" spans="1:12" x14ac:dyDescent="0.2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</row>
    <row r="427" spans="1:12" x14ac:dyDescent="0.2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</row>
    <row r="428" spans="1:12" x14ac:dyDescent="0.2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</row>
    <row r="429" spans="1:12" x14ac:dyDescent="0.2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</row>
    <row r="430" spans="1:12" x14ac:dyDescent="0.2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</row>
    <row r="431" spans="1:12" x14ac:dyDescent="0.2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</row>
    <row r="432" spans="1:12" x14ac:dyDescent="0.2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</row>
    <row r="433" spans="1:12" x14ac:dyDescent="0.2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</row>
    <row r="434" spans="1:12" x14ac:dyDescent="0.2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</row>
    <row r="435" spans="1:12" x14ac:dyDescent="0.2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</row>
    <row r="436" spans="1:12" x14ac:dyDescent="0.2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</row>
    <row r="437" spans="1:12" x14ac:dyDescent="0.2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</row>
    <row r="438" spans="1:12" x14ac:dyDescent="0.2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</row>
    <row r="439" spans="1:12" x14ac:dyDescent="0.2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</row>
    <row r="440" spans="1:12" x14ac:dyDescent="0.2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</row>
    <row r="441" spans="1:12" x14ac:dyDescent="0.2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</row>
    <row r="442" spans="1:12" x14ac:dyDescent="0.2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</row>
    <row r="443" spans="1:12" x14ac:dyDescent="0.2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</row>
    <row r="444" spans="1:12" x14ac:dyDescent="0.2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</row>
    <row r="445" spans="1:12" x14ac:dyDescent="0.2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</row>
    <row r="446" spans="1:12" x14ac:dyDescent="0.2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</row>
    <row r="447" spans="1:12" x14ac:dyDescent="0.2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</row>
    <row r="448" spans="1:12" x14ac:dyDescent="0.2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</row>
    <row r="449" spans="1:12" x14ac:dyDescent="0.2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</row>
    <row r="450" spans="1:12" x14ac:dyDescent="0.2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</row>
    <row r="451" spans="1:12" x14ac:dyDescent="0.2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</row>
    <row r="452" spans="1:12" x14ac:dyDescent="0.2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</row>
    <row r="453" spans="1:12" x14ac:dyDescent="0.2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</row>
    <row r="454" spans="1:12" x14ac:dyDescent="0.2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</row>
    <row r="455" spans="1:12" x14ac:dyDescent="0.2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</row>
    <row r="456" spans="1:12" x14ac:dyDescent="0.2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</row>
    <row r="457" spans="1:12" x14ac:dyDescent="0.2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</row>
    <row r="458" spans="1:12" x14ac:dyDescent="0.2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</row>
    <row r="459" spans="1:12" x14ac:dyDescent="0.2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</row>
    <row r="460" spans="1:12" x14ac:dyDescent="0.2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</row>
    <row r="461" spans="1:12" x14ac:dyDescent="0.2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</row>
    <row r="462" spans="1:12" x14ac:dyDescent="0.2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</row>
    <row r="463" spans="1:12" x14ac:dyDescent="0.2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</row>
    <row r="464" spans="1:12" x14ac:dyDescent="0.2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</row>
    <row r="465" spans="1:12" x14ac:dyDescent="0.2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</row>
    <row r="466" spans="1:12" x14ac:dyDescent="0.2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</row>
    <row r="467" spans="1:12" x14ac:dyDescent="0.2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</row>
    <row r="468" spans="1:12" x14ac:dyDescent="0.2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</row>
    <row r="469" spans="1:12" x14ac:dyDescent="0.2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</row>
    <row r="470" spans="1:12" x14ac:dyDescent="0.2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</row>
    <row r="471" spans="1:12" x14ac:dyDescent="0.2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</row>
    <row r="472" spans="1:12" x14ac:dyDescent="0.2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</row>
    <row r="473" spans="1:12" x14ac:dyDescent="0.2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</row>
    <row r="474" spans="1:12" x14ac:dyDescent="0.2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</row>
    <row r="475" spans="1:12" x14ac:dyDescent="0.2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</row>
    <row r="476" spans="1:12" x14ac:dyDescent="0.2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</row>
    <row r="477" spans="1:12" x14ac:dyDescent="0.2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</row>
    <row r="478" spans="1:12" x14ac:dyDescent="0.2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</row>
    <row r="479" spans="1:12" x14ac:dyDescent="0.2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</row>
    <row r="480" spans="1:12" x14ac:dyDescent="0.2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</row>
    <row r="481" spans="1:12" x14ac:dyDescent="0.2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</row>
    <row r="482" spans="1:12" x14ac:dyDescent="0.2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</row>
    <row r="483" spans="1:12" x14ac:dyDescent="0.2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</row>
    <row r="484" spans="1:12" x14ac:dyDescent="0.2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</row>
    <row r="485" spans="1:12" x14ac:dyDescent="0.2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</row>
    <row r="486" spans="1:12" x14ac:dyDescent="0.2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</row>
    <row r="487" spans="1:12" x14ac:dyDescent="0.2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</row>
    <row r="488" spans="1:12" x14ac:dyDescent="0.2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</row>
    <row r="489" spans="1:12" x14ac:dyDescent="0.2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</row>
    <row r="490" spans="1:12" x14ac:dyDescent="0.2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</row>
    <row r="491" spans="1:12" x14ac:dyDescent="0.2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</row>
    <row r="492" spans="1:12" x14ac:dyDescent="0.2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</row>
    <row r="493" spans="1:12" x14ac:dyDescent="0.2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</row>
    <row r="494" spans="1:12" x14ac:dyDescent="0.2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</row>
    <row r="495" spans="1:12" x14ac:dyDescent="0.2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</row>
    <row r="496" spans="1:12" x14ac:dyDescent="0.2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</row>
    <row r="497" spans="1:12" x14ac:dyDescent="0.2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</row>
    <row r="498" spans="1:12" x14ac:dyDescent="0.2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</row>
    <row r="499" spans="1:12" x14ac:dyDescent="0.2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</row>
    <row r="500" spans="1:12" x14ac:dyDescent="0.2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</row>
    <row r="501" spans="1:12" x14ac:dyDescent="0.2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</row>
    <row r="502" spans="1:12" x14ac:dyDescent="0.2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</row>
    <row r="503" spans="1:12" x14ac:dyDescent="0.2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</row>
    <row r="504" spans="1:12" x14ac:dyDescent="0.2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</row>
    <row r="505" spans="1:12" x14ac:dyDescent="0.2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</row>
    <row r="506" spans="1:12" x14ac:dyDescent="0.2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</row>
    <row r="507" spans="1:12" x14ac:dyDescent="0.2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</row>
    <row r="508" spans="1:12" x14ac:dyDescent="0.2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</row>
    <row r="509" spans="1:12" x14ac:dyDescent="0.2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</row>
    <row r="510" spans="1:12" x14ac:dyDescent="0.2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</row>
    <row r="511" spans="1:12" x14ac:dyDescent="0.2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</row>
    <row r="512" spans="1:12" x14ac:dyDescent="0.2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</row>
    <row r="513" spans="1:12" x14ac:dyDescent="0.2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</row>
    <row r="514" spans="1:12" x14ac:dyDescent="0.2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</row>
    <row r="515" spans="1:12" x14ac:dyDescent="0.2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</row>
    <row r="516" spans="1:12" x14ac:dyDescent="0.2">
      <c r="A516" s="269"/>
      <c r="B516" s="269"/>
      <c r="C516" s="269"/>
      <c r="D516" s="269"/>
      <c r="E516" s="269"/>
      <c r="F516" s="269"/>
      <c r="G516" s="269"/>
      <c r="H516" s="269"/>
      <c r="I516" s="269"/>
      <c r="J516" s="269"/>
      <c r="K516" s="269"/>
      <c r="L516" s="269"/>
    </row>
    <row r="517" spans="1:12" x14ac:dyDescent="0.2">
      <c r="A517" s="269"/>
      <c r="B517" s="269"/>
      <c r="C517" s="269"/>
      <c r="D517" s="269"/>
      <c r="E517" s="269"/>
      <c r="F517" s="269"/>
      <c r="G517" s="269"/>
      <c r="H517" s="269"/>
      <c r="I517" s="269"/>
      <c r="J517" s="269"/>
      <c r="K517" s="269"/>
      <c r="L517" s="269"/>
    </row>
    <row r="518" spans="1:12" x14ac:dyDescent="0.2">
      <c r="A518" s="269"/>
      <c r="B518" s="269"/>
      <c r="C518" s="269"/>
      <c r="D518" s="269"/>
      <c r="E518" s="269"/>
      <c r="F518" s="269"/>
      <c r="G518" s="269"/>
      <c r="H518" s="269"/>
      <c r="I518" s="269"/>
      <c r="J518" s="269"/>
      <c r="K518" s="269"/>
      <c r="L518" s="269"/>
    </row>
    <row r="519" spans="1:12" x14ac:dyDescent="0.2">
      <c r="A519" s="269"/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</row>
    <row r="520" spans="1:12" x14ac:dyDescent="0.2">
      <c r="A520" s="269"/>
      <c r="B520" s="269"/>
      <c r="C520" s="269"/>
      <c r="D520" s="269"/>
      <c r="E520" s="269"/>
      <c r="F520" s="269"/>
      <c r="G520" s="269"/>
      <c r="H520" s="269"/>
      <c r="I520" s="269"/>
      <c r="J520" s="269"/>
      <c r="K520" s="269"/>
      <c r="L520" s="269"/>
    </row>
    <row r="521" spans="1:12" x14ac:dyDescent="0.2">
      <c r="A521" s="269"/>
      <c r="B521" s="269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</row>
    <row r="522" spans="1:12" x14ac:dyDescent="0.2">
      <c r="A522" s="269"/>
      <c r="B522" s="269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</row>
    <row r="523" spans="1:12" x14ac:dyDescent="0.2">
      <c r="A523" s="269"/>
      <c r="B523" s="269"/>
      <c r="C523" s="269"/>
      <c r="D523" s="269"/>
      <c r="E523" s="269"/>
      <c r="F523" s="269"/>
      <c r="G523" s="269"/>
      <c r="H523" s="269"/>
      <c r="I523" s="269"/>
      <c r="J523" s="269"/>
      <c r="K523" s="269"/>
      <c r="L523" s="269"/>
    </row>
    <row r="524" spans="1:12" x14ac:dyDescent="0.2">
      <c r="A524" s="269"/>
      <c r="B524" s="269"/>
      <c r="C524" s="269"/>
      <c r="D524" s="269"/>
      <c r="E524" s="269"/>
      <c r="F524" s="269"/>
      <c r="G524" s="269"/>
      <c r="H524" s="269"/>
      <c r="I524" s="269"/>
      <c r="J524" s="269"/>
      <c r="K524" s="269"/>
      <c r="L524" s="269"/>
    </row>
    <row r="525" spans="1:12" x14ac:dyDescent="0.2">
      <c r="A525" s="269"/>
      <c r="B525" s="269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</row>
    <row r="526" spans="1:12" x14ac:dyDescent="0.2">
      <c r="A526" s="269"/>
      <c r="B526" s="269"/>
      <c r="C526" s="269"/>
      <c r="D526" s="269"/>
      <c r="E526" s="269"/>
      <c r="F526" s="269"/>
      <c r="G526" s="269"/>
      <c r="H526" s="269"/>
      <c r="I526" s="269"/>
      <c r="J526" s="269"/>
      <c r="K526" s="269"/>
      <c r="L526" s="269"/>
    </row>
    <row r="527" spans="1:12" x14ac:dyDescent="0.2">
      <c r="A527" s="269"/>
      <c r="B527" s="269"/>
      <c r="C527" s="269"/>
      <c r="D527" s="269"/>
      <c r="E527" s="269"/>
      <c r="F527" s="269"/>
      <c r="G527" s="269"/>
      <c r="H527" s="269"/>
      <c r="I527" s="269"/>
      <c r="J527" s="269"/>
      <c r="K527" s="269"/>
      <c r="L527" s="269"/>
    </row>
    <row r="528" spans="1:12" x14ac:dyDescent="0.2">
      <c r="A528" s="269"/>
      <c r="B528" s="269"/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</row>
    <row r="529" spans="1:12" x14ac:dyDescent="0.2">
      <c r="A529" s="269"/>
      <c r="B529" s="269"/>
      <c r="C529" s="269"/>
      <c r="D529" s="269"/>
      <c r="E529" s="269"/>
      <c r="F529" s="269"/>
      <c r="G529" s="269"/>
      <c r="H529" s="269"/>
      <c r="I529" s="269"/>
      <c r="J529" s="269"/>
      <c r="K529" s="269"/>
      <c r="L529" s="269"/>
    </row>
    <row r="530" spans="1:12" x14ac:dyDescent="0.2">
      <c r="A530" s="269"/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</row>
    <row r="531" spans="1:12" x14ac:dyDescent="0.2">
      <c r="A531" s="269"/>
      <c r="B531" s="269"/>
      <c r="C531" s="269"/>
      <c r="D531" s="269"/>
      <c r="E531" s="269"/>
      <c r="F531" s="269"/>
      <c r="G531" s="269"/>
      <c r="H531" s="269"/>
      <c r="I531" s="269"/>
      <c r="J531" s="269"/>
      <c r="K531" s="269"/>
      <c r="L531" s="269"/>
    </row>
    <row r="532" spans="1:12" x14ac:dyDescent="0.2">
      <c r="A532" s="269"/>
      <c r="B532" s="269"/>
      <c r="C532" s="269"/>
      <c r="D532" s="269"/>
      <c r="E532" s="269"/>
      <c r="F532" s="269"/>
      <c r="G532" s="269"/>
      <c r="H532" s="269"/>
      <c r="I532" s="269"/>
      <c r="J532" s="269"/>
      <c r="K532" s="269"/>
      <c r="L532" s="269"/>
    </row>
    <row r="533" spans="1:12" x14ac:dyDescent="0.2">
      <c r="A533" s="269"/>
      <c r="B533" s="269"/>
      <c r="C533" s="269"/>
      <c r="D533" s="269"/>
      <c r="E533" s="269"/>
      <c r="F533" s="269"/>
      <c r="G533" s="269"/>
      <c r="H533" s="269"/>
      <c r="I533" s="269"/>
      <c r="J533" s="269"/>
      <c r="K533" s="269"/>
      <c r="L533" s="269"/>
    </row>
    <row r="534" spans="1:12" x14ac:dyDescent="0.2">
      <c r="A534" s="269"/>
      <c r="B534" s="269"/>
      <c r="C534" s="269"/>
      <c r="D534" s="269"/>
      <c r="E534" s="269"/>
      <c r="F534" s="269"/>
      <c r="G534" s="269"/>
      <c r="H534" s="269"/>
      <c r="I534" s="269"/>
      <c r="J534" s="269"/>
      <c r="K534" s="269"/>
      <c r="L534" s="269"/>
    </row>
    <row r="535" spans="1:12" x14ac:dyDescent="0.2">
      <c r="A535" s="269"/>
      <c r="B535" s="269"/>
      <c r="C535" s="269"/>
      <c r="D535" s="269"/>
      <c r="E535" s="269"/>
      <c r="F535" s="269"/>
      <c r="G535" s="269"/>
      <c r="H535" s="269"/>
      <c r="I535" s="269"/>
      <c r="J535" s="269"/>
      <c r="K535" s="269"/>
      <c r="L535" s="269"/>
    </row>
    <row r="536" spans="1:12" x14ac:dyDescent="0.2">
      <c r="A536" s="269"/>
      <c r="B536" s="269"/>
      <c r="C536" s="269"/>
      <c r="D536" s="269"/>
      <c r="E536" s="269"/>
      <c r="F536" s="269"/>
      <c r="G536" s="269"/>
      <c r="H536" s="269"/>
      <c r="I536" s="269"/>
      <c r="J536" s="269"/>
      <c r="K536" s="269"/>
      <c r="L536" s="269"/>
    </row>
    <row r="537" spans="1:12" x14ac:dyDescent="0.2">
      <c r="A537" s="269"/>
      <c r="B537" s="269"/>
      <c r="C537" s="269"/>
      <c r="D537" s="269"/>
      <c r="E537" s="269"/>
      <c r="F537" s="269"/>
      <c r="G537" s="269"/>
      <c r="H537" s="269"/>
      <c r="I537" s="269"/>
      <c r="J537" s="269"/>
      <c r="K537" s="269"/>
      <c r="L537" s="269"/>
    </row>
    <row r="538" spans="1:12" x14ac:dyDescent="0.2">
      <c r="A538" s="269"/>
      <c r="B538" s="269"/>
      <c r="C538" s="269"/>
      <c r="D538" s="269"/>
      <c r="E538" s="269"/>
      <c r="F538" s="269"/>
      <c r="G538" s="269"/>
      <c r="H538" s="269"/>
      <c r="I538" s="269"/>
      <c r="J538" s="269"/>
      <c r="K538" s="269"/>
      <c r="L538" s="269"/>
    </row>
    <row r="539" spans="1:12" x14ac:dyDescent="0.2">
      <c r="A539" s="269"/>
      <c r="B539" s="269"/>
      <c r="C539" s="269"/>
      <c r="D539" s="269"/>
      <c r="E539" s="269"/>
      <c r="F539" s="269"/>
      <c r="G539" s="269"/>
      <c r="H539" s="269"/>
      <c r="I539" s="269"/>
      <c r="J539" s="269"/>
      <c r="K539" s="269"/>
      <c r="L539" s="269"/>
    </row>
    <row r="540" spans="1:12" x14ac:dyDescent="0.2">
      <c r="A540" s="269"/>
      <c r="B540" s="269"/>
      <c r="C540" s="269"/>
      <c r="D540" s="269"/>
      <c r="E540" s="269"/>
      <c r="F540" s="269"/>
      <c r="G540" s="269"/>
      <c r="H540" s="269"/>
      <c r="I540" s="269"/>
      <c r="J540" s="269"/>
      <c r="K540" s="269"/>
      <c r="L540" s="269"/>
    </row>
    <row r="541" spans="1:12" x14ac:dyDescent="0.2">
      <c r="A541" s="269"/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</row>
    <row r="542" spans="1:12" x14ac:dyDescent="0.2">
      <c r="A542" s="269"/>
      <c r="B542" s="269"/>
      <c r="C542" s="269"/>
      <c r="D542" s="269"/>
      <c r="E542" s="269"/>
      <c r="F542" s="269"/>
      <c r="G542" s="269"/>
      <c r="H542" s="269"/>
      <c r="I542" s="269"/>
      <c r="J542" s="269"/>
      <c r="K542" s="269"/>
      <c r="L542" s="269"/>
    </row>
    <row r="543" spans="1:12" x14ac:dyDescent="0.2">
      <c r="A543" s="269"/>
      <c r="B543" s="269"/>
      <c r="C543" s="269"/>
      <c r="D543" s="269"/>
      <c r="E543" s="269"/>
      <c r="F543" s="269"/>
      <c r="G543" s="269"/>
      <c r="H543" s="269"/>
      <c r="I543" s="269"/>
      <c r="J543" s="269"/>
      <c r="K543" s="269"/>
      <c r="L543" s="269"/>
    </row>
    <row r="544" spans="1:12" x14ac:dyDescent="0.2">
      <c r="A544" s="269"/>
      <c r="B544" s="269"/>
      <c r="C544" s="269"/>
      <c r="D544" s="269"/>
      <c r="E544" s="269"/>
      <c r="F544" s="269"/>
      <c r="G544" s="269"/>
      <c r="H544" s="269"/>
      <c r="I544" s="269"/>
      <c r="J544" s="269"/>
      <c r="K544" s="269"/>
      <c r="L544" s="269"/>
    </row>
    <row r="545" spans="1:12" x14ac:dyDescent="0.2">
      <c r="A545" s="269"/>
      <c r="B545" s="269"/>
      <c r="C545" s="269"/>
      <c r="D545" s="269"/>
      <c r="E545" s="269"/>
      <c r="F545" s="269"/>
      <c r="G545" s="269"/>
      <c r="H545" s="269"/>
      <c r="I545" s="269"/>
      <c r="J545" s="269"/>
      <c r="K545" s="269"/>
      <c r="L545" s="269"/>
    </row>
    <row r="546" spans="1:12" x14ac:dyDescent="0.2">
      <c r="A546" s="269"/>
      <c r="B546" s="269"/>
      <c r="C546" s="269"/>
      <c r="D546" s="269"/>
      <c r="E546" s="269"/>
      <c r="F546" s="269"/>
      <c r="G546" s="269"/>
      <c r="H546" s="269"/>
      <c r="I546" s="269"/>
      <c r="J546" s="269"/>
      <c r="K546" s="269"/>
      <c r="L546" s="269"/>
    </row>
    <row r="547" spans="1:12" x14ac:dyDescent="0.2">
      <c r="A547" s="269"/>
      <c r="B547" s="269"/>
      <c r="C547" s="269"/>
      <c r="D547" s="269"/>
      <c r="E547" s="269"/>
      <c r="F547" s="269"/>
      <c r="G547" s="269"/>
      <c r="H547" s="269"/>
      <c r="I547" s="269"/>
      <c r="J547" s="269"/>
      <c r="K547" s="269"/>
      <c r="L547" s="269"/>
    </row>
    <row r="548" spans="1:12" x14ac:dyDescent="0.2">
      <c r="A548" s="269"/>
      <c r="B548" s="269"/>
      <c r="C548" s="269"/>
      <c r="D548" s="269"/>
      <c r="E548" s="269"/>
      <c r="F548" s="269"/>
      <c r="G548" s="269"/>
      <c r="H548" s="269"/>
      <c r="I548" s="269"/>
      <c r="J548" s="269"/>
      <c r="K548" s="269"/>
      <c r="L548" s="269"/>
    </row>
    <row r="549" spans="1:12" x14ac:dyDescent="0.2">
      <c r="A549" s="269"/>
      <c r="B549" s="269"/>
      <c r="C549" s="269"/>
      <c r="D549" s="269"/>
      <c r="E549" s="269"/>
      <c r="F549" s="269"/>
      <c r="G549" s="269"/>
      <c r="H549" s="269"/>
      <c r="I549" s="269"/>
      <c r="J549" s="269"/>
      <c r="K549" s="269"/>
      <c r="L549" s="269"/>
    </row>
    <row r="550" spans="1:12" x14ac:dyDescent="0.2">
      <c r="A550" s="269"/>
      <c r="B550" s="269"/>
      <c r="C550" s="269"/>
      <c r="D550" s="269"/>
      <c r="E550" s="269"/>
      <c r="F550" s="269"/>
      <c r="G550" s="269"/>
      <c r="H550" s="269"/>
      <c r="I550" s="269"/>
      <c r="J550" s="269"/>
      <c r="K550" s="269"/>
      <c r="L550" s="269"/>
    </row>
    <row r="551" spans="1:12" x14ac:dyDescent="0.2">
      <c r="A551" s="269"/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</row>
    <row r="552" spans="1:12" x14ac:dyDescent="0.2">
      <c r="A552" s="269"/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</row>
    <row r="553" spans="1:12" x14ac:dyDescent="0.2">
      <c r="A553" s="269"/>
      <c r="B553" s="269"/>
      <c r="C553" s="269"/>
      <c r="D553" s="269"/>
      <c r="E553" s="269"/>
      <c r="F553" s="269"/>
      <c r="G553" s="269"/>
      <c r="H553" s="269"/>
      <c r="I553" s="269"/>
      <c r="J553" s="269"/>
      <c r="K553" s="269"/>
      <c r="L553" s="269"/>
    </row>
    <row r="554" spans="1:12" x14ac:dyDescent="0.2">
      <c r="A554" s="269"/>
      <c r="B554" s="269"/>
      <c r="C554" s="269"/>
      <c r="D554" s="269"/>
      <c r="E554" s="269"/>
      <c r="F554" s="269"/>
      <c r="G554" s="269"/>
      <c r="H554" s="269"/>
      <c r="I554" s="269"/>
      <c r="J554" s="269"/>
      <c r="K554" s="269"/>
      <c r="L554" s="269"/>
    </row>
    <row r="555" spans="1:12" x14ac:dyDescent="0.2">
      <c r="A555" s="269"/>
      <c r="B555" s="269"/>
      <c r="C555" s="269"/>
      <c r="D555" s="269"/>
      <c r="E555" s="269"/>
      <c r="F555" s="269"/>
      <c r="G555" s="269"/>
      <c r="H555" s="269"/>
      <c r="I555" s="269"/>
      <c r="J555" s="269"/>
      <c r="K555" s="269"/>
      <c r="L555" s="269"/>
    </row>
    <row r="556" spans="1:12" x14ac:dyDescent="0.2">
      <c r="A556" s="269"/>
      <c r="B556" s="269"/>
      <c r="C556" s="269"/>
      <c r="D556" s="269"/>
      <c r="E556" s="269"/>
      <c r="F556" s="269"/>
      <c r="G556" s="269"/>
      <c r="H556" s="269"/>
      <c r="I556" s="269"/>
      <c r="J556" s="269"/>
      <c r="K556" s="269"/>
      <c r="L556" s="269"/>
    </row>
    <row r="557" spans="1:12" x14ac:dyDescent="0.2">
      <c r="A557" s="269"/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</row>
    <row r="558" spans="1:12" x14ac:dyDescent="0.2">
      <c r="A558" s="269"/>
      <c r="B558" s="269"/>
      <c r="C558" s="269"/>
      <c r="D558" s="269"/>
      <c r="E558" s="269"/>
      <c r="F558" s="269"/>
      <c r="G558" s="269"/>
      <c r="H558" s="269"/>
      <c r="I558" s="269"/>
      <c r="J558" s="269"/>
      <c r="K558" s="269"/>
      <c r="L558" s="269"/>
    </row>
    <row r="559" spans="1:12" x14ac:dyDescent="0.2">
      <c r="A559" s="269"/>
      <c r="B559" s="269"/>
      <c r="C559" s="269"/>
      <c r="D559" s="269"/>
      <c r="E559" s="269"/>
      <c r="F559" s="269"/>
      <c r="G559" s="269"/>
      <c r="H559" s="269"/>
      <c r="I559" s="269"/>
      <c r="J559" s="269"/>
      <c r="K559" s="269"/>
      <c r="L559" s="269"/>
    </row>
    <row r="560" spans="1:12" x14ac:dyDescent="0.2">
      <c r="A560" s="269"/>
      <c r="B560" s="269"/>
      <c r="C560" s="269"/>
      <c r="D560" s="269"/>
      <c r="E560" s="269"/>
      <c r="F560" s="269"/>
      <c r="G560" s="269"/>
      <c r="H560" s="269"/>
      <c r="I560" s="269"/>
      <c r="J560" s="269"/>
      <c r="K560" s="269"/>
      <c r="L560" s="269"/>
    </row>
    <row r="561" spans="1:12" x14ac:dyDescent="0.2">
      <c r="A561" s="269"/>
      <c r="B561" s="269"/>
      <c r="C561" s="269"/>
      <c r="D561" s="269"/>
      <c r="E561" s="269"/>
      <c r="F561" s="269"/>
      <c r="G561" s="269"/>
      <c r="H561" s="269"/>
      <c r="I561" s="269"/>
      <c r="J561" s="269"/>
      <c r="K561" s="269"/>
      <c r="L561" s="269"/>
    </row>
    <row r="562" spans="1:12" x14ac:dyDescent="0.2">
      <c r="A562" s="269"/>
      <c r="B562" s="269"/>
      <c r="C562" s="269"/>
      <c r="D562" s="269"/>
      <c r="E562" s="269"/>
      <c r="F562" s="269"/>
      <c r="G562" s="269"/>
      <c r="H562" s="269"/>
      <c r="I562" s="269"/>
      <c r="J562" s="269"/>
      <c r="K562" s="269"/>
      <c r="L562" s="269"/>
    </row>
    <row r="563" spans="1:12" x14ac:dyDescent="0.2">
      <c r="A563" s="269"/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</row>
    <row r="564" spans="1:12" x14ac:dyDescent="0.2">
      <c r="A564" s="269"/>
      <c r="B564" s="269"/>
      <c r="C564" s="269"/>
      <c r="D564" s="269"/>
      <c r="E564" s="269"/>
      <c r="F564" s="269"/>
      <c r="G564" s="269"/>
      <c r="H564" s="269"/>
      <c r="I564" s="269"/>
      <c r="J564" s="269"/>
      <c r="K564" s="269"/>
      <c r="L564" s="269"/>
    </row>
    <row r="565" spans="1:12" x14ac:dyDescent="0.2">
      <c r="A565" s="269"/>
      <c r="B565" s="269"/>
      <c r="C565" s="269"/>
      <c r="D565" s="269"/>
      <c r="E565" s="269"/>
      <c r="F565" s="269"/>
      <c r="G565" s="269"/>
      <c r="H565" s="269"/>
      <c r="I565" s="269"/>
      <c r="J565" s="269"/>
      <c r="K565" s="269"/>
      <c r="L565" s="269"/>
    </row>
    <row r="566" spans="1:12" x14ac:dyDescent="0.2">
      <c r="A566" s="269"/>
      <c r="B566" s="269"/>
      <c r="C566" s="269"/>
      <c r="D566" s="269"/>
      <c r="E566" s="269"/>
      <c r="F566" s="269"/>
      <c r="G566" s="269"/>
      <c r="H566" s="269"/>
      <c r="I566" s="269"/>
      <c r="J566" s="269"/>
      <c r="K566" s="269"/>
      <c r="L566" s="269"/>
    </row>
    <row r="567" spans="1:12" x14ac:dyDescent="0.2">
      <c r="A567" s="269"/>
      <c r="B567" s="269"/>
      <c r="C567" s="269"/>
      <c r="D567" s="269"/>
      <c r="E567" s="269"/>
      <c r="F567" s="269"/>
      <c r="G567" s="269"/>
      <c r="H567" s="269"/>
      <c r="I567" s="269"/>
      <c r="J567" s="269"/>
      <c r="K567" s="269"/>
      <c r="L567" s="269"/>
    </row>
    <row r="568" spans="1:12" x14ac:dyDescent="0.2">
      <c r="A568" s="269"/>
      <c r="B568" s="269"/>
      <c r="C568" s="269"/>
      <c r="D568" s="269"/>
      <c r="E568" s="269"/>
      <c r="F568" s="269"/>
      <c r="G568" s="269"/>
      <c r="H568" s="269"/>
      <c r="I568" s="269"/>
      <c r="J568" s="269"/>
      <c r="K568" s="269"/>
      <c r="L568" s="269"/>
    </row>
    <row r="569" spans="1:12" x14ac:dyDescent="0.2">
      <c r="A569" s="269"/>
      <c r="B569" s="269"/>
      <c r="C569" s="269"/>
      <c r="D569" s="269"/>
      <c r="E569" s="269"/>
      <c r="F569" s="269"/>
      <c r="G569" s="269"/>
      <c r="H569" s="269"/>
      <c r="I569" s="269"/>
      <c r="J569" s="269"/>
      <c r="K569" s="269"/>
      <c r="L569" s="269"/>
    </row>
    <row r="570" spans="1:12" x14ac:dyDescent="0.2">
      <c r="A570" s="269"/>
      <c r="B570" s="269"/>
      <c r="C570" s="269"/>
      <c r="D570" s="269"/>
      <c r="E570" s="269"/>
      <c r="F570" s="269"/>
      <c r="G570" s="269"/>
      <c r="H570" s="269"/>
      <c r="I570" s="269"/>
      <c r="J570" s="269"/>
      <c r="K570" s="269"/>
      <c r="L570" s="269"/>
    </row>
    <row r="571" spans="1:12" x14ac:dyDescent="0.2">
      <c r="A571" s="269"/>
      <c r="B571" s="269"/>
      <c r="C571" s="269"/>
      <c r="D571" s="269"/>
      <c r="E571" s="269"/>
      <c r="F571" s="269"/>
      <c r="G571" s="269"/>
      <c r="H571" s="269"/>
      <c r="I571" s="269"/>
      <c r="J571" s="269"/>
      <c r="K571" s="269"/>
      <c r="L571" s="269"/>
    </row>
    <row r="572" spans="1:12" x14ac:dyDescent="0.2">
      <c r="A572" s="269"/>
      <c r="B572" s="269"/>
      <c r="C572" s="269"/>
      <c r="D572" s="269"/>
      <c r="E572" s="269"/>
      <c r="F572" s="269"/>
      <c r="G572" s="269"/>
      <c r="H572" s="269"/>
      <c r="I572" s="269"/>
      <c r="J572" s="269"/>
      <c r="K572" s="269"/>
      <c r="L572" s="269"/>
    </row>
    <row r="573" spans="1:12" x14ac:dyDescent="0.2">
      <c r="A573" s="269"/>
      <c r="B573" s="269"/>
      <c r="C573" s="269"/>
      <c r="D573" s="269"/>
      <c r="E573" s="269"/>
      <c r="F573" s="269"/>
      <c r="G573" s="269"/>
      <c r="H573" s="269"/>
      <c r="I573" s="269"/>
      <c r="J573" s="269"/>
      <c r="K573" s="269"/>
      <c r="L573" s="269"/>
    </row>
    <row r="574" spans="1:12" x14ac:dyDescent="0.2">
      <c r="A574" s="269"/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</row>
    <row r="575" spans="1:12" x14ac:dyDescent="0.2">
      <c r="A575" s="269"/>
      <c r="B575" s="269"/>
      <c r="C575" s="269"/>
      <c r="D575" s="269"/>
      <c r="E575" s="269"/>
      <c r="F575" s="269"/>
      <c r="G575" s="269"/>
      <c r="H575" s="269"/>
      <c r="I575" s="269"/>
      <c r="J575" s="269"/>
      <c r="K575" s="269"/>
      <c r="L575" s="269"/>
    </row>
    <row r="576" spans="1:12" x14ac:dyDescent="0.2">
      <c r="A576" s="269"/>
      <c r="B576" s="269"/>
      <c r="C576" s="269"/>
      <c r="D576" s="269"/>
      <c r="E576" s="269"/>
      <c r="F576" s="269"/>
      <c r="G576" s="269"/>
      <c r="H576" s="269"/>
      <c r="I576" s="269"/>
      <c r="J576" s="269"/>
      <c r="K576" s="269"/>
      <c r="L576" s="269"/>
    </row>
    <row r="577" spans="1:12" x14ac:dyDescent="0.2">
      <c r="A577" s="269"/>
      <c r="B577" s="269"/>
      <c r="C577" s="269"/>
      <c r="D577" s="269"/>
      <c r="E577" s="269"/>
      <c r="F577" s="269"/>
      <c r="G577" s="269"/>
      <c r="H577" s="269"/>
      <c r="I577" s="269"/>
      <c r="J577" s="269"/>
      <c r="K577" s="269"/>
      <c r="L577" s="269"/>
    </row>
    <row r="578" spans="1:12" x14ac:dyDescent="0.2">
      <c r="A578" s="269"/>
      <c r="B578" s="269"/>
      <c r="C578" s="269"/>
      <c r="D578" s="269"/>
      <c r="E578" s="269"/>
      <c r="F578" s="269"/>
      <c r="G578" s="269"/>
      <c r="H578" s="269"/>
      <c r="I578" s="269"/>
      <c r="J578" s="269"/>
      <c r="K578" s="269"/>
      <c r="L578" s="269"/>
    </row>
    <row r="579" spans="1:12" x14ac:dyDescent="0.2">
      <c r="A579" s="269"/>
      <c r="B579" s="269"/>
      <c r="C579" s="269"/>
      <c r="D579" s="269"/>
      <c r="E579" s="269"/>
      <c r="F579" s="269"/>
      <c r="G579" s="269"/>
      <c r="H579" s="269"/>
      <c r="I579" s="269"/>
      <c r="J579" s="269"/>
      <c r="K579" s="269"/>
      <c r="L579" s="269"/>
    </row>
    <row r="580" spans="1:12" x14ac:dyDescent="0.2">
      <c r="A580" s="269"/>
      <c r="B580" s="269"/>
      <c r="C580" s="269"/>
      <c r="D580" s="269"/>
      <c r="E580" s="269"/>
      <c r="F580" s="269"/>
      <c r="G580" s="269"/>
      <c r="H580" s="269"/>
      <c r="I580" s="269"/>
      <c r="J580" s="269"/>
      <c r="K580" s="269"/>
      <c r="L580" s="269"/>
    </row>
    <row r="581" spans="1:12" x14ac:dyDescent="0.2">
      <c r="A581" s="269"/>
      <c r="B581" s="269"/>
      <c r="C581" s="269"/>
      <c r="D581" s="269"/>
      <c r="E581" s="269"/>
      <c r="F581" s="269"/>
      <c r="G581" s="269"/>
      <c r="H581" s="269"/>
      <c r="I581" s="269"/>
      <c r="J581" s="269"/>
      <c r="K581" s="269"/>
      <c r="L581" s="269"/>
    </row>
    <row r="582" spans="1:12" x14ac:dyDescent="0.2">
      <c r="A582" s="269"/>
      <c r="B582" s="269"/>
      <c r="C582" s="269"/>
      <c r="D582" s="269"/>
      <c r="E582" s="269"/>
      <c r="F582" s="269"/>
      <c r="G582" s="269"/>
      <c r="H582" s="269"/>
      <c r="I582" s="269"/>
      <c r="J582" s="269"/>
      <c r="K582" s="269"/>
      <c r="L582" s="269"/>
    </row>
    <row r="583" spans="1:12" x14ac:dyDescent="0.2">
      <c r="A583" s="269"/>
      <c r="B583" s="269"/>
      <c r="C583" s="269"/>
      <c r="D583" s="269"/>
      <c r="E583" s="269"/>
      <c r="F583" s="269"/>
      <c r="G583" s="269"/>
      <c r="H583" s="269"/>
      <c r="I583" s="269"/>
      <c r="J583" s="269"/>
      <c r="K583" s="269"/>
      <c r="L583" s="269"/>
    </row>
    <row r="584" spans="1:12" x14ac:dyDescent="0.2">
      <c r="A584" s="269"/>
      <c r="B584" s="269"/>
      <c r="C584" s="269"/>
      <c r="D584" s="269"/>
      <c r="E584" s="269"/>
      <c r="F584" s="269"/>
      <c r="G584" s="269"/>
      <c r="H584" s="269"/>
      <c r="I584" s="269"/>
      <c r="J584" s="269"/>
      <c r="K584" s="269"/>
      <c r="L584" s="269"/>
    </row>
    <row r="585" spans="1:12" x14ac:dyDescent="0.2">
      <c r="A585" s="269"/>
      <c r="B585" s="269"/>
      <c r="C585" s="269"/>
      <c r="D585" s="269"/>
      <c r="E585" s="269"/>
      <c r="F585" s="269"/>
      <c r="G585" s="269"/>
      <c r="H585" s="269"/>
      <c r="I585" s="269"/>
      <c r="J585" s="269"/>
      <c r="K585" s="269"/>
      <c r="L585" s="269"/>
    </row>
    <row r="586" spans="1:12" x14ac:dyDescent="0.2">
      <c r="A586" s="269"/>
      <c r="B586" s="269"/>
      <c r="C586" s="269"/>
      <c r="D586" s="269"/>
      <c r="E586" s="269"/>
      <c r="F586" s="269"/>
      <c r="G586" s="269"/>
      <c r="H586" s="269"/>
      <c r="I586" s="269"/>
      <c r="J586" s="269"/>
      <c r="K586" s="269"/>
      <c r="L586" s="269"/>
    </row>
    <row r="587" spans="1:12" x14ac:dyDescent="0.2">
      <c r="A587" s="269"/>
      <c r="B587" s="269"/>
      <c r="C587" s="269"/>
      <c r="D587" s="269"/>
      <c r="E587" s="269"/>
      <c r="F587" s="269"/>
      <c r="G587" s="269"/>
      <c r="H587" s="269"/>
      <c r="I587" s="269"/>
      <c r="J587" s="269"/>
      <c r="K587" s="269"/>
      <c r="L587" s="269"/>
    </row>
    <row r="588" spans="1:12" x14ac:dyDescent="0.2">
      <c r="A588" s="269"/>
      <c r="B588" s="269"/>
      <c r="C588" s="269"/>
      <c r="D588" s="269"/>
      <c r="E588" s="269"/>
      <c r="F588" s="269"/>
      <c r="G588" s="269"/>
      <c r="H588" s="269"/>
      <c r="I588" s="269"/>
      <c r="J588" s="269"/>
      <c r="K588" s="269"/>
      <c r="L588" s="269"/>
    </row>
    <row r="589" spans="1:12" x14ac:dyDescent="0.2">
      <c r="A589" s="269"/>
      <c r="B589" s="269"/>
      <c r="C589" s="269"/>
      <c r="D589" s="269"/>
      <c r="E589" s="269"/>
      <c r="F589" s="269"/>
      <c r="G589" s="269"/>
      <c r="H589" s="269"/>
      <c r="I589" s="269"/>
      <c r="J589" s="269"/>
      <c r="K589" s="269"/>
      <c r="L589" s="269"/>
    </row>
    <row r="590" spans="1:12" x14ac:dyDescent="0.2">
      <c r="A590" s="269"/>
      <c r="B590" s="269"/>
      <c r="C590" s="269"/>
      <c r="D590" s="269"/>
      <c r="E590" s="269"/>
      <c r="F590" s="269"/>
      <c r="G590" s="269"/>
      <c r="H590" s="269"/>
      <c r="I590" s="269"/>
      <c r="J590" s="269"/>
      <c r="K590" s="269"/>
      <c r="L590" s="269"/>
    </row>
    <row r="591" spans="1:12" x14ac:dyDescent="0.2">
      <c r="A591" s="269"/>
      <c r="B591" s="269"/>
      <c r="C591" s="269"/>
      <c r="D591" s="269"/>
      <c r="E591" s="269"/>
      <c r="F591" s="269"/>
      <c r="G591" s="269"/>
      <c r="H591" s="269"/>
      <c r="I591" s="269"/>
      <c r="J591" s="269"/>
      <c r="K591" s="269"/>
      <c r="L591" s="269"/>
    </row>
    <row r="592" spans="1:12" x14ac:dyDescent="0.2">
      <c r="A592" s="269"/>
      <c r="B592" s="269"/>
      <c r="C592" s="269"/>
      <c r="D592" s="269"/>
      <c r="E592" s="269"/>
      <c r="F592" s="269"/>
      <c r="G592" s="269"/>
      <c r="H592" s="269"/>
      <c r="I592" s="269"/>
      <c r="J592" s="269"/>
      <c r="K592" s="269"/>
      <c r="L592" s="269"/>
    </row>
    <row r="593" spans="1:12" x14ac:dyDescent="0.2">
      <c r="A593" s="269"/>
      <c r="B593" s="269"/>
      <c r="C593" s="269"/>
      <c r="D593" s="269"/>
      <c r="E593" s="269"/>
      <c r="F593" s="269"/>
      <c r="G593" s="269"/>
      <c r="H593" s="269"/>
      <c r="I593" s="269"/>
      <c r="J593" s="269"/>
      <c r="K593" s="269"/>
      <c r="L593" s="269"/>
    </row>
    <row r="594" spans="1:12" x14ac:dyDescent="0.2">
      <c r="A594" s="269"/>
      <c r="B594" s="269"/>
      <c r="C594" s="269"/>
      <c r="D594" s="269"/>
      <c r="E594" s="269"/>
      <c r="F594" s="269"/>
      <c r="G594" s="269"/>
      <c r="H594" s="269"/>
      <c r="I594" s="269"/>
      <c r="J594" s="269"/>
      <c r="K594" s="269"/>
      <c r="L594" s="269"/>
    </row>
    <row r="595" spans="1:12" x14ac:dyDescent="0.2">
      <c r="A595" s="269"/>
      <c r="B595" s="269"/>
      <c r="C595" s="269"/>
      <c r="D595" s="269"/>
      <c r="E595" s="269"/>
      <c r="F595" s="269"/>
      <c r="G595" s="269"/>
      <c r="H595" s="269"/>
      <c r="I595" s="269"/>
      <c r="J595" s="269"/>
      <c r="K595" s="269"/>
      <c r="L595" s="269"/>
    </row>
    <row r="596" spans="1:12" x14ac:dyDescent="0.2">
      <c r="A596" s="269"/>
      <c r="B596" s="269"/>
      <c r="C596" s="269"/>
      <c r="D596" s="269"/>
      <c r="E596" s="269"/>
      <c r="F596" s="269"/>
      <c r="G596" s="269"/>
      <c r="H596" s="269"/>
      <c r="I596" s="269"/>
      <c r="J596" s="269"/>
      <c r="K596" s="269"/>
      <c r="L596" s="269"/>
    </row>
    <row r="597" spans="1:12" x14ac:dyDescent="0.2">
      <c r="A597" s="269"/>
      <c r="B597" s="269"/>
      <c r="C597" s="269"/>
      <c r="D597" s="269"/>
      <c r="E597" s="269"/>
      <c r="F597" s="269"/>
      <c r="G597" s="269"/>
      <c r="H597" s="269"/>
      <c r="I597" s="269"/>
      <c r="J597" s="269"/>
      <c r="K597" s="269"/>
      <c r="L597" s="269"/>
    </row>
    <row r="598" spans="1:12" x14ac:dyDescent="0.2">
      <c r="A598" s="269"/>
      <c r="B598" s="269"/>
      <c r="C598" s="269"/>
      <c r="D598" s="269"/>
      <c r="E598" s="269"/>
      <c r="F598" s="269"/>
      <c r="G598" s="269"/>
      <c r="H598" s="269"/>
      <c r="I598" s="269"/>
      <c r="J598" s="269"/>
      <c r="K598" s="269"/>
      <c r="L598" s="269"/>
    </row>
    <row r="599" spans="1:12" x14ac:dyDescent="0.2">
      <c r="A599" s="269"/>
      <c r="B599" s="269"/>
      <c r="C599" s="269"/>
      <c r="D599" s="269"/>
      <c r="E599" s="269"/>
      <c r="F599" s="269"/>
      <c r="G599" s="269"/>
      <c r="H599" s="269"/>
      <c r="I599" s="269"/>
      <c r="J599" s="269"/>
      <c r="K599" s="269"/>
      <c r="L599" s="269"/>
    </row>
    <row r="600" spans="1:12" x14ac:dyDescent="0.2">
      <c r="A600" s="269"/>
      <c r="B600" s="269"/>
      <c r="C600" s="269"/>
      <c r="D600" s="269"/>
      <c r="E600" s="269"/>
      <c r="F600" s="269"/>
      <c r="G600" s="269"/>
      <c r="H600" s="269"/>
      <c r="I600" s="269"/>
      <c r="J600" s="269"/>
      <c r="K600" s="269"/>
      <c r="L600" s="269"/>
    </row>
    <row r="601" spans="1:12" x14ac:dyDescent="0.2">
      <c r="A601" s="269"/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</row>
    <row r="602" spans="1:12" x14ac:dyDescent="0.2">
      <c r="A602" s="269"/>
      <c r="B602" s="269"/>
      <c r="C602" s="269"/>
      <c r="D602" s="269"/>
      <c r="E602" s="269"/>
      <c r="F602" s="269"/>
      <c r="G602" s="269"/>
      <c r="H602" s="269"/>
      <c r="I602" s="269"/>
      <c r="J602" s="269"/>
      <c r="K602" s="269"/>
      <c r="L602" s="269"/>
    </row>
    <row r="603" spans="1:12" x14ac:dyDescent="0.2">
      <c r="A603" s="269"/>
      <c r="B603" s="269"/>
      <c r="C603" s="269"/>
      <c r="D603" s="269"/>
      <c r="E603" s="269"/>
      <c r="F603" s="269"/>
      <c r="G603" s="269"/>
      <c r="H603" s="269"/>
      <c r="I603" s="269"/>
      <c r="J603" s="269"/>
      <c r="K603" s="269"/>
      <c r="L603" s="269"/>
    </row>
    <row r="604" spans="1:12" x14ac:dyDescent="0.2">
      <c r="A604" s="269"/>
      <c r="B604" s="269"/>
      <c r="C604" s="269"/>
      <c r="D604" s="269"/>
      <c r="E604" s="269"/>
      <c r="F604" s="269"/>
      <c r="G604" s="269"/>
      <c r="H604" s="269"/>
      <c r="I604" s="269"/>
      <c r="J604" s="269"/>
      <c r="K604" s="269"/>
      <c r="L604" s="269"/>
    </row>
    <row r="605" spans="1:12" x14ac:dyDescent="0.2">
      <c r="A605" s="269"/>
      <c r="B605" s="269"/>
      <c r="C605" s="269"/>
      <c r="D605" s="269"/>
      <c r="E605" s="269"/>
      <c r="F605" s="269"/>
      <c r="G605" s="269"/>
      <c r="H605" s="269"/>
      <c r="I605" s="269"/>
      <c r="J605" s="269"/>
      <c r="K605" s="269"/>
      <c r="L605" s="269"/>
    </row>
    <row r="606" spans="1:12" x14ac:dyDescent="0.2">
      <c r="A606" s="269"/>
      <c r="B606" s="269"/>
      <c r="C606" s="269"/>
      <c r="D606" s="269"/>
      <c r="E606" s="269"/>
      <c r="F606" s="269"/>
      <c r="G606" s="269"/>
      <c r="H606" s="269"/>
      <c r="I606" s="269"/>
      <c r="J606" s="269"/>
      <c r="K606" s="269"/>
      <c r="L606" s="269"/>
    </row>
    <row r="607" spans="1:12" x14ac:dyDescent="0.2">
      <c r="A607" s="269"/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</row>
    <row r="608" spans="1:12" x14ac:dyDescent="0.2">
      <c r="A608" s="269"/>
      <c r="B608" s="269"/>
      <c r="C608" s="269"/>
      <c r="D608" s="269"/>
      <c r="E608" s="269"/>
      <c r="F608" s="269"/>
      <c r="G608" s="269"/>
      <c r="H608" s="269"/>
      <c r="I608" s="269"/>
      <c r="J608" s="269"/>
      <c r="K608" s="269"/>
      <c r="L608" s="269"/>
    </row>
    <row r="609" spans="1:12" x14ac:dyDescent="0.2">
      <c r="A609" s="269"/>
      <c r="B609" s="269"/>
      <c r="C609" s="269"/>
      <c r="D609" s="269"/>
      <c r="E609" s="269"/>
      <c r="F609" s="269"/>
      <c r="G609" s="269"/>
      <c r="H609" s="269"/>
      <c r="I609" s="269"/>
      <c r="J609" s="269"/>
      <c r="K609" s="269"/>
      <c r="L609" s="269"/>
    </row>
    <row r="610" spans="1:12" x14ac:dyDescent="0.2">
      <c r="A610" s="269"/>
      <c r="B610" s="269"/>
      <c r="C610" s="269"/>
      <c r="D610" s="269"/>
      <c r="E610" s="269"/>
      <c r="F610" s="269"/>
      <c r="G610" s="269"/>
      <c r="H610" s="269"/>
      <c r="I610" s="269"/>
      <c r="J610" s="269"/>
      <c r="K610" s="269"/>
      <c r="L610" s="269"/>
    </row>
    <row r="611" spans="1:12" x14ac:dyDescent="0.2">
      <c r="A611" s="269"/>
      <c r="B611" s="269"/>
      <c r="C611" s="269"/>
      <c r="D611" s="269"/>
      <c r="E611" s="269"/>
      <c r="F611" s="269"/>
      <c r="G611" s="269"/>
      <c r="H611" s="269"/>
      <c r="I611" s="269"/>
      <c r="J611" s="269"/>
      <c r="K611" s="269"/>
      <c r="L611" s="269"/>
    </row>
    <row r="612" spans="1:12" x14ac:dyDescent="0.2">
      <c r="A612" s="269"/>
      <c r="B612" s="269"/>
      <c r="C612" s="269"/>
      <c r="D612" s="269"/>
      <c r="E612" s="269"/>
      <c r="F612" s="269"/>
      <c r="G612" s="269"/>
      <c r="H612" s="269"/>
      <c r="I612" s="269"/>
      <c r="J612" s="269"/>
      <c r="K612" s="269"/>
      <c r="L612" s="269"/>
    </row>
    <row r="613" spans="1:12" x14ac:dyDescent="0.2">
      <c r="A613" s="269"/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</row>
    <row r="614" spans="1:12" x14ac:dyDescent="0.2">
      <c r="A614" s="269"/>
      <c r="B614" s="269"/>
      <c r="C614" s="269"/>
      <c r="D614" s="269"/>
      <c r="E614" s="269"/>
      <c r="F614" s="269"/>
      <c r="G614" s="269"/>
      <c r="H614" s="269"/>
      <c r="I614" s="269"/>
      <c r="J614" s="269"/>
      <c r="K614" s="269"/>
      <c r="L614" s="269"/>
    </row>
    <row r="615" spans="1:12" x14ac:dyDescent="0.2">
      <c r="A615" s="269"/>
      <c r="B615" s="269"/>
      <c r="C615" s="269"/>
      <c r="D615" s="269"/>
      <c r="E615" s="269"/>
      <c r="F615" s="269"/>
      <c r="G615" s="269"/>
      <c r="H615" s="269"/>
      <c r="I615" s="269"/>
      <c r="J615" s="269"/>
      <c r="K615" s="269"/>
      <c r="L615" s="269"/>
    </row>
    <row r="616" spans="1:12" x14ac:dyDescent="0.2">
      <c r="A616" s="269"/>
      <c r="B616" s="269"/>
      <c r="C616" s="269"/>
      <c r="D616" s="269"/>
      <c r="E616" s="269"/>
      <c r="F616" s="269"/>
      <c r="G616" s="269"/>
      <c r="H616" s="269"/>
      <c r="I616" s="269"/>
      <c r="J616" s="269"/>
      <c r="K616" s="269"/>
      <c r="L616" s="269"/>
    </row>
    <row r="617" spans="1:12" x14ac:dyDescent="0.2">
      <c r="A617" s="269"/>
      <c r="B617" s="269"/>
      <c r="C617" s="269"/>
      <c r="D617" s="269"/>
      <c r="E617" s="269"/>
      <c r="F617" s="269"/>
      <c r="G617" s="269"/>
      <c r="H617" s="269"/>
      <c r="I617" s="269"/>
      <c r="J617" s="269"/>
      <c r="K617" s="269"/>
      <c r="L617" s="269"/>
    </row>
    <row r="618" spans="1:12" x14ac:dyDescent="0.2">
      <c r="A618" s="269"/>
      <c r="B618" s="269"/>
      <c r="C618" s="269"/>
      <c r="D618" s="269"/>
      <c r="E618" s="269"/>
      <c r="F618" s="269"/>
      <c r="G618" s="269"/>
      <c r="H618" s="269"/>
      <c r="I618" s="269"/>
      <c r="J618" s="269"/>
      <c r="K618" s="269"/>
      <c r="L618" s="269"/>
    </row>
    <row r="619" spans="1:12" x14ac:dyDescent="0.2">
      <c r="A619" s="269"/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</row>
    <row r="620" spans="1:12" x14ac:dyDescent="0.2">
      <c r="A620" s="269"/>
      <c r="B620" s="269"/>
      <c r="C620" s="269"/>
      <c r="D620" s="269"/>
      <c r="E620" s="269"/>
      <c r="F620" s="269"/>
      <c r="G620" s="269"/>
      <c r="H620" s="269"/>
      <c r="I620" s="269"/>
      <c r="J620" s="269"/>
      <c r="K620" s="269"/>
      <c r="L620" s="269"/>
    </row>
    <row r="621" spans="1:12" x14ac:dyDescent="0.2">
      <c r="A621" s="269"/>
      <c r="B621" s="269"/>
      <c r="C621" s="269"/>
      <c r="D621" s="269"/>
      <c r="E621" s="269"/>
      <c r="F621" s="269"/>
      <c r="G621" s="269"/>
      <c r="H621" s="269"/>
      <c r="I621" s="269"/>
      <c r="J621" s="269"/>
      <c r="K621" s="269"/>
      <c r="L621" s="269"/>
    </row>
    <row r="622" spans="1:12" x14ac:dyDescent="0.2">
      <c r="A622" s="269"/>
      <c r="B622" s="269"/>
      <c r="C622" s="269"/>
      <c r="D622" s="269"/>
      <c r="E622" s="269"/>
      <c r="F622" s="269"/>
      <c r="G622" s="269"/>
      <c r="H622" s="269"/>
      <c r="I622" s="269"/>
      <c r="J622" s="269"/>
      <c r="K622" s="269"/>
      <c r="L622" s="269"/>
    </row>
    <row r="623" spans="1:12" x14ac:dyDescent="0.2">
      <c r="A623" s="269"/>
      <c r="B623" s="269"/>
      <c r="C623" s="269"/>
      <c r="D623" s="269"/>
      <c r="E623" s="269"/>
      <c r="F623" s="269"/>
      <c r="G623" s="269"/>
      <c r="H623" s="269"/>
      <c r="I623" s="269"/>
      <c r="J623" s="269"/>
      <c r="K623" s="269"/>
      <c r="L623" s="269"/>
    </row>
    <row r="624" spans="1:12" x14ac:dyDescent="0.2">
      <c r="A624" s="269"/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</row>
    <row r="625" spans="1:12" x14ac:dyDescent="0.2">
      <c r="A625" s="269"/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</row>
    <row r="626" spans="1:12" x14ac:dyDescent="0.2">
      <c r="A626" s="269"/>
      <c r="B626" s="269"/>
      <c r="C626" s="269"/>
      <c r="D626" s="269"/>
      <c r="E626" s="269"/>
      <c r="F626" s="269"/>
      <c r="G626" s="269"/>
      <c r="H626" s="269"/>
      <c r="I626" s="269"/>
      <c r="J626" s="269"/>
      <c r="K626" s="269"/>
      <c r="L626" s="269"/>
    </row>
    <row r="627" spans="1:12" x14ac:dyDescent="0.2">
      <c r="A627" s="269"/>
      <c r="B627" s="269"/>
      <c r="C627" s="269"/>
      <c r="D627" s="269"/>
      <c r="E627" s="269"/>
      <c r="F627" s="269"/>
      <c r="G627" s="269"/>
      <c r="H627" s="269"/>
      <c r="I627" s="269"/>
      <c r="J627" s="269"/>
      <c r="K627" s="269"/>
      <c r="L627" s="269"/>
    </row>
    <row r="628" spans="1:12" x14ac:dyDescent="0.2">
      <c r="A628" s="269"/>
      <c r="B628" s="269"/>
      <c r="C628" s="269"/>
      <c r="D628" s="269"/>
      <c r="E628" s="269"/>
      <c r="F628" s="269"/>
      <c r="G628" s="269"/>
      <c r="H628" s="269"/>
      <c r="I628" s="269"/>
      <c r="J628" s="269"/>
      <c r="K628" s="269"/>
      <c r="L628" s="269"/>
    </row>
    <row r="629" spans="1:12" x14ac:dyDescent="0.2">
      <c r="A629" s="269"/>
      <c r="B629" s="269"/>
      <c r="C629" s="269"/>
      <c r="D629" s="269"/>
      <c r="E629" s="269"/>
      <c r="F629" s="269"/>
      <c r="G629" s="269"/>
      <c r="H629" s="269"/>
      <c r="I629" s="269"/>
      <c r="J629" s="269"/>
      <c r="K629" s="269"/>
      <c r="L629" s="269"/>
    </row>
    <row r="630" spans="1:12" x14ac:dyDescent="0.2">
      <c r="A630" s="269"/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</row>
    <row r="631" spans="1:12" x14ac:dyDescent="0.2">
      <c r="A631" s="269"/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</row>
    <row r="632" spans="1:12" x14ac:dyDescent="0.2">
      <c r="A632" s="269"/>
      <c r="B632" s="269"/>
      <c r="C632" s="269"/>
      <c r="D632" s="269"/>
      <c r="E632" s="269"/>
      <c r="F632" s="269"/>
      <c r="G632" s="269"/>
      <c r="H632" s="269"/>
      <c r="I632" s="269"/>
      <c r="J632" s="269"/>
      <c r="K632" s="269"/>
      <c r="L632" s="269"/>
    </row>
    <row r="633" spans="1:12" x14ac:dyDescent="0.2">
      <c r="A633" s="269"/>
      <c r="B633" s="269"/>
      <c r="C633" s="269"/>
      <c r="D633" s="269"/>
      <c r="E633" s="269"/>
      <c r="F633" s="269"/>
      <c r="G633" s="269"/>
      <c r="H633" s="269"/>
      <c r="I633" s="269"/>
      <c r="J633" s="269"/>
      <c r="K633" s="269"/>
      <c r="L633" s="269"/>
    </row>
    <row r="634" spans="1:12" x14ac:dyDescent="0.2">
      <c r="A634" s="269"/>
      <c r="B634" s="269"/>
      <c r="C634" s="269"/>
      <c r="D634" s="269"/>
      <c r="E634" s="269"/>
      <c r="F634" s="269"/>
      <c r="G634" s="269"/>
      <c r="H634" s="269"/>
      <c r="I634" s="269"/>
      <c r="J634" s="269"/>
      <c r="K634" s="269"/>
      <c r="L634" s="269"/>
    </row>
    <row r="635" spans="1:12" x14ac:dyDescent="0.2">
      <c r="A635" s="269"/>
      <c r="B635" s="269"/>
      <c r="C635" s="269"/>
      <c r="D635" s="269"/>
      <c r="E635" s="269"/>
      <c r="F635" s="269"/>
      <c r="G635" s="269"/>
      <c r="H635" s="269"/>
      <c r="I635" s="269"/>
      <c r="J635" s="269"/>
      <c r="K635" s="269"/>
      <c r="L635" s="269"/>
    </row>
    <row r="636" spans="1:12" x14ac:dyDescent="0.2">
      <c r="A636" s="269"/>
      <c r="B636" s="269"/>
      <c r="C636" s="269"/>
      <c r="D636" s="269"/>
      <c r="E636" s="269"/>
      <c r="F636" s="269"/>
      <c r="G636" s="269"/>
      <c r="H636" s="269"/>
      <c r="I636" s="269"/>
      <c r="J636" s="269"/>
      <c r="K636" s="269"/>
      <c r="L636" s="269"/>
    </row>
    <row r="637" spans="1:12" x14ac:dyDescent="0.2">
      <c r="A637" s="269"/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</row>
    <row r="638" spans="1:12" x14ac:dyDescent="0.2">
      <c r="A638" s="269"/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</row>
    <row r="639" spans="1:12" x14ac:dyDescent="0.2">
      <c r="A639" s="269"/>
      <c r="B639" s="269"/>
      <c r="C639" s="269"/>
      <c r="D639" s="269"/>
      <c r="E639" s="269"/>
      <c r="F639" s="269"/>
      <c r="G639" s="269"/>
      <c r="H639" s="269"/>
      <c r="I639" s="269"/>
      <c r="J639" s="269"/>
      <c r="K639" s="269"/>
      <c r="L639" s="269"/>
    </row>
    <row r="640" spans="1:12" x14ac:dyDescent="0.2">
      <c r="A640" s="269"/>
      <c r="B640" s="269"/>
      <c r="C640" s="269"/>
      <c r="D640" s="269"/>
      <c r="E640" s="269"/>
      <c r="F640" s="269"/>
      <c r="G640" s="269"/>
      <c r="H640" s="269"/>
      <c r="I640" s="269"/>
      <c r="J640" s="269"/>
      <c r="K640" s="269"/>
      <c r="L640" s="269"/>
    </row>
    <row r="641" spans="1:12" x14ac:dyDescent="0.2">
      <c r="A641" s="269"/>
      <c r="B641" s="269"/>
      <c r="C641" s="269"/>
      <c r="D641" s="269"/>
      <c r="E641" s="269"/>
      <c r="F641" s="269"/>
      <c r="G641" s="269"/>
      <c r="H641" s="269"/>
      <c r="I641" s="269"/>
      <c r="J641" s="269"/>
      <c r="K641" s="269"/>
      <c r="L641" s="269"/>
    </row>
    <row r="642" spans="1:12" x14ac:dyDescent="0.2">
      <c r="A642" s="269"/>
      <c r="B642" s="269"/>
      <c r="C642" s="269"/>
      <c r="D642" s="269"/>
      <c r="E642" s="269"/>
      <c r="F642" s="269"/>
      <c r="G642" s="269"/>
      <c r="H642" s="269"/>
      <c r="I642" s="269"/>
      <c r="J642" s="269"/>
      <c r="K642" s="269"/>
      <c r="L642" s="269"/>
    </row>
    <row r="643" spans="1:12" x14ac:dyDescent="0.2">
      <c r="A643" s="269"/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</row>
    <row r="644" spans="1:12" x14ac:dyDescent="0.2">
      <c r="A644" s="269"/>
      <c r="B644" s="269"/>
      <c r="C644" s="269"/>
      <c r="D644" s="269"/>
      <c r="E644" s="269"/>
      <c r="F644" s="269"/>
      <c r="G644" s="269"/>
      <c r="H644" s="269"/>
      <c r="I644" s="269"/>
      <c r="J644" s="269"/>
      <c r="K644" s="269"/>
      <c r="L644" s="269"/>
    </row>
    <row r="645" spans="1:12" x14ac:dyDescent="0.2">
      <c r="A645" s="269"/>
      <c r="B645" s="269"/>
      <c r="C645" s="269"/>
      <c r="D645" s="269"/>
      <c r="E645" s="269"/>
      <c r="F645" s="269"/>
      <c r="G645" s="269"/>
      <c r="H645" s="269"/>
      <c r="I645" s="269"/>
      <c r="J645" s="269"/>
      <c r="K645" s="269"/>
      <c r="L645" s="269"/>
    </row>
    <row r="646" spans="1:12" x14ac:dyDescent="0.2">
      <c r="A646" s="269"/>
      <c r="B646" s="269"/>
      <c r="C646" s="269"/>
      <c r="D646" s="269"/>
      <c r="E646" s="269"/>
      <c r="F646" s="269"/>
      <c r="G646" s="269"/>
      <c r="H646" s="269"/>
      <c r="I646" s="269"/>
      <c r="J646" s="269"/>
      <c r="K646" s="269"/>
      <c r="L646" s="269"/>
    </row>
    <row r="647" spans="1:12" x14ac:dyDescent="0.2">
      <c r="A647" s="269"/>
      <c r="B647" s="269"/>
      <c r="C647" s="269"/>
      <c r="D647" s="269"/>
      <c r="E647" s="269"/>
      <c r="F647" s="269"/>
      <c r="G647" s="269"/>
      <c r="H647" s="269"/>
      <c r="I647" s="269"/>
      <c r="J647" s="269"/>
      <c r="K647" s="269"/>
      <c r="L647" s="269"/>
    </row>
    <row r="648" spans="1:12" x14ac:dyDescent="0.2">
      <c r="A648" s="269"/>
      <c r="B648" s="269"/>
      <c r="C648" s="269"/>
      <c r="D648" s="269"/>
      <c r="E648" s="269"/>
      <c r="F648" s="269"/>
      <c r="G648" s="269"/>
      <c r="H648" s="269"/>
      <c r="I648" s="269"/>
      <c r="J648" s="269"/>
      <c r="K648" s="269"/>
      <c r="L648" s="269"/>
    </row>
    <row r="649" spans="1:12" x14ac:dyDescent="0.2">
      <c r="A649" s="269"/>
      <c r="B649" s="269"/>
      <c r="C649" s="269"/>
      <c r="D649" s="269"/>
      <c r="E649" s="269"/>
      <c r="F649" s="269"/>
      <c r="G649" s="269"/>
      <c r="H649" s="269"/>
      <c r="I649" s="269"/>
      <c r="J649" s="269"/>
      <c r="K649" s="269"/>
      <c r="L649" s="269"/>
    </row>
    <row r="650" spans="1:12" x14ac:dyDescent="0.2">
      <c r="A650" s="269"/>
      <c r="B650" s="269"/>
      <c r="C650" s="269"/>
      <c r="D650" s="269"/>
      <c r="E650" s="269"/>
      <c r="F650" s="269"/>
      <c r="G650" s="269"/>
      <c r="H650" s="269"/>
      <c r="I650" s="269"/>
      <c r="J650" s="269"/>
      <c r="K650" s="269"/>
      <c r="L650" s="269"/>
    </row>
    <row r="651" spans="1:12" x14ac:dyDescent="0.2">
      <c r="A651" s="269"/>
      <c r="B651" s="269"/>
      <c r="C651" s="269"/>
      <c r="D651" s="269"/>
      <c r="E651" s="269"/>
      <c r="F651" s="269"/>
      <c r="G651" s="269"/>
      <c r="H651" s="269"/>
      <c r="I651" s="269"/>
      <c r="J651" s="269"/>
      <c r="K651" s="269"/>
      <c r="L651" s="269"/>
    </row>
    <row r="652" spans="1:12" x14ac:dyDescent="0.2">
      <c r="A652" s="269"/>
      <c r="B652" s="269"/>
      <c r="C652" s="269"/>
      <c r="D652" s="269"/>
      <c r="E652" s="269"/>
      <c r="F652" s="269"/>
      <c r="G652" s="269"/>
      <c r="H652" s="269"/>
      <c r="I652" s="269"/>
      <c r="J652" s="269"/>
      <c r="K652" s="269"/>
      <c r="L652" s="269"/>
    </row>
    <row r="653" spans="1:12" x14ac:dyDescent="0.2">
      <c r="A653" s="269"/>
      <c r="B653" s="269"/>
      <c r="C653" s="269"/>
      <c r="D653" s="269"/>
      <c r="E653" s="269"/>
      <c r="F653" s="269"/>
      <c r="G653" s="269"/>
      <c r="H653" s="269"/>
      <c r="I653" s="269"/>
      <c r="J653" s="269"/>
      <c r="K653" s="269"/>
      <c r="L653" s="269"/>
    </row>
    <row r="654" spans="1:12" x14ac:dyDescent="0.2">
      <c r="A654" s="269"/>
      <c r="B654" s="269"/>
      <c r="C654" s="269"/>
      <c r="D654" s="269"/>
      <c r="E654" s="269"/>
      <c r="F654" s="269"/>
      <c r="G654" s="269"/>
      <c r="H654" s="269"/>
      <c r="I654" s="269"/>
      <c r="J654" s="269"/>
      <c r="K654" s="269"/>
      <c r="L654" s="269"/>
    </row>
    <row r="655" spans="1:12" x14ac:dyDescent="0.2">
      <c r="A655" s="269"/>
      <c r="B655" s="269"/>
      <c r="C655" s="269"/>
      <c r="D655" s="269"/>
      <c r="E655" s="269"/>
      <c r="F655" s="269"/>
      <c r="G655" s="269"/>
      <c r="H655" s="269"/>
      <c r="I655" s="269"/>
      <c r="J655" s="269"/>
      <c r="K655" s="269"/>
      <c r="L655" s="269"/>
    </row>
    <row r="656" spans="1:12" x14ac:dyDescent="0.2">
      <c r="A656" s="269"/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</row>
    <row r="657" spans="1:12" x14ac:dyDescent="0.2">
      <c r="A657" s="269"/>
      <c r="B657" s="269"/>
      <c r="C657" s="269"/>
      <c r="D657" s="269"/>
      <c r="E657" s="269"/>
      <c r="F657" s="269"/>
      <c r="G657" s="269"/>
      <c r="H657" s="269"/>
      <c r="I657" s="269"/>
      <c r="J657" s="269"/>
      <c r="K657" s="269"/>
      <c r="L657" s="269"/>
    </row>
    <row r="658" spans="1:12" x14ac:dyDescent="0.2">
      <c r="A658" s="269"/>
      <c r="B658" s="269"/>
      <c r="C658" s="269"/>
      <c r="D658" s="269"/>
      <c r="E658" s="269"/>
      <c r="F658" s="269"/>
      <c r="G658" s="269"/>
      <c r="H658" s="269"/>
      <c r="I658" s="269"/>
      <c r="J658" s="269"/>
      <c r="K658" s="269"/>
      <c r="L658" s="269"/>
    </row>
    <row r="659" spans="1:12" x14ac:dyDescent="0.2">
      <c r="A659" s="269"/>
      <c r="B659" s="269"/>
      <c r="C659" s="269"/>
      <c r="D659" s="269"/>
      <c r="E659" s="269"/>
      <c r="F659" s="269"/>
      <c r="G659" s="269"/>
      <c r="H659" s="269"/>
      <c r="I659" s="269"/>
      <c r="J659" s="269"/>
      <c r="K659" s="269"/>
      <c r="L659" s="269"/>
    </row>
    <row r="660" spans="1:12" x14ac:dyDescent="0.2">
      <c r="A660" s="269"/>
      <c r="B660" s="269"/>
      <c r="C660" s="269"/>
      <c r="D660" s="269"/>
      <c r="E660" s="269"/>
      <c r="F660" s="269"/>
      <c r="G660" s="269"/>
      <c r="H660" s="269"/>
      <c r="I660" s="269"/>
      <c r="J660" s="269"/>
      <c r="K660" s="269"/>
      <c r="L660" s="269"/>
    </row>
    <row r="661" spans="1:12" x14ac:dyDescent="0.2">
      <c r="A661" s="269"/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</row>
    <row r="662" spans="1:12" x14ac:dyDescent="0.2">
      <c r="A662" s="269"/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</row>
    <row r="663" spans="1:12" x14ac:dyDescent="0.2">
      <c r="A663" s="269"/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</row>
    <row r="664" spans="1:12" x14ac:dyDescent="0.2">
      <c r="A664" s="269"/>
      <c r="B664" s="269"/>
      <c r="C664" s="269"/>
      <c r="D664" s="269"/>
      <c r="E664" s="269"/>
      <c r="F664" s="269"/>
      <c r="G664" s="269"/>
      <c r="H664" s="269"/>
      <c r="I664" s="269"/>
      <c r="J664" s="269"/>
      <c r="K664" s="269"/>
      <c r="L664" s="269"/>
    </row>
    <row r="665" spans="1:12" x14ac:dyDescent="0.2">
      <c r="A665" s="269"/>
      <c r="B665" s="269"/>
      <c r="C665" s="269"/>
      <c r="D665" s="269"/>
      <c r="E665" s="269"/>
      <c r="F665" s="269"/>
      <c r="G665" s="269"/>
      <c r="H665" s="269"/>
      <c r="I665" s="269"/>
      <c r="J665" s="269"/>
      <c r="K665" s="269"/>
      <c r="L665" s="269"/>
    </row>
    <row r="666" spans="1:12" x14ac:dyDescent="0.2">
      <c r="A666" s="269"/>
      <c r="B666" s="269"/>
      <c r="C666" s="269"/>
      <c r="D666" s="269"/>
      <c r="E666" s="269"/>
      <c r="F666" s="269"/>
      <c r="G666" s="269"/>
      <c r="H666" s="269"/>
      <c r="I666" s="269"/>
      <c r="J666" s="269"/>
      <c r="K666" s="269"/>
      <c r="L666" s="269"/>
    </row>
    <row r="667" spans="1:12" x14ac:dyDescent="0.2">
      <c r="A667" s="269"/>
      <c r="B667" s="269"/>
      <c r="C667" s="269"/>
      <c r="D667" s="269"/>
      <c r="E667" s="269"/>
      <c r="F667" s="269"/>
      <c r="G667" s="269"/>
      <c r="H667" s="269"/>
      <c r="I667" s="269"/>
      <c r="J667" s="269"/>
      <c r="K667" s="269"/>
      <c r="L667" s="269"/>
    </row>
    <row r="668" spans="1:12" x14ac:dyDescent="0.2">
      <c r="A668" s="269"/>
      <c r="B668" s="269"/>
      <c r="C668" s="269"/>
      <c r="D668" s="269"/>
      <c r="E668" s="269"/>
      <c r="F668" s="269"/>
      <c r="G668" s="269"/>
      <c r="H668" s="269"/>
      <c r="I668" s="269"/>
      <c r="J668" s="269"/>
      <c r="K668" s="269"/>
      <c r="L668" s="269"/>
    </row>
    <row r="669" spans="1:12" x14ac:dyDescent="0.2">
      <c r="A669" s="269"/>
      <c r="B669" s="269"/>
      <c r="C669" s="269"/>
      <c r="D669" s="269"/>
      <c r="E669" s="269"/>
      <c r="F669" s="269"/>
      <c r="G669" s="269"/>
      <c r="H669" s="269"/>
      <c r="I669" s="269"/>
      <c r="J669" s="269"/>
      <c r="K669" s="269"/>
      <c r="L669" s="269"/>
    </row>
    <row r="670" spans="1:12" x14ac:dyDescent="0.2">
      <c r="A670" s="269"/>
      <c r="B670" s="269"/>
      <c r="C670" s="269"/>
      <c r="D670" s="269"/>
      <c r="E670" s="269"/>
      <c r="F670" s="269"/>
      <c r="G670" s="269"/>
      <c r="H670" s="269"/>
      <c r="I670" s="269"/>
      <c r="J670" s="269"/>
      <c r="K670" s="269"/>
      <c r="L670" s="269"/>
    </row>
    <row r="671" spans="1:12" x14ac:dyDescent="0.2">
      <c r="A671" s="269"/>
      <c r="B671" s="269"/>
      <c r="C671" s="269"/>
      <c r="D671" s="269"/>
      <c r="E671" s="269"/>
      <c r="F671" s="269"/>
      <c r="G671" s="269"/>
      <c r="H671" s="269"/>
      <c r="I671" s="269"/>
      <c r="J671" s="269"/>
      <c r="K671" s="269"/>
      <c r="L671" s="269"/>
    </row>
    <row r="672" spans="1:12" x14ac:dyDescent="0.2">
      <c r="A672" s="269"/>
      <c r="B672" s="269"/>
      <c r="C672" s="269"/>
      <c r="D672" s="269"/>
      <c r="E672" s="269"/>
      <c r="F672" s="269"/>
      <c r="G672" s="269"/>
      <c r="H672" s="269"/>
      <c r="I672" s="269"/>
      <c r="J672" s="269"/>
      <c r="K672" s="269"/>
      <c r="L672" s="269"/>
    </row>
    <row r="673" spans="1:12" x14ac:dyDescent="0.2">
      <c r="A673" s="269"/>
      <c r="B673" s="269"/>
      <c r="C673" s="269"/>
      <c r="D673" s="269"/>
      <c r="E673" s="269"/>
      <c r="F673" s="269"/>
      <c r="G673" s="269"/>
      <c r="H673" s="269"/>
      <c r="I673" s="269"/>
      <c r="J673" s="269"/>
      <c r="K673" s="269"/>
      <c r="L673" s="269"/>
    </row>
    <row r="674" spans="1:12" x14ac:dyDescent="0.2">
      <c r="A674" s="269"/>
      <c r="B674" s="269"/>
      <c r="C674" s="269"/>
      <c r="D674" s="269"/>
      <c r="E674" s="269"/>
      <c r="F674" s="269"/>
      <c r="G674" s="269"/>
      <c r="H674" s="269"/>
      <c r="I674" s="269"/>
      <c r="J674" s="269"/>
      <c r="K674" s="269"/>
      <c r="L674" s="269"/>
    </row>
    <row r="675" spans="1:12" x14ac:dyDescent="0.2">
      <c r="A675" s="269"/>
      <c r="B675" s="269"/>
      <c r="C675" s="269"/>
      <c r="D675" s="269"/>
      <c r="E675" s="269"/>
      <c r="F675" s="269"/>
      <c r="G675" s="269"/>
      <c r="H675" s="269"/>
      <c r="I675" s="269"/>
      <c r="J675" s="269"/>
      <c r="K675" s="269"/>
      <c r="L675" s="269"/>
    </row>
    <row r="676" spans="1:12" x14ac:dyDescent="0.2">
      <c r="A676" s="269"/>
      <c r="B676" s="269"/>
      <c r="C676" s="269"/>
      <c r="D676" s="269"/>
      <c r="E676" s="269"/>
      <c r="F676" s="269"/>
      <c r="G676" s="269"/>
      <c r="H676" s="269"/>
      <c r="I676" s="269"/>
      <c r="J676" s="269"/>
      <c r="K676" s="269"/>
      <c r="L676" s="269"/>
    </row>
    <row r="677" spans="1:12" x14ac:dyDescent="0.2">
      <c r="A677" s="269"/>
      <c r="B677" s="269"/>
      <c r="C677" s="269"/>
      <c r="D677" s="269"/>
      <c r="E677" s="269"/>
      <c r="F677" s="269"/>
      <c r="G677" s="269"/>
      <c r="H677" s="269"/>
      <c r="I677" s="269"/>
      <c r="J677" s="269"/>
      <c r="K677" s="269"/>
      <c r="L677" s="269"/>
    </row>
    <row r="678" spans="1:12" x14ac:dyDescent="0.2">
      <c r="A678" s="269"/>
      <c r="B678" s="269"/>
      <c r="C678" s="269"/>
      <c r="D678" s="269"/>
      <c r="E678" s="269"/>
      <c r="F678" s="269"/>
      <c r="G678" s="269"/>
      <c r="H678" s="269"/>
      <c r="I678" s="269"/>
      <c r="J678" s="269"/>
      <c r="K678" s="269"/>
      <c r="L678" s="269"/>
    </row>
    <row r="679" spans="1:12" x14ac:dyDescent="0.2">
      <c r="A679" s="269"/>
      <c r="B679" s="269"/>
      <c r="C679" s="269"/>
      <c r="D679" s="269"/>
      <c r="E679" s="269"/>
      <c r="F679" s="269"/>
      <c r="G679" s="269"/>
      <c r="H679" s="269"/>
      <c r="I679" s="269"/>
      <c r="J679" s="269"/>
      <c r="K679" s="269"/>
      <c r="L679" s="269"/>
    </row>
    <row r="680" spans="1:12" x14ac:dyDescent="0.2">
      <c r="A680" s="269"/>
      <c r="B680" s="269"/>
      <c r="C680" s="269"/>
      <c r="D680" s="269"/>
      <c r="E680" s="269"/>
      <c r="F680" s="269"/>
      <c r="G680" s="269"/>
      <c r="H680" s="269"/>
      <c r="I680" s="269"/>
      <c r="J680" s="269"/>
      <c r="K680" s="269"/>
      <c r="L680" s="269"/>
    </row>
    <row r="681" spans="1:12" x14ac:dyDescent="0.2">
      <c r="A681" s="269"/>
      <c r="B681" s="269"/>
      <c r="C681" s="269"/>
      <c r="D681" s="269"/>
      <c r="E681" s="269"/>
      <c r="F681" s="269"/>
      <c r="G681" s="269"/>
      <c r="H681" s="269"/>
      <c r="I681" s="269"/>
      <c r="J681" s="269"/>
      <c r="K681" s="269"/>
      <c r="L681" s="269"/>
    </row>
    <row r="682" spans="1:12" x14ac:dyDescent="0.2">
      <c r="A682" s="269"/>
      <c r="B682" s="269"/>
      <c r="C682" s="269"/>
      <c r="D682" s="269"/>
      <c r="E682" s="269"/>
      <c r="F682" s="269"/>
      <c r="G682" s="269"/>
      <c r="H682" s="269"/>
      <c r="I682" s="269"/>
      <c r="J682" s="269"/>
      <c r="K682" s="269"/>
      <c r="L682" s="269"/>
    </row>
    <row r="683" spans="1:12" x14ac:dyDescent="0.2">
      <c r="A683" s="269"/>
      <c r="B683" s="269"/>
      <c r="C683" s="269"/>
      <c r="D683" s="269"/>
      <c r="E683" s="269"/>
      <c r="F683" s="269"/>
      <c r="G683" s="269"/>
      <c r="H683" s="269"/>
      <c r="I683" s="269"/>
      <c r="J683" s="269"/>
      <c r="K683" s="269"/>
      <c r="L683" s="269"/>
    </row>
    <row r="684" spans="1:12" x14ac:dyDescent="0.2">
      <c r="A684" s="269"/>
      <c r="B684" s="269"/>
      <c r="C684" s="269"/>
      <c r="D684" s="269"/>
      <c r="E684" s="269"/>
      <c r="F684" s="269"/>
      <c r="G684" s="269"/>
      <c r="H684" s="269"/>
      <c r="I684" s="269"/>
      <c r="J684" s="269"/>
      <c r="K684" s="269"/>
      <c r="L684" s="269"/>
    </row>
    <row r="685" spans="1:12" x14ac:dyDescent="0.2">
      <c r="A685" s="269"/>
      <c r="B685" s="269"/>
      <c r="C685" s="269"/>
      <c r="D685" s="269"/>
      <c r="E685" s="269"/>
      <c r="F685" s="269"/>
      <c r="G685" s="269"/>
      <c r="H685" s="269"/>
      <c r="I685" s="269"/>
      <c r="J685" s="269"/>
      <c r="K685" s="269"/>
      <c r="L685" s="269"/>
    </row>
    <row r="686" spans="1:12" x14ac:dyDescent="0.2">
      <c r="A686" s="269"/>
      <c r="B686" s="269"/>
      <c r="C686" s="269"/>
      <c r="D686" s="269"/>
      <c r="E686" s="269"/>
      <c r="F686" s="269"/>
      <c r="G686" s="269"/>
      <c r="H686" s="269"/>
      <c r="I686" s="269"/>
      <c r="J686" s="269"/>
      <c r="K686" s="269"/>
      <c r="L686" s="269"/>
    </row>
    <row r="687" spans="1:12" x14ac:dyDescent="0.2">
      <c r="A687" s="269"/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/>
    </row>
    <row r="688" spans="1:12" x14ac:dyDescent="0.2">
      <c r="A688" s="269"/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/>
    </row>
    <row r="689" spans="1:12" x14ac:dyDescent="0.2">
      <c r="A689" s="269"/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/>
    </row>
    <row r="690" spans="1:12" x14ac:dyDescent="0.2">
      <c r="A690" s="269"/>
      <c r="B690" s="269"/>
      <c r="C690" s="269"/>
      <c r="D690" s="269"/>
      <c r="E690" s="269"/>
      <c r="F690" s="269"/>
      <c r="G690" s="269"/>
      <c r="H690" s="269"/>
      <c r="I690" s="269"/>
      <c r="J690" s="269"/>
      <c r="K690" s="269"/>
      <c r="L690" s="269"/>
    </row>
    <row r="691" spans="1:12" x14ac:dyDescent="0.2">
      <c r="A691" s="269"/>
      <c r="B691" s="269"/>
      <c r="C691" s="269"/>
      <c r="D691" s="269"/>
      <c r="E691" s="269"/>
      <c r="F691" s="269"/>
      <c r="G691" s="269"/>
      <c r="H691" s="269"/>
      <c r="I691" s="269"/>
      <c r="J691" s="269"/>
      <c r="K691" s="269"/>
      <c r="L691" s="269"/>
    </row>
    <row r="692" spans="1:12" x14ac:dyDescent="0.2">
      <c r="A692" s="269"/>
      <c r="B692" s="269"/>
      <c r="C692" s="269"/>
      <c r="D692" s="269"/>
      <c r="E692" s="269"/>
      <c r="F692" s="269"/>
      <c r="G692" s="269"/>
      <c r="H692" s="269"/>
      <c r="I692" s="269"/>
      <c r="J692" s="269"/>
      <c r="K692" s="269"/>
      <c r="L692" s="269"/>
    </row>
    <row r="693" spans="1:12" x14ac:dyDescent="0.2">
      <c r="A693" s="269"/>
      <c r="B693" s="269"/>
      <c r="C693" s="269"/>
      <c r="D693" s="269"/>
      <c r="E693" s="269"/>
      <c r="F693" s="269"/>
      <c r="G693" s="269"/>
      <c r="H693" s="269"/>
      <c r="I693" s="269"/>
      <c r="J693" s="269"/>
      <c r="K693" s="269"/>
      <c r="L693" s="269"/>
    </row>
    <row r="694" spans="1:12" x14ac:dyDescent="0.2">
      <c r="A694" s="269"/>
      <c r="B694" s="269"/>
      <c r="C694" s="269"/>
      <c r="D694" s="269"/>
      <c r="E694" s="269"/>
      <c r="F694" s="269"/>
      <c r="G694" s="269"/>
      <c r="H694" s="269"/>
      <c r="I694" s="269"/>
      <c r="J694" s="269"/>
      <c r="K694" s="269"/>
      <c r="L694" s="269"/>
    </row>
    <row r="695" spans="1:12" x14ac:dyDescent="0.2">
      <c r="A695" s="269"/>
      <c r="B695" s="269"/>
      <c r="C695" s="269"/>
      <c r="D695" s="269"/>
      <c r="E695" s="269"/>
      <c r="F695" s="269"/>
      <c r="G695" s="269"/>
      <c r="H695" s="269"/>
      <c r="I695" s="269"/>
      <c r="J695" s="269"/>
      <c r="K695" s="269"/>
      <c r="L695" s="269"/>
    </row>
    <row r="696" spans="1:12" x14ac:dyDescent="0.2">
      <c r="A696" s="269"/>
      <c r="B696" s="269"/>
      <c r="C696" s="269"/>
      <c r="D696" s="269"/>
      <c r="E696" s="269"/>
      <c r="F696" s="269"/>
      <c r="G696" s="269"/>
      <c r="H696" s="269"/>
      <c r="I696" s="269"/>
      <c r="J696" s="269"/>
      <c r="K696" s="269"/>
      <c r="L696" s="269"/>
    </row>
    <row r="697" spans="1:12" x14ac:dyDescent="0.2">
      <c r="A697" s="269"/>
      <c r="B697" s="269"/>
      <c r="C697" s="269"/>
      <c r="D697" s="269"/>
      <c r="E697" s="269"/>
      <c r="F697" s="269"/>
      <c r="G697" s="269"/>
      <c r="H697" s="269"/>
      <c r="I697" s="269"/>
      <c r="J697" s="269"/>
      <c r="K697" s="269"/>
      <c r="L697" s="269"/>
    </row>
    <row r="698" spans="1:12" x14ac:dyDescent="0.2">
      <c r="A698" s="269"/>
      <c r="B698" s="269"/>
      <c r="C698" s="269"/>
      <c r="D698" s="269"/>
      <c r="E698" s="269"/>
      <c r="F698" s="269"/>
      <c r="G698" s="269"/>
      <c r="H698" s="269"/>
      <c r="I698" s="269"/>
      <c r="J698" s="269"/>
      <c r="K698" s="269"/>
      <c r="L698" s="269"/>
    </row>
    <row r="699" spans="1:12" x14ac:dyDescent="0.2">
      <c r="A699" s="269"/>
      <c r="B699" s="269"/>
      <c r="C699" s="269"/>
      <c r="D699" s="269"/>
      <c r="E699" s="269"/>
      <c r="F699" s="269"/>
      <c r="G699" s="269"/>
      <c r="H699" s="269"/>
      <c r="I699" s="269"/>
      <c r="J699" s="269"/>
      <c r="K699" s="269"/>
      <c r="L699" s="269"/>
    </row>
    <row r="700" spans="1:12" x14ac:dyDescent="0.2">
      <c r="A700" s="269"/>
      <c r="B700" s="269"/>
      <c r="C700" s="269"/>
      <c r="D700" s="269"/>
      <c r="E700" s="269"/>
      <c r="F700" s="269"/>
      <c r="G700" s="269"/>
      <c r="H700" s="269"/>
      <c r="I700" s="269"/>
      <c r="J700" s="269"/>
      <c r="K700" s="269"/>
      <c r="L700" s="269"/>
    </row>
    <row r="701" spans="1:12" x14ac:dyDescent="0.2">
      <c r="A701" s="269"/>
      <c r="B701" s="269"/>
      <c r="C701" s="269"/>
      <c r="D701" s="269"/>
      <c r="E701" s="269"/>
      <c r="F701" s="269"/>
      <c r="G701" s="269"/>
      <c r="H701" s="269"/>
      <c r="I701" s="269"/>
      <c r="J701" s="269"/>
      <c r="K701" s="269"/>
      <c r="L701" s="269"/>
    </row>
    <row r="702" spans="1:12" x14ac:dyDescent="0.2">
      <c r="A702" s="269"/>
      <c r="B702" s="269"/>
      <c r="C702" s="269"/>
      <c r="D702" s="269"/>
      <c r="E702" s="269"/>
      <c r="F702" s="269"/>
      <c r="G702" s="269"/>
      <c r="H702" s="269"/>
      <c r="I702" s="269"/>
      <c r="J702" s="269"/>
      <c r="K702" s="269"/>
      <c r="L702" s="269"/>
    </row>
    <row r="703" spans="1:12" x14ac:dyDescent="0.2">
      <c r="A703" s="269"/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</row>
    <row r="704" spans="1:12" x14ac:dyDescent="0.2">
      <c r="A704" s="269"/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</row>
    <row r="705" spans="1:12" x14ac:dyDescent="0.2">
      <c r="A705" s="269"/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</row>
    <row r="706" spans="1:12" x14ac:dyDescent="0.2">
      <c r="A706" s="269"/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</row>
    <row r="707" spans="1:12" x14ac:dyDescent="0.2">
      <c r="A707" s="269"/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</row>
    <row r="708" spans="1:12" x14ac:dyDescent="0.2">
      <c r="A708" s="269"/>
      <c r="B708" s="269"/>
      <c r="C708" s="269"/>
      <c r="D708" s="269"/>
      <c r="E708" s="269"/>
      <c r="F708" s="269"/>
      <c r="G708" s="269"/>
      <c r="H708" s="269"/>
      <c r="I708" s="269"/>
      <c r="J708" s="269"/>
      <c r="K708" s="269"/>
      <c r="L708" s="269"/>
    </row>
    <row r="709" spans="1:12" x14ac:dyDescent="0.2">
      <c r="A709" s="269"/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</row>
    <row r="710" spans="1:12" x14ac:dyDescent="0.2">
      <c r="A710" s="269"/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</row>
    <row r="711" spans="1:12" x14ac:dyDescent="0.2">
      <c r="A711" s="269"/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</row>
    <row r="712" spans="1:12" x14ac:dyDescent="0.2">
      <c r="A712" s="269"/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</row>
    <row r="713" spans="1:12" x14ac:dyDescent="0.2">
      <c r="A713" s="269"/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</row>
    <row r="714" spans="1:12" x14ac:dyDescent="0.2">
      <c r="A714" s="269"/>
      <c r="B714" s="269"/>
      <c r="C714" s="269"/>
      <c r="D714" s="269"/>
      <c r="E714" s="269"/>
      <c r="F714" s="269"/>
      <c r="G714" s="269"/>
      <c r="H714" s="269"/>
      <c r="I714" s="269"/>
      <c r="J714" s="269"/>
      <c r="K714" s="269"/>
      <c r="L714" s="269"/>
    </row>
    <row r="715" spans="1:12" x14ac:dyDescent="0.2">
      <c r="A715" s="269"/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</row>
    <row r="716" spans="1:12" x14ac:dyDescent="0.2">
      <c r="A716" s="269"/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</row>
    <row r="717" spans="1:12" x14ac:dyDescent="0.2">
      <c r="A717" s="269"/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</row>
    <row r="718" spans="1:12" x14ac:dyDescent="0.2">
      <c r="A718" s="269"/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</row>
    <row r="719" spans="1:12" x14ac:dyDescent="0.2">
      <c r="A719" s="269"/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</row>
    <row r="720" spans="1:12" x14ac:dyDescent="0.2">
      <c r="A720" s="269"/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</row>
    <row r="721" spans="1:12" x14ac:dyDescent="0.2">
      <c r="A721" s="269"/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</row>
    <row r="722" spans="1:12" x14ac:dyDescent="0.2">
      <c r="A722" s="269"/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</row>
    <row r="723" spans="1:12" x14ac:dyDescent="0.2">
      <c r="A723" s="269"/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</row>
    <row r="724" spans="1:12" x14ac:dyDescent="0.2">
      <c r="A724" s="269"/>
      <c r="B724" s="269"/>
      <c r="C724" s="269"/>
      <c r="D724" s="269"/>
      <c r="E724" s="269"/>
      <c r="F724" s="269"/>
      <c r="G724" s="269"/>
      <c r="H724" s="269"/>
      <c r="I724" s="269"/>
      <c r="J724" s="269"/>
      <c r="K724" s="269"/>
      <c r="L724" s="269"/>
    </row>
    <row r="725" spans="1:12" x14ac:dyDescent="0.2">
      <c r="A725" s="269"/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</row>
    <row r="726" spans="1:12" x14ac:dyDescent="0.2">
      <c r="A726" s="269"/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</row>
    <row r="727" spans="1:12" x14ac:dyDescent="0.2">
      <c r="A727" s="269"/>
      <c r="B727" s="269"/>
      <c r="C727" s="269"/>
      <c r="D727" s="269"/>
      <c r="E727" s="269"/>
      <c r="F727" s="269"/>
      <c r="G727" s="269"/>
      <c r="H727" s="269"/>
      <c r="I727" s="269"/>
      <c r="J727" s="269"/>
      <c r="K727" s="269"/>
      <c r="L727" s="269"/>
    </row>
    <row r="728" spans="1:12" x14ac:dyDescent="0.2">
      <c r="A728" s="269"/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</row>
    <row r="729" spans="1:12" x14ac:dyDescent="0.2">
      <c r="A729" s="269"/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</row>
    <row r="730" spans="1:12" x14ac:dyDescent="0.2">
      <c r="A730" s="269"/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</row>
    <row r="731" spans="1:12" x14ac:dyDescent="0.2">
      <c r="A731" s="269"/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</row>
    <row r="732" spans="1:12" x14ac:dyDescent="0.2">
      <c r="A732" s="269"/>
      <c r="B732" s="269"/>
      <c r="C732" s="269"/>
      <c r="D732" s="269"/>
      <c r="E732" s="269"/>
      <c r="F732" s="269"/>
      <c r="G732" s="269"/>
      <c r="H732" s="269"/>
      <c r="I732" s="269"/>
      <c r="J732" s="269"/>
      <c r="K732" s="269"/>
      <c r="L732" s="269"/>
    </row>
    <row r="733" spans="1:12" x14ac:dyDescent="0.2">
      <c r="A733" s="269"/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</row>
    <row r="734" spans="1:12" x14ac:dyDescent="0.2">
      <c r="A734" s="269"/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</row>
    <row r="735" spans="1:12" x14ac:dyDescent="0.2">
      <c r="A735" s="269"/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</row>
    <row r="736" spans="1:12" x14ac:dyDescent="0.2">
      <c r="A736" s="269"/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</row>
    <row r="737" spans="1:12" x14ac:dyDescent="0.2">
      <c r="A737" s="269"/>
      <c r="B737" s="269"/>
      <c r="C737" s="269"/>
      <c r="D737" s="269"/>
      <c r="E737" s="269"/>
      <c r="F737" s="269"/>
      <c r="G737" s="269"/>
      <c r="H737" s="269"/>
      <c r="I737" s="269"/>
      <c r="J737" s="269"/>
      <c r="K737" s="269"/>
      <c r="L737" s="269"/>
    </row>
    <row r="738" spans="1:12" x14ac:dyDescent="0.2">
      <c r="A738" s="269"/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</row>
    <row r="739" spans="1:12" x14ac:dyDescent="0.2">
      <c r="A739" s="269"/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</row>
    <row r="740" spans="1:12" x14ac:dyDescent="0.2">
      <c r="A740" s="269"/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</row>
    <row r="741" spans="1:12" x14ac:dyDescent="0.2">
      <c r="A741" s="269"/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</row>
    <row r="742" spans="1:12" x14ac:dyDescent="0.2">
      <c r="A742" s="269"/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</row>
    <row r="743" spans="1:12" x14ac:dyDescent="0.2">
      <c r="A743" s="269"/>
      <c r="B743" s="269"/>
      <c r="C743" s="269"/>
      <c r="D743" s="269"/>
      <c r="E743" s="269"/>
      <c r="F743" s="269"/>
      <c r="G743" s="269"/>
      <c r="H743" s="269"/>
      <c r="I743" s="269"/>
      <c r="J743" s="269"/>
      <c r="K743" s="269"/>
      <c r="L743" s="269"/>
    </row>
    <row r="744" spans="1:12" x14ac:dyDescent="0.2">
      <c r="A744" s="269"/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</row>
    <row r="745" spans="1:12" x14ac:dyDescent="0.2">
      <c r="A745" s="269"/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</row>
    <row r="746" spans="1:12" x14ac:dyDescent="0.2">
      <c r="A746" s="269"/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</row>
    <row r="747" spans="1:12" x14ac:dyDescent="0.2">
      <c r="A747" s="269"/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</row>
    <row r="748" spans="1:12" x14ac:dyDescent="0.2">
      <c r="A748" s="269"/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</row>
    <row r="749" spans="1:12" x14ac:dyDescent="0.2">
      <c r="A749" s="269"/>
      <c r="B749" s="269"/>
      <c r="C749" s="269"/>
      <c r="D749" s="269"/>
      <c r="E749" s="269"/>
      <c r="F749" s="269"/>
      <c r="G749" s="269"/>
      <c r="H749" s="269"/>
      <c r="I749" s="269"/>
      <c r="J749" s="269"/>
      <c r="K749" s="269"/>
      <c r="L749" s="269"/>
    </row>
    <row r="750" spans="1:12" x14ac:dyDescent="0.2">
      <c r="A750" s="269"/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</row>
    <row r="751" spans="1:12" x14ac:dyDescent="0.2">
      <c r="A751" s="269"/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</row>
    <row r="752" spans="1:12" x14ac:dyDescent="0.2">
      <c r="A752" s="269"/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</row>
    <row r="753" spans="1:12" x14ac:dyDescent="0.2">
      <c r="A753" s="269"/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</row>
    <row r="754" spans="1:12" x14ac:dyDescent="0.2">
      <c r="A754" s="269"/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</row>
    <row r="755" spans="1:12" x14ac:dyDescent="0.2">
      <c r="A755" s="269"/>
      <c r="B755" s="269"/>
      <c r="C755" s="269"/>
      <c r="D755" s="269"/>
      <c r="E755" s="269"/>
      <c r="F755" s="269"/>
      <c r="G755" s="269"/>
      <c r="H755" s="269"/>
      <c r="I755" s="269"/>
      <c r="J755" s="269"/>
      <c r="K755" s="269"/>
      <c r="L755" s="269"/>
    </row>
    <row r="756" spans="1:12" x14ac:dyDescent="0.2">
      <c r="A756" s="269"/>
      <c r="B756" s="269"/>
      <c r="C756" s="269"/>
      <c r="D756" s="269"/>
      <c r="E756" s="269"/>
      <c r="F756" s="269"/>
      <c r="G756" s="269"/>
      <c r="H756" s="269"/>
      <c r="I756" s="269"/>
      <c r="J756" s="269"/>
      <c r="K756" s="269"/>
      <c r="L756" s="269"/>
    </row>
    <row r="757" spans="1:12" x14ac:dyDescent="0.2">
      <c r="A757" s="269"/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</row>
    <row r="758" spans="1:12" x14ac:dyDescent="0.2">
      <c r="A758" s="269"/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</row>
    <row r="759" spans="1:12" x14ac:dyDescent="0.2">
      <c r="A759" s="269"/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</row>
    <row r="760" spans="1:12" x14ac:dyDescent="0.2">
      <c r="A760" s="269"/>
      <c r="B760" s="269"/>
      <c r="C760" s="269"/>
      <c r="D760" s="269"/>
      <c r="E760" s="269"/>
      <c r="F760" s="269"/>
      <c r="G760" s="269"/>
      <c r="H760" s="269"/>
      <c r="I760" s="269"/>
      <c r="J760" s="269"/>
      <c r="K760" s="269"/>
      <c r="L760" s="269"/>
    </row>
    <row r="761" spans="1:12" x14ac:dyDescent="0.2">
      <c r="A761" s="269"/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</row>
    <row r="762" spans="1:12" x14ac:dyDescent="0.2">
      <c r="A762" s="269"/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</row>
    <row r="763" spans="1:12" x14ac:dyDescent="0.2">
      <c r="A763" s="269"/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</row>
    <row r="764" spans="1:12" x14ac:dyDescent="0.2">
      <c r="A764" s="269"/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</row>
    <row r="765" spans="1:12" x14ac:dyDescent="0.2">
      <c r="A765" s="269"/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</row>
    <row r="766" spans="1:12" x14ac:dyDescent="0.2">
      <c r="A766" s="269"/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</row>
    <row r="767" spans="1:12" x14ac:dyDescent="0.2">
      <c r="A767" s="269"/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</row>
    <row r="768" spans="1:12" x14ac:dyDescent="0.2">
      <c r="A768" s="269"/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</row>
    <row r="769" spans="1:12" x14ac:dyDescent="0.2">
      <c r="A769" s="269"/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</row>
    <row r="770" spans="1:12" x14ac:dyDescent="0.2">
      <c r="A770" s="269"/>
      <c r="B770" s="269"/>
      <c r="C770" s="269"/>
      <c r="D770" s="269"/>
      <c r="E770" s="269"/>
      <c r="F770" s="269"/>
      <c r="G770" s="269"/>
      <c r="H770" s="269"/>
      <c r="I770" s="269"/>
      <c r="J770" s="269"/>
      <c r="K770" s="269"/>
      <c r="L770" s="269"/>
    </row>
    <row r="771" spans="1:12" x14ac:dyDescent="0.2">
      <c r="A771" s="269"/>
      <c r="B771" s="269"/>
      <c r="C771" s="269"/>
      <c r="D771" s="269"/>
      <c r="E771" s="269"/>
      <c r="F771" s="269"/>
      <c r="G771" s="269"/>
      <c r="H771" s="269"/>
      <c r="I771" s="269"/>
      <c r="J771" s="269"/>
      <c r="K771" s="269"/>
      <c r="L771" s="269"/>
    </row>
    <row r="772" spans="1:12" x14ac:dyDescent="0.2">
      <c r="A772" s="269"/>
      <c r="B772" s="269"/>
      <c r="C772" s="269"/>
      <c r="D772" s="269"/>
      <c r="E772" s="269"/>
      <c r="F772" s="269"/>
      <c r="G772" s="269"/>
      <c r="H772" s="269"/>
      <c r="I772" s="269"/>
      <c r="J772" s="269"/>
      <c r="K772" s="269"/>
      <c r="L772" s="269"/>
    </row>
    <row r="773" spans="1:12" x14ac:dyDescent="0.2">
      <c r="A773" s="269"/>
      <c r="B773" s="269"/>
      <c r="C773" s="269"/>
      <c r="D773" s="269"/>
      <c r="E773" s="269"/>
      <c r="F773" s="269"/>
      <c r="G773" s="269"/>
      <c r="H773" s="269"/>
      <c r="I773" s="269"/>
      <c r="J773" s="269"/>
      <c r="K773" s="269"/>
      <c r="L773" s="269"/>
    </row>
    <row r="774" spans="1:12" x14ac:dyDescent="0.2">
      <c r="A774" s="269"/>
      <c r="B774" s="269"/>
      <c r="C774" s="269"/>
      <c r="D774" s="269"/>
      <c r="E774" s="269"/>
      <c r="F774" s="269"/>
      <c r="G774" s="269"/>
      <c r="H774" s="269"/>
      <c r="I774" s="269"/>
      <c r="J774" s="269"/>
      <c r="K774" s="269"/>
      <c r="L774" s="269"/>
    </row>
    <row r="775" spans="1:12" x14ac:dyDescent="0.2">
      <c r="A775" s="269"/>
      <c r="B775" s="269"/>
      <c r="C775" s="269"/>
      <c r="D775" s="269"/>
      <c r="E775" s="269"/>
      <c r="F775" s="269"/>
      <c r="G775" s="269"/>
      <c r="H775" s="269"/>
      <c r="I775" s="269"/>
      <c r="J775" s="269"/>
      <c r="K775" s="269"/>
      <c r="L775" s="269"/>
    </row>
    <row r="776" spans="1:12" x14ac:dyDescent="0.2">
      <c r="A776" s="269"/>
      <c r="B776" s="269"/>
      <c r="C776" s="269"/>
      <c r="D776" s="269"/>
      <c r="E776" s="269"/>
      <c r="F776" s="269"/>
      <c r="G776" s="269"/>
      <c r="H776" s="269"/>
      <c r="I776" s="269"/>
      <c r="J776" s="269"/>
      <c r="K776" s="269"/>
      <c r="L776" s="269"/>
    </row>
    <row r="777" spans="1:12" x14ac:dyDescent="0.2">
      <c r="A777" s="269"/>
      <c r="B777" s="269"/>
      <c r="C777" s="269"/>
      <c r="D777" s="269"/>
      <c r="E777" s="269"/>
      <c r="F777" s="269"/>
      <c r="G777" s="269"/>
      <c r="H777" s="269"/>
      <c r="I777" s="269"/>
      <c r="J777" s="269"/>
      <c r="K777" s="269"/>
      <c r="L777" s="269"/>
    </row>
    <row r="778" spans="1:12" x14ac:dyDescent="0.2">
      <c r="A778" s="269"/>
      <c r="B778" s="269"/>
      <c r="C778" s="269"/>
      <c r="D778" s="269"/>
      <c r="E778" s="269"/>
      <c r="F778" s="269"/>
      <c r="G778" s="269"/>
      <c r="H778" s="269"/>
      <c r="I778" s="269"/>
      <c r="J778" s="269"/>
      <c r="K778" s="269"/>
      <c r="L778" s="269"/>
    </row>
    <row r="779" spans="1:12" x14ac:dyDescent="0.2">
      <c r="A779" s="269"/>
      <c r="B779" s="269"/>
      <c r="C779" s="269"/>
      <c r="D779" s="269"/>
      <c r="E779" s="269"/>
      <c r="F779" s="269"/>
      <c r="G779" s="269"/>
      <c r="H779" s="269"/>
      <c r="I779" s="269"/>
      <c r="J779" s="269"/>
      <c r="K779" s="269"/>
      <c r="L779" s="269"/>
    </row>
    <row r="780" spans="1:12" x14ac:dyDescent="0.2">
      <c r="A780" s="269"/>
      <c r="B780" s="269"/>
      <c r="C780" s="269"/>
      <c r="D780" s="269"/>
      <c r="E780" s="269"/>
      <c r="F780" s="269"/>
      <c r="G780" s="269"/>
      <c r="H780" s="269"/>
      <c r="I780" s="269"/>
      <c r="J780" s="269"/>
      <c r="K780" s="269"/>
      <c r="L780" s="269"/>
    </row>
    <row r="781" spans="1:12" x14ac:dyDescent="0.2">
      <c r="A781" s="269"/>
      <c r="B781" s="269"/>
      <c r="C781" s="269"/>
      <c r="D781" s="269"/>
      <c r="E781" s="269"/>
      <c r="F781" s="269"/>
      <c r="G781" s="269"/>
      <c r="H781" s="269"/>
      <c r="I781" s="269"/>
      <c r="J781" s="269"/>
      <c r="K781" s="269"/>
      <c r="L781" s="269"/>
    </row>
    <row r="782" spans="1:12" x14ac:dyDescent="0.2">
      <c r="A782" s="269"/>
      <c r="B782" s="269"/>
      <c r="C782" s="269"/>
      <c r="D782" s="269"/>
      <c r="E782" s="269"/>
      <c r="F782" s="269"/>
      <c r="G782" s="269"/>
      <c r="H782" s="269"/>
      <c r="I782" s="269"/>
      <c r="J782" s="269"/>
      <c r="K782" s="269"/>
      <c r="L782" s="269"/>
    </row>
    <row r="783" spans="1:12" x14ac:dyDescent="0.2">
      <c r="A783" s="269"/>
      <c r="B783" s="269"/>
      <c r="C783" s="269"/>
      <c r="D783" s="269"/>
      <c r="E783" s="269"/>
      <c r="F783" s="269"/>
      <c r="G783" s="269"/>
      <c r="H783" s="269"/>
      <c r="I783" s="269"/>
      <c r="J783" s="269"/>
      <c r="K783" s="269"/>
      <c r="L783" s="269"/>
    </row>
    <row r="784" spans="1:12" x14ac:dyDescent="0.2">
      <c r="A784" s="269"/>
      <c r="B784" s="269"/>
      <c r="C784" s="269"/>
      <c r="D784" s="269"/>
      <c r="E784" s="269"/>
      <c r="F784" s="269"/>
      <c r="G784" s="269"/>
      <c r="H784" s="269"/>
      <c r="I784" s="269"/>
      <c r="J784" s="269"/>
      <c r="K784" s="269"/>
      <c r="L784" s="269"/>
    </row>
    <row r="785" spans="1:12" x14ac:dyDescent="0.2">
      <c r="A785" s="269"/>
      <c r="B785" s="269"/>
      <c r="C785" s="269"/>
      <c r="D785" s="269"/>
      <c r="E785" s="269"/>
      <c r="F785" s="269"/>
      <c r="G785" s="269"/>
      <c r="H785" s="269"/>
      <c r="I785" s="269"/>
      <c r="J785" s="269"/>
      <c r="K785" s="269"/>
      <c r="L785" s="269"/>
    </row>
    <row r="786" spans="1:12" x14ac:dyDescent="0.2">
      <c r="A786" s="269"/>
      <c r="B786" s="269"/>
      <c r="C786" s="269"/>
      <c r="D786" s="269"/>
      <c r="E786" s="269"/>
      <c r="F786" s="269"/>
      <c r="G786" s="269"/>
      <c r="H786" s="269"/>
      <c r="I786" s="269"/>
      <c r="J786" s="269"/>
      <c r="K786" s="269"/>
      <c r="L786" s="269"/>
    </row>
    <row r="787" spans="1:12" x14ac:dyDescent="0.2">
      <c r="A787" s="269"/>
      <c r="B787" s="269"/>
      <c r="C787" s="269"/>
      <c r="D787" s="269"/>
      <c r="E787" s="269"/>
      <c r="F787" s="269"/>
      <c r="G787" s="269"/>
      <c r="H787" s="269"/>
      <c r="I787" s="269"/>
      <c r="J787" s="269"/>
      <c r="K787" s="269"/>
      <c r="L787" s="269"/>
    </row>
    <row r="788" spans="1:12" x14ac:dyDescent="0.2">
      <c r="A788" s="269"/>
      <c r="B788" s="269"/>
      <c r="C788" s="269"/>
      <c r="D788" s="269"/>
      <c r="E788" s="269"/>
      <c r="F788" s="269"/>
      <c r="G788" s="269"/>
      <c r="H788" s="269"/>
      <c r="I788" s="269"/>
      <c r="J788" s="269"/>
      <c r="K788" s="269"/>
      <c r="L788" s="269"/>
    </row>
    <row r="789" spans="1:12" x14ac:dyDescent="0.2">
      <c r="A789" s="269"/>
      <c r="B789" s="269"/>
      <c r="C789" s="269"/>
      <c r="D789" s="269"/>
      <c r="E789" s="269"/>
      <c r="F789" s="269"/>
      <c r="G789" s="269"/>
      <c r="H789" s="269"/>
      <c r="I789" s="269"/>
      <c r="J789" s="269"/>
      <c r="K789" s="269"/>
      <c r="L789" s="269"/>
    </row>
    <row r="790" spans="1:12" x14ac:dyDescent="0.2">
      <c r="A790" s="269"/>
      <c r="B790" s="269"/>
      <c r="C790" s="269"/>
      <c r="D790" s="269"/>
      <c r="E790" s="269"/>
      <c r="F790" s="269"/>
      <c r="G790" s="269"/>
      <c r="H790" s="269"/>
      <c r="I790" s="269"/>
      <c r="J790" s="269"/>
      <c r="K790" s="269"/>
      <c r="L790" s="269"/>
    </row>
    <row r="791" spans="1:12" x14ac:dyDescent="0.2">
      <c r="A791" s="269"/>
      <c r="B791" s="269"/>
      <c r="C791" s="269"/>
      <c r="D791" s="269"/>
      <c r="E791" s="269"/>
      <c r="F791" s="269"/>
      <c r="G791" s="269"/>
      <c r="H791" s="269"/>
      <c r="I791" s="269"/>
      <c r="J791" s="269"/>
      <c r="K791" s="269"/>
      <c r="L791" s="269"/>
    </row>
    <row r="792" spans="1:12" x14ac:dyDescent="0.2">
      <c r="A792" s="269"/>
      <c r="B792" s="269"/>
      <c r="C792" s="269"/>
      <c r="D792" s="269"/>
      <c r="E792" s="269"/>
      <c r="F792" s="269"/>
      <c r="G792" s="269"/>
      <c r="H792" s="269"/>
      <c r="I792" s="269"/>
      <c r="J792" s="269"/>
      <c r="K792" s="269"/>
      <c r="L792" s="269"/>
    </row>
    <row r="793" spans="1:12" x14ac:dyDescent="0.2">
      <c r="A793" s="269"/>
      <c r="B793" s="269"/>
      <c r="C793" s="269"/>
      <c r="D793" s="269"/>
      <c r="E793" s="269"/>
      <c r="F793" s="269"/>
      <c r="G793" s="269"/>
      <c r="H793" s="269"/>
      <c r="I793" s="269"/>
      <c r="J793" s="269"/>
      <c r="K793" s="269"/>
      <c r="L793" s="269"/>
    </row>
    <row r="794" spans="1:12" x14ac:dyDescent="0.2">
      <c r="A794" s="269"/>
      <c r="B794" s="269"/>
      <c r="C794" s="269"/>
      <c r="D794" s="269"/>
      <c r="E794" s="269"/>
      <c r="F794" s="269"/>
      <c r="G794" s="269"/>
      <c r="H794" s="269"/>
      <c r="I794" s="269"/>
      <c r="J794" s="269"/>
      <c r="K794" s="269"/>
      <c r="L794" s="269"/>
    </row>
    <row r="795" spans="1:12" x14ac:dyDescent="0.2">
      <c r="A795" s="269"/>
      <c r="B795" s="269"/>
      <c r="C795" s="269"/>
      <c r="D795" s="269"/>
      <c r="E795" s="269"/>
      <c r="F795" s="269"/>
      <c r="G795" s="269"/>
      <c r="H795" s="269"/>
      <c r="I795" s="269"/>
      <c r="J795" s="269"/>
      <c r="K795" s="269"/>
      <c r="L795" s="269"/>
    </row>
    <row r="796" spans="1:12" x14ac:dyDescent="0.2">
      <c r="A796" s="269"/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</row>
    <row r="797" spans="1:12" x14ac:dyDescent="0.2">
      <c r="A797" s="269"/>
      <c r="B797" s="269"/>
      <c r="C797" s="269"/>
      <c r="D797" s="269"/>
      <c r="E797" s="269"/>
      <c r="F797" s="269"/>
      <c r="G797" s="269"/>
      <c r="H797" s="269"/>
      <c r="I797" s="269"/>
      <c r="J797" s="269"/>
      <c r="K797" s="269"/>
      <c r="L797" s="269"/>
    </row>
    <row r="798" spans="1:12" x14ac:dyDescent="0.2">
      <c r="A798" s="269"/>
      <c r="B798" s="269"/>
      <c r="C798" s="269"/>
      <c r="D798" s="269"/>
      <c r="E798" s="269"/>
      <c r="F798" s="269"/>
      <c r="G798" s="269"/>
      <c r="H798" s="269"/>
      <c r="I798" s="269"/>
      <c r="J798" s="269"/>
      <c r="K798" s="269"/>
      <c r="L798" s="269"/>
    </row>
    <row r="799" spans="1:12" x14ac:dyDescent="0.2">
      <c r="A799" s="269"/>
      <c r="B799" s="269"/>
      <c r="C799" s="269"/>
      <c r="D799" s="269"/>
      <c r="E799" s="269"/>
      <c r="F799" s="269"/>
      <c r="G799" s="269"/>
      <c r="H799" s="269"/>
      <c r="I799" s="269"/>
      <c r="J799" s="269"/>
      <c r="K799" s="269"/>
      <c r="L799" s="269"/>
    </row>
    <row r="800" spans="1:12" x14ac:dyDescent="0.2">
      <c r="A800" s="269"/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</row>
    <row r="801" spans="1:12" x14ac:dyDescent="0.2">
      <c r="A801" s="269"/>
      <c r="B801" s="269"/>
      <c r="C801" s="269"/>
      <c r="D801" s="269"/>
      <c r="E801" s="269"/>
      <c r="F801" s="269"/>
      <c r="G801" s="269"/>
      <c r="H801" s="269"/>
      <c r="I801" s="269"/>
      <c r="J801" s="269"/>
      <c r="K801" s="269"/>
      <c r="L801" s="269"/>
    </row>
    <row r="802" spans="1:12" x14ac:dyDescent="0.2">
      <c r="A802" s="269"/>
      <c r="B802" s="269"/>
      <c r="C802" s="269"/>
      <c r="D802" s="269"/>
      <c r="E802" s="269"/>
      <c r="F802" s="269"/>
      <c r="G802" s="269"/>
      <c r="H802" s="269"/>
      <c r="I802" s="269"/>
      <c r="J802" s="269"/>
      <c r="K802" s="269"/>
      <c r="L802" s="269"/>
    </row>
    <row r="803" spans="1:12" x14ac:dyDescent="0.2">
      <c r="A803" s="269"/>
      <c r="B803" s="269"/>
      <c r="C803" s="269"/>
      <c r="D803" s="269"/>
      <c r="E803" s="269"/>
      <c r="F803" s="269"/>
      <c r="G803" s="269"/>
      <c r="H803" s="269"/>
      <c r="I803" s="269"/>
      <c r="J803" s="269"/>
      <c r="K803" s="269"/>
      <c r="L803" s="269"/>
    </row>
    <row r="804" spans="1:12" x14ac:dyDescent="0.2">
      <c r="A804" s="269"/>
      <c r="B804" s="269"/>
      <c r="C804" s="269"/>
      <c r="D804" s="269"/>
      <c r="E804" s="269"/>
      <c r="F804" s="269"/>
      <c r="G804" s="269"/>
      <c r="H804" s="269"/>
      <c r="I804" s="269"/>
      <c r="J804" s="269"/>
      <c r="K804" s="269"/>
      <c r="L804" s="269"/>
    </row>
    <row r="805" spans="1:12" x14ac:dyDescent="0.2">
      <c r="A805" s="269"/>
      <c r="B805" s="269"/>
      <c r="C805" s="269"/>
      <c r="D805" s="269"/>
      <c r="E805" s="269"/>
      <c r="F805" s="269"/>
      <c r="G805" s="269"/>
      <c r="H805" s="269"/>
      <c r="I805" s="269"/>
      <c r="J805" s="269"/>
      <c r="K805" s="269"/>
      <c r="L805" s="269"/>
    </row>
    <row r="806" spans="1:12" x14ac:dyDescent="0.2">
      <c r="A806" s="269"/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</row>
    <row r="807" spans="1:12" x14ac:dyDescent="0.2">
      <c r="A807" s="269"/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</row>
    <row r="808" spans="1:12" x14ac:dyDescent="0.2">
      <c r="A808" s="269"/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</row>
    <row r="809" spans="1:12" x14ac:dyDescent="0.2">
      <c r="A809" s="269"/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</row>
    <row r="810" spans="1:12" x14ac:dyDescent="0.2">
      <c r="A810" s="269"/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</row>
    <row r="811" spans="1:12" x14ac:dyDescent="0.2">
      <c r="A811" s="269"/>
      <c r="B811" s="269"/>
      <c r="C811" s="269"/>
      <c r="D811" s="269"/>
      <c r="E811" s="269"/>
      <c r="F811" s="269"/>
      <c r="G811" s="269"/>
      <c r="H811" s="269"/>
      <c r="I811" s="269"/>
      <c r="J811" s="269"/>
      <c r="K811" s="269"/>
      <c r="L811" s="269"/>
    </row>
    <row r="812" spans="1:12" x14ac:dyDescent="0.2">
      <c r="A812" s="269"/>
      <c r="B812" s="269"/>
      <c r="C812" s="269"/>
      <c r="D812" s="269"/>
      <c r="E812" s="269"/>
      <c r="F812" s="269"/>
      <c r="G812" s="269"/>
      <c r="H812" s="269"/>
      <c r="I812" s="269"/>
      <c r="J812" s="269"/>
      <c r="K812" s="269"/>
      <c r="L812" s="269"/>
    </row>
    <row r="813" spans="1:12" x14ac:dyDescent="0.2">
      <c r="A813" s="269"/>
      <c r="B813" s="269"/>
      <c r="C813" s="269"/>
      <c r="D813" s="269"/>
      <c r="E813" s="269"/>
      <c r="F813" s="269"/>
      <c r="G813" s="269"/>
      <c r="H813" s="269"/>
      <c r="I813" s="269"/>
      <c r="J813" s="269"/>
      <c r="K813" s="269"/>
      <c r="L813" s="269"/>
    </row>
    <row r="814" spans="1:12" x14ac:dyDescent="0.2">
      <c r="A814" s="269"/>
      <c r="B814" s="269"/>
      <c r="C814" s="269"/>
      <c r="D814" s="269"/>
      <c r="E814" s="269"/>
      <c r="F814" s="269"/>
      <c r="G814" s="269"/>
      <c r="H814" s="269"/>
      <c r="I814" s="269"/>
      <c r="J814" s="269"/>
      <c r="K814" s="269"/>
      <c r="L814" s="269"/>
    </row>
    <row r="815" spans="1:12" x14ac:dyDescent="0.2">
      <c r="A815" s="269"/>
      <c r="B815" s="269"/>
      <c r="C815" s="269"/>
      <c r="D815" s="269"/>
      <c r="E815" s="269"/>
      <c r="F815" s="269"/>
      <c r="G815" s="269"/>
      <c r="H815" s="269"/>
      <c r="I815" s="269"/>
      <c r="J815" s="269"/>
      <c r="K815" s="269"/>
      <c r="L815" s="269"/>
    </row>
    <row r="816" spans="1:12" x14ac:dyDescent="0.2">
      <c r="A816" s="269"/>
      <c r="B816" s="269"/>
      <c r="C816" s="269"/>
      <c r="D816" s="269"/>
      <c r="E816" s="269"/>
      <c r="F816" s="269"/>
      <c r="G816" s="269"/>
      <c r="H816" s="269"/>
      <c r="I816" s="269"/>
      <c r="J816" s="269"/>
      <c r="K816" s="269"/>
      <c r="L816" s="269"/>
    </row>
    <row r="817" spans="1:12" x14ac:dyDescent="0.2">
      <c r="A817" s="269"/>
      <c r="B817" s="269"/>
      <c r="C817" s="269"/>
      <c r="D817" s="269"/>
      <c r="E817" s="269"/>
      <c r="F817" s="269"/>
      <c r="G817" s="269"/>
      <c r="H817" s="269"/>
      <c r="I817" s="269"/>
      <c r="J817" s="269"/>
      <c r="K817" s="269"/>
      <c r="L817" s="269"/>
    </row>
    <row r="818" spans="1:12" x14ac:dyDescent="0.2">
      <c r="A818" s="269"/>
      <c r="B818" s="269"/>
      <c r="C818" s="269"/>
      <c r="D818" s="269"/>
      <c r="E818" s="269"/>
      <c r="F818" s="269"/>
      <c r="G818" s="269"/>
      <c r="H818" s="269"/>
      <c r="I818" s="269"/>
      <c r="J818" s="269"/>
      <c r="K818" s="269"/>
      <c r="L818" s="269"/>
    </row>
    <row r="819" spans="1:12" x14ac:dyDescent="0.2">
      <c r="A819" s="269"/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</row>
    <row r="820" spans="1:12" x14ac:dyDescent="0.2">
      <c r="A820" s="269"/>
      <c r="B820" s="269"/>
      <c r="C820" s="269"/>
      <c r="D820" s="269"/>
      <c r="E820" s="269"/>
      <c r="F820" s="269"/>
      <c r="G820" s="269"/>
      <c r="H820" s="269"/>
      <c r="I820" s="269"/>
      <c r="J820" s="269"/>
      <c r="K820" s="269"/>
      <c r="L820" s="269"/>
    </row>
    <row r="821" spans="1:12" x14ac:dyDescent="0.2">
      <c r="A821" s="269"/>
      <c r="B821" s="269"/>
      <c r="C821" s="269"/>
      <c r="D821" s="269"/>
      <c r="E821" s="269"/>
      <c r="F821" s="269"/>
      <c r="G821" s="269"/>
      <c r="H821" s="269"/>
      <c r="I821" s="269"/>
      <c r="J821" s="269"/>
      <c r="K821" s="269"/>
      <c r="L821" s="269"/>
    </row>
    <row r="822" spans="1:12" x14ac:dyDescent="0.2">
      <c r="A822" s="269"/>
      <c r="B822" s="269"/>
      <c r="C822" s="269"/>
      <c r="D822" s="269"/>
      <c r="E822" s="269"/>
      <c r="F822" s="269"/>
      <c r="G822" s="269"/>
      <c r="H822" s="269"/>
      <c r="I822" s="269"/>
      <c r="J822" s="269"/>
      <c r="K822" s="269"/>
      <c r="L822" s="269"/>
    </row>
    <row r="823" spans="1:12" x14ac:dyDescent="0.2">
      <c r="A823" s="269"/>
      <c r="B823" s="269"/>
      <c r="C823" s="269"/>
      <c r="D823" s="269"/>
      <c r="E823" s="269"/>
      <c r="F823" s="269"/>
      <c r="G823" s="269"/>
      <c r="H823" s="269"/>
      <c r="I823" s="269"/>
      <c r="J823" s="269"/>
      <c r="K823" s="269"/>
      <c r="L823" s="269"/>
    </row>
    <row r="824" spans="1:12" x14ac:dyDescent="0.2">
      <c r="A824" s="269"/>
      <c r="B824" s="269"/>
      <c r="C824" s="269"/>
      <c r="D824" s="269"/>
      <c r="E824" s="269"/>
      <c r="F824" s="269"/>
      <c r="G824" s="269"/>
      <c r="H824" s="269"/>
      <c r="I824" s="269"/>
      <c r="J824" s="269"/>
      <c r="K824" s="269"/>
      <c r="L824" s="269"/>
    </row>
    <row r="825" spans="1:12" x14ac:dyDescent="0.2">
      <c r="A825" s="269"/>
      <c r="B825" s="269"/>
      <c r="C825" s="269"/>
      <c r="D825" s="269"/>
      <c r="E825" s="269"/>
      <c r="F825" s="269"/>
      <c r="G825" s="269"/>
      <c r="H825" s="269"/>
      <c r="I825" s="269"/>
      <c r="J825" s="269"/>
      <c r="K825" s="269"/>
      <c r="L825" s="269"/>
    </row>
    <row r="826" spans="1:12" x14ac:dyDescent="0.2">
      <c r="A826" s="269"/>
      <c r="B826" s="269"/>
      <c r="C826" s="269"/>
      <c r="D826" s="269"/>
      <c r="E826" s="269"/>
      <c r="F826" s="269"/>
      <c r="G826" s="269"/>
      <c r="H826" s="269"/>
      <c r="I826" s="269"/>
      <c r="J826" s="269"/>
      <c r="K826" s="269"/>
      <c r="L826" s="269"/>
    </row>
    <row r="827" spans="1:12" x14ac:dyDescent="0.2">
      <c r="A827" s="269"/>
      <c r="B827" s="269"/>
      <c r="C827" s="269"/>
      <c r="D827" s="269"/>
      <c r="E827" s="269"/>
      <c r="F827" s="269"/>
      <c r="G827" s="269"/>
      <c r="H827" s="269"/>
      <c r="I827" s="269"/>
      <c r="J827" s="269"/>
      <c r="K827" s="269"/>
      <c r="L827" s="269"/>
    </row>
    <row r="828" spans="1:12" x14ac:dyDescent="0.2">
      <c r="A828" s="269"/>
      <c r="B828" s="269"/>
      <c r="C828" s="269"/>
      <c r="D828" s="269"/>
      <c r="E828" s="269"/>
      <c r="F828" s="269"/>
      <c r="G828" s="269"/>
      <c r="H828" s="269"/>
      <c r="I828" s="269"/>
      <c r="J828" s="269"/>
      <c r="K828" s="269"/>
      <c r="L828" s="269"/>
    </row>
    <row r="829" spans="1:12" x14ac:dyDescent="0.2">
      <c r="A829" s="269"/>
      <c r="B829" s="269"/>
      <c r="C829" s="269"/>
      <c r="D829" s="269"/>
      <c r="E829" s="269"/>
      <c r="F829" s="269"/>
      <c r="G829" s="269"/>
      <c r="H829" s="269"/>
      <c r="I829" s="269"/>
      <c r="J829" s="269"/>
      <c r="K829" s="269"/>
      <c r="L829" s="269"/>
    </row>
    <row r="830" spans="1:12" x14ac:dyDescent="0.2">
      <c r="A830" s="269"/>
      <c r="B830" s="269"/>
      <c r="C830" s="269"/>
      <c r="D830" s="269"/>
      <c r="E830" s="269"/>
      <c r="F830" s="269"/>
      <c r="G830" s="269"/>
      <c r="H830" s="269"/>
      <c r="I830" s="269"/>
      <c r="J830" s="269"/>
      <c r="K830" s="269"/>
      <c r="L830" s="269"/>
    </row>
    <row r="831" spans="1:12" x14ac:dyDescent="0.2">
      <c r="A831" s="269"/>
      <c r="B831" s="269"/>
      <c r="C831" s="269"/>
      <c r="D831" s="269"/>
      <c r="E831" s="269"/>
      <c r="F831" s="269"/>
      <c r="G831" s="269"/>
      <c r="H831" s="269"/>
      <c r="I831" s="269"/>
      <c r="J831" s="269"/>
      <c r="K831" s="269"/>
      <c r="L831" s="269"/>
    </row>
    <row r="832" spans="1:12" x14ac:dyDescent="0.2">
      <c r="A832" s="269"/>
      <c r="B832" s="269"/>
      <c r="C832" s="269"/>
      <c r="D832" s="269"/>
      <c r="E832" s="269"/>
      <c r="F832" s="269"/>
      <c r="G832" s="269"/>
      <c r="H832" s="269"/>
      <c r="I832" s="269"/>
      <c r="J832" s="269"/>
      <c r="K832" s="269"/>
      <c r="L832" s="269"/>
    </row>
    <row r="833" spans="1:12" x14ac:dyDescent="0.2">
      <c r="A833" s="269"/>
      <c r="B833" s="269"/>
      <c r="C833" s="269"/>
      <c r="D833" s="269"/>
      <c r="E833" s="269"/>
      <c r="F833" s="269"/>
      <c r="G833" s="269"/>
      <c r="H833" s="269"/>
      <c r="I833" s="269"/>
      <c r="J833" s="269"/>
      <c r="K833" s="269"/>
      <c r="L833" s="269"/>
    </row>
    <row r="834" spans="1:12" x14ac:dyDescent="0.2">
      <c r="A834" s="269"/>
      <c r="B834" s="269"/>
      <c r="C834" s="269"/>
      <c r="D834" s="269"/>
      <c r="E834" s="269"/>
      <c r="F834" s="269"/>
      <c r="G834" s="269"/>
      <c r="H834" s="269"/>
      <c r="I834" s="269"/>
      <c r="J834" s="269"/>
      <c r="K834" s="269"/>
      <c r="L834" s="269"/>
    </row>
    <row r="835" spans="1:12" x14ac:dyDescent="0.2">
      <c r="A835" s="269"/>
      <c r="B835" s="269"/>
      <c r="C835" s="269"/>
      <c r="D835" s="269"/>
      <c r="E835" s="269"/>
      <c r="F835" s="269"/>
      <c r="G835" s="269"/>
      <c r="H835" s="269"/>
      <c r="I835" s="269"/>
      <c r="J835" s="269"/>
      <c r="K835" s="269"/>
      <c r="L835" s="269"/>
    </row>
    <row r="836" spans="1:12" x14ac:dyDescent="0.2">
      <c r="A836" s="269"/>
      <c r="B836" s="269"/>
      <c r="C836" s="269"/>
      <c r="D836" s="269"/>
      <c r="E836" s="269"/>
      <c r="F836" s="269"/>
      <c r="G836" s="269"/>
      <c r="H836" s="269"/>
      <c r="I836" s="269"/>
      <c r="J836" s="269"/>
      <c r="K836" s="269"/>
      <c r="L836" s="269"/>
    </row>
    <row r="837" spans="1:12" x14ac:dyDescent="0.2">
      <c r="A837" s="269"/>
      <c r="B837" s="269"/>
      <c r="C837" s="269"/>
      <c r="D837" s="269"/>
      <c r="E837" s="269"/>
      <c r="F837" s="269"/>
      <c r="G837" s="269"/>
      <c r="H837" s="269"/>
      <c r="I837" s="269"/>
      <c r="J837" s="269"/>
      <c r="K837" s="269"/>
      <c r="L837" s="269"/>
    </row>
    <row r="838" spans="1:12" x14ac:dyDescent="0.2">
      <c r="A838" s="269"/>
      <c r="B838" s="269"/>
      <c r="C838" s="269"/>
      <c r="D838" s="269"/>
      <c r="E838" s="269"/>
      <c r="F838" s="269"/>
      <c r="G838" s="269"/>
      <c r="H838" s="269"/>
      <c r="I838" s="269"/>
      <c r="J838" s="269"/>
      <c r="K838" s="269"/>
      <c r="L838" s="269"/>
    </row>
    <row r="839" spans="1:12" x14ac:dyDescent="0.2">
      <c r="A839" s="269"/>
      <c r="B839" s="269"/>
      <c r="C839" s="269"/>
      <c r="D839" s="269"/>
      <c r="E839" s="269"/>
      <c r="F839" s="269"/>
      <c r="G839" s="269"/>
      <c r="H839" s="269"/>
      <c r="I839" s="269"/>
      <c r="J839" s="269"/>
      <c r="K839" s="269"/>
      <c r="L839" s="269"/>
    </row>
    <row r="840" spans="1:12" x14ac:dyDescent="0.2">
      <c r="A840" s="269"/>
      <c r="B840" s="269"/>
      <c r="C840" s="269"/>
      <c r="D840" s="269"/>
      <c r="E840" s="269"/>
      <c r="F840" s="269"/>
      <c r="G840" s="269"/>
      <c r="H840" s="269"/>
      <c r="I840" s="269"/>
      <c r="J840" s="269"/>
      <c r="K840" s="269"/>
      <c r="L840" s="269"/>
    </row>
    <row r="841" spans="1:12" x14ac:dyDescent="0.2">
      <c r="A841" s="269"/>
      <c r="B841" s="269"/>
      <c r="C841" s="269"/>
      <c r="D841" s="269"/>
      <c r="E841" s="269"/>
      <c r="F841" s="269"/>
      <c r="G841" s="269"/>
      <c r="H841" s="269"/>
      <c r="I841" s="269"/>
      <c r="J841" s="269"/>
      <c r="K841" s="269"/>
      <c r="L841" s="269"/>
    </row>
    <row r="842" spans="1:12" x14ac:dyDescent="0.2">
      <c r="A842" s="269"/>
      <c r="B842" s="269"/>
      <c r="C842" s="269"/>
      <c r="D842" s="269"/>
      <c r="E842" s="269"/>
      <c r="F842" s="269"/>
      <c r="G842" s="269"/>
      <c r="H842" s="269"/>
      <c r="I842" s="269"/>
      <c r="J842" s="269"/>
      <c r="K842" s="269"/>
      <c r="L842" s="269"/>
    </row>
    <row r="843" spans="1:12" x14ac:dyDescent="0.2">
      <c r="A843" s="269"/>
      <c r="B843" s="269"/>
      <c r="C843" s="269"/>
      <c r="D843" s="269"/>
      <c r="E843" s="269"/>
      <c r="F843" s="269"/>
      <c r="G843" s="269"/>
      <c r="H843" s="269"/>
      <c r="I843" s="269"/>
      <c r="J843" s="269"/>
      <c r="K843" s="269"/>
      <c r="L843" s="269"/>
    </row>
    <row r="844" spans="1:12" x14ac:dyDescent="0.2">
      <c r="A844" s="269"/>
      <c r="B844" s="269"/>
      <c r="C844" s="269"/>
      <c r="D844" s="269"/>
      <c r="E844" s="269"/>
      <c r="F844" s="269"/>
      <c r="G844" s="269"/>
      <c r="H844" s="269"/>
      <c r="I844" s="269"/>
      <c r="J844" s="269"/>
      <c r="K844" s="269"/>
      <c r="L844" s="269"/>
    </row>
    <row r="845" spans="1:12" x14ac:dyDescent="0.2">
      <c r="A845" s="269"/>
      <c r="B845" s="269"/>
      <c r="C845" s="269"/>
      <c r="D845" s="269"/>
      <c r="E845" s="269"/>
      <c r="F845" s="269"/>
      <c r="G845" s="269"/>
      <c r="H845" s="269"/>
      <c r="I845" s="269"/>
      <c r="J845" s="269"/>
      <c r="K845" s="269"/>
      <c r="L845" s="269"/>
    </row>
    <row r="846" spans="1:12" x14ac:dyDescent="0.2">
      <c r="A846" s="269"/>
      <c r="B846" s="269"/>
      <c r="C846" s="269"/>
      <c r="D846" s="269"/>
      <c r="E846" s="269"/>
      <c r="F846" s="269"/>
      <c r="G846" s="269"/>
      <c r="H846" s="269"/>
      <c r="I846" s="269"/>
      <c r="J846" s="269"/>
      <c r="K846" s="269"/>
      <c r="L846" s="269"/>
    </row>
    <row r="847" spans="1:12" x14ac:dyDescent="0.2">
      <c r="A847" s="269"/>
      <c r="B847" s="269"/>
      <c r="C847" s="269"/>
      <c r="D847" s="269"/>
      <c r="E847" s="269"/>
      <c r="F847" s="269"/>
      <c r="G847" s="269"/>
      <c r="H847" s="269"/>
      <c r="I847" s="269"/>
      <c r="J847" s="269"/>
      <c r="K847" s="269"/>
      <c r="L847" s="269"/>
    </row>
    <row r="848" spans="1:12" x14ac:dyDescent="0.2">
      <c r="A848" s="269"/>
      <c r="B848" s="269"/>
      <c r="C848" s="269"/>
      <c r="D848" s="269"/>
      <c r="E848" s="269"/>
      <c r="F848" s="269"/>
      <c r="G848" s="269"/>
      <c r="H848" s="269"/>
      <c r="I848" s="269"/>
      <c r="J848" s="269"/>
      <c r="K848" s="269"/>
      <c r="L848" s="269"/>
    </row>
    <row r="849" spans="1:12" x14ac:dyDescent="0.2">
      <c r="A849" s="269"/>
      <c r="B849" s="269"/>
      <c r="C849" s="269"/>
      <c r="D849" s="269"/>
      <c r="E849" s="269"/>
      <c r="F849" s="269"/>
      <c r="G849" s="269"/>
      <c r="H849" s="269"/>
      <c r="I849" s="269"/>
      <c r="J849" s="269"/>
      <c r="K849" s="269"/>
      <c r="L849" s="269"/>
    </row>
    <row r="850" spans="1:12" x14ac:dyDescent="0.2">
      <c r="A850" s="269"/>
      <c r="B850" s="269"/>
      <c r="C850" s="269"/>
      <c r="D850" s="269"/>
      <c r="E850" s="269"/>
      <c r="F850" s="269"/>
      <c r="G850" s="269"/>
      <c r="H850" s="269"/>
      <c r="I850" s="269"/>
      <c r="J850" s="269"/>
      <c r="K850" s="269"/>
      <c r="L850" s="269"/>
    </row>
    <row r="851" spans="1:12" x14ac:dyDescent="0.2">
      <c r="A851" s="269"/>
      <c r="B851" s="269"/>
      <c r="C851" s="269"/>
      <c r="D851" s="269"/>
      <c r="E851" s="269"/>
      <c r="F851" s="269"/>
      <c r="G851" s="269"/>
      <c r="H851" s="269"/>
      <c r="I851" s="269"/>
      <c r="J851" s="269"/>
      <c r="K851" s="269"/>
      <c r="L851" s="269"/>
    </row>
    <row r="852" spans="1:12" x14ac:dyDescent="0.2">
      <c r="A852" s="269"/>
      <c r="B852" s="269"/>
      <c r="C852" s="269"/>
      <c r="D852" s="269"/>
      <c r="E852" s="269"/>
      <c r="F852" s="269"/>
      <c r="G852" s="269"/>
      <c r="H852" s="269"/>
      <c r="I852" s="269"/>
      <c r="J852" s="269"/>
      <c r="K852" s="269"/>
      <c r="L852" s="269"/>
    </row>
    <row r="853" spans="1:12" x14ac:dyDescent="0.2">
      <c r="A853" s="269"/>
      <c r="B853" s="269"/>
      <c r="C853" s="269"/>
      <c r="D853" s="269"/>
      <c r="E853" s="269"/>
      <c r="F853" s="269"/>
      <c r="G853" s="269"/>
      <c r="H853" s="269"/>
      <c r="I853" s="269"/>
      <c r="J853" s="269"/>
      <c r="K853" s="269"/>
      <c r="L853" s="269"/>
    </row>
    <row r="854" spans="1:12" x14ac:dyDescent="0.2">
      <c r="A854" s="269"/>
      <c r="B854" s="269"/>
      <c r="C854" s="269"/>
      <c r="D854" s="269"/>
      <c r="E854" s="269"/>
      <c r="F854" s="269"/>
      <c r="G854" s="269"/>
      <c r="H854" s="269"/>
      <c r="I854" s="269"/>
      <c r="J854" s="269"/>
      <c r="K854" s="269"/>
      <c r="L854" s="269"/>
    </row>
    <row r="855" spans="1:12" x14ac:dyDescent="0.2">
      <c r="A855" s="269"/>
      <c r="B855" s="269"/>
      <c r="C855" s="269"/>
      <c r="D855" s="269"/>
      <c r="E855" s="269"/>
      <c r="F855" s="269"/>
      <c r="G855" s="269"/>
      <c r="H855" s="269"/>
      <c r="I855" s="269"/>
      <c r="J855" s="269"/>
      <c r="K855" s="269"/>
      <c r="L855" s="269"/>
    </row>
    <row r="856" spans="1:12" x14ac:dyDescent="0.2">
      <c r="A856" s="269"/>
      <c r="B856" s="269"/>
      <c r="C856" s="269"/>
      <c r="D856" s="269"/>
      <c r="E856" s="269"/>
      <c r="F856" s="269"/>
      <c r="G856" s="269"/>
      <c r="H856" s="269"/>
      <c r="I856" s="269"/>
      <c r="J856" s="269"/>
      <c r="K856" s="269"/>
      <c r="L856" s="269"/>
    </row>
    <row r="857" spans="1:12" x14ac:dyDescent="0.2">
      <c r="A857" s="269"/>
      <c r="B857" s="269"/>
      <c r="C857" s="269"/>
      <c r="D857" s="269"/>
      <c r="E857" s="269"/>
      <c r="F857" s="269"/>
      <c r="G857" s="269"/>
      <c r="H857" s="269"/>
      <c r="I857" s="269"/>
      <c r="J857" s="269"/>
      <c r="K857" s="269"/>
      <c r="L857" s="269"/>
    </row>
    <row r="858" spans="1:12" x14ac:dyDescent="0.2">
      <c r="A858" s="269"/>
      <c r="B858" s="269"/>
      <c r="C858" s="269"/>
      <c r="D858" s="269"/>
      <c r="E858" s="269"/>
      <c r="F858" s="269"/>
      <c r="G858" s="269"/>
      <c r="H858" s="269"/>
      <c r="I858" s="269"/>
      <c r="J858" s="269"/>
      <c r="K858" s="269"/>
      <c r="L858" s="269"/>
    </row>
    <row r="859" spans="1:12" x14ac:dyDescent="0.2">
      <c r="A859" s="269"/>
      <c r="B859" s="269"/>
      <c r="C859" s="269"/>
      <c r="D859" s="269"/>
      <c r="E859" s="269"/>
      <c r="F859" s="269"/>
      <c r="G859" s="269"/>
      <c r="H859" s="269"/>
      <c r="I859" s="269"/>
      <c r="J859" s="269"/>
      <c r="K859" s="269"/>
      <c r="L859" s="269"/>
    </row>
    <row r="860" spans="1:12" x14ac:dyDescent="0.2">
      <c r="A860" s="269"/>
      <c r="B860" s="269"/>
      <c r="C860" s="269"/>
      <c r="D860" s="269"/>
      <c r="E860" s="269"/>
      <c r="F860" s="269"/>
      <c r="G860" s="269"/>
      <c r="H860" s="269"/>
      <c r="I860" s="269"/>
      <c r="J860" s="269"/>
      <c r="K860" s="269"/>
      <c r="L860" s="269"/>
    </row>
    <row r="861" spans="1:12" x14ac:dyDescent="0.2">
      <c r="A861" s="269"/>
      <c r="B861" s="269"/>
      <c r="C861" s="269"/>
      <c r="D861" s="269"/>
      <c r="E861" s="269"/>
      <c r="F861" s="269"/>
      <c r="G861" s="269"/>
      <c r="H861" s="269"/>
      <c r="I861" s="269"/>
      <c r="J861" s="269"/>
      <c r="K861" s="269"/>
      <c r="L861" s="269"/>
    </row>
    <row r="862" spans="1:12" x14ac:dyDescent="0.2">
      <c r="A862" s="269"/>
      <c r="B862" s="269"/>
      <c r="C862" s="269"/>
      <c r="D862" s="269"/>
      <c r="E862" s="269"/>
      <c r="F862" s="269"/>
      <c r="G862" s="269"/>
      <c r="H862" s="269"/>
      <c r="I862" s="269"/>
      <c r="J862" s="269"/>
      <c r="K862" s="269"/>
      <c r="L862" s="269"/>
    </row>
    <row r="863" spans="1:12" x14ac:dyDescent="0.2">
      <c r="A863" s="269"/>
      <c r="B863" s="269"/>
      <c r="C863" s="269"/>
      <c r="D863" s="269"/>
      <c r="E863" s="269"/>
      <c r="F863" s="269"/>
      <c r="G863" s="269"/>
      <c r="H863" s="269"/>
      <c r="I863" s="269"/>
      <c r="J863" s="269"/>
      <c r="K863" s="269"/>
      <c r="L863" s="269"/>
    </row>
    <row r="864" spans="1:12" x14ac:dyDescent="0.2">
      <c r="A864" s="269"/>
      <c r="B864" s="269"/>
      <c r="C864" s="269"/>
      <c r="D864" s="269"/>
      <c r="E864" s="269"/>
      <c r="F864" s="269"/>
      <c r="G864" s="269"/>
      <c r="H864" s="269"/>
      <c r="I864" s="269"/>
      <c r="J864" s="269"/>
      <c r="K864" s="269"/>
      <c r="L864" s="269"/>
    </row>
    <row r="865" spans="1:12" x14ac:dyDescent="0.2">
      <c r="A865" s="269"/>
      <c r="B865" s="269"/>
      <c r="C865" s="269"/>
      <c r="D865" s="269"/>
      <c r="E865" s="269"/>
      <c r="F865" s="269"/>
      <c r="G865" s="269"/>
      <c r="H865" s="269"/>
      <c r="I865" s="269"/>
      <c r="J865" s="269"/>
      <c r="K865" s="269"/>
      <c r="L865" s="269"/>
    </row>
    <row r="866" spans="1:12" x14ac:dyDescent="0.2">
      <c r="A866" s="269"/>
      <c r="B866" s="269"/>
      <c r="C866" s="269"/>
      <c r="D866" s="269"/>
      <c r="E866" s="269"/>
      <c r="F866" s="269"/>
      <c r="G866" s="269"/>
      <c r="H866" s="269"/>
      <c r="I866" s="269"/>
      <c r="J866" s="269"/>
      <c r="K866" s="269"/>
      <c r="L866" s="269"/>
    </row>
    <row r="867" spans="1:12" x14ac:dyDescent="0.2">
      <c r="A867" s="269"/>
      <c r="B867" s="269"/>
      <c r="C867" s="269"/>
      <c r="D867" s="269"/>
      <c r="E867" s="269"/>
      <c r="F867" s="269"/>
      <c r="G867" s="269"/>
      <c r="H867" s="269"/>
      <c r="I867" s="269"/>
      <c r="J867" s="269"/>
      <c r="K867" s="269"/>
      <c r="L867" s="269"/>
    </row>
    <row r="868" spans="1:12" x14ac:dyDescent="0.2">
      <c r="A868" s="269"/>
      <c r="B868" s="269"/>
      <c r="C868" s="269"/>
      <c r="D868" s="269"/>
      <c r="E868" s="269"/>
      <c r="F868" s="269"/>
      <c r="G868" s="269"/>
      <c r="H868" s="269"/>
      <c r="I868" s="269"/>
      <c r="J868" s="269"/>
      <c r="K868" s="269"/>
      <c r="L868" s="269"/>
    </row>
    <row r="869" spans="1:12" x14ac:dyDescent="0.2">
      <c r="A869" s="269"/>
      <c r="B869" s="269"/>
      <c r="C869" s="269"/>
      <c r="D869" s="269"/>
      <c r="E869" s="269"/>
      <c r="F869" s="269"/>
      <c r="G869" s="269"/>
      <c r="H869" s="269"/>
      <c r="I869" s="269"/>
      <c r="J869" s="269"/>
      <c r="K869" s="269"/>
      <c r="L869" s="269"/>
    </row>
    <row r="870" spans="1:12" x14ac:dyDescent="0.2">
      <c r="A870" s="269"/>
      <c r="B870" s="269"/>
      <c r="C870" s="269"/>
      <c r="D870" s="269"/>
      <c r="E870" s="269"/>
      <c r="F870" s="269"/>
      <c r="G870" s="269"/>
      <c r="H870" s="269"/>
      <c r="I870" s="269"/>
      <c r="J870" s="269"/>
      <c r="K870" s="269"/>
      <c r="L870" s="269"/>
    </row>
    <row r="871" spans="1:12" x14ac:dyDescent="0.2">
      <c r="A871" s="269"/>
      <c r="B871" s="269"/>
      <c r="C871" s="269"/>
      <c r="D871" s="269"/>
      <c r="E871" s="269"/>
      <c r="F871" s="269"/>
      <c r="G871" s="269"/>
      <c r="H871" s="269"/>
      <c r="I871" s="269"/>
      <c r="J871" s="269"/>
      <c r="K871" s="269"/>
      <c r="L871" s="269"/>
    </row>
    <row r="872" spans="1:12" x14ac:dyDescent="0.2">
      <c r="A872" s="269"/>
      <c r="B872" s="269"/>
      <c r="C872" s="269"/>
      <c r="D872" s="269"/>
      <c r="E872" s="269"/>
      <c r="F872" s="269"/>
      <c r="G872" s="269"/>
      <c r="H872" s="269"/>
      <c r="I872" s="269"/>
      <c r="J872" s="269"/>
      <c r="K872" s="269"/>
      <c r="L872" s="269"/>
    </row>
    <row r="873" spans="1:12" x14ac:dyDescent="0.2">
      <c r="A873" s="269"/>
      <c r="B873" s="269"/>
      <c r="C873" s="269"/>
      <c r="D873" s="269"/>
      <c r="E873" s="269"/>
      <c r="F873" s="269"/>
      <c r="G873" s="269"/>
      <c r="H873" s="269"/>
      <c r="I873" s="269"/>
      <c r="J873" s="269"/>
      <c r="K873" s="269"/>
      <c r="L873" s="269"/>
    </row>
    <row r="874" spans="1:12" x14ac:dyDescent="0.2">
      <c r="A874" s="269"/>
      <c r="B874" s="269"/>
      <c r="C874" s="269"/>
      <c r="D874" s="269"/>
      <c r="E874" s="269"/>
      <c r="F874" s="269"/>
      <c r="G874" s="269"/>
      <c r="H874" s="269"/>
      <c r="I874" s="269"/>
      <c r="J874" s="269"/>
      <c r="K874" s="269"/>
      <c r="L874" s="269"/>
    </row>
    <row r="875" spans="1:12" x14ac:dyDescent="0.2">
      <c r="A875" s="269"/>
      <c r="B875" s="269"/>
      <c r="C875" s="269"/>
      <c r="D875" s="269"/>
      <c r="E875" s="269"/>
      <c r="F875" s="269"/>
      <c r="G875" s="269"/>
      <c r="H875" s="269"/>
      <c r="I875" s="269"/>
      <c r="J875" s="269"/>
      <c r="K875" s="269"/>
      <c r="L875" s="269"/>
    </row>
    <row r="876" spans="1:12" x14ac:dyDescent="0.2">
      <c r="A876" s="269"/>
      <c r="B876" s="269"/>
      <c r="C876" s="269"/>
      <c r="D876" s="269"/>
      <c r="E876" s="269"/>
      <c r="F876" s="269"/>
      <c r="G876" s="269"/>
      <c r="H876" s="269"/>
      <c r="I876" s="269"/>
      <c r="J876" s="269"/>
      <c r="K876" s="269"/>
      <c r="L876" s="269"/>
    </row>
    <row r="877" spans="1:12" x14ac:dyDescent="0.2">
      <c r="A877" s="269"/>
      <c r="B877" s="269"/>
      <c r="C877" s="269"/>
      <c r="D877" s="269"/>
      <c r="E877" s="269"/>
      <c r="F877" s="269"/>
      <c r="G877" s="269"/>
      <c r="H877" s="269"/>
      <c r="I877" s="269"/>
      <c r="J877" s="269"/>
      <c r="K877" s="269"/>
      <c r="L877" s="269"/>
    </row>
    <row r="878" spans="1:12" x14ac:dyDescent="0.2">
      <c r="A878" s="269"/>
      <c r="B878" s="269"/>
      <c r="C878" s="269"/>
      <c r="D878" s="269"/>
      <c r="E878" s="269"/>
      <c r="F878" s="269"/>
      <c r="G878" s="269"/>
      <c r="H878" s="269"/>
      <c r="I878" s="269"/>
      <c r="J878" s="269"/>
      <c r="K878" s="269"/>
      <c r="L878" s="269"/>
    </row>
    <row r="879" spans="1:12" x14ac:dyDescent="0.2">
      <c r="A879" s="269"/>
      <c r="B879" s="269"/>
      <c r="C879" s="269"/>
      <c r="D879" s="269"/>
      <c r="E879" s="269"/>
      <c r="F879" s="269"/>
      <c r="G879" s="269"/>
      <c r="H879" s="269"/>
      <c r="I879" s="269"/>
      <c r="J879" s="269"/>
      <c r="K879" s="269"/>
      <c r="L879" s="269"/>
    </row>
    <row r="880" spans="1:12" x14ac:dyDescent="0.2">
      <c r="A880" s="269"/>
      <c r="B880" s="269"/>
      <c r="C880" s="269"/>
      <c r="D880" s="269"/>
      <c r="E880" s="269"/>
      <c r="F880" s="269"/>
      <c r="G880" s="269"/>
      <c r="H880" s="269"/>
      <c r="I880" s="269"/>
      <c r="J880" s="269"/>
      <c r="K880" s="269"/>
      <c r="L880" s="269"/>
    </row>
    <row r="881" spans="1:12" x14ac:dyDescent="0.2">
      <c r="A881" s="269"/>
      <c r="B881" s="269"/>
      <c r="C881" s="269"/>
      <c r="D881" s="269"/>
      <c r="E881" s="269"/>
      <c r="F881" s="269"/>
      <c r="G881" s="269"/>
      <c r="H881" s="269"/>
      <c r="I881" s="269"/>
      <c r="J881" s="269"/>
      <c r="K881" s="269"/>
      <c r="L881" s="269"/>
    </row>
    <row r="882" spans="1:12" x14ac:dyDescent="0.2">
      <c r="A882" s="269"/>
      <c r="B882" s="269"/>
      <c r="C882" s="269"/>
      <c r="D882" s="269"/>
      <c r="E882" s="269"/>
      <c r="F882" s="269"/>
      <c r="G882" s="269"/>
      <c r="H882" s="269"/>
      <c r="I882" s="269"/>
      <c r="J882" s="269"/>
      <c r="K882" s="269"/>
      <c r="L882" s="269"/>
    </row>
    <row r="883" spans="1:12" x14ac:dyDescent="0.2">
      <c r="A883" s="269"/>
      <c r="B883" s="269"/>
      <c r="C883" s="269"/>
      <c r="D883" s="269"/>
      <c r="E883" s="269"/>
      <c r="F883" s="269"/>
      <c r="G883" s="269"/>
      <c r="H883" s="269"/>
      <c r="I883" s="269"/>
      <c r="J883" s="269"/>
      <c r="K883" s="269"/>
      <c r="L883" s="269"/>
    </row>
    <row r="884" spans="1:12" x14ac:dyDescent="0.2">
      <c r="A884" s="269"/>
      <c r="B884" s="269"/>
      <c r="C884" s="269"/>
      <c r="D884" s="269"/>
      <c r="E884" s="269"/>
      <c r="F884" s="269"/>
      <c r="G884" s="269"/>
      <c r="H884" s="269"/>
      <c r="I884" s="269"/>
      <c r="J884" s="269"/>
      <c r="K884" s="269"/>
      <c r="L884" s="269"/>
    </row>
    <row r="885" spans="1:12" x14ac:dyDescent="0.2">
      <c r="A885" s="269"/>
      <c r="B885" s="269"/>
      <c r="C885" s="269"/>
      <c r="D885" s="269"/>
      <c r="E885" s="269"/>
      <c r="F885" s="269"/>
      <c r="G885" s="269"/>
      <c r="H885" s="269"/>
      <c r="I885" s="269"/>
      <c r="J885" s="269"/>
      <c r="K885" s="269"/>
      <c r="L885" s="269"/>
    </row>
    <row r="886" spans="1:12" x14ac:dyDescent="0.2">
      <c r="A886" s="269"/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</row>
    <row r="887" spans="1:12" x14ac:dyDescent="0.2">
      <c r="A887" s="269"/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</row>
    <row r="888" spans="1:12" x14ac:dyDescent="0.2">
      <c r="A888" s="269"/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</row>
    <row r="889" spans="1:12" x14ac:dyDescent="0.2">
      <c r="A889" s="269"/>
      <c r="B889" s="269"/>
      <c r="C889" s="269"/>
      <c r="D889" s="269"/>
      <c r="E889" s="269"/>
      <c r="F889" s="269"/>
      <c r="G889" s="269"/>
      <c r="H889" s="269"/>
      <c r="I889" s="269"/>
      <c r="J889" s="269"/>
      <c r="K889" s="269"/>
      <c r="L889" s="269"/>
    </row>
    <row r="890" spans="1:12" x14ac:dyDescent="0.2">
      <c r="A890" s="269"/>
      <c r="B890" s="269"/>
      <c r="C890" s="269"/>
      <c r="D890" s="269"/>
      <c r="E890" s="269"/>
      <c r="F890" s="269"/>
      <c r="G890" s="269"/>
      <c r="H890" s="269"/>
      <c r="I890" s="269"/>
      <c r="J890" s="269"/>
      <c r="K890" s="269"/>
      <c r="L890" s="269"/>
    </row>
    <row r="891" spans="1:12" x14ac:dyDescent="0.2">
      <c r="A891" s="269"/>
      <c r="B891" s="269"/>
      <c r="C891" s="269"/>
      <c r="D891" s="269"/>
      <c r="E891" s="269"/>
      <c r="F891" s="269"/>
      <c r="G891" s="269"/>
      <c r="H891" s="269"/>
      <c r="I891" s="269"/>
      <c r="J891" s="269"/>
      <c r="K891" s="269"/>
      <c r="L891" s="269"/>
    </row>
    <row r="892" spans="1:12" x14ac:dyDescent="0.2">
      <c r="A892" s="269"/>
      <c r="B892" s="269"/>
      <c r="C892" s="269"/>
      <c r="D892" s="269"/>
      <c r="E892" s="269"/>
      <c r="F892" s="269"/>
      <c r="G892" s="269"/>
      <c r="H892" s="269"/>
      <c r="I892" s="269"/>
      <c r="J892" s="269"/>
      <c r="K892" s="269"/>
      <c r="L892" s="269"/>
    </row>
    <row r="893" spans="1:12" x14ac:dyDescent="0.2">
      <c r="A893" s="269"/>
      <c r="B893" s="269"/>
      <c r="C893" s="269"/>
      <c r="D893" s="269"/>
      <c r="E893" s="269"/>
      <c r="F893" s="269"/>
      <c r="G893" s="269"/>
      <c r="H893" s="269"/>
      <c r="I893" s="269"/>
      <c r="J893" s="269"/>
      <c r="K893" s="269"/>
      <c r="L893" s="269"/>
    </row>
    <row r="894" spans="1:12" x14ac:dyDescent="0.2">
      <c r="A894" s="269"/>
      <c r="B894" s="269"/>
      <c r="C894" s="269"/>
      <c r="D894" s="269"/>
      <c r="E894" s="269"/>
      <c r="F894" s="269"/>
      <c r="G894" s="269"/>
      <c r="H894" s="269"/>
      <c r="I894" s="269"/>
      <c r="J894" s="269"/>
      <c r="K894" s="269"/>
      <c r="L894" s="269"/>
    </row>
    <row r="895" spans="1:12" x14ac:dyDescent="0.2">
      <c r="A895" s="269"/>
      <c r="B895" s="269"/>
      <c r="C895" s="269"/>
      <c r="D895" s="269"/>
      <c r="E895" s="269"/>
      <c r="F895" s="269"/>
      <c r="G895" s="269"/>
      <c r="H895" s="269"/>
      <c r="I895" s="269"/>
      <c r="J895" s="269"/>
      <c r="K895" s="269"/>
      <c r="L895" s="269"/>
    </row>
    <row r="896" spans="1:12" x14ac:dyDescent="0.2">
      <c r="A896" s="269"/>
      <c r="B896" s="269"/>
      <c r="C896" s="269"/>
      <c r="D896" s="269"/>
      <c r="E896" s="269"/>
      <c r="F896" s="269"/>
      <c r="G896" s="269"/>
      <c r="H896" s="269"/>
      <c r="I896" s="269"/>
      <c r="J896" s="269"/>
      <c r="K896" s="269"/>
      <c r="L896" s="269"/>
    </row>
    <row r="897" spans="1:12" x14ac:dyDescent="0.2">
      <c r="A897" s="269"/>
      <c r="B897" s="269"/>
      <c r="C897" s="269"/>
      <c r="D897" s="269"/>
      <c r="E897" s="269"/>
      <c r="F897" s="269"/>
      <c r="G897" s="269"/>
      <c r="H897" s="269"/>
      <c r="I897" s="269"/>
      <c r="J897" s="269"/>
      <c r="K897" s="269"/>
      <c r="L897" s="269"/>
    </row>
    <row r="898" spans="1:12" x14ac:dyDescent="0.2">
      <c r="A898" s="269"/>
      <c r="B898" s="269"/>
      <c r="C898" s="269"/>
      <c r="D898" s="269"/>
      <c r="E898" s="269"/>
      <c r="F898" s="269"/>
      <c r="G898" s="269"/>
      <c r="H898" s="269"/>
      <c r="I898" s="269"/>
      <c r="J898" s="269"/>
      <c r="K898" s="269"/>
      <c r="L898" s="269"/>
    </row>
    <row r="899" spans="1:12" x14ac:dyDescent="0.2">
      <c r="A899" s="269"/>
      <c r="B899" s="269"/>
      <c r="C899" s="269"/>
      <c r="D899" s="269"/>
      <c r="E899" s="269"/>
      <c r="F899" s="269"/>
      <c r="G899" s="269"/>
      <c r="H899" s="269"/>
      <c r="I899" s="269"/>
      <c r="J899" s="269"/>
      <c r="K899" s="269"/>
      <c r="L899" s="269"/>
    </row>
    <row r="900" spans="1:12" x14ac:dyDescent="0.2">
      <c r="A900" s="269"/>
      <c r="B900" s="269"/>
      <c r="C900" s="269"/>
      <c r="D900" s="269"/>
      <c r="E900" s="269"/>
      <c r="F900" s="269"/>
      <c r="G900" s="269"/>
      <c r="H900" s="269"/>
      <c r="I900" s="269"/>
      <c r="J900" s="269"/>
      <c r="K900" s="269"/>
      <c r="L900" s="269"/>
    </row>
    <row r="901" spans="1:12" x14ac:dyDescent="0.2">
      <c r="A901" s="269"/>
      <c r="B901" s="269"/>
      <c r="C901" s="269"/>
      <c r="D901" s="269"/>
      <c r="E901" s="269"/>
      <c r="F901" s="269"/>
      <c r="G901" s="269"/>
      <c r="H901" s="269"/>
      <c r="I901" s="269"/>
      <c r="J901" s="269"/>
      <c r="K901" s="269"/>
      <c r="L901" s="269"/>
    </row>
    <row r="902" spans="1:12" x14ac:dyDescent="0.2">
      <c r="A902" s="269"/>
      <c r="B902" s="269"/>
      <c r="C902" s="269"/>
      <c r="D902" s="269"/>
      <c r="E902" s="269"/>
      <c r="F902" s="269"/>
      <c r="G902" s="269"/>
      <c r="H902" s="269"/>
      <c r="I902" s="269"/>
      <c r="J902" s="269"/>
      <c r="K902" s="269"/>
      <c r="L902" s="269"/>
    </row>
    <row r="903" spans="1:12" x14ac:dyDescent="0.2">
      <c r="A903" s="269"/>
      <c r="B903" s="269"/>
      <c r="C903" s="269"/>
      <c r="D903" s="269"/>
      <c r="E903" s="269"/>
      <c r="F903" s="269"/>
      <c r="G903" s="269"/>
      <c r="H903" s="269"/>
      <c r="I903" s="269"/>
      <c r="J903" s="269"/>
      <c r="K903" s="269"/>
      <c r="L903" s="269"/>
    </row>
    <row r="904" spans="1:12" x14ac:dyDescent="0.2">
      <c r="A904" s="269"/>
      <c r="B904" s="269"/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</row>
    <row r="905" spans="1:12" x14ac:dyDescent="0.2">
      <c r="A905" s="269"/>
      <c r="B905" s="269"/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</row>
    <row r="906" spans="1:12" x14ac:dyDescent="0.2">
      <c r="A906" s="269"/>
      <c r="B906" s="269"/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</row>
    <row r="907" spans="1:12" x14ac:dyDescent="0.2">
      <c r="A907" s="269"/>
      <c r="B907" s="269"/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</row>
    <row r="908" spans="1:12" x14ac:dyDescent="0.2">
      <c r="A908" s="269"/>
      <c r="B908" s="269"/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</row>
    <row r="909" spans="1:12" x14ac:dyDescent="0.2">
      <c r="A909" s="269"/>
      <c r="B909" s="269"/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</row>
    <row r="910" spans="1:12" x14ac:dyDescent="0.2">
      <c r="A910" s="269"/>
      <c r="B910" s="269"/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</row>
    <row r="911" spans="1:12" x14ac:dyDescent="0.2">
      <c r="A911" s="269"/>
      <c r="B911" s="269"/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</row>
    <row r="912" spans="1:12" x14ac:dyDescent="0.2">
      <c r="A912" s="269"/>
      <c r="B912" s="269"/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</row>
    <row r="913" spans="1:12" x14ac:dyDescent="0.2">
      <c r="A913" s="269"/>
      <c r="B913" s="269"/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</row>
    <row r="914" spans="1:12" x14ac:dyDescent="0.2">
      <c r="A914" s="269"/>
      <c r="B914" s="269"/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</row>
    <row r="915" spans="1:12" x14ac:dyDescent="0.2">
      <c r="A915" s="269"/>
      <c r="B915" s="269"/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</row>
    <row r="916" spans="1:12" x14ac:dyDescent="0.2">
      <c r="A916" s="269"/>
      <c r="B916" s="269"/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</row>
    <row r="917" spans="1:12" x14ac:dyDescent="0.2">
      <c r="A917" s="269"/>
      <c r="B917" s="269"/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</row>
    <row r="918" spans="1:12" x14ac:dyDescent="0.2">
      <c r="A918" s="269"/>
      <c r="B918" s="269"/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</row>
    <row r="919" spans="1:12" x14ac:dyDescent="0.2">
      <c r="A919" s="269"/>
      <c r="B919" s="269"/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</row>
    <row r="920" spans="1:12" x14ac:dyDescent="0.2">
      <c r="A920" s="269"/>
      <c r="B920" s="269"/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</row>
    <row r="921" spans="1:12" x14ac:dyDescent="0.2">
      <c r="A921" s="269"/>
      <c r="B921" s="269"/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</row>
    <row r="922" spans="1:12" x14ac:dyDescent="0.2">
      <c r="A922" s="269"/>
      <c r="B922" s="269"/>
      <c r="C922" s="269"/>
      <c r="D922" s="269"/>
      <c r="E922" s="269"/>
      <c r="F922" s="269"/>
      <c r="G922" s="269"/>
      <c r="H922" s="269"/>
      <c r="I922" s="269"/>
      <c r="J922" s="269"/>
      <c r="K922" s="269"/>
      <c r="L922" s="269"/>
    </row>
    <row r="923" spans="1:12" x14ac:dyDescent="0.2">
      <c r="A923" s="269"/>
      <c r="B923" s="269"/>
      <c r="C923" s="269"/>
      <c r="D923" s="269"/>
      <c r="E923" s="269"/>
      <c r="F923" s="269"/>
      <c r="G923" s="269"/>
      <c r="H923" s="269"/>
      <c r="I923" s="269"/>
      <c r="J923" s="269"/>
      <c r="K923" s="269"/>
      <c r="L923" s="269"/>
    </row>
    <row r="924" spans="1:12" x14ac:dyDescent="0.2">
      <c r="A924" s="269"/>
      <c r="B924" s="269"/>
      <c r="C924" s="269"/>
      <c r="D924" s="269"/>
      <c r="E924" s="269"/>
      <c r="F924" s="269"/>
      <c r="G924" s="269"/>
      <c r="H924" s="269"/>
      <c r="I924" s="269"/>
      <c r="J924" s="269"/>
      <c r="K924" s="269"/>
      <c r="L924" s="269"/>
    </row>
    <row r="925" spans="1:12" x14ac:dyDescent="0.2">
      <c r="A925" s="269"/>
      <c r="B925" s="269"/>
      <c r="C925" s="269"/>
      <c r="D925" s="269"/>
      <c r="E925" s="269"/>
      <c r="F925" s="269"/>
      <c r="G925" s="269"/>
      <c r="H925" s="269"/>
      <c r="I925" s="269"/>
      <c r="J925" s="269"/>
      <c r="K925" s="269"/>
      <c r="L925" s="269"/>
    </row>
    <row r="926" spans="1:12" x14ac:dyDescent="0.2">
      <c r="A926" s="269"/>
      <c r="B926" s="269"/>
      <c r="C926" s="269"/>
      <c r="D926" s="269"/>
      <c r="E926" s="269"/>
      <c r="F926" s="269"/>
      <c r="G926" s="269"/>
      <c r="H926" s="269"/>
      <c r="I926" s="269"/>
      <c r="J926" s="269"/>
      <c r="K926" s="269"/>
      <c r="L926" s="269"/>
    </row>
    <row r="927" spans="1:12" x14ac:dyDescent="0.2">
      <c r="A927" s="269"/>
      <c r="B927" s="269"/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</row>
    <row r="928" spans="1:12" x14ac:dyDescent="0.2">
      <c r="A928" s="269"/>
      <c r="B928" s="269"/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</row>
    <row r="929" spans="1:12" x14ac:dyDescent="0.2">
      <c r="A929" s="269"/>
      <c r="B929" s="269"/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</row>
    <row r="930" spans="1:12" x14ac:dyDescent="0.2">
      <c r="A930" s="269"/>
      <c r="B930" s="269"/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</row>
    <row r="931" spans="1:12" x14ac:dyDescent="0.2">
      <c r="A931" s="269"/>
      <c r="B931" s="269"/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</row>
    <row r="932" spans="1:12" x14ac:dyDescent="0.2">
      <c r="A932" s="269"/>
      <c r="B932" s="269"/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</row>
    <row r="933" spans="1:12" x14ac:dyDescent="0.2">
      <c r="A933" s="269"/>
      <c r="B933" s="269"/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</row>
    <row r="934" spans="1:12" x14ac:dyDescent="0.2">
      <c r="A934" s="269"/>
      <c r="B934" s="269"/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</row>
    <row r="935" spans="1:12" x14ac:dyDescent="0.2">
      <c r="A935" s="269"/>
      <c r="B935" s="269"/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</row>
    <row r="936" spans="1:12" x14ac:dyDescent="0.2">
      <c r="A936" s="269"/>
      <c r="B936" s="269"/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</row>
    <row r="937" spans="1:12" x14ac:dyDescent="0.2">
      <c r="A937" s="269"/>
      <c r="B937" s="269"/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</row>
    <row r="938" spans="1:12" x14ac:dyDescent="0.2">
      <c r="A938" s="269"/>
      <c r="B938" s="269"/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</row>
    <row r="939" spans="1:12" x14ac:dyDescent="0.2">
      <c r="A939" s="269"/>
      <c r="B939" s="269"/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</row>
    <row r="940" spans="1:12" x14ac:dyDescent="0.2">
      <c r="A940" s="269"/>
      <c r="B940" s="269"/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</row>
    <row r="941" spans="1:12" x14ac:dyDescent="0.2">
      <c r="A941" s="269"/>
      <c r="B941" s="269"/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</row>
    <row r="942" spans="1:12" x14ac:dyDescent="0.2">
      <c r="A942" s="269"/>
      <c r="B942" s="269"/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</row>
    <row r="943" spans="1:12" x14ac:dyDescent="0.2">
      <c r="A943" s="269"/>
      <c r="B943" s="269"/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</row>
    <row r="944" spans="1:12" x14ac:dyDescent="0.2">
      <c r="A944" s="269"/>
      <c r="B944" s="269"/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</row>
    <row r="945" spans="1:12" x14ac:dyDescent="0.2">
      <c r="A945" s="269"/>
      <c r="B945" s="269"/>
      <c r="C945" s="269"/>
      <c r="D945" s="269"/>
      <c r="E945" s="269"/>
      <c r="F945" s="269"/>
      <c r="G945" s="269"/>
      <c r="H945" s="269"/>
      <c r="I945" s="269"/>
      <c r="J945" s="269"/>
      <c r="K945" s="269"/>
      <c r="L945" s="269"/>
    </row>
    <row r="946" spans="1:12" x14ac:dyDescent="0.2">
      <c r="A946" s="269"/>
      <c r="B946" s="269"/>
      <c r="C946" s="269"/>
      <c r="D946" s="269"/>
      <c r="E946" s="269"/>
      <c r="F946" s="269"/>
      <c r="G946" s="269"/>
      <c r="H946" s="269"/>
      <c r="I946" s="269"/>
      <c r="J946" s="269"/>
      <c r="K946" s="269"/>
      <c r="L946" s="269"/>
    </row>
    <row r="947" spans="1:12" x14ac:dyDescent="0.2">
      <c r="A947" s="269"/>
      <c r="B947" s="269"/>
      <c r="C947" s="269"/>
      <c r="D947" s="269"/>
      <c r="E947" s="269"/>
      <c r="F947" s="269"/>
      <c r="G947" s="269"/>
      <c r="H947" s="269"/>
      <c r="I947" s="269"/>
      <c r="J947" s="269"/>
      <c r="K947" s="269"/>
      <c r="L947" s="269"/>
    </row>
    <row r="948" spans="1:12" x14ac:dyDescent="0.2">
      <c r="A948" s="269"/>
      <c r="B948" s="269"/>
      <c r="C948" s="269"/>
      <c r="D948" s="269"/>
      <c r="E948" s="269"/>
      <c r="F948" s="269"/>
      <c r="G948" s="269"/>
      <c r="H948" s="269"/>
      <c r="I948" s="269"/>
      <c r="J948" s="269"/>
      <c r="K948" s="269"/>
      <c r="L948" s="269"/>
    </row>
    <row r="949" spans="1:12" x14ac:dyDescent="0.2">
      <c r="A949" s="269"/>
      <c r="B949" s="269"/>
      <c r="C949" s="269"/>
      <c r="D949" s="269"/>
      <c r="E949" s="269"/>
      <c r="F949" s="269"/>
      <c r="G949" s="269"/>
      <c r="H949" s="269"/>
      <c r="I949" s="269"/>
      <c r="J949" s="269"/>
      <c r="K949" s="269"/>
      <c r="L949" s="269"/>
    </row>
    <row r="950" spans="1:12" x14ac:dyDescent="0.2">
      <c r="A950" s="269"/>
      <c r="B950" s="269"/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</row>
    <row r="951" spans="1:12" x14ac:dyDescent="0.2">
      <c r="A951" s="269"/>
      <c r="B951" s="269"/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</row>
    <row r="952" spans="1:12" x14ac:dyDescent="0.2">
      <c r="A952" s="269"/>
      <c r="B952" s="269"/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</row>
    <row r="953" spans="1:12" x14ac:dyDescent="0.2">
      <c r="A953" s="269"/>
      <c r="B953" s="269"/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</row>
    <row r="954" spans="1:12" x14ac:dyDescent="0.2">
      <c r="A954" s="269"/>
      <c r="B954" s="269"/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</row>
    <row r="955" spans="1:12" x14ac:dyDescent="0.2">
      <c r="A955" s="269"/>
      <c r="B955" s="269"/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</row>
    <row r="956" spans="1:12" x14ac:dyDescent="0.2">
      <c r="A956" s="269"/>
      <c r="B956" s="269"/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</row>
    <row r="957" spans="1:12" x14ac:dyDescent="0.2">
      <c r="A957" s="269"/>
      <c r="B957" s="269"/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</row>
    <row r="958" spans="1:12" x14ac:dyDescent="0.2">
      <c r="A958" s="269"/>
      <c r="B958" s="269"/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</row>
    <row r="959" spans="1:12" x14ac:dyDescent="0.2">
      <c r="A959" s="269"/>
      <c r="B959" s="269"/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</row>
    <row r="960" spans="1:12" x14ac:dyDescent="0.2">
      <c r="A960" s="269"/>
      <c r="B960" s="269"/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</row>
    <row r="961" spans="1:12" x14ac:dyDescent="0.2">
      <c r="A961" s="269"/>
      <c r="B961" s="269"/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</row>
    <row r="962" spans="1:12" x14ac:dyDescent="0.2">
      <c r="A962" s="269"/>
      <c r="B962" s="269"/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</row>
    <row r="963" spans="1:12" x14ac:dyDescent="0.2">
      <c r="A963" s="269"/>
      <c r="B963" s="269"/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</row>
    <row r="964" spans="1:12" x14ac:dyDescent="0.2">
      <c r="A964" s="269"/>
      <c r="B964" s="269"/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</row>
    <row r="965" spans="1:12" x14ac:dyDescent="0.2">
      <c r="A965" s="269"/>
      <c r="B965" s="269"/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</row>
    <row r="966" spans="1:12" x14ac:dyDescent="0.2">
      <c r="A966" s="269"/>
      <c r="B966" s="269"/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</row>
    <row r="967" spans="1:12" x14ac:dyDescent="0.2">
      <c r="A967" s="269"/>
      <c r="B967" s="269"/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</row>
    <row r="968" spans="1:12" x14ac:dyDescent="0.2">
      <c r="A968" s="269"/>
      <c r="B968" s="269"/>
      <c r="C968" s="269"/>
      <c r="D968" s="269"/>
      <c r="E968" s="269"/>
      <c r="F968" s="269"/>
      <c r="G968" s="269"/>
      <c r="H968" s="269"/>
      <c r="I968" s="269"/>
      <c r="J968" s="269"/>
      <c r="K968" s="269"/>
      <c r="L968" s="269"/>
    </row>
    <row r="969" spans="1:12" x14ac:dyDescent="0.2">
      <c r="A969" s="269"/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</row>
    <row r="970" spans="1:12" x14ac:dyDescent="0.2">
      <c r="A970" s="269"/>
      <c r="B970" s="269"/>
      <c r="C970" s="269"/>
      <c r="D970" s="269"/>
      <c r="E970" s="269"/>
      <c r="F970" s="269"/>
      <c r="G970" s="269"/>
      <c r="H970" s="269"/>
      <c r="I970" s="269"/>
      <c r="J970" s="269"/>
      <c r="K970" s="269"/>
      <c r="L970" s="269"/>
    </row>
    <row r="971" spans="1:12" x14ac:dyDescent="0.2">
      <c r="A971" s="269"/>
      <c r="B971" s="269"/>
      <c r="C971" s="269"/>
      <c r="D971" s="269"/>
      <c r="E971" s="269"/>
      <c r="F971" s="269"/>
      <c r="G971" s="269"/>
      <c r="H971" s="269"/>
      <c r="I971" s="269"/>
      <c r="J971" s="269"/>
      <c r="K971" s="269"/>
      <c r="L971" s="269"/>
    </row>
    <row r="972" spans="1:12" x14ac:dyDescent="0.2">
      <c r="A972" s="269"/>
      <c r="B972" s="269"/>
      <c r="C972" s="269"/>
      <c r="D972" s="269"/>
      <c r="E972" s="269"/>
      <c r="F972" s="269"/>
      <c r="G972" s="269"/>
      <c r="H972" s="269"/>
      <c r="I972" s="269"/>
      <c r="J972" s="269"/>
      <c r="K972" s="269"/>
      <c r="L972" s="269"/>
    </row>
    <row r="973" spans="1:12" x14ac:dyDescent="0.2">
      <c r="A973" s="269"/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</row>
    <row r="974" spans="1:12" x14ac:dyDescent="0.2">
      <c r="A974" s="269"/>
      <c r="B974" s="269"/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</row>
    <row r="975" spans="1:12" x14ac:dyDescent="0.2">
      <c r="A975" s="269"/>
      <c r="B975" s="269"/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</row>
    <row r="976" spans="1:12" x14ac:dyDescent="0.2">
      <c r="A976" s="269"/>
      <c r="B976" s="269"/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</row>
    <row r="977" spans="1:12" x14ac:dyDescent="0.2">
      <c r="A977" s="269"/>
      <c r="B977" s="269"/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</row>
    <row r="978" spans="1:12" x14ac:dyDescent="0.2">
      <c r="A978" s="269"/>
      <c r="B978" s="269"/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</row>
    <row r="979" spans="1:12" x14ac:dyDescent="0.2">
      <c r="A979" s="269"/>
      <c r="B979" s="269"/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</row>
    <row r="980" spans="1:12" x14ac:dyDescent="0.2">
      <c r="A980" s="269"/>
      <c r="B980" s="269"/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</row>
    <row r="981" spans="1:12" x14ac:dyDescent="0.2">
      <c r="A981" s="269"/>
      <c r="B981" s="269"/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</row>
    <row r="982" spans="1:12" x14ac:dyDescent="0.2">
      <c r="A982" s="269"/>
      <c r="B982" s="269"/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</row>
    <row r="983" spans="1:12" x14ac:dyDescent="0.2">
      <c r="A983" s="269"/>
      <c r="B983" s="269"/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</row>
    <row r="984" spans="1:12" x14ac:dyDescent="0.2">
      <c r="A984" s="269"/>
      <c r="B984" s="269"/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</row>
    <row r="985" spans="1:12" x14ac:dyDescent="0.2">
      <c r="A985" s="269"/>
      <c r="B985" s="269"/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</row>
    <row r="986" spans="1:12" x14ac:dyDescent="0.2">
      <c r="A986" s="269"/>
      <c r="B986" s="269"/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</row>
    <row r="987" spans="1:12" x14ac:dyDescent="0.2">
      <c r="A987" s="269"/>
      <c r="B987" s="269"/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</row>
    <row r="988" spans="1:12" x14ac:dyDescent="0.2">
      <c r="A988" s="269"/>
      <c r="B988" s="269"/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</row>
    <row r="989" spans="1:12" x14ac:dyDescent="0.2">
      <c r="A989" s="269"/>
      <c r="B989" s="269"/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</row>
    <row r="990" spans="1:12" x14ac:dyDescent="0.2">
      <c r="A990" s="269"/>
      <c r="B990" s="269"/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</row>
    <row r="991" spans="1:12" x14ac:dyDescent="0.2">
      <c r="A991" s="269"/>
      <c r="B991" s="269"/>
      <c r="C991" s="269"/>
      <c r="D991" s="269"/>
      <c r="E991" s="269"/>
      <c r="F991" s="269"/>
      <c r="G991" s="269"/>
      <c r="H991" s="269"/>
      <c r="I991" s="269"/>
      <c r="J991" s="269"/>
      <c r="K991" s="269"/>
      <c r="L991" s="269"/>
    </row>
    <row r="992" spans="1:12" x14ac:dyDescent="0.2">
      <c r="A992" s="269"/>
      <c r="B992" s="269"/>
      <c r="C992" s="269"/>
      <c r="D992" s="269"/>
      <c r="E992" s="269"/>
      <c r="F992" s="269"/>
      <c r="G992" s="269"/>
      <c r="H992" s="269"/>
      <c r="I992" s="269"/>
      <c r="J992" s="269"/>
      <c r="K992" s="269"/>
      <c r="L992" s="269"/>
    </row>
    <row r="993" spans="1:12" x14ac:dyDescent="0.2">
      <c r="A993" s="269"/>
      <c r="B993" s="269"/>
      <c r="C993" s="269"/>
      <c r="D993" s="269"/>
      <c r="E993" s="269"/>
      <c r="F993" s="269"/>
      <c r="G993" s="269"/>
      <c r="H993" s="269"/>
      <c r="I993" s="269"/>
      <c r="J993" s="269"/>
      <c r="K993" s="269"/>
      <c r="L993" s="269"/>
    </row>
    <row r="994" spans="1:12" x14ac:dyDescent="0.2">
      <c r="A994" s="269"/>
      <c r="B994" s="269"/>
      <c r="C994" s="269"/>
      <c r="D994" s="269"/>
      <c r="E994" s="269"/>
      <c r="F994" s="269"/>
      <c r="G994" s="269"/>
      <c r="H994" s="269"/>
      <c r="I994" s="269"/>
      <c r="J994" s="269"/>
      <c r="K994" s="269"/>
      <c r="L994" s="269"/>
    </row>
    <row r="995" spans="1:12" x14ac:dyDescent="0.2">
      <c r="A995" s="269"/>
      <c r="B995" s="269"/>
      <c r="C995" s="269"/>
      <c r="D995" s="269"/>
      <c r="E995" s="269"/>
      <c r="F995" s="269"/>
      <c r="G995" s="269"/>
      <c r="H995" s="269"/>
      <c r="I995" s="269"/>
      <c r="J995" s="269"/>
      <c r="K995" s="269"/>
      <c r="L995" s="269"/>
    </row>
    <row r="996" spans="1:12" x14ac:dyDescent="0.2">
      <c r="A996" s="269"/>
      <c r="B996" s="269"/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</row>
    <row r="997" spans="1:12" x14ac:dyDescent="0.2">
      <c r="A997" s="269"/>
      <c r="B997" s="269"/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</row>
    <row r="998" spans="1:12" x14ac:dyDescent="0.2">
      <c r="A998" s="269"/>
      <c r="B998" s="269"/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</row>
    <row r="999" spans="1:12" x14ac:dyDescent="0.2">
      <c r="A999" s="269"/>
      <c r="B999" s="269"/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</row>
    <row r="1000" spans="1:12" x14ac:dyDescent="0.2">
      <c r="A1000" s="269"/>
      <c r="B1000" s="269"/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</row>
    <row r="1001" spans="1:12" x14ac:dyDescent="0.2">
      <c r="A1001" s="269"/>
      <c r="B1001" s="269"/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</row>
    <row r="1002" spans="1:12" x14ac:dyDescent="0.2">
      <c r="A1002" s="269"/>
      <c r="B1002" s="269"/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</row>
    <row r="1003" spans="1:12" x14ac:dyDescent="0.2">
      <c r="A1003" s="269"/>
      <c r="B1003" s="269"/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</row>
    <row r="1004" spans="1:12" x14ac:dyDescent="0.2">
      <c r="A1004" s="269"/>
      <c r="B1004" s="269"/>
      <c r="C1004" s="269"/>
      <c r="D1004" s="269"/>
      <c r="E1004" s="269"/>
      <c r="F1004" s="269"/>
      <c r="G1004" s="269"/>
      <c r="H1004" s="269"/>
      <c r="I1004" s="269"/>
      <c r="J1004" s="269"/>
      <c r="K1004" s="269"/>
      <c r="L1004" s="269"/>
    </row>
    <row r="1005" spans="1:12" x14ac:dyDescent="0.2">
      <c r="A1005" s="269"/>
      <c r="B1005" s="269"/>
      <c r="C1005" s="269"/>
      <c r="D1005" s="269"/>
      <c r="E1005" s="269"/>
      <c r="F1005" s="269"/>
      <c r="G1005" s="269"/>
      <c r="H1005" s="269"/>
      <c r="I1005" s="269"/>
      <c r="J1005" s="269"/>
      <c r="K1005" s="269"/>
      <c r="L1005" s="269"/>
    </row>
    <row r="1006" spans="1:12" x14ac:dyDescent="0.2">
      <c r="A1006" s="269"/>
      <c r="B1006" s="269"/>
      <c r="C1006" s="269"/>
      <c r="D1006" s="269"/>
      <c r="E1006" s="269"/>
      <c r="F1006" s="269"/>
      <c r="G1006" s="269"/>
      <c r="H1006" s="269"/>
      <c r="I1006" s="269"/>
      <c r="J1006" s="269"/>
      <c r="K1006" s="269"/>
      <c r="L1006" s="269"/>
    </row>
    <row r="1007" spans="1:12" x14ac:dyDescent="0.2">
      <c r="A1007" s="269"/>
      <c r="B1007" s="269"/>
      <c r="C1007" s="269"/>
      <c r="D1007" s="269"/>
      <c r="E1007" s="269"/>
      <c r="F1007" s="269"/>
      <c r="G1007" s="269"/>
      <c r="H1007" s="269"/>
      <c r="I1007" s="269"/>
      <c r="J1007" s="269"/>
      <c r="K1007" s="269"/>
      <c r="L1007" s="269"/>
    </row>
    <row r="1008" spans="1:12" x14ac:dyDescent="0.2">
      <c r="A1008" s="269"/>
      <c r="B1008" s="26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</row>
    <row r="1009" spans="1:12" x14ac:dyDescent="0.2">
      <c r="A1009" s="269"/>
      <c r="B1009" s="26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</row>
    <row r="1010" spans="1:12" x14ac:dyDescent="0.2">
      <c r="A1010" s="269"/>
      <c r="B1010" s="269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</row>
    <row r="1011" spans="1:12" x14ac:dyDescent="0.2">
      <c r="A1011" s="269"/>
      <c r="B1011" s="269"/>
      <c r="C1011" s="269"/>
      <c r="D1011" s="269"/>
      <c r="E1011" s="269"/>
      <c r="F1011" s="269"/>
      <c r="G1011" s="269"/>
      <c r="H1011" s="269"/>
      <c r="I1011" s="269"/>
      <c r="J1011" s="269"/>
      <c r="K1011" s="269"/>
      <c r="L1011" s="269"/>
    </row>
    <row r="1012" spans="1:12" x14ac:dyDescent="0.2">
      <c r="A1012" s="269"/>
      <c r="B1012" s="269"/>
      <c r="C1012" s="269"/>
      <c r="D1012" s="269"/>
      <c r="E1012" s="269"/>
      <c r="F1012" s="269"/>
      <c r="G1012" s="269"/>
      <c r="H1012" s="269"/>
      <c r="I1012" s="269"/>
      <c r="J1012" s="269"/>
      <c r="K1012" s="269"/>
      <c r="L1012" s="269"/>
    </row>
    <row r="1013" spans="1:12" x14ac:dyDescent="0.2">
      <c r="A1013" s="269"/>
      <c r="B1013" s="269"/>
      <c r="C1013" s="269"/>
      <c r="D1013" s="269"/>
      <c r="E1013" s="269"/>
      <c r="F1013" s="269"/>
      <c r="G1013" s="269"/>
      <c r="H1013" s="269"/>
      <c r="I1013" s="269"/>
      <c r="J1013" s="269"/>
      <c r="K1013" s="269"/>
      <c r="L1013" s="269"/>
    </row>
    <row r="1014" spans="1:12" x14ac:dyDescent="0.2">
      <c r="A1014" s="269"/>
      <c r="B1014" s="269"/>
      <c r="C1014" s="269"/>
      <c r="D1014" s="269"/>
      <c r="E1014" s="269"/>
      <c r="F1014" s="269"/>
      <c r="G1014" s="269"/>
      <c r="H1014" s="269"/>
      <c r="I1014" s="269"/>
      <c r="J1014" s="269"/>
      <c r="K1014" s="269"/>
      <c r="L1014" s="269"/>
    </row>
    <row r="1015" spans="1:12" x14ac:dyDescent="0.2">
      <c r="A1015" s="269"/>
      <c r="B1015" s="269"/>
      <c r="C1015" s="269"/>
      <c r="D1015" s="269"/>
      <c r="E1015" s="269"/>
      <c r="F1015" s="269"/>
      <c r="G1015" s="269"/>
      <c r="H1015" s="269"/>
      <c r="I1015" s="269"/>
      <c r="J1015" s="269"/>
      <c r="K1015" s="269"/>
      <c r="L1015" s="269"/>
    </row>
    <row r="1016" spans="1:12" x14ac:dyDescent="0.2">
      <c r="A1016" s="269"/>
      <c r="B1016" s="269"/>
      <c r="C1016" s="269"/>
      <c r="D1016" s="269"/>
      <c r="E1016" s="269"/>
      <c r="F1016" s="269"/>
      <c r="G1016" s="269"/>
      <c r="H1016" s="269"/>
      <c r="I1016" s="269"/>
      <c r="J1016" s="269"/>
      <c r="K1016" s="269"/>
      <c r="L1016" s="269"/>
    </row>
    <row r="1017" spans="1:12" x14ac:dyDescent="0.2">
      <c r="A1017" s="269"/>
      <c r="B1017" s="269"/>
      <c r="C1017" s="269"/>
      <c r="D1017" s="269"/>
      <c r="E1017" s="269"/>
      <c r="F1017" s="269"/>
      <c r="G1017" s="269"/>
      <c r="H1017" s="269"/>
      <c r="I1017" s="269"/>
      <c r="J1017" s="269"/>
      <c r="K1017" s="269"/>
      <c r="L1017" s="269"/>
    </row>
    <row r="1018" spans="1:12" x14ac:dyDescent="0.2">
      <c r="A1018" s="269"/>
      <c r="B1018" s="26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</row>
    <row r="1019" spans="1:12" x14ac:dyDescent="0.2">
      <c r="A1019" s="269"/>
      <c r="B1019" s="269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</row>
    <row r="1020" spans="1:12" x14ac:dyDescent="0.2">
      <c r="A1020" s="269"/>
      <c r="B1020" s="269"/>
      <c r="C1020" s="269"/>
      <c r="D1020" s="269"/>
      <c r="E1020" s="269"/>
      <c r="F1020" s="269"/>
      <c r="G1020" s="269"/>
      <c r="H1020" s="269"/>
      <c r="I1020" s="269"/>
      <c r="J1020" s="269"/>
      <c r="K1020" s="269"/>
      <c r="L1020" s="269"/>
    </row>
    <row r="1021" spans="1:12" x14ac:dyDescent="0.2">
      <c r="A1021" s="269"/>
      <c r="B1021" s="269"/>
      <c r="C1021" s="269"/>
      <c r="D1021" s="269"/>
      <c r="E1021" s="269"/>
      <c r="F1021" s="269"/>
      <c r="G1021" s="269"/>
      <c r="H1021" s="269"/>
      <c r="I1021" s="269"/>
      <c r="J1021" s="269"/>
      <c r="K1021" s="269"/>
      <c r="L1021" s="269"/>
    </row>
    <row r="1022" spans="1:12" x14ac:dyDescent="0.2">
      <c r="A1022" s="269"/>
      <c r="B1022" s="269"/>
      <c r="C1022" s="269"/>
      <c r="D1022" s="269"/>
      <c r="E1022" s="269"/>
      <c r="F1022" s="269"/>
      <c r="G1022" s="269"/>
      <c r="H1022" s="269"/>
      <c r="I1022" s="269"/>
      <c r="J1022" s="269"/>
      <c r="K1022" s="269"/>
      <c r="L1022" s="269"/>
    </row>
    <row r="1023" spans="1:12" x14ac:dyDescent="0.2">
      <c r="A1023" s="269"/>
      <c r="B1023" s="269"/>
      <c r="C1023" s="269"/>
      <c r="D1023" s="269"/>
      <c r="E1023" s="269"/>
      <c r="F1023" s="269"/>
      <c r="G1023" s="269"/>
      <c r="H1023" s="269"/>
      <c r="I1023" s="269"/>
      <c r="J1023" s="269"/>
      <c r="K1023" s="269"/>
      <c r="L1023" s="269"/>
    </row>
    <row r="1024" spans="1:12" x14ac:dyDescent="0.2">
      <c r="A1024" s="269"/>
      <c r="B1024" s="269"/>
      <c r="C1024" s="269"/>
      <c r="D1024" s="269"/>
      <c r="E1024" s="269"/>
      <c r="F1024" s="269"/>
      <c r="G1024" s="269"/>
      <c r="H1024" s="269"/>
      <c r="I1024" s="269"/>
      <c r="J1024" s="269"/>
      <c r="K1024" s="269"/>
      <c r="L1024" s="269"/>
    </row>
    <row r="1025" spans="1:12" x14ac:dyDescent="0.2">
      <c r="A1025" s="269"/>
      <c r="B1025" s="269"/>
      <c r="C1025" s="269"/>
      <c r="D1025" s="269"/>
      <c r="E1025" s="269"/>
      <c r="F1025" s="269"/>
      <c r="G1025" s="269"/>
      <c r="H1025" s="269"/>
      <c r="I1025" s="269"/>
      <c r="J1025" s="269"/>
      <c r="K1025" s="269"/>
      <c r="L1025" s="269"/>
    </row>
    <row r="1026" spans="1:12" x14ac:dyDescent="0.2">
      <c r="A1026" s="269"/>
      <c r="B1026" s="269"/>
      <c r="C1026" s="269"/>
      <c r="D1026" s="269"/>
      <c r="E1026" s="269"/>
      <c r="F1026" s="269"/>
      <c r="G1026" s="269"/>
      <c r="H1026" s="269"/>
      <c r="I1026" s="269"/>
      <c r="J1026" s="269"/>
      <c r="K1026" s="269"/>
      <c r="L1026" s="269"/>
    </row>
    <row r="1027" spans="1:12" x14ac:dyDescent="0.2">
      <c r="A1027" s="269"/>
      <c r="B1027" s="269"/>
      <c r="C1027" s="269"/>
      <c r="D1027" s="269"/>
      <c r="E1027" s="269"/>
      <c r="F1027" s="269"/>
      <c r="G1027" s="269"/>
      <c r="H1027" s="269"/>
      <c r="I1027" s="269"/>
      <c r="J1027" s="269"/>
      <c r="K1027" s="269"/>
      <c r="L1027" s="269"/>
    </row>
    <row r="1028" spans="1:12" x14ac:dyDescent="0.2">
      <c r="A1028" s="269"/>
      <c r="B1028" s="269"/>
      <c r="C1028" s="269"/>
      <c r="D1028" s="269"/>
      <c r="E1028" s="269"/>
      <c r="F1028" s="269"/>
      <c r="G1028" s="269"/>
      <c r="H1028" s="269"/>
      <c r="I1028" s="269"/>
      <c r="J1028" s="269"/>
      <c r="K1028" s="269"/>
      <c r="L1028" s="269"/>
    </row>
    <row r="1029" spans="1:12" x14ac:dyDescent="0.2">
      <c r="A1029" s="269"/>
      <c r="B1029" s="269"/>
      <c r="C1029" s="269"/>
      <c r="D1029" s="269"/>
      <c r="E1029" s="269"/>
      <c r="F1029" s="269"/>
      <c r="G1029" s="269"/>
      <c r="H1029" s="269"/>
      <c r="I1029" s="269"/>
      <c r="J1029" s="269"/>
      <c r="K1029" s="269"/>
      <c r="L1029" s="269"/>
    </row>
    <row r="1030" spans="1:12" x14ac:dyDescent="0.2">
      <c r="A1030" s="269"/>
      <c r="B1030" s="269"/>
      <c r="C1030" s="269"/>
      <c r="D1030" s="269"/>
      <c r="E1030" s="269"/>
      <c r="F1030" s="269"/>
      <c r="G1030" s="269"/>
      <c r="H1030" s="269"/>
      <c r="I1030" s="269"/>
      <c r="J1030" s="269"/>
      <c r="K1030" s="269"/>
      <c r="L1030" s="269"/>
    </row>
    <row r="1031" spans="1:12" x14ac:dyDescent="0.2">
      <c r="A1031" s="269"/>
      <c r="B1031" s="269"/>
      <c r="C1031" s="269"/>
      <c r="D1031" s="269"/>
      <c r="E1031" s="269"/>
      <c r="F1031" s="269"/>
      <c r="G1031" s="269"/>
      <c r="H1031" s="269"/>
      <c r="I1031" s="269"/>
      <c r="J1031" s="269"/>
      <c r="K1031" s="269"/>
      <c r="L1031" s="269"/>
    </row>
    <row r="1032" spans="1:12" x14ac:dyDescent="0.2">
      <c r="A1032" s="269"/>
      <c r="B1032" s="269"/>
      <c r="C1032" s="269"/>
      <c r="D1032" s="269"/>
      <c r="E1032" s="269"/>
      <c r="F1032" s="269"/>
      <c r="G1032" s="269"/>
      <c r="H1032" s="269"/>
      <c r="I1032" s="269"/>
      <c r="J1032" s="269"/>
      <c r="K1032" s="269"/>
      <c r="L1032" s="269"/>
    </row>
    <row r="1033" spans="1:12" x14ac:dyDescent="0.2">
      <c r="A1033" s="269"/>
      <c r="B1033" s="269"/>
      <c r="C1033" s="269"/>
      <c r="D1033" s="269"/>
      <c r="E1033" s="269"/>
      <c r="F1033" s="269"/>
      <c r="G1033" s="269"/>
      <c r="H1033" s="269"/>
      <c r="I1033" s="269"/>
      <c r="J1033" s="269"/>
      <c r="K1033" s="269"/>
      <c r="L1033" s="269"/>
    </row>
    <row r="1034" spans="1:12" x14ac:dyDescent="0.2">
      <c r="A1034" s="269"/>
      <c r="B1034" s="269"/>
      <c r="C1034" s="269"/>
      <c r="D1034" s="269"/>
      <c r="E1034" s="269"/>
      <c r="F1034" s="269"/>
      <c r="G1034" s="269"/>
      <c r="H1034" s="269"/>
      <c r="I1034" s="269"/>
      <c r="J1034" s="269"/>
      <c r="K1034" s="269"/>
      <c r="L1034" s="269"/>
    </row>
    <row r="1035" spans="1:12" x14ac:dyDescent="0.2">
      <c r="A1035" s="269"/>
      <c r="B1035" s="269"/>
      <c r="C1035" s="269"/>
      <c r="D1035" s="269"/>
      <c r="E1035" s="269"/>
      <c r="F1035" s="269"/>
      <c r="G1035" s="269"/>
      <c r="H1035" s="269"/>
      <c r="I1035" s="269"/>
      <c r="J1035" s="269"/>
      <c r="K1035" s="269"/>
      <c r="L1035" s="269"/>
    </row>
    <row r="1036" spans="1:12" x14ac:dyDescent="0.2">
      <c r="A1036" s="269"/>
      <c r="B1036" s="269"/>
      <c r="C1036" s="269"/>
      <c r="D1036" s="269"/>
      <c r="E1036" s="269"/>
      <c r="F1036" s="269"/>
      <c r="G1036" s="269"/>
      <c r="H1036" s="269"/>
      <c r="I1036" s="269"/>
      <c r="J1036" s="269"/>
      <c r="K1036" s="269"/>
      <c r="L1036" s="269"/>
    </row>
    <row r="1037" spans="1:12" x14ac:dyDescent="0.2">
      <c r="A1037" s="269"/>
      <c r="B1037" s="269"/>
      <c r="C1037" s="269"/>
      <c r="D1037" s="269"/>
      <c r="E1037" s="269"/>
      <c r="F1037" s="269"/>
      <c r="G1037" s="269"/>
      <c r="H1037" s="269"/>
      <c r="I1037" s="269"/>
      <c r="J1037" s="269"/>
      <c r="K1037" s="269"/>
      <c r="L1037" s="269"/>
    </row>
    <row r="1038" spans="1:12" x14ac:dyDescent="0.2">
      <c r="A1038" s="269"/>
      <c r="B1038" s="269"/>
      <c r="C1038" s="269"/>
      <c r="D1038" s="269"/>
      <c r="E1038" s="269"/>
      <c r="F1038" s="269"/>
      <c r="G1038" s="269"/>
      <c r="H1038" s="269"/>
      <c r="I1038" s="269"/>
      <c r="J1038" s="269"/>
      <c r="K1038" s="269"/>
      <c r="L1038" s="269"/>
    </row>
    <row r="1039" spans="1:12" x14ac:dyDescent="0.2">
      <c r="A1039" s="269"/>
      <c r="B1039" s="269"/>
      <c r="C1039" s="269"/>
      <c r="D1039" s="269"/>
      <c r="E1039" s="269"/>
      <c r="F1039" s="269"/>
      <c r="G1039" s="269"/>
      <c r="H1039" s="269"/>
      <c r="I1039" s="269"/>
      <c r="J1039" s="269"/>
      <c r="K1039" s="269"/>
      <c r="L1039" s="269"/>
    </row>
    <row r="1040" spans="1:12" x14ac:dyDescent="0.2">
      <c r="A1040" s="269"/>
      <c r="B1040" s="269"/>
      <c r="C1040" s="269"/>
      <c r="D1040" s="269"/>
      <c r="E1040" s="269"/>
      <c r="F1040" s="269"/>
      <c r="G1040" s="269"/>
      <c r="H1040" s="269"/>
      <c r="I1040" s="269"/>
      <c r="J1040" s="269"/>
      <c r="K1040" s="269"/>
      <c r="L1040" s="269"/>
    </row>
    <row r="1041" spans="1:12" x14ac:dyDescent="0.2">
      <c r="A1041" s="269"/>
      <c r="B1041" s="269"/>
      <c r="C1041" s="269"/>
      <c r="D1041" s="269"/>
      <c r="E1041" s="269"/>
      <c r="F1041" s="269"/>
      <c r="G1041" s="269"/>
      <c r="H1041" s="269"/>
      <c r="I1041" s="269"/>
      <c r="J1041" s="269"/>
      <c r="K1041" s="269"/>
      <c r="L1041" s="269"/>
    </row>
    <row r="1042" spans="1:12" x14ac:dyDescent="0.2">
      <c r="A1042" s="269"/>
      <c r="B1042" s="269"/>
      <c r="C1042" s="269"/>
      <c r="D1042" s="269"/>
      <c r="E1042" s="269"/>
      <c r="F1042" s="269"/>
      <c r="G1042" s="269"/>
      <c r="H1042" s="269"/>
      <c r="I1042" s="269"/>
      <c r="J1042" s="269"/>
      <c r="K1042" s="269"/>
      <c r="L1042" s="269"/>
    </row>
    <row r="1043" spans="1:12" x14ac:dyDescent="0.2">
      <c r="A1043" s="269"/>
      <c r="B1043" s="269"/>
      <c r="C1043" s="269"/>
      <c r="D1043" s="269"/>
      <c r="E1043" s="269"/>
      <c r="F1043" s="269"/>
      <c r="G1043" s="269"/>
      <c r="H1043" s="269"/>
      <c r="I1043" s="269"/>
      <c r="J1043" s="269"/>
      <c r="K1043" s="269"/>
      <c r="L1043" s="269"/>
    </row>
    <row r="1044" spans="1:12" x14ac:dyDescent="0.2">
      <c r="A1044" s="269"/>
      <c r="B1044" s="269"/>
      <c r="C1044" s="269"/>
      <c r="D1044" s="269"/>
      <c r="E1044" s="269"/>
      <c r="F1044" s="269"/>
      <c r="G1044" s="269"/>
      <c r="H1044" s="269"/>
      <c r="I1044" s="269"/>
      <c r="J1044" s="269"/>
      <c r="K1044" s="269"/>
      <c r="L1044" s="269"/>
    </row>
    <row r="1045" spans="1:12" x14ac:dyDescent="0.2">
      <c r="A1045" s="269"/>
      <c r="B1045" s="269"/>
      <c r="C1045" s="269"/>
      <c r="D1045" s="269"/>
      <c r="E1045" s="269"/>
      <c r="F1045" s="269"/>
      <c r="G1045" s="269"/>
      <c r="H1045" s="269"/>
      <c r="I1045" s="269"/>
      <c r="J1045" s="269"/>
      <c r="K1045" s="269"/>
      <c r="L1045" s="269"/>
    </row>
    <row r="1046" spans="1:12" x14ac:dyDescent="0.2">
      <c r="A1046" s="269"/>
      <c r="B1046" s="269"/>
      <c r="C1046" s="269"/>
      <c r="D1046" s="269"/>
      <c r="E1046" s="269"/>
      <c r="F1046" s="269"/>
      <c r="G1046" s="269"/>
      <c r="H1046" s="269"/>
      <c r="I1046" s="269"/>
      <c r="J1046" s="269"/>
      <c r="K1046" s="269"/>
      <c r="L1046" s="269"/>
    </row>
    <row r="1047" spans="1:12" x14ac:dyDescent="0.2">
      <c r="A1047" s="269"/>
      <c r="B1047" s="269"/>
      <c r="C1047" s="269"/>
      <c r="D1047" s="269"/>
      <c r="E1047" s="269"/>
      <c r="F1047" s="269"/>
      <c r="G1047" s="269"/>
      <c r="H1047" s="269"/>
      <c r="I1047" s="269"/>
      <c r="J1047" s="269"/>
      <c r="K1047" s="269"/>
      <c r="L1047" s="269"/>
    </row>
    <row r="1048" spans="1:12" x14ac:dyDescent="0.2">
      <c r="A1048" s="269"/>
      <c r="B1048" s="269"/>
      <c r="C1048" s="269"/>
      <c r="D1048" s="269"/>
      <c r="E1048" s="269"/>
      <c r="F1048" s="269"/>
      <c r="G1048" s="269"/>
      <c r="H1048" s="269"/>
      <c r="I1048" s="269"/>
      <c r="J1048" s="269"/>
      <c r="K1048" s="269"/>
      <c r="L1048" s="269"/>
    </row>
    <row r="1049" spans="1:12" x14ac:dyDescent="0.2">
      <c r="A1049" s="269"/>
      <c r="B1049" s="269"/>
      <c r="C1049" s="269"/>
      <c r="D1049" s="269"/>
      <c r="E1049" s="269"/>
      <c r="F1049" s="269"/>
      <c r="G1049" s="269"/>
      <c r="H1049" s="269"/>
      <c r="I1049" s="269"/>
      <c r="J1049" s="269"/>
      <c r="K1049" s="269"/>
      <c r="L1049" s="269"/>
    </row>
    <row r="1050" spans="1:12" x14ac:dyDescent="0.2">
      <c r="A1050" s="269"/>
      <c r="B1050" s="269"/>
      <c r="C1050" s="269"/>
      <c r="D1050" s="269"/>
      <c r="E1050" s="269"/>
      <c r="F1050" s="269"/>
      <c r="G1050" s="269"/>
      <c r="H1050" s="269"/>
      <c r="I1050" s="269"/>
      <c r="J1050" s="269"/>
      <c r="K1050" s="269"/>
      <c r="L1050" s="269"/>
    </row>
    <row r="1051" spans="1:12" x14ac:dyDescent="0.2">
      <c r="A1051" s="269"/>
      <c r="B1051" s="269"/>
      <c r="C1051" s="269"/>
      <c r="D1051" s="269"/>
      <c r="E1051" s="269"/>
      <c r="F1051" s="269"/>
      <c r="G1051" s="269"/>
      <c r="H1051" s="269"/>
      <c r="I1051" s="269"/>
      <c r="J1051" s="269"/>
      <c r="K1051" s="269"/>
      <c r="L1051" s="269"/>
    </row>
    <row r="1052" spans="1:12" x14ac:dyDescent="0.2">
      <c r="A1052" s="269"/>
      <c r="B1052" s="269"/>
      <c r="C1052" s="269"/>
      <c r="D1052" s="269"/>
      <c r="E1052" s="269"/>
      <c r="F1052" s="269"/>
      <c r="G1052" s="269"/>
      <c r="H1052" s="269"/>
      <c r="I1052" s="269"/>
      <c r="J1052" s="269"/>
      <c r="K1052" s="269"/>
      <c r="L1052" s="269"/>
    </row>
    <row r="1053" spans="1:12" x14ac:dyDescent="0.2">
      <c r="A1053" s="269"/>
      <c r="B1053" s="269"/>
      <c r="C1053" s="269"/>
      <c r="D1053" s="269"/>
      <c r="E1053" s="269"/>
      <c r="F1053" s="269"/>
      <c r="G1053" s="269"/>
      <c r="H1053" s="269"/>
      <c r="I1053" s="269"/>
      <c r="J1053" s="269"/>
      <c r="K1053" s="269"/>
      <c r="L1053" s="269"/>
    </row>
    <row r="1054" spans="1:12" x14ac:dyDescent="0.2">
      <c r="A1054" s="269"/>
      <c r="B1054" s="269"/>
      <c r="C1054" s="269"/>
      <c r="D1054" s="269"/>
      <c r="E1054" s="269"/>
      <c r="F1054" s="269"/>
      <c r="G1054" s="269"/>
      <c r="H1054" s="269"/>
      <c r="I1054" s="269"/>
      <c r="J1054" s="269"/>
      <c r="K1054" s="269"/>
      <c r="L1054" s="269"/>
    </row>
    <row r="1055" spans="1:12" x14ac:dyDescent="0.2">
      <c r="A1055" s="269"/>
      <c r="B1055" s="269"/>
      <c r="C1055" s="269"/>
      <c r="D1055" s="269"/>
      <c r="E1055" s="269"/>
      <c r="F1055" s="269"/>
      <c r="G1055" s="269"/>
      <c r="H1055" s="269"/>
      <c r="I1055" s="269"/>
      <c r="J1055" s="269"/>
      <c r="K1055" s="269"/>
      <c r="L1055" s="269"/>
    </row>
    <row r="1056" spans="1:12" x14ac:dyDescent="0.2">
      <c r="A1056" s="269"/>
      <c r="B1056" s="269"/>
      <c r="C1056" s="269"/>
      <c r="D1056" s="269"/>
      <c r="E1056" s="269"/>
      <c r="F1056" s="269"/>
      <c r="G1056" s="269"/>
      <c r="H1056" s="269"/>
      <c r="I1056" s="269"/>
      <c r="J1056" s="269"/>
      <c r="K1056" s="269"/>
      <c r="L1056" s="269"/>
    </row>
    <row r="1057" spans="1:12" x14ac:dyDescent="0.2">
      <c r="A1057" s="269"/>
      <c r="B1057" s="269"/>
      <c r="C1057" s="269"/>
      <c r="D1057" s="269"/>
      <c r="E1057" s="269"/>
      <c r="F1057" s="269"/>
      <c r="G1057" s="269"/>
      <c r="H1057" s="269"/>
      <c r="I1057" s="269"/>
      <c r="J1057" s="269"/>
      <c r="K1057" s="269"/>
      <c r="L1057" s="269"/>
    </row>
    <row r="1058" spans="1:12" x14ac:dyDescent="0.2">
      <c r="A1058" s="269"/>
      <c r="B1058" s="269"/>
      <c r="C1058" s="269"/>
      <c r="D1058" s="269"/>
      <c r="E1058" s="269"/>
      <c r="F1058" s="269"/>
      <c r="G1058" s="269"/>
      <c r="H1058" s="269"/>
      <c r="I1058" s="269"/>
      <c r="J1058" s="269"/>
      <c r="K1058" s="269"/>
      <c r="L1058" s="269"/>
    </row>
    <row r="1059" spans="1:12" x14ac:dyDescent="0.2">
      <c r="A1059" s="269"/>
      <c r="B1059" s="269"/>
      <c r="C1059" s="269"/>
      <c r="D1059" s="269"/>
      <c r="E1059" s="269"/>
      <c r="F1059" s="269"/>
      <c r="G1059" s="269"/>
      <c r="H1059" s="269"/>
      <c r="I1059" s="269"/>
      <c r="J1059" s="269"/>
      <c r="K1059" s="269"/>
      <c r="L1059" s="269"/>
    </row>
    <row r="1060" spans="1:12" x14ac:dyDescent="0.2">
      <c r="A1060" s="269"/>
      <c r="B1060" s="269"/>
      <c r="C1060" s="269"/>
      <c r="D1060" s="269"/>
      <c r="E1060" s="269"/>
      <c r="F1060" s="269"/>
      <c r="G1060" s="269"/>
      <c r="H1060" s="269"/>
      <c r="I1060" s="269"/>
      <c r="J1060" s="269"/>
      <c r="K1060" s="269"/>
      <c r="L1060" s="269"/>
    </row>
    <row r="1061" spans="1:12" x14ac:dyDescent="0.2">
      <c r="A1061" s="269"/>
      <c r="B1061" s="269"/>
      <c r="C1061" s="269"/>
      <c r="D1061" s="269"/>
      <c r="E1061" s="269"/>
      <c r="F1061" s="269"/>
      <c r="G1061" s="269"/>
      <c r="H1061" s="269"/>
      <c r="I1061" s="269"/>
      <c r="J1061" s="269"/>
      <c r="K1061" s="269"/>
      <c r="L1061" s="269"/>
    </row>
    <row r="1062" spans="1:12" x14ac:dyDescent="0.2">
      <c r="A1062" s="269"/>
      <c r="B1062" s="269"/>
      <c r="C1062" s="269"/>
      <c r="D1062" s="269"/>
      <c r="E1062" s="269"/>
      <c r="F1062" s="269"/>
      <c r="G1062" s="269"/>
      <c r="H1062" s="269"/>
      <c r="I1062" s="269"/>
      <c r="J1062" s="269"/>
      <c r="K1062" s="269"/>
      <c r="L1062" s="269"/>
    </row>
    <row r="1063" spans="1:12" x14ac:dyDescent="0.2">
      <c r="A1063" s="269"/>
      <c r="B1063" s="269"/>
      <c r="C1063" s="269"/>
      <c r="D1063" s="269"/>
      <c r="E1063" s="269"/>
      <c r="F1063" s="269"/>
      <c r="G1063" s="269"/>
      <c r="H1063" s="269"/>
      <c r="I1063" s="269"/>
      <c r="J1063" s="269"/>
      <c r="K1063" s="269"/>
      <c r="L1063" s="269"/>
    </row>
    <row r="1064" spans="1:12" x14ac:dyDescent="0.2">
      <c r="A1064" s="269"/>
      <c r="B1064" s="269"/>
      <c r="C1064" s="269"/>
      <c r="D1064" s="269"/>
      <c r="E1064" s="269"/>
      <c r="F1064" s="269"/>
      <c r="G1064" s="269"/>
      <c r="H1064" s="269"/>
      <c r="I1064" s="269"/>
      <c r="J1064" s="269"/>
      <c r="K1064" s="269"/>
      <c r="L1064" s="269"/>
    </row>
    <row r="1065" spans="1:12" x14ac:dyDescent="0.2">
      <c r="A1065" s="269"/>
      <c r="B1065" s="269"/>
      <c r="C1065" s="269"/>
      <c r="D1065" s="269"/>
      <c r="E1065" s="269"/>
      <c r="F1065" s="269"/>
      <c r="G1065" s="269"/>
      <c r="H1065" s="269"/>
      <c r="I1065" s="269"/>
      <c r="J1065" s="269"/>
      <c r="K1065" s="269"/>
      <c r="L1065" s="269"/>
    </row>
    <row r="1066" spans="1:12" x14ac:dyDescent="0.2">
      <c r="A1066" s="269"/>
      <c r="B1066" s="269"/>
      <c r="C1066" s="269"/>
      <c r="D1066" s="269"/>
      <c r="E1066" s="269"/>
      <c r="F1066" s="269"/>
      <c r="G1066" s="269"/>
      <c r="H1066" s="269"/>
      <c r="I1066" s="269"/>
      <c r="J1066" s="269"/>
      <c r="K1066" s="269"/>
      <c r="L1066" s="269"/>
    </row>
    <row r="1067" spans="1:12" x14ac:dyDescent="0.2">
      <c r="A1067" s="269"/>
      <c r="B1067" s="269"/>
      <c r="C1067" s="269"/>
      <c r="D1067" s="269"/>
      <c r="E1067" s="269"/>
      <c r="F1067" s="269"/>
      <c r="G1067" s="269"/>
      <c r="H1067" s="269"/>
      <c r="I1067" s="269"/>
      <c r="J1067" s="269"/>
      <c r="K1067" s="269"/>
      <c r="L1067" s="269"/>
    </row>
    <row r="1068" spans="1:12" x14ac:dyDescent="0.2">
      <c r="A1068" s="269"/>
      <c r="B1068" s="269"/>
      <c r="C1068" s="269"/>
      <c r="D1068" s="269"/>
      <c r="E1068" s="269"/>
      <c r="F1068" s="269"/>
      <c r="G1068" s="269"/>
      <c r="H1068" s="269"/>
      <c r="I1068" s="269"/>
      <c r="J1068" s="269"/>
      <c r="K1068" s="269"/>
      <c r="L1068" s="269"/>
    </row>
    <row r="1069" spans="1:12" x14ac:dyDescent="0.2">
      <c r="A1069" s="269"/>
      <c r="B1069" s="269"/>
      <c r="C1069" s="269"/>
      <c r="D1069" s="269"/>
      <c r="E1069" s="269"/>
      <c r="F1069" s="269"/>
      <c r="G1069" s="269"/>
      <c r="H1069" s="269"/>
      <c r="I1069" s="269"/>
      <c r="J1069" s="269"/>
      <c r="K1069" s="269"/>
      <c r="L1069" s="269"/>
    </row>
    <row r="1070" spans="1:12" x14ac:dyDescent="0.2">
      <c r="A1070" s="269"/>
      <c r="B1070" s="269"/>
      <c r="C1070" s="269"/>
      <c r="D1070" s="269"/>
      <c r="E1070" s="269"/>
      <c r="F1070" s="269"/>
      <c r="G1070" s="269"/>
      <c r="H1070" s="269"/>
      <c r="I1070" s="269"/>
      <c r="J1070" s="269"/>
      <c r="K1070" s="269"/>
      <c r="L1070" s="269"/>
    </row>
    <row r="1071" spans="1:12" x14ac:dyDescent="0.2">
      <c r="A1071" s="269"/>
      <c r="B1071" s="269"/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</row>
    <row r="1072" spans="1:12" x14ac:dyDescent="0.2">
      <c r="A1072" s="269"/>
      <c r="B1072" s="269"/>
      <c r="C1072" s="269"/>
      <c r="D1072" s="269"/>
      <c r="E1072" s="269"/>
      <c r="F1072" s="269"/>
      <c r="G1072" s="269"/>
      <c r="H1072" s="269"/>
      <c r="I1072" s="269"/>
      <c r="J1072" s="269"/>
      <c r="K1072" s="269"/>
      <c r="L1072" s="269"/>
    </row>
    <row r="1073" spans="1:12" x14ac:dyDescent="0.2">
      <c r="A1073" s="269"/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</row>
    <row r="1074" spans="1:12" x14ac:dyDescent="0.2">
      <c r="A1074" s="269"/>
      <c r="B1074" s="269"/>
      <c r="C1074" s="269"/>
      <c r="D1074" s="269"/>
      <c r="E1074" s="269"/>
      <c r="F1074" s="269"/>
      <c r="G1074" s="269"/>
      <c r="H1074" s="269"/>
      <c r="I1074" s="269"/>
      <c r="J1074" s="269"/>
      <c r="K1074" s="269"/>
      <c r="L1074" s="269"/>
    </row>
    <row r="1075" spans="1:12" x14ac:dyDescent="0.2">
      <c r="A1075" s="269"/>
      <c r="B1075" s="269"/>
      <c r="C1075" s="269"/>
      <c r="D1075" s="269"/>
      <c r="E1075" s="269"/>
      <c r="F1075" s="269"/>
      <c r="G1075" s="269"/>
      <c r="H1075" s="269"/>
      <c r="I1075" s="269"/>
      <c r="J1075" s="269"/>
      <c r="K1075" s="269"/>
      <c r="L1075" s="269"/>
    </row>
    <row r="1076" spans="1:12" x14ac:dyDescent="0.2">
      <c r="A1076" s="269"/>
      <c r="B1076" s="269"/>
      <c r="C1076" s="269"/>
      <c r="D1076" s="269"/>
      <c r="E1076" s="269"/>
      <c r="F1076" s="269"/>
      <c r="G1076" s="269"/>
      <c r="H1076" s="269"/>
      <c r="I1076" s="269"/>
      <c r="J1076" s="269"/>
      <c r="K1076" s="269"/>
      <c r="L1076" s="269"/>
    </row>
    <row r="1077" spans="1:12" x14ac:dyDescent="0.2">
      <c r="A1077" s="269"/>
      <c r="B1077" s="269"/>
      <c r="C1077" s="269"/>
      <c r="D1077" s="269"/>
      <c r="E1077" s="269"/>
      <c r="F1077" s="269"/>
      <c r="G1077" s="269"/>
      <c r="H1077" s="269"/>
      <c r="I1077" s="269"/>
      <c r="J1077" s="269"/>
      <c r="K1077" s="269"/>
      <c r="L1077" s="269"/>
    </row>
    <row r="1078" spans="1:12" x14ac:dyDescent="0.2">
      <c r="A1078" s="269"/>
      <c r="B1078" s="269"/>
      <c r="C1078" s="269"/>
      <c r="D1078" s="269"/>
      <c r="E1078" s="269"/>
      <c r="F1078" s="269"/>
      <c r="G1078" s="269"/>
      <c r="H1078" s="269"/>
      <c r="I1078" s="269"/>
      <c r="J1078" s="269"/>
      <c r="K1078" s="269"/>
      <c r="L1078" s="269"/>
    </row>
    <row r="1079" spans="1:12" x14ac:dyDescent="0.2">
      <c r="A1079" s="269"/>
      <c r="B1079" s="269"/>
      <c r="C1079" s="269"/>
      <c r="D1079" s="269"/>
      <c r="E1079" s="269"/>
      <c r="F1079" s="269"/>
      <c r="G1079" s="269"/>
      <c r="H1079" s="269"/>
      <c r="I1079" s="269"/>
      <c r="J1079" s="269"/>
      <c r="K1079" s="269"/>
      <c r="L1079" s="269"/>
    </row>
    <row r="1080" spans="1:12" x14ac:dyDescent="0.2">
      <c r="A1080" s="269"/>
      <c r="B1080" s="269"/>
      <c r="C1080" s="269"/>
      <c r="D1080" s="269"/>
      <c r="E1080" s="269"/>
      <c r="F1080" s="269"/>
      <c r="G1080" s="269"/>
      <c r="H1080" s="269"/>
      <c r="I1080" s="269"/>
      <c r="J1080" s="269"/>
      <c r="K1080" s="269"/>
      <c r="L1080" s="269"/>
    </row>
    <row r="1081" spans="1:12" x14ac:dyDescent="0.2">
      <c r="A1081" s="269"/>
      <c r="B1081" s="269"/>
      <c r="C1081" s="269"/>
      <c r="D1081" s="269"/>
      <c r="E1081" s="269"/>
      <c r="F1081" s="269"/>
      <c r="G1081" s="269"/>
      <c r="H1081" s="269"/>
      <c r="I1081" s="269"/>
      <c r="J1081" s="269"/>
      <c r="K1081" s="269"/>
      <c r="L1081" s="269"/>
    </row>
    <row r="1082" spans="1:12" x14ac:dyDescent="0.2">
      <c r="A1082" s="269"/>
      <c r="B1082" s="269"/>
      <c r="C1082" s="269"/>
      <c r="D1082" s="269"/>
      <c r="E1082" s="269"/>
      <c r="F1082" s="269"/>
      <c r="G1082" s="269"/>
      <c r="H1082" s="269"/>
      <c r="I1082" s="269"/>
      <c r="J1082" s="269"/>
      <c r="K1082" s="269"/>
      <c r="L1082" s="269"/>
    </row>
    <row r="1083" spans="1:12" x14ac:dyDescent="0.2">
      <c r="A1083" s="269"/>
      <c r="B1083" s="269"/>
      <c r="C1083" s="269"/>
      <c r="D1083" s="269"/>
      <c r="E1083" s="269"/>
      <c r="F1083" s="269"/>
      <c r="G1083" s="269"/>
      <c r="H1083" s="269"/>
      <c r="I1083" s="269"/>
      <c r="J1083" s="269"/>
      <c r="K1083" s="269"/>
      <c r="L1083" s="269"/>
    </row>
    <row r="1084" spans="1:12" x14ac:dyDescent="0.2">
      <c r="A1084" s="269"/>
      <c r="B1084" s="269"/>
      <c r="C1084" s="269"/>
      <c r="D1084" s="269"/>
      <c r="E1084" s="269"/>
      <c r="F1084" s="269"/>
      <c r="G1084" s="269"/>
      <c r="H1084" s="269"/>
      <c r="I1084" s="269"/>
      <c r="J1084" s="269"/>
      <c r="K1084" s="269"/>
      <c r="L1084" s="269"/>
    </row>
    <row r="1085" spans="1:12" x14ac:dyDescent="0.2">
      <c r="A1085" s="269"/>
      <c r="B1085" s="269"/>
      <c r="C1085" s="269"/>
      <c r="D1085" s="269"/>
      <c r="E1085" s="269"/>
      <c r="F1085" s="269"/>
      <c r="G1085" s="269"/>
      <c r="H1085" s="269"/>
      <c r="I1085" s="269"/>
      <c r="J1085" s="269"/>
      <c r="K1085" s="269"/>
      <c r="L1085" s="269"/>
    </row>
    <row r="1086" spans="1:12" x14ac:dyDescent="0.2">
      <c r="A1086" s="269"/>
      <c r="B1086" s="269"/>
      <c r="C1086" s="269"/>
      <c r="D1086" s="269"/>
      <c r="E1086" s="269"/>
      <c r="F1086" s="269"/>
      <c r="G1086" s="269"/>
      <c r="H1086" s="269"/>
      <c r="I1086" s="269"/>
      <c r="J1086" s="269"/>
      <c r="K1086" s="269"/>
      <c r="L1086" s="269"/>
    </row>
    <row r="1087" spans="1:12" x14ac:dyDescent="0.2">
      <c r="A1087" s="269"/>
      <c r="B1087" s="269"/>
      <c r="C1087" s="269"/>
      <c r="D1087" s="269"/>
      <c r="E1087" s="269"/>
      <c r="F1087" s="269"/>
      <c r="G1087" s="269"/>
      <c r="H1087" s="269"/>
      <c r="I1087" s="269"/>
      <c r="J1087" s="269"/>
      <c r="K1087" s="269"/>
      <c r="L1087" s="269"/>
    </row>
    <row r="1088" spans="1:12" x14ac:dyDescent="0.2">
      <c r="A1088" s="269"/>
      <c r="B1088" s="269"/>
      <c r="C1088" s="269"/>
      <c r="D1088" s="269"/>
      <c r="E1088" s="269"/>
      <c r="F1088" s="269"/>
      <c r="G1088" s="269"/>
      <c r="H1088" s="269"/>
      <c r="I1088" s="269"/>
      <c r="J1088" s="269"/>
      <c r="K1088" s="269"/>
      <c r="L1088" s="269"/>
    </row>
    <row r="1089" spans="1:12" x14ac:dyDescent="0.2">
      <c r="A1089" s="269"/>
      <c r="B1089" s="269"/>
      <c r="C1089" s="269"/>
      <c r="D1089" s="269"/>
      <c r="E1089" s="269"/>
      <c r="F1089" s="269"/>
      <c r="G1089" s="269"/>
      <c r="H1089" s="269"/>
      <c r="I1089" s="269"/>
      <c r="J1089" s="269"/>
      <c r="K1089" s="269"/>
      <c r="L1089" s="269"/>
    </row>
    <row r="1090" spans="1:12" x14ac:dyDescent="0.2">
      <c r="A1090" s="269"/>
      <c r="B1090" s="269"/>
      <c r="C1090" s="269"/>
      <c r="D1090" s="269"/>
      <c r="E1090" s="269"/>
      <c r="F1090" s="269"/>
      <c r="G1090" s="269"/>
      <c r="H1090" s="269"/>
      <c r="I1090" s="269"/>
      <c r="J1090" s="269"/>
      <c r="K1090" s="269"/>
      <c r="L1090" s="269"/>
    </row>
    <row r="1091" spans="1:12" x14ac:dyDescent="0.2">
      <c r="A1091" s="269"/>
      <c r="B1091" s="269"/>
      <c r="C1091" s="269"/>
      <c r="D1091" s="269"/>
      <c r="E1091" s="269"/>
      <c r="F1091" s="269"/>
      <c r="G1091" s="269"/>
      <c r="H1091" s="269"/>
      <c r="I1091" s="269"/>
      <c r="J1091" s="269"/>
      <c r="K1091" s="269"/>
      <c r="L1091" s="269"/>
    </row>
    <row r="1092" spans="1:12" x14ac:dyDescent="0.2">
      <c r="A1092" s="269"/>
      <c r="B1092" s="269"/>
      <c r="C1092" s="269"/>
      <c r="D1092" s="269"/>
      <c r="E1092" s="269"/>
      <c r="F1092" s="269"/>
      <c r="G1092" s="269"/>
      <c r="H1092" s="269"/>
      <c r="I1092" s="269"/>
      <c r="J1092" s="269"/>
      <c r="K1092" s="269"/>
      <c r="L1092" s="269"/>
    </row>
    <row r="1093" spans="1:12" x14ac:dyDescent="0.2">
      <c r="A1093" s="269"/>
      <c r="B1093" s="269"/>
      <c r="C1093" s="269"/>
      <c r="D1093" s="269"/>
      <c r="E1093" s="269"/>
      <c r="F1093" s="269"/>
      <c r="G1093" s="269"/>
      <c r="H1093" s="269"/>
      <c r="I1093" s="269"/>
      <c r="J1093" s="269"/>
      <c r="K1093" s="269"/>
      <c r="L1093" s="269"/>
    </row>
    <row r="1094" spans="1:12" x14ac:dyDescent="0.2">
      <c r="A1094" s="269"/>
      <c r="B1094" s="269"/>
      <c r="C1094" s="269"/>
      <c r="D1094" s="269"/>
      <c r="E1094" s="269"/>
      <c r="F1094" s="269"/>
      <c r="G1094" s="269"/>
      <c r="H1094" s="269"/>
      <c r="I1094" s="269"/>
      <c r="J1094" s="269"/>
      <c r="K1094" s="269"/>
      <c r="L1094" s="269"/>
    </row>
    <row r="1095" spans="1:12" x14ac:dyDescent="0.2">
      <c r="A1095" s="269"/>
      <c r="B1095" s="269"/>
      <c r="C1095" s="269"/>
      <c r="D1095" s="269"/>
      <c r="E1095" s="269"/>
      <c r="F1095" s="269"/>
      <c r="G1095" s="269"/>
      <c r="H1095" s="269"/>
      <c r="I1095" s="269"/>
      <c r="J1095" s="269"/>
      <c r="K1095" s="269"/>
      <c r="L1095" s="269"/>
    </row>
    <row r="1096" spans="1:12" x14ac:dyDescent="0.2">
      <c r="A1096" s="269"/>
      <c r="B1096" s="269"/>
      <c r="C1096" s="269"/>
      <c r="D1096" s="269"/>
      <c r="E1096" s="269"/>
      <c r="F1096" s="269"/>
      <c r="G1096" s="269"/>
      <c r="H1096" s="269"/>
      <c r="I1096" s="269"/>
      <c r="J1096" s="269"/>
      <c r="K1096" s="269"/>
      <c r="L1096" s="269"/>
    </row>
    <row r="1097" spans="1:12" x14ac:dyDescent="0.2">
      <c r="A1097" s="269"/>
      <c r="B1097" s="269"/>
      <c r="C1097" s="269"/>
      <c r="D1097" s="269"/>
      <c r="E1097" s="269"/>
      <c r="F1097" s="269"/>
      <c r="G1097" s="269"/>
      <c r="H1097" s="269"/>
      <c r="I1097" s="269"/>
      <c r="J1097" s="269"/>
      <c r="K1097" s="269"/>
      <c r="L1097" s="269"/>
    </row>
    <row r="1098" spans="1:12" x14ac:dyDescent="0.2">
      <c r="A1098" s="269"/>
      <c r="B1098" s="269"/>
      <c r="C1098" s="269"/>
      <c r="D1098" s="269"/>
      <c r="E1098" s="269"/>
      <c r="F1098" s="269"/>
      <c r="G1098" s="269"/>
      <c r="H1098" s="269"/>
      <c r="I1098" s="269"/>
      <c r="J1098" s="269"/>
      <c r="K1098" s="269"/>
      <c r="L1098" s="269"/>
    </row>
    <row r="1099" spans="1:12" x14ac:dyDescent="0.2">
      <c r="A1099" s="269"/>
      <c r="B1099" s="269"/>
      <c r="C1099" s="269"/>
      <c r="D1099" s="269"/>
      <c r="E1099" s="269"/>
      <c r="F1099" s="269"/>
      <c r="G1099" s="269"/>
      <c r="H1099" s="269"/>
      <c r="I1099" s="269"/>
      <c r="J1099" s="269"/>
      <c r="K1099" s="269"/>
      <c r="L1099" s="269"/>
    </row>
    <row r="1100" spans="1:12" x14ac:dyDescent="0.2">
      <c r="A1100" s="269"/>
      <c r="B1100" s="269"/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</row>
    <row r="1101" spans="1:12" x14ac:dyDescent="0.2">
      <c r="A1101" s="269"/>
      <c r="B1101" s="269"/>
      <c r="C1101" s="269"/>
      <c r="D1101" s="269"/>
      <c r="E1101" s="269"/>
      <c r="F1101" s="269"/>
      <c r="G1101" s="269"/>
      <c r="H1101" s="269"/>
      <c r="I1101" s="269"/>
      <c r="J1101" s="269"/>
      <c r="K1101" s="269"/>
      <c r="L1101" s="269"/>
    </row>
    <row r="1102" spans="1:12" x14ac:dyDescent="0.2">
      <c r="A1102" s="269"/>
      <c r="B1102" s="269"/>
      <c r="C1102" s="269"/>
      <c r="D1102" s="269"/>
      <c r="E1102" s="269"/>
      <c r="F1102" s="269"/>
      <c r="G1102" s="269"/>
      <c r="H1102" s="269"/>
      <c r="I1102" s="269"/>
      <c r="J1102" s="269"/>
      <c r="K1102" s="269"/>
      <c r="L1102" s="269"/>
    </row>
    <row r="1103" spans="1:12" x14ac:dyDescent="0.2">
      <c r="A1103" s="269"/>
      <c r="B1103" s="269"/>
      <c r="C1103" s="269"/>
      <c r="D1103" s="269"/>
      <c r="E1103" s="269"/>
      <c r="F1103" s="269"/>
      <c r="G1103" s="269"/>
      <c r="H1103" s="269"/>
      <c r="I1103" s="269"/>
      <c r="J1103" s="269"/>
      <c r="K1103" s="269"/>
      <c r="L1103" s="269"/>
    </row>
    <row r="1104" spans="1:12" x14ac:dyDescent="0.2">
      <c r="A1104" s="269"/>
      <c r="B1104" s="269"/>
      <c r="C1104" s="269"/>
      <c r="D1104" s="269"/>
      <c r="E1104" s="269"/>
      <c r="F1104" s="269"/>
      <c r="G1104" s="269"/>
      <c r="H1104" s="269"/>
      <c r="I1104" s="269"/>
      <c r="J1104" s="269"/>
      <c r="K1104" s="269"/>
      <c r="L1104" s="269"/>
    </row>
    <row r="1105" spans="1:12" x14ac:dyDescent="0.2">
      <c r="A1105" s="269"/>
      <c r="B1105" s="269"/>
      <c r="C1105" s="269"/>
      <c r="D1105" s="269"/>
      <c r="E1105" s="269"/>
      <c r="F1105" s="269"/>
      <c r="G1105" s="269"/>
      <c r="H1105" s="269"/>
      <c r="I1105" s="269"/>
      <c r="J1105" s="269"/>
      <c r="K1105" s="269"/>
      <c r="L1105" s="269"/>
    </row>
    <row r="1106" spans="1:12" x14ac:dyDescent="0.2">
      <c r="A1106" s="269"/>
      <c r="B1106" s="269"/>
      <c r="C1106" s="269"/>
      <c r="D1106" s="269"/>
      <c r="E1106" s="269"/>
      <c r="F1106" s="269"/>
      <c r="G1106" s="269"/>
      <c r="H1106" s="269"/>
      <c r="I1106" s="269"/>
      <c r="J1106" s="269"/>
      <c r="K1106" s="269"/>
      <c r="L1106" s="269"/>
    </row>
    <row r="1107" spans="1:12" x14ac:dyDescent="0.2">
      <c r="A1107" s="269"/>
      <c r="B1107" s="269"/>
      <c r="C1107" s="269"/>
      <c r="D1107" s="269"/>
      <c r="E1107" s="269"/>
      <c r="F1107" s="269"/>
      <c r="G1107" s="269"/>
      <c r="H1107" s="269"/>
      <c r="I1107" s="269"/>
      <c r="J1107" s="269"/>
      <c r="K1107" s="269"/>
      <c r="L1107" s="269"/>
    </row>
    <row r="1108" spans="1:12" x14ac:dyDescent="0.2">
      <c r="A1108" s="269"/>
      <c r="B1108" s="269"/>
      <c r="C1108" s="269"/>
      <c r="D1108" s="269"/>
      <c r="E1108" s="269"/>
      <c r="F1108" s="269"/>
      <c r="G1108" s="269"/>
      <c r="H1108" s="269"/>
      <c r="I1108" s="269"/>
      <c r="J1108" s="269"/>
      <c r="K1108" s="269"/>
      <c r="L1108" s="269"/>
    </row>
    <row r="1109" spans="1:12" x14ac:dyDescent="0.2">
      <c r="A1109" s="269"/>
      <c r="B1109" s="269"/>
      <c r="C1109" s="269"/>
      <c r="D1109" s="269"/>
      <c r="E1109" s="269"/>
      <c r="F1109" s="269"/>
      <c r="G1109" s="269"/>
      <c r="H1109" s="269"/>
      <c r="I1109" s="269"/>
      <c r="J1109" s="269"/>
      <c r="K1109" s="269"/>
      <c r="L1109" s="269"/>
    </row>
    <row r="1110" spans="1:12" x14ac:dyDescent="0.2">
      <c r="A1110" s="269"/>
      <c r="B1110" s="269"/>
      <c r="C1110" s="269"/>
      <c r="D1110" s="269"/>
      <c r="E1110" s="269"/>
      <c r="F1110" s="269"/>
      <c r="G1110" s="269"/>
      <c r="H1110" s="269"/>
      <c r="I1110" s="269"/>
      <c r="J1110" s="269"/>
      <c r="K1110" s="269"/>
      <c r="L1110" s="269"/>
    </row>
    <row r="1111" spans="1:12" x14ac:dyDescent="0.2">
      <c r="A1111" s="269"/>
      <c r="B1111" s="269"/>
      <c r="C1111" s="269"/>
      <c r="D1111" s="269"/>
      <c r="E1111" s="269"/>
      <c r="F1111" s="269"/>
      <c r="G1111" s="269"/>
      <c r="H1111" s="269"/>
      <c r="I1111" s="269"/>
      <c r="J1111" s="269"/>
      <c r="K1111" s="269"/>
      <c r="L1111" s="269"/>
    </row>
    <row r="1112" spans="1:12" x14ac:dyDescent="0.2">
      <c r="A1112" s="269"/>
      <c r="B1112" s="269"/>
      <c r="C1112" s="269"/>
      <c r="D1112" s="269"/>
      <c r="E1112" s="269"/>
      <c r="F1112" s="269"/>
      <c r="G1112" s="269"/>
      <c r="H1112" s="269"/>
      <c r="I1112" s="269"/>
      <c r="J1112" s="269"/>
      <c r="K1112" s="269"/>
      <c r="L1112" s="269"/>
    </row>
    <row r="1113" spans="1:12" x14ac:dyDescent="0.2">
      <c r="A1113" s="269"/>
      <c r="B1113" s="269"/>
      <c r="C1113" s="269"/>
      <c r="D1113" s="269"/>
      <c r="E1113" s="269"/>
      <c r="F1113" s="269"/>
      <c r="G1113" s="269"/>
      <c r="H1113" s="269"/>
      <c r="I1113" s="269"/>
      <c r="J1113" s="269"/>
      <c r="K1113" s="269"/>
      <c r="L1113" s="269"/>
    </row>
    <row r="1114" spans="1:12" x14ac:dyDescent="0.2">
      <c r="A1114" s="269"/>
      <c r="B1114" s="269"/>
      <c r="C1114" s="269"/>
      <c r="D1114" s="269"/>
      <c r="E1114" s="269"/>
      <c r="F1114" s="269"/>
      <c r="G1114" s="269"/>
      <c r="H1114" s="269"/>
      <c r="I1114" s="269"/>
      <c r="J1114" s="269"/>
      <c r="K1114" s="269"/>
      <c r="L1114" s="269"/>
    </row>
    <row r="1115" spans="1:12" x14ac:dyDescent="0.2">
      <c r="A1115" s="269"/>
      <c r="B1115" s="269"/>
      <c r="C1115" s="269"/>
      <c r="D1115" s="269"/>
      <c r="E1115" s="269"/>
      <c r="F1115" s="269"/>
      <c r="G1115" s="269"/>
      <c r="H1115" s="269"/>
      <c r="I1115" s="269"/>
      <c r="J1115" s="269"/>
      <c r="K1115" s="269"/>
      <c r="L1115" s="269"/>
    </row>
    <row r="1116" spans="1:12" x14ac:dyDescent="0.2">
      <c r="A1116" s="269"/>
      <c r="B1116" s="269"/>
      <c r="C1116" s="269"/>
      <c r="D1116" s="269"/>
      <c r="E1116" s="269"/>
      <c r="F1116" s="269"/>
      <c r="G1116" s="269"/>
      <c r="H1116" s="269"/>
      <c r="I1116" s="269"/>
      <c r="J1116" s="269"/>
      <c r="K1116" s="269"/>
      <c r="L1116" s="269"/>
    </row>
    <row r="1117" spans="1:12" x14ac:dyDescent="0.2">
      <c r="A1117" s="269"/>
      <c r="B1117" s="269"/>
      <c r="C1117" s="269"/>
      <c r="D1117" s="269"/>
      <c r="E1117" s="269"/>
      <c r="F1117" s="269"/>
      <c r="G1117" s="269"/>
      <c r="H1117" s="269"/>
      <c r="I1117" s="269"/>
      <c r="J1117" s="269"/>
      <c r="K1117" s="269"/>
      <c r="L1117" s="269"/>
    </row>
    <row r="1118" spans="1:12" x14ac:dyDescent="0.2">
      <c r="A1118" s="269"/>
      <c r="B1118" s="269"/>
      <c r="C1118" s="269"/>
      <c r="D1118" s="269"/>
      <c r="E1118" s="269"/>
      <c r="F1118" s="269"/>
      <c r="G1118" s="269"/>
      <c r="H1118" s="269"/>
      <c r="I1118" s="269"/>
      <c r="J1118" s="269"/>
      <c r="K1118" s="269"/>
      <c r="L1118" s="269"/>
    </row>
    <row r="1119" spans="1:12" x14ac:dyDescent="0.2">
      <c r="A1119" s="269"/>
      <c r="B1119" s="269"/>
      <c r="C1119" s="269"/>
      <c r="D1119" s="269"/>
      <c r="E1119" s="269"/>
      <c r="F1119" s="269"/>
      <c r="G1119" s="269"/>
      <c r="H1119" s="269"/>
      <c r="I1119" s="269"/>
      <c r="J1119" s="269"/>
      <c r="K1119" s="269"/>
      <c r="L1119" s="269"/>
    </row>
    <row r="1120" spans="1:12" x14ac:dyDescent="0.2">
      <c r="A1120" s="269"/>
      <c r="B1120" s="269"/>
      <c r="C1120" s="269"/>
      <c r="D1120" s="269"/>
      <c r="E1120" s="269"/>
      <c r="F1120" s="269"/>
      <c r="G1120" s="269"/>
      <c r="H1120" s="269"/>
      <c r="I1120" s="269"/>
      <c r="J1120" s="269"/>
      <c r="K1120" s="269"/>
      <c r="L1120" s="269"/>
    </row>
    <row r="1121" spans="1:12" x14ac:dyDescent="0.2">
      <c r="A1121" s="269"/>
      <c r="B1121" s="269"/>
      <c r="C1121" s="269"/>
      <c r="D1121" s="269"/>
      <c r="E1121" s="269"/>
      <c r="F1121" s="269"/>
      <c r="G1121" s="269"/>
      <c r="H1121" s="269"/>
      <c r="I1121" s="269"/>
      <c r="J1121" s="269"/>
      <c r="K1121" s="269"/>
      <c r="L1121" s="269"/>
    </row>
    <row r="1122" spans="1:12" x14ac:dyDescent="0.2">
      <c r="A1122" s="269"/>
      <c r="B1122" s="269"/>
      <c r="C1122" s="269"/>
      <c r="D1122" s="269"/>
      <c r="E1122" s="269"/>
      <c r="F1122" s="269"/>
      <c r="G1122" s="269"/>
      <c r="H1122" s="269"/>
      <c r="I1122" s="269"/>
      <c r="J1122" s="269"/>
      <c r="K1122" s="269"/>
      <c r="L1122" s="269"/>
    </row>
    <row r="1123" spans="1:12" x14ac:dyDescent="0.2">
      <c r="A1123" s="269"/>
      <c r="B1123" s="269"/>
      <c r="C1123" s="269"/>
      <c r="D1123" s="269"/>
      <c r="E1123" s="269"/>
      <c r="F1123" s="269"/>
      <c r="G1123" s="269"/>
      <c r="H1123" s="269"/>
      <c r="I1123" s="269"/>
      <c r="J1123" s="269"/>
      <c r="K1123" s="269"/>
      <c r="L1123" s="269"/>
    </row>
    <row r="1124" spans="1:12" x14ac:dyDescent="0.2">
      <c r="A1124" s="269"/>
      <c r="B1124" s="269"/>
      <c r="C1124" s="269"/>
      <c r="D1124" s="269"/>
      <c r="E1124" s="269"/>
      <c r="F1124" s="269"/>
      <c r="G1124" s="269"/>
      <c r="H1124" s="269"/>
      <c r="I1124" s="269"/>
      <c r="J1124" s="269"/>
      <c r="K1124" s="269"/>
      <c r="L1124" s="269"/>
    </row>
    <row r="1125" spans="1:12" x14ac:dyDescent="0.2">
      <c r="A1125" s="269"/>
      <c r="B1125" s="269"/>
      <c r="C1125" s="269"/>
      <c r="D1125" s="269"/>
      <c r="E1125" s="269"/>
      <c r="F1125" s="269"/>
      <c r="G1125" s="269"/>
      <c r="H1125" s="269"/>
      <c r="I1125" s="269"/>
      <c r="J1125" s="269"/>
      <c r="K1125" s="269"/>
      <c r="L1125" s="269"/>
    </row>
    <row r="1126" spans="1:12" x14ac:dyDescent="0.2">
      <c r="A1126" s="269"/>
      <c r="B1126" s="269"/>
      <c r="C1126" s="269"/>
      <c r="D1126" s="269"/>
      <c r="E1126" s="269"/>
      <c r="F1126" s="269"/>
      <c r="G1126" s="269"/>
      <c r="H1126" s="269"/>
      <c r="I1126" s="269"/>
      <c r="J1126" s="269"/>
      <c r="K1126" s="269"/>
      <c r="L1126" s="269"/>
    </row>
    <row r="1127" spans="1:12" x14ac:dyDescent="0.2">
      <c r="A1127" s="269"/>
      <c r="B1127" s="269"/>
      <c r="C1127" s="269"/>
      <c r="D1127" s="269"/>
      <c r="E1127" s="269"/>
      <c r="F1127" s="269"/>
      <c r="G1127" s="269"/>
      <c r="H1127" s="269"/>
      <c r="I1127" s="269"/>
      <c r="J1127" s="269"/>
      <c r="K1127" s="269"/>
      <c r="L1127" s="269"/>
    </row>
    <row r="1128" spans="1:12" x14ac:dyDescent="0.2">
      <c r="A1128" s="269"/>
      <c r="B1128" s="269"/>
      <c r="C1128" s="269"/>
      <c r="D1128" s="269"/>
      <c r="E1128" s="269"/>
      <c r="F1128" s="269"/>
      <c r="G1128" s="269"/>
      <c r="H1128" s="269"/>
      <c r="I1128" s="269"/>
      <c r="J1128" s="269"/>
      <c r="K1128" s="269"/>
      <c r="L1128" s="269"/>
    </row>
    <row r="1129" spans="1:12" x14ac:dyDescent="0.2">
      <c r="A1129" s="269"/>
      <c r="B1129" s="269"/>
      <c r="C1129" s="269"/>
      <c r="D1129" s="269"/>
      <c r="E1129" s="269"/>
      <c r="F1129" s="269"/>
      <c r="G1129" s="269"/>
      <c r="H1129" s="269"/>
      <c r="I1129" s="269"/>
      <c r="J1129" s="269"/>
      <c r="K1129" s="269"/>
      <c r="L1129" s="269"/>
    </row>
    <row r="1130" spans="1:12" x14ac:dyDescent="0.2">
      <c r="A1130" s="269"/>
      <c r="B1130" s="269"/>
      <c r="C1130" s="269"/>
      <c r="D1130" s="269"/>
      <c r="E1130" s="269"/>
      <c r="F1130" s="269"/>
      <c r="G1130" s="269"/>
      <c r="H1130" s="269"/>
      <c r="I1130" s="269"/>
      <c r="J1130" s="269"/>
      <c r="K1130" s="269"/>
      <c r="L1130" s="269"/>
    </row>
    <row r="1131" spans="1:12" x14ac:dyDescent="0.2">
      <c r="A1131" s="269"/>
      <c r="B1131" s="269"/>
      <c r="C1131" s="269"/>
      <c r="D1131" s="269"/>
      <c r="E1131" s="269"/>
      <c r="F1131" s="269"/>
      <c r="G1131" s="269"/>
      <c r="H1131" s="269"/>
      <c r="I1131" s="269"/>
      <c r="J1131" s="269"/>
      <c r="K1131" s="269"/>
      <c r="L1131" s="269"/>
    </row>
    <row r="1132" spans="1:12" x14ac:dyDescent="0.2">
      <c r="A1132" s="269"/>
      <c r="B1132" s="269"/>
      <c r="C1132" s="269"/>
      <c r="D1132" s="269"/>
      <c r="E1132" s="269"/>
      <c r="F1132" s="269"/>
      <c r="G1132" s="269"/>
      <c r="H1132" s="269"/>
      <c r="I1132" s="269"/>
      <c r="J1132" s="269"/>
      <c r="K1132" s="269"/>
      <c r="L1132" s="269"/>
    </row>
    <row r="1133" spans="1:12" x14ac:dyDescent="0.2">
      <c r="A1133" s="269"/>
      <c r="B1133" s="269"/>
      <c r="C1133" s="269"/>
      <c r="D1133" s="269"/>
      <c r="E1133" s="269"/>
      <c r="F1133" s="269"/>
      <c r="G1133" s="269"/>
      <c r="H1133" s="269"/>
      <c r="I1133" s="269"/>
      <c r="J1133" s="269"/>
      <c r="K1133" s="269"/>
      <c r="L1133" s="269"/>
    </row>
    <row r="1134" spans="1:12" x14ac:dyDescent="0.2">
      <c r="A1134" s="269"/>
      <c r="B1134" s="269"/>
      <c r="C1134" s="269"/>
      <c r="D1134" s="269"/>
      <c r="E1134" s="269"/>
      <c r="F1134" s="269"/>
      <c r="G1134" s="269"/>
      <c r="H1134" s="269"/>
      <c r="I1134" s="269"/>
      <c r="J1134" s="269"/>
      <c r="K1134" s="269"/>
      <c r="L1134" s="269"/>
    </row>
    <row r="1135" spans="1:12" x14ac:dyDescent="0.2">
      <c r="A1135" s="269"/>
      <c r="B1135" s="269"/>
      <c r="C1135" s="269"/>
      <c r="D1135" s="269"/>
      <c r="E1135" s="269"/>
      <c r="F1135" s="269"/>
      <c r="G1135" s="269"/>
      <c r="H1135" s="269"/>
      <c r="I1135" s="269"/>
      <c r="J1135" s="269"/>
      <c r="K1135" s="269"/>
      <c r="L1135" s="269"/>
    </row>
    <row r="1136" spans="1:12" x14ac:dyDescent="0.2">
      <c r="A1136" s="269"/>
      <c r="B1136" s="269"/>
      <c r="C1136" s="269"/>
      <c r="D1136" s="269"/>
      <c r="E1136" s="269"/>
      <c r="F1136" s="269"/>
      <c r="G1136" s="269"/>
      <c r="H1136" s="269"/>
      <c r="I1136" s="269"/>
      <c r="J1136" s="269"/>
      <c r="K1136" s="269"/>
      <c r="L1136" s="269"/>
    </row>
    <row r="1137" spans="1:12" x14ac:dyDescent="0.2">
      <c r="A1137" s="269"/>
      <c r="B1137" s="269"/>
      <c r="C1137" s="269"/>
      <c r="D1137" s="269"/>
      <c r="E1137" s="269"/>
      <c r="F1137" s="269"/>
      <c r="G1137" s="269"/>
      <c r="H1137" s="269"/>
      <c r="I1137" s="269"/>
      <c r="J1137" s="269"/>
      <c r="K1137" s="269"/>
      <c r="L1137" s="269"/>
    </row>
    <row r="1138" spans="1:12" x14ac:dyDescent="0.2">
      <c r="A1138" s="269"/>
      <c r="B1138" s="269"/>
      <c r="C1138" s="269"/>
      <c r="D1138" s="269"/>
      <c r="E1138" s="269"/>
      <c r="F1138" s="269"/>
      <c r="G1138" s="269"/>
      <c r="H1138" s="269"/>
      <c r="I1138" s="269"/>
      <c r="J1138" s="269"/>
      <c r="K1138" s="269"/>
      <c r="L1138" s="269"/>
    </row>
    <row r="1139" spans="1:12" x14ac:dyDescent="0.2">
      <c r="A1139" s="269"/>
      <c r="B1139" s="269"/>
      <c r="C1139" s="269"/>
      <c r="D1139" s="269"/>
      <c r="E1139" s="269"/>
      <c r="F1139" s="269"/>
      <c r="G1139" s="269"/>
      <c r="H1139" s="269"/>
      <c r="I1139" s="269"/>
      <c r="J1139" s="269"/>
      <c r="K1139" s="269"/>
      <c r="L1139" s="269"/>
    </row>
    <row r="1140" spans="1:12" x14ac:dyDescent="0.2">
      <c r="A1140" s="269"/>
      <c r="B1140" s="269"/>
      <c r="C1140" s="269"/>
      <c r="D1140" s="269"/>
      <c r="E1140" s="269"/>
      <c r="F1140" s="269"/>
      <c r="G1140" s="269"/>
      <c r="H1140" s="269"/>
      <c r="I1140" s="269"/>
      <c r="J1140" s="269"/>
      <c r="K1140" s="269"/>
      <c r="L1140" s="269"/>
    </row>
    <row r="1141" spans="1:12" x14ac:dyDescent="0.2">
      <c r="A1141" s="269"/>
      <c r="B1141" s="269"/>
      <c r="C1141" s="269"/>
      <c r="D1141" s="269"/>
      <c r="E1141" s="269"/>
      <c r="F1141" s="269"/>
      <c r="G1141" s="269"/>
      <c r="H1141" s="269"/>
      <c r="I1141" s="269"/>
      <c r="J1141" s="269"/>
      <c r="K1141" s="269"/>
      <c r="L1141" s="269"/>
    </row>
    <row r="1142" spans="1:12" x14ac:dyDescent="0.2">
      <c r="A1142" s="269"/>
      <c r="B1142" s="269"/>
      <c r="C1142" s="269"/>
      <c r="D1142" s="269"/>
      <c r="E1142" s="269"/>
      <c r="F1142" s="269"/>
      <c r="G1142" s="269"/>
      <c r="H1142" s="269"/>
      <c r="I1142" s="269"/>
      <c r="J1142" s="269"/>
      <c r="K1142" s="269"/>
      <c r="L1142" s="269"/>
    </row>
    <row r="1143" spans="1:12" x14ac:dyDescent="0.2">
      <c r="A1143" s="269"/>
      <c r="B1143" s="269"/>
      <c r="C1143" s="269"/>
      <c r="D1143" s="269"/>
      <c r="E1143" s="269"/>
      <c r="F1143" s="269"/>
      <c r="G1143" s="269"/>
      <c r="H1143" s="269"/>
      <c r="I1143" s="269"/>
      <c r="J1143" s="269"/>
      <c r="K1143" s="269"/>
      <c r="L1143" s="269"/>
    </row>
    <row r="1144" spans="1:12" x14ac:dyDescent="0.2">
      <c r="A1144" s="269"/>
      <c r="B1144" s="269"/>
      <c r="C1144" s="269"/>
      <c r="D1144" s="269"/>
      <c r="E1144" s="269"/>
      <c r="F1144" s="269"/>
      <c r="G1144" s="269"/>
      <c r="H1144" s="269"/>
      <c r="I1144" s="269"/>
      <c r="J1144" s="269"/>
      <c r="K1144" s="269"/>
      <c r="L1144" s="269"/>
    </row>
    <row r="1145" spans="1:12" x14ac:dyDescent="0.2">
      <c r="A1145" s="269"/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</row>
    <row r="1146" spans="1:12" x14ac:dyDescent="0.2">
      <c r="A1146" s="269"/>
      <c r="B1146" s="269"/>
      <c r="C1146" s="269"/>
      <c r="D1146" s="269"/>
      <c r="E1146" s="269"/>
      <c r="F1146" s="269"/>
      <c r="G1146" s="269"/>
      <c r="H1146" s="269"/>
      <c r="I1146" s="269"/>
      <c r="J1146" s="269"/>
      <c r="K1146" s="269"/>
      <c r="L1146" s="269"/>
    </row>
    <row r="1147" spans="1:12" x14ac:dyDescent="0.2">
      <c r="A1147" s="269"/>
      <c r="B1147" s="269"/>
      <c r="C1147" s="269"/>
      <c r="D1147" s="269"/>
      <c r="E1147" s="269"/>
      <c r="F1147" s="269"/>
      <c r="G1147" s="269"/>
      <c r="H1147" s="269"/>
      <c r="I1147" s="269"/>
      <c r="J1147" s="269"/>
      <c r="K1147" s="269"/>
      <c r="L1147" s="269"/>
    </row>
    <row r="1148" spans="1:12" x14ac:dyDescent="0.2">
      <c r="A1148" s="269"/>
      <c r="B1148" s="269"/>
      <c r="C1148" s="269"/>
      <c r="D1148" s="269"/>
      <c r="E1148" s="269"/>
      <c r="F1148" s="269"/>
      <c r="G1148" s="269"/>
      <c r="H1148" s="269"/>
      <c r="I1148" s="269"/>
      <c r="J1148" s="269"/>
      <c r="K1148" s="269"/>
      <c r="L1148" s="269"/>
    </row>
    <row r="1149" spans="1:12" x14ac:dyDescent="0.2">
      <c r="A1149" s="269"/>
      <c r="B1149" s="269"/>
      <c r="C1149" s="269"/>
      <c r="D1149" s="269"/>
      <c r="E1149" s="269"/>
      <c r="F1149" s="269"/>
      <c r="G1149" s="269"/>
      <c r="H1149" s="269"/>
      <c r="I1149" s="269"/>
      <c r="J1149" s="269"/>
      <c r="K1149" s="269"/>
      <c r="L1149" s="269"/>
    </row>
    <row r="1150" spans="1:12" x14ac:dyDescent="0.2">
      <c r="A1150" s="269"/>
      <c r="B1150" s="269"/>
      <c r="C1150" s="269"/>
      <c r="D1150" s="269"/>
      <c r="E1150" s="269"/>
      <c r="F1150" s="269"/>
      <c r="G1150" s="269"/>
      <c r="H1150" s="269"/>
      <c r="I1150" s="269"/>
      <c r="J1150" s="269"/>
      <c r="K1150" s="269"/>
      <c r="L1150" s="269"/>
    </row>
    <row r="1151" spans="1:12" x14ac:dyDescent="0.2">
      <c r="A1151" s="269"/>
      <c r="B1151" s="269"/>
      <c r="C1151" s="269"/>
      <c r="D1151" s="269"/>
      <c r="E1151" s="269"/>
      <c r="F1151" s="269"/>
      <c r="G1151" s="269"/>
      <c r="H1151" s="269"/>
      <c r="I1151" s="269"/>
      <c r="J1151" s="269"/>
      <c r="K1151" s="269"/>
      <c r="L1151" s="269"/>
    </row>
    <row r="1152" spans="1:12" x14ac:dyDescent="0.2">
      <c r="A1152" s="269"/>
      <c r="B1152" s="269"/>
      <c r="C1152" s="269"/>
      <c r="D1152" s="269"/>
      <c r="E1152" s="269"/>
      <c r="F1152" s="269"/>
      <c r="G1152" s="269"/>
      <c r="H1152" s="269"/>
      <c r="I1152" s="269"/>
      <c r="J1152" s="269"/>
      <c r="K1152" s="269"/>
      <c r="L1152" s="269"/>
    </row>
    <row r="1153" spans="1:12" x14ac:dyDescent="0.2">
      <c r="A1153" s="269"/>
      <c r="B1153" s="269"/>
      <c r="C1153" s="269"/>
      <c r="D1153" s="269"/>
      <c r="E1153" s="269"/>
      <c r="F1153" s="269"/>
      <c r="G1153" s="269"/>
      <c r="H1153" s="269"/>
      <c r="I1153" s="269"/>
      <c r="J1153" s="269"/>
      <c r="K1153" s="269"/>
      <c r="L1153" s="269"/>
    </row>
    <row r="1154" spans="1:12" x14ac:dyDescent="0.2">
      <c r="A1154" s="269"/>
      <c r="B1154" s="269"/>
      <c r="C1154" s="269"/>
      <c r="D1154" s="269"/>
      <c r="E1154" s="269"/>
      <c r="F1154" s="269"/>
      <c r="G1154" s="269"/>
      <c r="H1154" s="269"/>
      <c r="I1154" s="269"/>
      <c r="J1154" s="269"/>
      <c r="K1154" s="269"/>
      <c r="L1154" s="269"/>
    </row>
    <row r="1155" spans="1:12" x14ac:dyDescent="0.2">
      <c r="A1155" s="269"/>
      <c r="B1155" s="269"/>
      <c r="C1155" s="269"/>
      <c r="D1155" s="269"/>
      <c r="E1155" s="269"/>
      <c r="F1155" s="269"/>
      <c r="G1155" s="269"/>
      <c r="H1155" s="269"/>
      <c r="I1155" s="269"/>
      <c r="J1155" s="269"/>
      <c r="K1155" s="269"/>
      <c r="L1155" s="269"/>
    </row>
    <row r="1156" spans="1:12" x14ac:dyDescent="0.2">
      <c r="A1156" s="269"/>
      <c r="B1156" s="269"/>
      <c r="C1156" s="269"/>
      <c r="D1156" s="269"/>
      <c r="E1156" s="269"/>
      <c r="F1156" s="269"/>
      <c r="G1156" s="269"/>
      <c r="H1156" s="269"/>
      <c r="I1156" s="269"/>
      <c r="J1156" s="269"/>
      <c r="K1156" s="269"/>
      <c r="L1156" s="269"/>
    </row>
    <row r="1157" spans="1:12" x14ac:dyDescent="0.2">
      <c r="A1157" s="269"/>
      <c r="B1157" s="269"/>
      <c r="C1157" s="269"/>
      <c r="D1157" s="269"/>
      <c r="E1157" s="269"/>
      <c r="F1157" s="269"/>
      <c r="G1157" s="269"/>
      <c r="H1157" s="269"/>
      <c r="I1157" s="269"/>
      <c r="J1157" s="269"/>
      <c r="K1157" s="269"/>
      <c r="L1157" s="269"/>
    </row>
    <row r="1158" spans="1:12" x14ac:dyDescent="0.2">
      <c r="A1158" s="269"/>
      <c r="B1158" s="269"/>
      <c r="C1158" s="269"/>
      <c r="D1158" s="269"/>
      <c r="E1158" s="269"/>
      <c r="F1158" s="269"/>
      <c r="G1158" s="269"/>
      <c r="H1158" s="269"/>
      <c r="I1158" s="269"/>
      <c r="J1158" s="269"/>
      <c r="K1158" s="269"/>
      <c r="L1158" s="269"/>
    </row>
    <row r="1159" spans="1:12" x14ac:dyDescent="0.2">
      <c r="A1159" s="269"/>
      <c r="B1159" s="269"/>
      <c r="C1159" s="269"/>
      <c r="D1159" s="269"/>
      <c r="E1159" s="269"/>
      <c r="F1159" s="269"/>
      <c r="G1159" s="269"/>
      <c r="H1159" s="269"/>
      <c r="I1159" s="269"/>
      <c r="J1159" s="269"/>
      <c r="K1159" s="269"/>
      <c r="L1159" s="269"/>
    </row>
    <row r="1160" spans="1:12" x14ac:dyDescent="0.2">
      <c r="A1160" s="269"/>
      <c r="B1160" s="269"/>
      <c r="C1160" s="269"/>
      <c r="D1160" s="269"/>
      <c r="E1160" s="269"/>
      <c r="F1160" s="269"/>
      <c r="G1160" s="269"/>
      <c r="H1160" s="269"/>
      <c r="I1160" s="269"/>
      <c r="J1160" s="269"/>
      <c r="K1160" s="269"/>
      <c r="L1160" s="269"/>
    </row>
    <row r="1161" spans="1:12" x14ac:dyDescent="0.2">
      <c r="A1161" s="269"/>
      <c r="B1161" s="269"/>
      <c r="C1161" s="269"/>
      <c r="D1161" s="269"/>
      <c r="E1161" s="269"/>
      <c r="F1161" s="269"/>
      <c r="G1161" s="269"/>
      <c r="H1161" s="269"/>
      <c r="I1161" s="269"/>
      <c r="J1161" s="269"/>
      <c r="K1161" s="269"/>
      <c r="L1161" s="269"/>
    </row>
    <row r="1162" spans="1:12" x14ac:dyDescent="0.2">
      <c r="A1162" s="269"/>
      <c r="B1162" s="269"/>
      <c r="C1162" s="269"/>
      <c r="D1162" s="269"/>
      <c r="E1162" s="269"/>
      <c r="F1162" s="269"/>
      <c r="G1162" s="269"/>
      <c r="H1162" s="269"/>
      <c r="I1162" s="269"/>
      <c r="J1162" s="269"/>
      <c r="K1162" s="269"/>
      <c r="L1162" s="269"/>
    </row>
    <row r="1163" spans="1:12" x14ac:dyDescent="0.2">
      <c r="A1163" s="269"/>
      <c r="B1163" s="269"/>
      <c r="C1163" s="269"/>
      <c r="D1163" s="269"/>
      <c r="E1163" s="269"/>
      <c r="F1163" s="269"/>
      <c r="G1163" s="269"/>
      <c r="H1163" s="269"/>
      <c r="I1163" s="269"/>
      <c r="J1163" s="269"/>
      <c r="K1163" s="269"/>
      <c r="L1163" s="269"/>
    </row>
    <row r="1164" spans="1:12" x14ac:dyDescent="0.2">
      <c r="A1164" s="269"/>
      <c r="B1164" s="269"/>
      <c r="C1164" s="269"/>
      <c r="D1164" s="269"/>
      <c r="E1164" s="269"/>
      <c r="F1164" s="269"/>
      <c r="G1164" s="269"/>
      <c r="H1164" s="269"/>
      <c r="I1164" s="269"/>
      <c r="J1164" s="269"/>
      <c r="K1164" s="269"/>
      <c r="L1164" s="269"/>
    </row>
    <row r="1165" spans="1:12" x14ac:dyDescent="0.2">
      <c r="A1165" s="269"/>
      <c r="B1165" s="269"/>
      <c r="C1165" s="269"/>
      <c r="D1165" s="269"/>
      <c r="E1165" s="269"/>
      <c r="F1165" s="269"/>
      <c r="G1165" s="269"/>
      <c r="H1165" s="269"/>
      <c r="I1165" s="269"/>
      <c r="J1165" s="269"/>
      <c r="K1165" s="269"/>
      <c r="L1165" s="269"/>
    </row>
    <row r="1166" spans="1:12" x14ac:dyDescent="0.2">
      <c r="A1166" s="269"/>
      <c r="B1166" s="269"/>
      <c r="C1166" s="269"/>
      <c r="D1166" s="269"/>
      <c r="E1166" s="269"/>
      <c r="F1166" s="269"/>
      <c r="G1166" s="269"/>
      <c r="H1166" s="269"/>
      <c r="I1166" s="269"/>
      <c r="J1166" s="269"/>
      <c r="K1166" s="269"/>
      <c r="L1166" s="269"/>
    </row>
    <row r="1167" spans="1:12" x14ac:dyDescent="0.2">
      <c r="A1167" s="269"/>
      <c r="B1167" s="269"/>
      <c r="C1167" s="269"/>
      <c r="D1167" s="269"/>
      <c r="E1167" s="269"/>
      <c r="F1167" s="269"/>
      <c r="G1167" s="269"/>
      <c r="H1167" s="269"/>
      <c r="I1167" s="269"/>
      <c r="J1167" s="269"/>
      <c r="K1167" s="269"/>
      <c r="L1167" s="269"/>
    </row>
    <row r="1168" spans="1:12" x14ac:dyDescent="0.2">
      <c r="A1168" s="269"/>
      <c r="B1168" s="269"/>
      <c r="C1168" s="269"/>
      <c r="D1168" s="269"/>
      <c r="E1168" s="269"/>
      <c r="F1168" s="269"/>
      <c r="G1168" s="269"/>
      <c r="H1168" s="269"/>
      <c r="I1168" s="269"/>
      <c r="J1168" s="269"/>
      <c r="K1168" s="269"/>
      <c r="L1168" s="269"/>
    </row>
    <row r="1169" spans="1:12" x14ac:dyDescent="0.2">
      <c r="A1169" s="269"/>
      <c r="B1169" s="269"/>
      <c r="C1169" s="269"/>
      <c r="D1169" s="269"/>
      <c r="E1169" s="269"/>
      <c r="F1169" s="269"/>
      <c r="G1169" s="269"/>
      <c r="H1169" s="269"/>
      <c r="I1169" s="269"/>
      <c r="J1169" s="269"/>
      <c r="K1169" s="269"/>
      <c r="L1169" s="269"/>
    </row>
    <row r="1170" spans="1:12" x14ac:dyDescent="0.2">
      <c r="A1170" s="269"/>
      <c r="B1170" s="269"/>
      <c r="C1170" s="269"/>
      <c r="D1170" s="269"/>
      <c r="E1170" s="269"/>
      <c r="F1170" s="269"/>
      <c r="G1170" s="269"/>
      <c r="H1170" s="269"/>
      <c r="I1170" s="269"/>
      <c r="J1170" s="269"/>
      <c r="K1170" s="269"/>
      <c r="L1170" s="269"/>
    </row>
    <row r="1171" spans="1:12" x14ac:dyDescent="0.2">
      <c r="A1171" s="269"/>
      <c r="B1171" s="269"/>
      <c r="C1171" s="269"/>
      <c r="D1171" s="269"/>
      <c r="E1171" s="269"/>
      <c r="F1171" s="269"/>
      <c r="G1171" s="269"/>
      <c r="H1171" s="269"/>
      <c r="I1171" s="269"/>
      <c r="J1171" s="269"/>
      <c r="K1171" s="269"/>
      <c r="L1171" s="269"/>
    </row>
    <row r="1172" spans="1:12" x14ac:dyDescent="0.2">
      <c r="A1172" s="269"/>
      <c r="B1172" s="269"/>
      <c r="C1172" s="269"/>
      <c r="D1172" s="269"/>
      <c r="E1172" s="269"/>
      <c r="F1172" s="269"/>
      <c r="G1172" s="269"/>
      <c r="H1172" s="269"/>
      <c r="I1172" s="269"/>
      <c r="J1172" s="269"/>
      <c r="K1172" s="269"/>
      <c r="L1172" s="269"/>
    </row>
    <row r="1173" spans="1:12" x14ac:dyDescent="0.2">
      <c r="A1173" s="269"/>
      <c r="B1173" s="269"/>
      <c r="C1173" s="269"/>
      <c r="D1173" s="269"/>
      <c r="E1173" s="269"/>
      <c r="F1173" s="269"/>
      <c r="G1173" s="269"/>
      <c r="H1173" s="269"/>
      <c r="I1173" s="269"/>
      <c r="J1173" s="269"/>
      <c r="K1173" s="269"/>
      <c r="L1173" s="269"/>
    </row>
    <row r="1174" spans="1:12" x14ac:dyDescent="0.2">
      <c r="A1174" s="269"/>
      <c r="B1174" s="269"/>
      <c r="C1174" s="269"/>
      <c r="D1174" s="269"/>
      <c r="E1174" s="269"/>
      <c r="F1174" s="269"/>
      <c r="G1174" s="269"/>
      <c r="H1174" s="269"/>
      <c r="I1174" s="269"/>
      <c r="J1174" s="269"/>
      <c r="K1174" s="269"/>
      <c r="L1174" s="269"/>
    </row>
    <row r="1175" spans="1:12" x14ac:dyDescent="0.2">
      <c r="A1175" s="269"/>
      <c r="B1175" s="269"/>
      <c r="C1175" s="269"/>
      <c r="D1175" s="269"/>
      <c r="E1175" s="269"/>
      <c r="F1175" s="269"/>
      <c r="G1175" s="269"/>
      <c r="H1175" s="269"/>
      <c r="I1175" s="269"/>
      <c r="J1175" s="269"/>
      <c r="K1175" s="269"/>
      <c r="L1175" s="269"/>
    </row>
    <row r="1176" spans="1:12" x14ac:dyDescent="0.2">
      <c r="A1176" s="269"/>
      <c r="B1176" s="269"/>
      <c r="C1176" s="269"/>
      <c r="D1176" s="269"/>
      <c r="E1176" s="269"/>
      <c r="F1176" s="269"/>
      <c r="G1176" s="269"/>
      <c r="H1176" s="269"/>
      <c r="I1176" s="269"/>
      <c r="J1176" s="269"/>
      <c r="K1176" s="269"/>
      <c r="L1176" s="269"/>
    </row>
    <row r="1177" spans="1:12" x14ac:dyDescent="0.2">
      <c r="A1177" s="269"/>
      <c r="B1177" s="269"/>
      <c r="C1177" s="269"/>
      <c r="D1177" s="269"/>
      <c r="E1177" s="269"/>
      <c r="F1177" s="269"/>
      <c r="G1177" s="269"/>
      <c r="H1177" s="269"/>
      <c r="I1177" s="269"/>
      <c r="J1177" s="269"/>
      <c r="K1177" s="269"/>
      <c r="L1177" s="269"/>
    </row>
    <row r="1178" spans="1:12" x14ac:dyDescent="0.2">
      <c r="A1178" s="269"/>
      <c r="B1178" s="269"/>
      <c r="C1178" s="269"/>
      <c r="D1178" s="269"/>
      <c r="E1178" s="269"/>
      <c r="F1178" s="269"/>
      <c r="G1178" s="269"/>
      <c r="H1178" s="269"/>
      <c r="I1178" s="269"/>
      <c r="J1178" s="269"/>
      <c r="K1178" s="269"/>
      <c r="L1178" s="269"/>
    </row>
    <row r="1179" spans="1:12" x14ac:dyDescent="0.2">
      <c r="A1179" s="269"/>
      <c r="B1179" s="269"/>
      <c r="C1179" s="269"/>
      <c r="D1179" s="269"/>
      <c r="E1179" s="269"/>
      <c r="F1179" s="269"/>
      <c r="G1179" s="269"/>
      <c r="H1179" s="269"/>
      <c r="I1179" s="269"/>
      <c r="J1179" s="269"/>
      <c r="K1179" s="269"/>
      <c r="L1179" s="269"/>
    </row>
    <row r="1180" spans="1:12" x14ac:dyDescent="0.2">
      <c r="A1180" s="269"/>
      <c r="B1180" s="269"/>
      <c r="C1180" s="269"/>
      <c r="D1180" s="269"/>
      <c r="E1180" s="269"/>
      <c r="F1180" s="269"/>
      <c r="G1180" s="269"/>
      <c r="H1180" s="269"/>
      <c r="I1180" s="269"/>
      <c r="J1180" s="269"/>
      <c r="K1180" s="269"/>
      <c r="L1180" s="269"/>
    </row>
    <row r="1181" spans="1:12" x14ac:dyDescent="0.2">
      <c r="A1181" s="269"/>
      <c r="B1181" s="269"/>
      <c r="C1181" s="269"/>
      <c r="D1181" s="269"/>
      <c r="E1181" s="269"/>
      <c r="F1181" s="269"/>
      <c r="G1181" s="269"/>
      <c r="H1181" s="269"/>
      <c r="I1181" s="269"/>
      <c r="J1181" s="269"/>
      <c r="K1181" s="269"/>
      <c r="L1181" s="269"/>
    </row>
    <row r="1182" spans="1:12" x14ac:dyDescent="0.2">
      <c r="A1182" s="269"/>
      <c r="B1182" s="269"/>
      <c r="C1182" s="269"/>
      <c r="D1182" s="269"/>
      <c r="E1182" s="269"/>
      <c r="F1182" s="269"/>
      <c r="G1182" s="269"/>
      <c r="H1182" s="269"/>
      <c r="I1182" s="269"/>
      <c r="J1182" s="269"/>
      <c r="K1182" s="269"/>
      <c r="L1182" s="269"/>
    </row>
    <row r="1183" spans="1:12" x14ac:dyDescent="0.2">
      <c r="A1183" s="269"/>
      <c r="B1183" s="269"/>
      <c r="C1183" s="269"/>
      <c r="D1183" s="269"/>
      <c r="E1183" s="269"/>
      <c r="F1183" s="269"/>
      <c r="G1183" s="269"/>
      <c r="H1183" s="269"/>
      <c r="I1183" s="269"/>
      <c r="J1183" s="269"/>
      <c r="K1183" s="269"/>
      <c r="L1183" s="269"/>
    </row>
    <row r="1184" spans="1:12" x14ac:dyDescent="0.2">
      <c r="A1184" s="269"/>
      <c r="B1184" s="269"/>
      <c r="C1184" s="269"/>
      <c r="D1184" s="269"/>
      <c r="E1184" s="269"/>
      <c r="F1184" s="269"/>
      <c r="G1184" s="269"/>
      <c r="H1184" s="269"/>
      <c r="I1184" s="269"/>
      <c r="J1184" s="269"/>
      <c r="K1184" s="269"/>
      <c r="L1184" s="269"/>
    </row>
    <row r="1185" spans="1:12" x14ac:dyDescent="0.2">
      <c r="A1185" s="269"/>
      <c r="B1185" s="269"/>
      <c r="C1185" s="269"/>
      <c r="D1185" s="269"/>
      <c r="E1185" s="269"/>
      <c r="F1185" s="269"/>
      <c r="G1185" s="269"/>
      <c r="H1185" s="269"/>
      <c r="I1185" s="269"/>
      <c r="J1185" s="269"/>
      <c r="K1185" s="269"/>
      <c r="L1185" s="269"/>
    </row>
    <row r="1186" spans="1:12" x14ac:dyDescent="0.2">
      <c r="A1186" s="269"/>
      <c r="B1186" s="269"/>
      <c r="C1186" s="269"/>
      <c r="D1186" s="269"/>
      <c r="E1186" s="269"/>
      <c r="F1186" s="269"/>
      <c r="G1186" s="269"/>
      <c r="H1186" s="269"/>
      <c r="I1186" s="269"/>
      <c r="J1186" s="269"/>
      <c r="K1186" s="269"/>
      <c r="L1186" s="269"/>
    </row>
    <row r="1187" spans="1:12" x14ac:dyDescent="0.2">
      <c r="A1187" s="269"/>
      <c r="B1187" s="269"/>
      <c r="C1187" s="269"/>
      <c r="D1187" s="269"/>
      <c r="E1187" s="269"/>
      <c r="F1187" s="269"/>
      <c r="G1187" s="269"/>
      <c r="H1187" s="269"/>
      <c r="I1187" s="269"/>
      <c r="J1187" s="269"/>
      <c r="K1187" s="269"/>
      <c r="L1187" s="269"/>
    </row>
    <row r="1188" spans="1:12" x14ac:dyDescent="0.2">
      <c r="A1188" s="269"/>
      <c r="B1188" s="269"/>
      <c r="C1188" s="269"/>
      <c r="D1188" s="269"/>
      <c r="E1188" s="269"/>
      <c r="F1188" s="269"/>
      <c r="G1188" s="269"/>
      <c r="H1188" s="269"/>
      <c r="I1188" s="269"/>
      <c r="J1188" s="269"/>
      <c r="K1188" s="269"/>
      <c r="L1188" s="269"/>
    </row>
    <row r="1189" spans="1:12" x14ac:dyDescent="0.2">
      <c r="A1189" s="269"/>
      <c r="B1189" s="269"/>
      <c r="C1189" s="269"/>
      <c r="D1189" s="269"/>
      <c r="E1189" s="269"/>
      <c r="F1189" s="269"/>
      <c r="G1189" s="269"/>
      <c r="H1189" s="269"/>
      <c r="I1189" s="269"/>
      <c r="J1189" s="269"/>
      <c r="K1189" s="269"/>
      <c r="L1189" s="269"/>
    </row>
    <row r="1190" spans="1:12" x14ac:dyDescent="0.2">
      <c r="A1190" s="269"/>
      <c r="B1190" s="269"/>
      <c r="C1190" s="269"/>
      <c r="D1190" s="269"/>
      <c r="E1190" s="269"/>
      <c r="F1190" s="269"/>
      <c r="G1190" s="269"/>
      <c r="H1190" s="269"/>
      <c r="I1190" s="269"/>
      <c r="J1190" s="269"/>
      <c r="K1190" s="269"/>
      <c r="L1190" s="269"/>
    </row>
    <row r="1191" spans="1:12" x14ac:dyDescent="0.2">
      <c r="A1191" s="269"/>
      <c r="B1191" s="269"/>
      <c r="C1191" s="269"/>
      <c r="D1191" s="269"/>
      <c r="E1191" s="269"/>
      <c r="F1191" s="269"/>
      <c r="G1191" s="269"/>
      <c r="H1191" s="269"/>
      <c r="I1191" s="269"/>
      <c r="J1191" s="269"/>
      <c r="K1191" s="269"/>
      <c r="L1191" s="269"/>
    </row>
    <row r="1192" spans="1:12" x14ac:dyDescent="0.2">
      <c r="A1192" s="269"/>
      <c r="B1192" s="269"/>
      <c r="C1192" s="269"/>
      <c r="D1192" s="269"/>
      <c r="E1192" s="269"/>
      <c r="F1192" s="269"/>
      <c r="G1192" s="269"/>
      <c r="H1192" s="269"/>
      <c r="I1192" s="269"/>
      <c r="J1192" s="269"/>
      <c r="K1192" s="269"/>
      <c r="L1192" s="269"/>
    </row>
    <row r="1193" spans="1:12" x14ac:dyDescent="0.2">
      <c r="A1193" s="269"/>
      <c r="B1193" s="269"/>
      <c r="C1193" s="269"/>
      <c r="D1193" s="269"/>
      <c r="E1193" s="269"/>
      <c r="F1193" s="269"/>
      <c r="G1193" s="269"/>
      <c r="H1193" s="269"/>
      <c r="I1193" s="269"/>
      <c r="J1193" s="269"/>
      <c r="K1193" s="269"/>
      <c r="L1193" s="269"/>
    </row>
    <row r="1194" spans="1:12" x14ac:dyDescent="0.2">
      <c r="A1194" s="269"/>
      <c r="B1194" s="269"/>
      <c r="C1194" s="269"/>
      <c r="D1194" s="269"/>
      <c r="E1194" s="269"/>
      <c r="F1194" s="269"/>
      <c r="G1194" s="269"/>
      <c r="H1194" s="269"/>
      <c r="I1194" s="269"/>
      <c r="J1194" s="269"/>
      <c r="K1194" s="269"/>
      <c r="L1194" s="269"/>
    </row>
    <row r="1195" spans="1:12" x14ac:dyDescent="0.2">
      <c r="A1195" s="269"/>
      <c r="B1195" s="269"/>
      <c r="C1195" s="269"/>
      <c r="D1195" s="269"/>
      <c r="E1195" s="269"/>
      <c r="F1195" s="269"/>
      <c r="G1195" s="269"/>
      <c r="H1195" s="269"/>
      <c r="I1195" s="269"/>
      <c r="J1195" s="269"/>
      <c r="K1195" s="269"/>
      <c r="L1195" s="269"/>
    </row>
    <row r="1196" spans="1:12" x14ac:dyDescent="0.2">
      <c r="A1196" s="269"/>
      <c r="B1196" s="269"/>
      <c r="C1196" s="269"/>
      <c r="D1196" s="269"/>
      <c r="E1196" s="269"/>
      <c r="F1196" s="269"/>
      <c r="G1196" s="269"/>
      <c r="H1196" s="269"/>
      <c r="I1196" s="269"/>
      <c r="J1196" s="269"/>
      <c r="K1196" s="269"/>
      <c r="L1196" s="269"/>
    </row>
    <row r="1197" spans="1:12" x14ac:dyDescent="0.2">
      <c r="A1197" s="269"/>
      <c r="B1197" s="269"/>
      <c r="C1197" s="269"/>
      <c r="D1197" s="269"/>
      <c r="E1197" s="269"/>
      <c r="F1197" s="269"/>
      <c r="G1197" s="269"/>
      <c r="H1197" s="269"/>
      <c r="I1197" s="269"/>
      <c r="J1197" s="269"/>
      <c r="K1197" s="269"/>
      <c r="L1197" s="269"/>
    </row>
    <row r="1198" spans="1:12" x14ac:dyDescent="0.2">
      <c r="A1198" s="269"/>
      <c r="B1198" s="269"/>
      <c r="C1198" s="269"/>
      <c r="D1198" s="269"/>
      <c r="E1198" s="269"/>
      <c r="F1198" s="269"/>
      <c r="G1198" s="269"/>
      <c r="H1198" s="269"/>
      <c r="I1198" s="269"/>
      <c r="J1198" s="269"/>
      <c r="K1198" s="269"/>
      <c r="L1198" s="269"/>
    </row>
    <row r="1199" spans="1:12" x14ac:dyDescent="0.2">
      <c r="A1199" s="269"/>
      <c r="B1199" s="269"/>
      <c r="C1199" s="269"/>
      <c r="D1199" s="269"/>
      <c r="E1199" s="269"/>
      <c r="F1199" s="269"/>
      <c r="G1199" s="269"/>
      <c r="H1199" s="269"/>
      <c r="I1199" s="269"/>
      <c r="J1199" s="269"/>
      <c r="K1199" s="269"/>
      <c r="L1199" s="269"/>
    </row>
    <row r="1200" spans="1:12" x14ac:dyDescent="0.2">
      <c r="A1200" s="269"/>
      <c r="B1200" s="269"/>
      <c r="C1200" s="269"/>
      <c r="D1200" s="269"/>
      <c r="E1200" s="269"/>
      <c r="F1200" s="269"/>
      <c r="G1200" s="269"/>
      <c r="H1200" s="269"/>
      <c r="I1200" s="269"/>
      <c r="J1200" s="269"/>
      <c r="K1200" s="269"/>
      <c r="L1200" s="269"/>
    </row>
    <row r="1201" spans="1:12" x14ac:dyDescent="0.2">
      <c r="A1201" s="269"/>
      <c r="B1201" s="269"/>
      <c r="C1201" s="269"/>
      <c r="D1201" s="269"/>
      <c r="E1201" s="269"/>
      <c r="F1201" s="269"/>
      <c r="G1201" s="269"/>
      <c r="H1201" s="269"/>
      <c r="I1201" s="269"/>
      <c r="J1201" s="269"/>
      <c r="K1201" s="269"/>
      <c r="L1201" s="269"/>
    </row>
    <row r="1202" spans="1:12" x14ac:dyDescent="0.2">
      <c r="A1202" s="269"/>
      <c r="B1202" s="269"/>
      <c r="C1202" s="269"/>
      <c r="D1202" s="269"/>
      <c r="E1202" s="269"/>
      <c r="F1202" s="269"/>
      <c r="G1202" s="269"/>
      <c r="H1202" s="269"/>
      <c r="I1202" s="269"/>
      <c r="J1202" s="269"/>
      <c r="K1202" s="269"/>
      <c r="L1202" s="269"/>
    </row>
    <row r="1203" spans="1:12" x14ac:dyDescent="0.2">
      <c r="A1203" s="269"/>
      <c r="B1203" s="269"/>
      <c r="C1203" s="269"/>
      <c r="D1203" s="269"/>
      <c r="E1203" s="269"/>
      <c r="F1203" s="269"/>
      <c r="G1203" s="269"/>
      <c r="H1203" s="269"/>
      <c r="I1203" s="269"/>
      <c r="J1203" s="269"/>
      <c r="K1203" s="269"/>
      <c r="L1203" s="269"/>
    </row>
    <row r="1204" spans="1:12" x14ac:dyDescent="0.2">
      <c r="A1204" s="269"/>
      <c r="B1204" s="269"/>
      <c r="C1204" s="269"/>
      <c r="D1204" s="269"/>
      <c r="E1204" s="269"/>
      <c r="F1204" s="269"/>
      <c r="G1204" s="269"/>
      <c r="H1204" s="269"/>
      <c r="I1204" s="269"/>
      <c r="J1204" s="269"/>
      <c r="K1204" s="269"/>
      <c r="L1204" s="269"/>
    </row>
    <row r="1205" spans="1:12" x14ac:dyDescent="0.2">
      <c r="A1205" s="269"/>
      <c r="B1205" s="269"/>
      <c r="C1205" s="269"/>
      <c r="D1205" s="269"/>
      <c r="E1205" s="269"/>
      <c r="F1205" s="269"/>
      <c r="G1205" s="269"/>
      <c r="H1205" s="269"/>
      <c r="I1205" s="269"/>
      <c r="J1205" s="269"/>
      <c r="K1205" s="269"/>
      <c r="L1205" s="269"/>
    </row>
    <row r="1206" spans="1:12" x14ac:dyDescent="0.2">
      <c r="A1206" s="269"/>
      <c r="B1206" s="269"/>
      <c r="C1206" s="269"/>
      <c r="D1206" s="269"/>
      <c r="E1206" s="269"/>
      <c r="F1206" s="269"/>
      <c r="G1206" s="269"/>
      <c r="H1206" s="269"/>
      <c r="I1206" s="269"/>
      <c r="J1206" s="269"/>
      <c r="K1206" s="269"/>
      <c r="L1206" s="269"/>
    </row>
    <row r="1207" spans="1:12" x14ac:dyDescent="0.2">
      <c r="A1207" s="269"/>
      <c r="B1207" s="269"/>
      <c r="C1207" s="269"/>
      <c r="D1207" s="269"/>
      <c r="E1207" s="269"/>
      <c r="F1207" s="269"/>
      <c r="G1207" s="269"/>
      <c r="H1207" s="269"/>
      <c r="I1207" s="269"/>
      <c r="J1207" s="269"/>
      <c r="K1207" s="269"/>
      <c r="L1207" s="269"/>
    </row>
    <row r="1208" spans="1:12" x14ac:dyDescent="0.2">
      <c r="A1208" s="269"/>
      <c r="B1208" s="269"/>
      <c r="C1208" s="269"/>
      <c r="D1208" s="269"/>
      <c r="E1208" s="269"/>
      <c r="F1208" s="269"/>
      <c r="G1208" s="269"/>
      <c r="H1208" s="269"/>
      <c r="I1208" s="269"/>
      <c r="J1208" s="269"/>
      <c r="K1208" s="269"/>
      <c r="L1208" s="269"/>
    </row>
    <row r="1209" spans="1:12" x14ac:dyDescent="0.2">
      <c r="A1209" s="269"/>
      <c r="B1209" s="269"/>
      <c r="C1209" s="269"/>
      <c r="D1209" s="269"/>
      <c r="E1209" s="269"/>
      <c r="F1209" s="269"/>
      <c r="G1209" s="269"/>
      <c r="H1209" s="269"/>
      <c r="I1209" s="269"/>
      <c r="J1209" s="269"/>
      <c r="K1209" s="269"/>
      <c r="L1209" s="269"/>
    </row>
    <row r="1210" spans="1:12" x14ac:dyDescent="0.2">
      <c r="A1210" s="269"/>
      <c r="B1210" s="269"/>
      <c r="C1210" s="269"/>
      <c r="D1210" s="269"/>
      <c r="E1210" s="269"/>
      <c r="F1210" s="269"/>
      <c r="G1210" s="269"/>
      <c r="H1210" s="269"/>
      <c r="I1210" s="269"/>
      <c r="J1210" s="269"/>
      <c r="K1210" s="269"/>
      <c r="L1210" s="269"/>
    </row>
    <row r="1211" spans="1:12" x14ac:dyDescent="0.2">
      <c r="A1211" s="269"/>
      <c r="B1211" s="269"/>
      <c r="C1211" s="269"/>
      <c r="D1211" s="269"/>
      <c r="E1211" s="269"/>
      <c r="F1211" s="269"/>
      <c r="G1211" s="269"/>
      <c r="H1211" s="269"/>
      <c r="I1211" s="269"/>
      <c r="J1211" s="269"/>
      <c r="K1211" s="269"/>
      <c r="L1211" s="269"/>
    </row>
    <row r="1212" spans="1:12" x14ac:dyDescent="0.2">
      <c r="A1212" s="269"/>
      <c r="B1212" s="269"/>
      <c r="C1212" s="269"/>
      <c r="D1212" s="269"/>
      <c r="E1212" s="269"/>
      <c r="F1212" s="269"/>
      <c r="G1212" s="269"/>
      <c r="H1212" s="269"/>
      <c r="I1212" s="269"/>
      <c r="J1212" s="269"/>
      <c r="K1212" s="269"/>
      <c r="L1212" s="269"/>
    </row>
    <row r="1213" spans="1:12" x14ac:dyDescent="0.2">
      <c r="A1213" s="269"/>
      <c r="B1213" s="269"/>
      <c r="C1213" s="269"/>
      <c r="D1213" s="269"/>
      <c r="E1213" s="269"/>
      <c r="F1213" s="269"/>
      <c r="G1213" s="269"/>
      <c r="H1213" s="269"/>
      <c r="I1213" s="269"/>
      <c r="J1213" s="269"/>
      <c r="K1213" s="269"/>
      <c r="L1213" s="269"/>
    </row>
    <row r="1214" spans="1:12" x14ac:dyDescent="0.2">
      <c r="A1214" s="269"/>
      <c r="B1214" s="269"/>
      <c r="C1214" s="269"/>
      <c r="D1214" s="269"/>
      <c r="E1214" s="269"/>
      <c r="F1214" s="269"/>
      <c r="G1214" s="269"/>
      <c r="H1214" s="269"/>
      <c r="I1214" s="269"/>
      <c r="J1214" s="269"/>
      <c r="K1214" s="269"/>
      <c r="L1214" s="269"/>
    </row>
    <row r="1215" spans="1:12" x14ac:dyDescent="0.2">
      <c r="A1215" s="269"/>
      <c r="B1215" s="269"/>
      <c r="C1215" s="269"/>
      <c r="D1215" s="269"/>
      <c r="E1215" s="269"/>
      <c r="F1215" s="269"/>
      <c r="G1215" s="269"/>
      <c r="H1215" s="269"/>
      <c r="I1215" s="269"/>
      <c r="J1215" s="269"/>
      <c r="K1215" s="269"/>
      <c r="L1215" s="269"/>
    </row>
    <row r="1216" spans="1:12" x14ac:dyDescent="0.2">
      <c r="A1216" s="269"/>
      <c r="B1216" s="269"/>
      <c r="C1216" s="269"/>
      <c r="D1216" s="269"/>
      <c r="E1216" s="269"/>
      <c r="F1216" s="269"/>
      <c r="G1216" s="269"/>
      <c r="H1216" s="269"/>
      <c r="I1216" s="269"/>
      <c r="J1216" s="269"/>
      <c r="K1216" s="269"/>
      <c r="L1216" s="269"/>
    </row>
    <row r="1217" spans="1:12" x14ac:dyDescent="0.2">
      <c r="A1217" s="269"/>
      <c r="B1217" s="269"/>
      <c r="C1217" s="269"/>
      <c r="D1217" s="269"/>
      <c r="E1217" s="269"/>
      <c r="F1217" s="269"/>
      <c r="G1217" s="269"/>
      <c r="H1217" s="269"/>
      <c r="I1217" s="269"/>
      <c r="J1217" s="269"/>
      <c r="K1217" s="269"/>
      <c r="L1217" s="269"/>
    </row>
    <row r="1218" spans="1:12" x14ac:dyDescent="0.2">
      <c r="A1218" s="269"/>
      <c r="B1218" s="269"/>
      <c r="C1218" s="269"/>
      <c r="D1218" s="269"/>
      <c r="E1218" s="269"/>
      <c r="F1218" s="269"/>
      <c r="G1218" s="269"/>
      <c r="H1218" s="269"/>
      <c r="I1218" s="269"/>
      <c r="J1218" s="269"/>
      <c r="K1218" s="269"/>
      <c r="L1218" s="269"/>
    </row>
    <row r="1219" spans="1:12" x14ac:dyDescent="0.2">
      <c r="A1219" s="269"/>
      <c r="B1219" s="269"/>
      <c r="C1219" s="269"/>
      <c r="D1219" s="269"/>
      <c r="E1219" s="269"/>
      <c r="F1219" s="269"/>
      <c r="G1219" s="269"/>
      <c r="H1219" s="269"/>
      <c r="I1219" s="269"/>
      <c r="J1219" s="269"/>
      <c r="K1219" s="269"/>
      <c r="L1219" s="269"/>
    </row>
    <row r="1220" spans="1:12" x14ac:dyDescent="0.2">
      <c r="A1220" s="269"/>
      <c r="B1220" s="269"/>
      <c r="C1220" s="269"/>
      <c r="D1220" s="269"/>
      <c r="E1220" s="269"/>
      <c r="F1220" s="269"/>
      <c r="G1220" s="269"/>
      <c r="H1220" s="269"/>
      <c r="I1220" s="269"/>
      <c r="J1220" s="269"/>
      <c r="K1220" s="269"/>
      <c r="L1220" s="269"/>
    </row>
    <row r="1221" spans="1:12" x14ac:dyDescent="0.2">
      <c r="A1221" s="269"/>
      <c r="B1221" s="269"/>
      <c r="C1221" s="269"/>
      <c r="D1221" s="269"/>
      <c r="E1221" s="269"/>
      <c r="F1221" s="269"/>
      <c r="G1221" s="269"/>
      <c r="H1221" s="269"/>
      <c r="I1221" s="269"/>
      <c r="J1221" s="269"/>
      <c r="K1221" s="269"/>
      <c r="L1221" s="269"/>
    </row>
    <row r="1222" spans="1:12" x14ac:dyDescent="0.2">
      <c r="A1222" s="269"/>
      <c r="B1222" s="269"/>
      <c r="C1222" s="269"/>
      <c r="D1222" s="269"/>
      <c r="E1222" s="269"/>
      <c r="F1222" s="269"/>
      <c r="G1222" s="269"/>
      <c r="H1222" s="269"/>
      <c r="I1222" s="269"/>
      <c r="J1222" s="269"/>
      <c r="K1222" s="269"/>
      <c r="L1222" s="269"/>
    </row>
    <row r="1223" spans="1:12" x14ac:dyDescent="0.2">
      <c r="A1223" s="269"/>
      <c r="B1223" s="269"/>
      <c r="C1223" s="269"/>
      <c r="D1223" s="269"/>
      <c r="E1223" s="269"/>
      <c r="F1223" s="269"/>
      <c r="G1223" s="269"/>
      <c r="H1223" s="269"/>
      <c r="I1223" s="269"/>
      <c r="J1223" s="269"/>
      <c r="K1223" s="269"/>
      <c r="L1223" s="269"/>
    </row>
    <row r="1224" spans="1:12" x14ac:dyDescent="0.2">
      <c r="A1224" s="269"/>
      <c r="B1224" s="269"/>
      <c r="C1224" s="269"/>
      <c r="D1224" s="269"/>
      <c r="E1224" s="269"/>
      <c r="F1224" s="269"/>
      <c r="G1224" s="269"/>
      <c r="H1224" s="269"/>
      <c r="I1224" s="269"/>
      <c r="J1224" s="269"/>
      <c r="K1224" s="269"/>
      <c r="L1224" s="269"/>
    </row>
    <row r="1225" spans="1:12" x14ac:dyDescent="0.2">
      <c r="A1225" s="269"/>
      <c r="B1225" s="269"/>
      <c r="C1225" s="269"/>
      <c r="D1225" s="269"/>
      <c r="E1225" s="269"/>
      <c r="F1225" s="269"/>
      <c r="G1225" s="269"/>
      <c r="H1225" s="269"/>
      <c r="I1225" s="269"/>
      <c r="J1225" s="269"/>
      <c r="K1225" s="269"/>
      <c r="L1225" s="269"/>
    </row>
    <row r="1226" spans="1:12" x14ac:dyDescent="0.2">
      <c r="A1226" s="269"/>
      <c r="B1226" s="269"/>
      <c r="C1226" s="269"/>
      <c r="D1226" s="269"/>
      <c r="E1226" s="269"/>
      <c r="F1226" s="269"/>
      <c r="G1226" s="269"/>
      <c r="H1226" s="269"/>
      <c r="I1226" s="269"/>
      <c r="J1226" s="269"/>
      <c r="K1226" s="269"/>
      <c r="L1226" s="269"/>
    </row>
    <row r="1227" spans="1:12" x14ac:dyDescent="0.2">
      <c r="A1227" s="269"/>
      <c r="B1227" s="269"/>
      <c r="C1227" s="269"/>
      <c r="D1227" s="269"/>
      <c r="E1227" s="269"/>
      <c r="F1227" s="269"/>
      <c r="G1227" s="269"/>
      <c r="H1227" s="269"/>
      <c r="I1227" s="269"/>
      <c r="J1227" s="269"/>
      <c r="K1227" s="269"/>
      <c r="L1227" s="269"/>
    </row>
    <row r="1228" spans="1:12" x14ac:dyDescent="0.2">
      <c r="A1228" s="269"/>
      <c r="B1228" s="269"/>
      <c r="C1228" s="269"/>
      <c r="D1228" s="269"/>
      <c r="E1228" s="269"/>
      <c r="F1228" s="269"/>
      <c r="G1228" s="269"/>
      <c r="H1228" s="269"/>
      <c r="I1228" s="269"/>
      <c r="J1228" s="269"/>
      <c r="K1228" s="269"/>
      <c r="L1228" s="269"/>
    </row>
    <row r="1229" spans="1:12" x14ac:dyDescent="0.2">
      <c r="A1229" s="269"/>
      <c r="B1229" s="269"/>
      <c r="C1229" s="269"/>
      <c r="D1229" s="269"/>
      <c r="E1229" s="269"/>
      <c r="F1229" s="269"/>
      <c r="G1229" s="269"/>
      <c r="H1229" s="269"/>
      <c r="I1229" s="269"/>
      <c r="J1229" s="269"/>
      <c r="K1229" s="269"/>
      <c r="L1229" s="269"/>
    </row>
    <row r="1230" spans="1:12" x14ac:dyDescent="0.2">
      <c r="A1230" s="269"/>
      <c r="B1230" s="269"/>
      <c r="C1230" s="269"/>
      <c r="D1230" s="269"/>
      <c r="E1230" s="269"/>
      <c r="F1230" s="269"/>
      <c r="G1230" s="269"/>
      <c r="H1230" s="269"/>
      <c r="I1230" s="269"/>
      <c r="J1230" s="269"/>
      <c r="K1230" s="269"/>
      <c r="L1230" s="269"/>
    </row>
    <row r="1231" spans="1:12" x14ac:dyDescent="0.2">
      <c r="A1231" s="269"/>
      <c r="B1231" s="269"/>
      <c r="C1231" s="269"/>
      <c r="D1231" s="269"/>
      <c r="E1231" s="269"/>
      <c r="F1231" s="269"/>
      <c r="G1231" s="269"/>
      <c r="H1231" s="269"/>
      <c r="I1231" s="269"/>
      <c r="J1231" s="269"/>
      <c r="K1231" s="269"/>
      <c r="L1231" s="269"/>
    </row>
    <row r="1232" spans="1:12" x14ac:dyDescent="0.2">
      <c r="A1232" s="269"/>
      <c r="B1232" s="269"/>
      <c r="C1232" s="269"/>
      <c r="D1232" s="269"/>
      <c r="E1232" s="269"/>
      <c r="F1232" s="269"/>
      <c r="G1232" s="269"/>
      <c r="H1232" s="269"/>
      <c r="I1232" s="269"/>
      <c r="J1232" s="269"/>
      <c r="K1232" s="269"/>
      <c r="L1232" s="269"/>
    </row>
    <row r="1233" spans="1:12" x14ac:dyDescent="0.2">
      <c r="A1233" s="269"/>
      <c r="B1233" s="269"/>
      <c r="C1233" s="269"/>
      <c r="D1233" s="269"/>
      <c r="E1233" s="269"/>
      <c r="F1233" s="269"/>
      <c r="G1233" s="269"/>
      <c r="H1233" s="269"/>
      <c r="I1233" s="269"/>
      <c r="J1233" s="269"/>
      <c r="K1233" s="269"/>
      <c r="L1233" s="269"/>
    </row>
    <row r="1234" spans="1:12" x14ac:dyDescent="0.2">
      <c r="A1234" s="269"/>
      <c r="B1234" s="269"/>
      <c r="C1234" s="269"/>
      <c r="D1234" s="269"/>
      <c r="E1234" s="269"/>
      <c r="F1234" s="269"/>
      <c r="G1234" s="269"/>
      <c r="H1234" s="269"/>
      <c r="I1234" s="269"/>
      <c r="J1234" s="269"/>
      <c r="K1234" s="269"/>
      <c r="L1234" s="269"/>
    </row>
    <row r="1235" spans="1:12" x14ac:dyDescent="0.2">
      <c r="A1235" s="269"/>
      <c r="B1235" s="269"/>
      <c r="C1235" s="269"/>
      <c r="D1235" s="269"/>
      <c r="E1235" s="269"/>
      <c r="F1235" s="269"/>
      <c r="G1235" s="269"/>
      <c r="H1235" s="269"/>
      <c r="I1235" s="269"/>
      <c r="J1235" s="269"/>
      <c r="K1235" s="269"/>
      <c r="L1235" s="269"/>
    </row>
    <row r="1236" spans="1:12" x14ac:dyDescent="0.2">
      <c r="A1236" s="269"/>
      <c r="B1236" s="269"/>
      <c r="C1236" s="269"/>
      <c r="D1236" s="269"/>
      <c r="E1236" s="269"/>
      <c r="F1236" s="269"/>
      <c r="G1236" s="269"/>
      <c r="H1236" s="269"/>
      <c r="I1236" s="269"/>
      <c r="J1236" s="269"/>
      <c r="K1236" s="269"/>
      <c r="L1236" s="269"/>
    </row>
    <row r="1237" spans="1:12" x14ac:dyDescent="0.2">
      <c r="A1237" s="269"/>
      <c r="B1237" s="269"/>
      <c r="C1237" s="269"/>
      <c r="D1237" s="269"/>
      <c r="E1237" s="269"/>
      <c r="F1237" s="269"/>
      <c r="G1237" s="269"/>
      <c r="H1237" s="269"/>
      <c r="I1237" s="269"/>
      <c r="J1237" s="269"/>
      <c r="K1237" s="269"/>
      <c r="L1237" s="269"/>
    </row>
    <row r="1238" spans="1:12" x14ac:dyDescent="0.2">
      <c r="A1238" s="269"/>
      <c r="B1238" s="269"/>
      <c r="C1238" s="269"/>
      <c r="D1238" s="269"/>
      <c r="E1238" s="269"/>
      <c r="F1238" s="269"/>
      <c r="G1238" s="269"/>
      <c r="H1238" s="269"/>
      <c r="I1238" s="269"/>
      <c r="J1238" s="269"/>
      <c r="K1238" s="269"/>
      <c r="L1238" s="269"/>
    </row>
    <row r="1239" spans="1:12" x14ac:dyDescent="0.2">
      <c r="A1239" s="269"/>
      <c r="B1239" s="269"/>
      <c r="C1239" s="269"/>
      <c r="D1239" s="269"/>
      <c r="E1239" s="269"/>
      <c r="F1239" s="269"/>
      <c r="G1239" s="269"/>
      <c r="H1239" s="269"/>
      <c r="I1239" s="269"/>
      <c r="J1239" s="269"/>
      <c r="K1239" s="269"/>
      <c r="L1239" s="269"/>
    </row>
    <row r="1240" spans="1:12" x14ac:dyDescent="0.2">
      <c r="A1240" s="269"/>
      <c r="B1240" s="269"/>
      <c r="C1240" s="269"/>
      <c r="D1240" s="269"/>
      <c r="E1240" s="269"/>
      <c r="F1240" s="269"/>
      <c r="G1240" s="269"/>
      <c r="H1240" s="269"/>
      <c r="I1240" s="269"/>
      <c r="J1240" s="269"/>
      <c r="K1240" s="269"/>
      <c r="L1240" s="269"/>
    </row>
    <row r="1241" spans="1:12" x14ac:dyDescent="0.2">
      <c r="A1241" s="269"/>
      <c r="B1241" s="269"/>
      <c r="C1241" s="269"/>
      <c r="D1241" s="269"/>
      <c r="E1241" s="269"/>
      <c r="F1241" s="269"/>
      <c r="G1241" s="269"/>
      <c r="H1241" s="269"/>
      <c r="I1241" s="269"/>
      <c r="J1241" s="269"/>
      <c r="K1241" s="269"/>
      <c r="L1241" s="269"/>
    </row>
    <row r="1242" spans="1:12" x14ac:dyDescent="0.2">
      <c r="A1242" s="269"/>
      <c r="B1242" s="269"/>
      <c r="C1242" s="269"/>
      <c r="D1242" s="269"/>
      <c r="E1242" s="269"/>
      <c r="F1242" s="269"/>
      <c r="G1242" s="269"/>
      <c r="H1242" s="269"/>
      <c r="I1242" s="269"/>
      <c r="J1242" s="269"/>
      <c r="K1242" s="269"/>
      <c r="L1242" s="269"/>
    </row>
    <row r="1243" spans="1:12" x14ac:dyDescent="0.2">
      <c r="A1243" s="269"/>
      <c r="B1243" s="269"/>
      <c r="C1243" s="269"/>
      <c r="D1243" s="269"/>
      <c r="E1243" s="269"/>
      <c r="F1243" s="269"/>
      <c r="G1243" s="269"/>
      <c r="H1243" s="269"/>
      <c r="I1243" s="269"/>
      <c r="J1243" s="269"/>
      <c r="K1243" s="269"/>
      <c r="L1243" s="269"/>
    </row>
    <row r="1244" spans="1:12" x14ac:dyDescent="0.2">
      <c r="A1244" s="269"/>
      <c r="B1244" s="269"/>
      <c r="C1244" s="269"/>
      <c r="D1244" s="269"/>
      <c r="E1244" s="269"/>
      <c r="F1244" s="269"/>
      <c r="G1244" s="269"/>
      <c r="H1244" s="269"/>
      <c r="I1244" s="269"/>
      <c r="J1244" s="269"/>
      <c r="K1244" s="269"/>
      <c r="L1244" s="269"/>
    </row>
    <row r="1245" spans="1:12" x14ac:dyDescent="0.2">
      <c r="A1245" s="269"/>
      <c r="B1245" s="269"/>
      <c r="C1245" s="269"/>
      <c r="D1245" s="269"/>
      <c r="E1245" s="269"/>
      <c r="F1245" s="269"/>
      <c r="G1245" s="269"/>
      <c r="H1245" s="269"/>
      <c r="I1245" s="269"/>
      <c r="J1245" s="269"/>
      <c r="K1245" s="269"/>
      <c r="L1245" s="269"/>
    </row>
    <row r="1246" spans="1:12" x14ac:dyDescent="0.2">
      <c r="A1246" s="269"/>
      <c r="B1246" s="269"/>
      <c r="C1246" s="269"/>
      <c r="D1246" s="269"/>
      <c r="E1246" s="269"/>
      <c r="F1246" s="269"/>
      <c r="G1246" s="269"/>
      <c r="H1246" s="269"/>
      <c r="I1246" s="269"/>
      <c r="J1246" s="269"/>
      <c r="K1246" s="269"/>
      <c r="L1246" s="269"/>
    </row>
    <row r="1247" spans="1:12" x14ac:dyDescent="0.2">
      <c r="A1247" s="269"/>
      <c r="B1247" s="269"/>
      <c r="C1247" s="269"/>
      <c r="D1247" s="269"/>
      <c r="E1247" s="269"/>
      <c r="F1247" s="269"/>
      <c r="G1247" s="269"/>
      <c r="H1247" s="269"/>
      <c r="I1247" s="269"/>
      <c r="J1247" s="269"/>
      <c r="K1247" s="269"/>
      <c r="L1247" s="269"/>
    </row>
    <row r="1248" spans="1:12" x14ac:dyDescent="0.2">
      <c r="A1248" s="269"/>
      <c r="B1248" s="269"/>
      <c r="C1248" s="269"/>
      <c r="D1248" s="269"/>
      <c r="E1248" s="269"/>
      <c r="F1248" s="269"/>
      <c r="G1248" s="269"/>
      <c r="H1248" s="269"/>
      <c r="I1248" s="269"/>
      <c r="J1248" s="269"/>
      <c r="K1248" s="269"/>
      <c r="L1248" s="269"/>
    </row>
    <row r="1249" spans="1:12" x14ac:dyDescent="0.2">
      <c r="A1249" s="269"/>
      <c r="B1249" s="269"/>
      <c r="C1249" s="269"/>
      <c r="D1249" s="269"/>
      <c r="E1249" s="269"/>
      <c r="F1249" s="269"/>
      <c r="G1249" s="269"/>
      <c r="H1249" s="269"/>
      <c r="I1249" s="269"/>
      <c r="J1249" s="269"/>
      <c r="K1249" s="269"/>
      <c r="L1249" s="269"/>
    </row>
    <row r="1250" spans="1:12" x14ac:dyDescent="0.2">
      <c r="A1250" s="269"/>
      <c r="B1250" s="269"/>
      <c r="C1250" s="269"/>
      <c r="D1250" s="269"/>
      <c r="E1250" s="269"/>
      <c r="F1250" s="269"/>
      <c r="G1250" s="269"/>
      <c r="H1250" s="269"/>
      <c r="I1250" s="269"/>
      <c r="J1250" s="269"/>
      <c r="K1250" s="269"/>
      <c r="L1250" s="269"/>
    </row>
    <row r="1251" spans="1:12" x14ac:dyDescent="0.2">
      <c r="A1251" s="269"/>
      <c r="B1251" s="269"/>
      <c r="C1251" s="269"/>
      <c r="D1251" s="269"/>
      <c r="E1251" s="269"/>
      <c r="F1251" s="269"/>
      <c r="G1251" s="269"/>
      <c r="H1251" s="269"/>
      <c r="I1251" s="269"/>
      <c r="J1251" s="269"/>
      <c r="K1251" s="269"/>
      <c r="L1251" s="269"/>
    </row>
    <row r="1252" spans="1:12" x14ac:dyDescent="0.2">
      <c r="A1252" s="269"/>
      <c r="B1252" s="269"/>
      <c r="C1252" s="269"/>
      <c r="D1252" s="269"/>
      <c r="E1252" s="269"/>
      <c r="F1252" s="269"/>
      <c r="G1252" s="269"/>
      <c r="H1252" s="269"/>
      <c r="I1252" s="269"/>
      <c r="J1252" s="269"/>
      <c r="K1252" s="269"/>
      <c r="L1252" s="269"/>
    </row>
    <row r="1253" spans="1:12" x14ac:dyDescent="0.2">
      <c r="A1253" s="269"/>
      <c r="B1253" s="269"/>
      <c r="C1253" s="269"/>
      <c r="D1253" s="269"/>
      <c r="E1253" s="269"/>
      <c r="F1253" s="269"/>
      <c r="G1253" s="269"/>
      <c r="H1253" s="269"/>
      <c r="I1253" s="269"/>
      <c r="J1253" s="269"/>
      <c r="K1253" s="269"/>
      <c r="L1253" s="269"/>
    </row>
    <row r="1254" spans="1:12" x14ac:dyDescent="0.2">
      <c r="A1254" s="269"/>
      <c r="B1254" s="269"/>
      <c r="C1254" s="269"/>
      <c r="D1254" s="269"/>
      <c r="E1254" s="269"/>
      <c r="F1254" s="269"/>
      <c r="G1254" s="269"/>
      <c r="H1254" s="269"/>
      <c r="I1254" s="269"/>
      <c r="J1254" s="269"/>
      <c r="K1254" s="269"/>
      <c r="L1254" s="269"/>
    </row>
    <row r="1255" spans="1:12" x14ac:dyDescent="0.2">
      <c r="A1255" s="269"/>
      <c r="B1255" s="269"/>
      <c r="C1255" s="269"/>
      <c r="D1255" s="269"/>
      <c r="E1255" s="269"/>
      <c r="F1255" s="269"/>
      <c r="G1255" s="269"/>
      <c r="H1255" s="269"/>
      <c r="I1255" s="269"/>
      <c r="J1255" s="269"/>
      <c r="K1255" s="269"/>
      <c r="L1255" s="269"/>
    </row>
    <row r="1256" spans="1:12" x14ac:dyDescent="0.2">
      <c r="A1256" s="269"/>
      <c r="B1256" s="269"/>
      <c r="C1256" s="269"/>
      <c r="D1256" s="269"/>
      <c r="E1256" s="269"/>
      <c r="F1256" s="269"/>
      <c r="G1256" s="269"/>
      <c r="H1256" s="269"/>
      <c r="I1256" s="269"/>
      <c r="J1256" s="269"/>
      <c r="K1256" s="269"/>
      <c r="L1256" s="269"/>
    </row>
    <row r="1257" spans="1:12" x14ac:dyDescent="0.2">
      <c r="A1257" s="269"/>
      <c r="B1257" s="269"/>
      <c r="C1257" s="269"/>
      <c r="D1257" s="269"/>
      <c r="E1257" s="269"/>
      <c r="F1257" s="269"/>
      <c r="G1257" s="269"/>
      <c r="H1257" s="269"/>
      <c r="I1257" s="269"/>
      <c r="J1257" s="269"/>
      <c r="K1257" s="269"/>
      <c r="L1257" s="269"/>
    </row>
    <row r="1258" spans="1:12" x14ac:dyDescent="0.2">
      <c r="A1258" s="269"/>
      <c r="B1258" s="269"/>
      <c r="C1258" s="269"/>
      <c r="D1258" s="269"/>
      <c r="E1258" s="269"/>
      <c r="F1258" s="269"/>
      <c r="G1258" s="269"/>
      <c r="H1258" s="269"/>
      <c r="I1258" s="269"/>
      <c r="J1258" s="269"/>
      <c r="K1258" s="269"/>
      <c r="L1258" s="269"/>
    </row>
    <row r="1259" spans="1:12" x14ac:dyDescent="0.2">
      <c r="A1259" s="269"/>
      <c r="B1259" s="269"/>
      <c r="C1259" s="269"/>
      <c r="D1259" s="269"/>
      <c r="E1259" s="269"/>
      <c r="F1259" s="269"/>
      <c r="G1259" s="269"/>
      <c r="H1259" s="269"/>
      <c r="I1259" s="269"/>
      <c r="J1259" s="269"/>
      <c r="K1259" s="269"/>
      <c r="L1259" s="269"/>
    </row>
    <row r="1260" spans="1:12" x14ac:dyDescent="0.2">
      <c r="A1260" s="269"/>
      <c r="B1260" s="269"/>
      <c r="C1260" s="269"/>
      <c r="D1260" s="269"/>
      <c r="E1260" s="269"/>
      <c r="F1260" s="269"/>
      <c r="G1260" s="269"/>
      <c r="H1260" s="269"/>
      <c r="I1260" s="269"/>
      <c r="J1260" s="269"/>
      <c r="K1260" s="269"/>
      <c r="L1260" s="269"/>
    </row>
    <row r="1261" spans="1:12" x14ac:dyDescent="0.2">
      <c r="A1261" s="269"/>
      <c r="B1261" s="269"/>
      <c r="C1261" s="269"/>
      <c r="D1261" s="269"/>
      <c r="E1261" s="269"/>
      <c r="F1261" s="269"/>
      <c r="G1261" s="269"/>
      <c r="H1261" s="269"/>
      <c r="I1261" s="269"/>
      <c r="J1261" s="269"/>
      <c r="K1261" s="269"/>
      <c r="L1261" s="269"/>
    </row>
    <row r="1262" spans="1:12" x14ac:dyDescent="0.2">
      <c r="A1262" s="269"/>
      <c r="B1262" s="269"/>
      <c r="C1262" s="269"/>
      <c r="D1262" s="269"/>
      <c r="E1262" s="269"/>
      <c r="F1262" s="269"/>
      <c r="G1262" s="269"/>
      <c r="H1262" s="269"/>
      <c r="I1262" s="269"/>
      <c r="J1262" s="269"/>
      <c r="K1262" s="269"/>
      <c r="L1262" s="269"/>
    </row>
    <row r="1263" spans="1:12" x14ac:dyDescent="0.2">
      <c r="A1263" s="269"/>
      <c r="B1263" s="269"/>
      <c r="C1263" s="269"/>
      <c r="D1263" s="269"/>
      <c r="E1263" s="269"/>
      <c r="F1263" s="269"/>
      <c r="G1263" s="269"/>
      <c r="H1263" s="269"/>
      <c r="I1263" s="269"/>
      <c r="J1263" s="269"/>
      <c r="K1263" s="269"/>
      <c r="L1263" s="269"/>
    </row>
    <row r="1264" spans="1:12" x14ac:dyDescent="0.2">
      <c r="A1264" s="269"/>
      <c r="B1264" s="269"/>
      <c r="C1264" s="269"/>
      <c r="D1264" s="269"/>
      <c r="E1264" s="269"/>
      <c r="F1264" s="269"/>
      <c r="G1264" s="269"/>
      <c r="H1264" s="269"/>
      <c r="I1264" s="269"/>
      <c r="J1264" s="269"/>
      <c r="K1264" s="269"/>
      <c r="L1264" s="269"/>
    </row>
    <row r="1265" spans="1:12" x14ac:dyDescent="0.2">
      <c r="A1265" s="269"/>
      <c r="B1265" s="269"/>
      <c r="C1265" s="269"/>
      <c r="D1265" s="269"/>
      <c r="E1265" s="269"/>
      <c r="F1265" s="269"/>
      <c r="G1265" s="269"/>
      <c r="H1265" s="269"/>
      <c r="I1265" s="269"/>
      <c r="J1265" s="269"/>
      <c r="K1265" s="269"/>
      <c r="L1265" s="269"/>
    </row>
    <row r="1266" spans="1:12" x14ac:dyDescent="0.2">
      <c r="A1266" s="269"/>
      <c r="B1266" s="269"/>
      <c r="C1266" s="269"/>
      <c r="D1266" s="269"/>
      <c r="E1266" s="269"/>
      <c r="F1266" s="269"/>
      <c r="G1266" s="269"/>
      <c r="H1266" s="269"/>
      <c r="I1266" s="269"/>
      <c r="J1266" s="269"/>
      <c r="K1266" s="269"/>
      <c r="L1266" s="269"/>
    </row>
    <row r="1267" spans="1:12" x14ac:dyDescent="0.2">
      <c r="A1267" s="269"/>
      <c r="B1267" s="269"/>
      <c r="C1267" s="269"/>
      <c r="D1267" s="269"/>
      <c r="E1267" s="269"/>
      <c r="F1267" s="269"/>
      <c r="G1267" s="269"/>
      <c r="H1267" s="269"/>
      <c r="I1267" s="269"/>
      <c r="J1267" s="269"/>
      <c r="K1267" s="269"/>
      <c r="L1267" s="269"/>
    </row>
    <row r="1268" spans="1:12" x14ac:dyDescent="0.2">
      <c r="A1268" s="269"/>
      <c r="B1268" s="269"/>
      <c r="C1268" s="269"/>
      <c r="D1268" s="269"/>
      <c r="E1268" s="269"/>
      <c r="F1268" s="269"/>
      <c r="G1268" s="269"/>
      <c r="H1268" s="269"/>
      <c r="I1268" s="269"/>
      <c r="J1268" s="269"/>
      <c r="K1268" s="269"/>
      <c r="L1268" s="269"/>
    </row>
    <row r="1269" spans="1:12" x14ac:dyDescent="0.2">
      <c r="A1269" s="269"/>
      <c r="B1269" s="269"/>
      <c r="C1269" s="269"/>
      <c r="D1269" s="269"/>
      <c r="E1269" s="269"/>
      <c r="F1269" s="269"/>
      <c r="G1269" s="269"/>
      <c r="H1269" s="269"/>
      <c r="I1269" s="269"/>
      <c r="J1269" s="269"/>
      <c r="K1269" s="269"/>
      <c r="L1269" s="269"/>
    </row>
    <row r="1270" spans="1:12" x14ac:dyDescent="0.2">
      <c r="A1270" s="269"/>
      <c r="B1270" s="269"/>
      <c r="C1270" s="269"/>
      <c r="D1270" s="269"/>
      <c r="E1270" s="269"/>
      <c r="F1270" s="269"/>
      <c r="G1270" s="269"/>
      <c r="H1270" s="269"/>
      <c r="I1270" s="269"/>
      <c r="J1270" s="269"/>
      <c r="K1270" s="269"/>
      <c r="L1270" s="269"/>
    </row>
    <row r="1271" spans="1:12" x14ac:dyDescent="0.2">
      <c r="A1271" s="269"/>
      <c r="B1271" s="269"/>
      <c r="C1271" s="269"/>
      <c r="D1271" s="269"/>
      <c r="E1271" s="269"/>
      <c r="F1271" s="269"/>
      <c r="G1271" s="269"/>
      <c r="H1271" s="269"/>
      <c r="I1271" s="269"/>
      <c r="J1271" s="269"/>
      <c r="K1271" s="269"/>
      <c r="L1271" s="269"/>
    </row>
    <row r="1272" spans="1:12" x14ac:dyDescent="0.2">
      <c r="A1272" s="269"/>
      <c r="B1272" s="269"/>
      <c r="C1272" s="269"/>
      <c r="D1272" s="269"/>
      <c r="E1272" s="269"/>
      <c r="F1272" s="269"/>
      <c r="G1272" s="269"/>
      <c r="H1272" s="269"/>
      <c r="I1272" s="269"/>
      <c r="J1272" s="269"/>
      <c r="K1272" s="269"/>
      <c r="L1272" s="269"/>
    </row>
    <row r="1273" spans="1:12" x14ac:dyDescent="0.2">
      <c r="A1273" s="269"/>
      <c r="B1273" s="269"/>
      <c r="C1273" s="269"/>
      <c r="D1273" s="269"/>
      <c r="E1273" s="269"/>
      <c r="F1273" s="269"/>
      <c r="G1273" s="269"/>
      <c r="H1273" s="269"/>
      <c r="I1273" s="269"/>
      <c r="J1273" s="269"/>
      <c r="K1273" s="269"/>
      <c r="L1273" s="269"/>
    </row>
    <row r="1274" spans="1:12" x14ac:dyDescent="0.2">
      <c r="A1274" s="269"/>
      <c r="B1274" s="269"/>
      <c r="C1274" s="269"/>
      <c r="D1274" s="269"/>
      <c r="E1274" s="269"/>
      <c r="F1274" s="269"/>
      <c r="G1274" s="269"/>
      <c r="H1274" s="269"/>
      <c r="I1274" s="269"/>
      <c r="J1274" s="269"/>
      <c r="K1274" s="269"/>
      <c r="L1274" s="269"/>
    </row>
    <row r="1275" spans="1:12" x14ac:dyDescent="0.2">
      <c r="A1275" s="269"/>
      <c r="B1275" s="269"/>
      <c r="C1275" s="269"/>
      <c r="D1275" s="269"/>
      <c r="E1275" s="269"/>
      <c r="F1275" s="269"/>
      <c r="G1275" s="269"/>
      <c r="H1275" s="269"/>
      <c r="I1275" s="269"/>
      <c r="J1275" s="269"/>
      <c r="K1275" s="269"/>
      <c r="L1275" s="269"/>
    </row>
    <row r="1276" spans="1:12" x14ac:dyDescent="0.2">
      <c r="A1276" s="269"/>
      <c r="B1276" s="269"/>
      <c r="C1276" s="269"/>
      <c r="D1276" s="269"/>
      <c r="E1276" s="269"/>
      <c r="F1276" s="269"/>
      <c r="G1276" s="269"/>
      <c r="H1276" s="269"/>
      <c r="I1276" s="269"/>
      <c r="J1276" s="269"/>
      <c r="K1276" s="269"/>
      <c r="L1276" s="269"/>
    </row>
    <row r="1277" spans="1:12" x14ac:dyDescent="0.2">
      <c r="A1277" s="269"/>
      <c r="B1277" s="269"/>
      <c r="C1277" s="269"/>
      <c r="D1277" s="269"/>
      <c r="E1277" s="269"/>
      <c r="F1277" s="269"/>
      <c r="G1277" s="269"/>
      <c r="H1277" s="269"/>
      <c r="I1277" s="269"/>
      <c r="J1277" s="269"/>
      <c r="K1277" s="269"/>
      <c r="L1277" s="269"/>
    </row>
    <row r="1278" spans="1:12" x14ac:dyDescent="0.2">
      <c r="A1278" s="269"/>
      <c r="B1278" s="269"/>
      <c r="C1278" s="269"/>
      <c r="D1278" s="269"/>
      <c r="E1278" s="269"/>
      <c r="F1278" s="269"/>
      <c r="G1278" s="269"/>
      <c r="H1278" s="269"/>
      <c r="I1278" s="269"/>
      <c r="J1278" s="269"/>
      <c r="K1278" s="269"/>
      <c r="L1278" s="269"/>
    </row>
    <row r="1279" spans="1:12" x14ac:dyDescent="0.2">
      <c r="A1279" s="269"/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</row>
    <row r="1280" spans="1:12" x14ac:dyDescent="0.2">
      <c r="A1280" s="269"/>
      <c r="B1280" s="269"/>
      <c r="C1280" s="269"/>
      <c r="D1280" s="269"/>
      <c r="E1280" s="269"/>
      <c r="F1280" s="269"/>
      <c r="G1280" s="269"/>
      <c r="H1280" s="269"/>
      <c r="I1280" s="269"/>
      <c r="J1280" s="269"/>
      <c r="K1280" s="269"/>
      <c r="L1280" s="269"/>
    </row>
    <row r="1281" spans="1:12" x14ac:dyDescent="0.2">
      <c r="A1281" s="269"/>
      <c r="B1281" s="269"/>
      <c r="C1281" s="269"/>
      <c r="D1281" s="269"/>
      <c r="E1281" s="269"/>
      <c r="F1281" s="269"/>
      <c r="G1281" s="269"/>
      <c r="H1281" s="269"/>
      <c r="I1281" s="269"/>
      <c r="J1281" s="269"/>
      <c r="K1281" s="269"/>
      <c r="L1281" s="269"/>
    </row>
    <row r="1282" spans="1:12" x14ac:dyDescent="0.2">
      <c r="A1282" s="269"/>
      <c r="B1282" s="269"/>
      <c r="C1282" s="269"/>
      <c r="D1282" s="269"/>
      <c r="E1282" s="269"/>
      <c r="F1282" s="269"/>
      <c r="G1282" s="269"/>
      <c r="H1282" s="269"/>
      <c r="I1282" s="269"/>
      <c r="J1282" s="269"/>
      <c r="K1282" s="269"/>
      <c r="L1282" s="269"/>
    </row>
    <row r="1283" spans="1:12" x14ac:dyDescent="0.2">
      <c r="A1283" s="269"/>
      <c r="B1283" s="269"/>
      <c r="C1283" s="269"/>
      <c r="D1283" s="269"/>
      <c r="E1283" s="269"/>
      <c r="F1283" s="269"/>
      <c r="G1283" s="269"/>
      <c r="H1283" s="269"/>
      <c r="I1283" s="269"/>
      <c r="J1283" s="269"/>
      <c r="K1283" s="269"/>
      <c r="L1283" s="269"/>
    </row>
    <row r="1284" spans="1:12" x14ac:dyDescent="0.2">
      <c r="A1284" s="269"/>
      <c r="B1284" s="269"/>
      <c r="C1284" s="269"/>
      <c r="D1284" s="269"/>
      <c r="E1284" s="269"/>
      <c r="F1284" s="269"/>
      <c r="G1284" s="269"/>
      <c r="H1284" s="269"/>
      <c r="I1284" s="269"/>
      <c r="J1284" s="269"/>
      <c r="K1284" s="269"/>
      <c r="L1284" s="269"/>
    </row>
    <row r="1285" spans="1:12" x14ac:dyDescent="0.2">
      <c r="A1285" s="269"/>
      <c r="B1285" s="269"/>
      <c r="C1285" s="269"/>
      <c r="D1285" s="269"/>
      <c r="E1285" s="269"/>
      <c r="F1285" s="269"/>
      <c r="G1285" s="269"/>
      <c r="H1285" s="269"/>
      <c r="I1285" s="269"/>
      <c r="J1285" s="269"/>
      <c r="K1285" s="269"/>
      <c r="L1285" s="269"/>
    </row>
    <row r="1286" spans="1:12" x14ac:dyDescent="0.2">
      <c r="A1286" s="269"/>
      <c r="B1286" s="269"/>
      <c r="C1286" s="269"/>
      <c r="D1286" s="269"/>
      <c r="E1286" s="269"/>
      <c r="F1286" s="269"/>
      <c r="G1286" s="269"/>
      <c r="H1286" s="269"/>
      <c r="I1286" s="269"/>
      <c r="J1286" s="269"/>
      <c r="K1286" s="269"/>
      <c r="L1286" s="269"/>
    </row>
    <row r="1287" spans="1:12" x14ac:dyDescent="0.2">
      <c r="A1287" s="269"/>
      <c r="B1287" s="269"/>
      <c r="C1287" s="269"/>
      <c r="D1287" s="269"/>
      <c r="E1287" s="269"/>
      <c r="F1287" s="269"/>
      <c r="G1287" s="269"/>
      <c r="H1287" s="269"/>
      <c r="I1287" s="269"/>
      <c r="J1287" s="269"/>
      <c r="K1287" s="269"/>
      <c r="L1287" s="269"/>
    </row>
    <row r="1288" spans="1:12" x14ac:dyDescent="0.2">
      <c r="A1288" s="269"/>
      <c r="B1288" s="269"/>
      <c r="C1288" s="269"/>
      <c r="D1288" s="269"/>
      <c r="E1288" s="269"/>
      <c r="F1288" s="269"/>
      <c r="G1288" s="269"/>
      <c r="H1288" s="269"/>
      <c r="I1288" s="269"/>
      <c r="J1288" s="269"/>
      <c r="K1288" s="269"/>
      <c r="L1288" s="269"/>
    </row>
    <row r="1289" spans="1:12" x14ac:dyDescent="0.2">
      <c r="A1289" s="269"/>
      <c r="B1289" s="269"/>
      <c r="C1289" s="269"/>
      <c r="D1289" s="269"/>
      <c r="E1289" s="269"/>
      <c r="F1289" s="269"/>
      <c r="G1289" s="269"/>
      <c r="H1289" s="269"/>
      <c r="I1289" s="269"/>
      <c r="J1289" s="269"/>
      <c r="K1289" s="269"/>
      <c r="L1289" s="269"/>
    </row>
    <row r="1290" spans="1:12" x14ac:dyDescent="0.2">
      <c r="A1290" s="269"/>
      <c r="B1290" s="269"/>
      <c r="C1290" s="269"/>
      <c r="D1290" s="269"/>
      <c r="E1290" s="269"/>
      <c r="F1290" s="269"/>
      <c r="G1290" s="269"/>
      <c r="H1290" s="269"/>
      <c r="I1290" s="269"/>
      <c r="J1290" s="269"/>
      <c r="K1290" s="269"/>
      <c r="L1290" s="269"/>
    </row>
    <row r="1291" spans="1:12" x14ac:dyDescent="0.2">
      <c r="A1291" s="269"/>
      <c r="B1291" s="269"/>
      <c r="C1291" s="269"/>
      <c r="D1291" s="269"/>
      <c r="E1291" s="269"/>
      <c r="F1291" s="269"/>
      <c r="G1291" s="269"/>
      <c r="H1291" s="269"/>
      <c r="I1291" s="269"/>
      <c r="J1291" s="269"/>
      <c r="K1291" s="269"/>
      <c r="L1291" s="269"/>
    </row>
    <row r="1292" spans="1:12" x14ac:dyDescent="0.2">
      <c r="A1292" s="269"/>
      <c r="B1292" s="269"/>
      <c r="C1292" s="269"/>
      <c r="D1292" s="269"/>
      <c r="E1292" s="269"/>
      <c r="F1292" s="269"/>
      <c r="G1292" s="269"/>
      <c r="H1292" s="269"/>
      <c r="I1292" s="269"/>
      <c r="J1292" s="269"/>
      <c r="K1292" s="269"/>
      <c r="L1292" s="269"/>
    </row>
    <row r="1293" spans="1:12" x14ac:dyDescent="0.2">
      <c r="A1293" s="269"/>
      <c r="B1293" s="269"/>
      <c r="C1293" s="269"/>
      <c r="D1293" s="269"/>
      <c r="E1293" s="269"/>
      <c r="F1293" s="269"/>
      <c r="G1293" s="269"/>
      <c r="H1293" s="269"/>
      <c r="I1293" s="269"/>
      <c r="J1293" s="269"/>
      <c r="K1293" s="269"/>
      <c r="L1293" s="269"/>
    </row>
    <row r="1294" spans="1:12" x14ac:dyDescent="0.2">
      <c r="A1294" s="269"/>
      <c r="B1294" s="269"/>
      <c r="C1294" s="269"/>
      <c r="D1294" s="269"/>
      <c r="E1294" s="269"/>
      <c r="F1294" s="269"/>
      <c r="G1294" s="269"/>
      <c r="H1294" s="269"/>
      <c r="I1294" s="269"/>
      <c r="J1294" s="269"/>
      <c r="K1294" s="269"/>
      <c r="L1294" s="269"/>
    </row>
    <row r="1295" spans="1:12" x14ac:dyDescent="0.2">
      <c r="A1295" s="269"/>
      <c r="B1295" s="269"/>
      <c r="C1295" s="269"/>
      <c r="D1295" s="269"/>
      <c r="E1295" s="269"/>
      <c r="F1295" s="269"/>
      <c r="G1295" s="269"/>
      <c r="H1295" s="269"/>
      <c r="I1295" s="269"/>
      <c r="J1295" s="269"/>
      <c r="K1295" s="269"/>
      <c r="L1295" s="269"/>
    </row>
    <row r="1296" spans="1:12" x14ac:dyDescent="0.2">
      <c r="A1296" s="269"/>
      <c r="B1296" s="269"/>
      <c r="C1296" s="269"/>
      <c r="D1296" s="269"/>
      <c r="E1296" s="269"/>
      <c r="F1296" s="269"/>
      <c r="G1296" s="269"/>
      <c r="H1296" s="269"/>
      <c r="I1296" s="269"/>
      <c r="J1296" s="269"/>
      <c r="K1296" s="269"/>
      <c r="L1296" s="269"/>
    </row>
    <row r="1297" spans="1:12" x14ac:dyDescent="0.2">
      <c r="A1297" s="269"/>
      <c r="B1297" s="269"/>
      <c r="C1297" s="269"/>
      <c r="D1297" s="269"/>
      <c r="E1297" s="269"/>
      <c r="F1297" s="269"/>
      <c r="G1297" s="269"/>
      <c r="H1297" s="269"/>
      <c r="I1297" s="269"/>
      <c r="J1297" s="269"/>
      <c r="K1297" s="269"/>
      <c r="L1297" s="269"/>
    </row>
    <row r="1298" spans="1:12" x14ac:dyDescent="0.2">
      <c r="A1298" s="269"/>
      <c r="B1298" s="269"/>
      <c r="C1298" s="269"/>
      <c r="D1298" s="269"/>
      <c r="E1298" s="269"/>
      <c r="F1298" s="269"/>
      <c r="G1298" s="269"/>
      <c r="H1298" s="269"/>
      <c r="I1298" s="269"/>
      <c r="J1298" s="269"/>
      <c r="K1298" s="269"/>
      <c r="L1298" s="269"/>
    </row>
    <row r="1299" spans="1:12" x14ac:dyDescent="0.2">
      <c r="A1299" s="269"/>
      <c r="B1299" s="269"/>
      <c r="C1299" s="269"/>
      <c r="D1299" s="269"/>
      <c r="E1299" s="269"/>
      <c r="F1299" s="269"/>
      <c r="G1299" s="269"/>
      <c r="H1299" s="269"/>
      <c r="I1299" s="269"/>
      <c r="J1299" s="269"/>
      <c r="K1299" s="269"/>
      <c r="L1299" s="269"/>
    </row>
    <row r="1300" spans="1:12" x14ac:dyDescent="0.2">
      <c r="A1300" s="269"/>
      <c r="B1300" s="269"/>
      <c r="C1300" s="269"/>
      <c r="D1300" s="269"/>
      <c r="E1300" s="269"/>
      <c r="F1300" s="269"/>
      <c r="G1300" s="269"/>
      <c r="H1300" s="269"/>
      <c r="I1300" s="269"/>
      <c r="J1300" s="269"/>
      <c r="K1300" s="269"/>
      <c r="L1300" s="269"/>
    </row>
    <row r="1301" spans="1:12" x14ac:dyDescent="0.2">
      <c r="A1301" s="269"/>
      <c r="B1301" s="269"/>
      <c r="C1301" s="269"/>
      <c r="D1301" s="269"/>
      <c r="E1301" s="269"/>
      <c r="F1301" s="269"/>
      <c r="G1301" s="269"/>
      <c r="H1301" s="269"/>
      <c r="I1301" s="269"/>
      <c r="J1301" s="269"/>
      <c r="K1301" s="269"/>
      <c r="L1301" s="269"/>
    </row>
    <row r="1302" spans="1:12" x14ac:dyDescent="0.2">
      <c r="A1302" s="269"/>
      <c r="B1302" s="269"/>
      <c r="C1302" s="269"/>
      <c r="D1302" s="269"/>
      <c r="E1302" s="269"/>
      <c r="F1302" s="269"/>
      <c r="G1302" s="269"/>
      <c r="H1302" s="269"/>
      <c r="I1302" s="269"/>
      <c r="J1302" s="269"/>
      <c r="K1302" s="269"/>
      <c r="L1302" s="269"/>
    </row>
    <row r="1303" spans="1:12" x14ac:dyDescent="0.2">
      <c r="A1303" s="269"/>
      <c r="B1303" s="269"/>
      <c r="C1303" s="269"/>
      <c r="D1303" s="269"/>
      <c r="E1303" s="269"/>
      <c r="F1303" s="269"/>
      <c r="G1303" s="269"/>
      <c r="H1303" s="269"/>
      <c r="I1303" s="269"/>
      <c r="J1303" s="269"/>
      <c r="K1303" s="269"/>
      <c r="L1303" s="269"/>
    </row>
    <row r="1304" spans="1:12" x14ac:dyDescent="0.2">
      <c r="A1304" s="269"/>
      <c r="B1304" s="269"/>
      <c r="C1304" s="269"/>
      <c r="D1304" s="269"/>
      <c r="E1304" s="269"/>
      <c r="F1304" s="269"/>
      <c r="G1304" s="269"/>
      <c r="H1304" s="269"/>
      <c r="I1304" s="269"/>
      <c r="J1304" s="269"/>
      <c r="K1304" s="269"/>
      <c r="L1304" s="269"/>
    </row>
    <row r="1305" spans="1:12" x14ac:dyDescent="0.2">
      <c r="A1305" s="269"/>
      <c r="B1305" s="269"/>
      <c r="C1305" s="269"/>
      <c r="D1305" s="269"/>
      <c r="E1305" s="269"/>
      <c r="F1305" s="269"/>
      <c r="G1305" s="269"/>
      <c r="H1305" s="269"/>
      <c r="I1305" s="269"/>
      <c r="J1305" s="269"/>
      <c r="K1305" s="269"/>
      <c r="L1305" s="269"/>
    </row>
    <row r="1306" spans="1:12" x14ac:dyDescent="0.2">
      <c r="A1306" s="269"/>
      <c r="B1306" s="269"/>
      <c r="C1306" s="269"/>
      <c r="D1306" s="269"/>
      <c r="E1306" s="269"/>
      <c r="F1306" s="269"/>
      <c r="G1306" s="269"/>
      <c r="H1306" s="269"/>
      <c r="I1306" s="269"/>
      <c r="J1306" s="269"/>
      <c r="K1306" s="269"/>
      <c r="L1306" s="269"/>
    </row>
    <row r="1307" spans="1:12" x14ac:dyDescent="0.2">
      <c r="A1307" s="269"/>
      <c r="B1307" s="269"/>
      <c r="C1307" s="269"/>
      <c r="D1307" s="269"/>
      <c r="E1307" s="269"/>
      <c r="F1307" s="269"/>
      <c r="G1307" s="269"/>
      <c r="H1307" s="269"/>
      <c r="I1307" s="269"/>
      <c r="J1307" s="269"/>
      <c r="K1307" s="269"/>
      <c r="L1307" s="269"/>
    </row>
    <row r="1308" spans="1:12" x14ac:dyDescent="0.2">
      <c r="A1308" s="269"/>
      <c r="B1308" s="269"/>
      <c r="C1308" s="269"/>
      <c r="D1308" s="269"/>
      <c r="E1308" s="269"/>
      <c r="F1308" s="269"/>
      <c r="G1308" s="269"/>
      <c r="H1308" s="269"/>
      <c r="I1308" s="269"/>
      <c r="J1308" s="269"/>
      <c r="K1308" s="269"/>
      <c r="L1308" s="269"/>
    </row>
    <row r="1309" spans="1:12" x14ac:dyDescent="0.2">
      <c r="A1309" s="269"/>
      <c r="B1309" s="269"/>
      <c r="C1309" s="269"/>
      <c r="D1309" s="269"/>
      <c r="E1309" s="269"/>
      <c r="F1309" s="269"/>
      <c r="G1309" s="269"/>
      <c r="H1309" s="269"/>
      <c r="I1309" s="269"/>
      <c r="J1309" s="269"/>
      <c r="K1309" s="269"/>
      <c r="L1309" s="269"/>
    </row>
    <row r="1310" spans="1:12" x14ac:dyDescent="0.2">
      <c r="A1310" s="269"/>
      <c r="B1310" s="269"/>
      <c r="C1310" s="269"/>
      <c r="D1310" s="269"/>
      <c r="E1310" s="269"/>
      <c r="F1310" s="269"/>
      <c r="G1310" s="269"/>
      <c r="H1310" s="269"/>
      <c r="I1310" s="269"/>
      <c r="J1310" s="269"/>
      <c r="K1310" s="269"/>
      <c r="L1310" s="269"/>
    </row>
    <row r="1311" spans="1:12" x14ac:dyDescent="0.2">
      <c r="A1311" s="269"/>
      <c r="B1311" s="269"/>
      <c r="C1311" s="269"/>
      <c r="D1311" s="269"/>
      <c r="E1311" s="269"/>
      <c r="F1311" s="269"/>
      <c r="G1311" s="269"/>
      <c r="H1311" s="269"/>
      <c r="I1311" s="269"/>
      <c r="J1311" s="269"/>
      <c r="K1311" s="269"/>
      <c r="L1311" s="269"/>
    </row>
    <row r="1312" spans="1:12" x14ac:dyDescent="0.2">
      <c r="A1312" s="269"/>
      <c r="B1312" s="269"/>
      <c r="C1312" s="269"/>
      <c r="D1312" s="269"/>
      <c r="E1312" s="269"/>
      <c r="F1312" s="269"/>
      <c r="G1312" s="269"/>
      <c r="H1312" s="269"/>
      <c r="I1312" s="269"/>
      <c r="J1312" s="269"/>
      <c r="K1312" s="269"/>
      <c r="L1312" s="269"/>
    </row>
    <row r="1313" spans="1:12" x14ac:dyDescent="0.2">
      <c r="A1313" s="269"/>
      <c r="B1313" s="269"/>
      <c r="C1313" s="269"/>
      <c r="D1313" s="269"/>
      <c r="E1313" s="269"/>
      <c r="F1313" s="269"/>
      <c r="G1313" s="269"/>
      <c r="H1313" s="269"/>
      <c r="I1313" s="269"/>
      <c r="J1313" s="269"/>
      <c r="K1313" s="269"/>
      <c r="L1313" s="269"/>
    </row>
    <row r="1314" spans="1:12" x14ac:dyDescent="0.2">
      <c r="A1314" s="269"/>
      <c r="B1314" s="269"/>
      <c r="C1314" s="269"/>
      <c r="D1314" s="269"/>
      <c r="E1314" s="269"/>
      <c r="F1314" s="269"/>
      <c r="G1314" s="269"/>
      <c r="H1314" s="269"/>
      <c r="I1314" s="269"/>
      <c r="J1314" s="269"/>
      <c r="K1314" s="269"/>
      <c r="L1314" s="269"/>
    </row>
    <row r="1315" spans="1:12" x14ac:dyDescent="0.2">
      <c r="A1315" s="269"/>
      <c r="B1315" s="269"/>
      <c r="C1315" s="269"/>
      <c r="D1315" s="269"/>
      <c r="E1315" s="269"/>
      <c r="F1315" s="269"/>
      <c r="G1315" s="269"/>
      <c r="H1315" s="269"/>
      <c r="I1315" s="269"/>
      <c r="J1315" s="269"/>
      <c r="K1315" s="269"/>
      <c r="L1315" s="269"/>
    </row>
    <row r="1316" spans="1:12" x14ac:dyDescent="0.2">
      <c r="A1316" s="269"/>
      <c r="B1316" s="269"/>
      <c r="C1316" s="269"/>
      <c r="D1316" s="269"/>
      <c r="E1316" s="269"/>
      <c r="F1316" s="269"/>
      <c r="G1316" s="269"/>
      <c r="H1316" s="269"/>
      <c r="I1316" s="269"/>
      <c r="J1316" s="269"/>
      <c r="K1316" s="269"/>
      <c r="L1316" s="269"/>
    </row>
    <row r="1317" spans="1:12" x14ac:dyDescent="0.2">
      <c r="A1317" s="269"/>
      <c r="B1317" s="269"/>
      <c r="C1317" s="269"/>
      <c r="D1317" s="269"/>
      <c r="E1317" s="269"/>
      <c r="F1317" s="269"/>
      <c r="G1317" s="269"/>
      <c r="H1317" s="269"/>
      <c r="I1317" s="269"/>
      <c r="J1317" s="269"/>
      <c r="K1317" s="269"/>
      <c r="L1317" s="269"/>
    </row>
    <row r="1318" spans="1:12" x14ac:dyDescent="0.2">
      <c r="A1318" s="269"/>
      <c r="B1318" s="269"/>
      <c r="C1318" s="269"/>
      <c r="D1318" s="269"/>
      <c r="E1318" s="269"/>
      <c r="F1318" s="269"/>
      <c r="G1318" s="269"/>
      <c r="H1318" s="269"/>
      <c r="I1318" s="269"/>
      <c r="J1318" s="269"/>
      <c r="K1318" s="269"/>
      <c r="L1318" s="269"/>
    </row>
    <row r="1319" spans="1:12" x14ac:dyDescent="0.2">
      <c r="A1319" s="269"/>
      <c r="B1319" s="269"/>
      <c r="C1319" s="269"/>
      <c r="D1319" s="269"/>
      <c r="E1319" s="269"/>
      <c r="F1319" s="269"/>
      <c r="G1319" s="269"/>
      <c r="H1319" s="269"/>
      <c r="I1319" s="269"/>
      <c r="J1319" s="269"/>
      <c r="K1319" s="269"/>
      <c r="L1319" s="269"/>
    </row>
    <row r="1320" spans="1:12" x14ac:dyDescent="0.2">
      <c r="A1320" s="269"/>
      <c r="B1320" s="269"/>
      <c r="C1320" s="269"/>
      <c r="D1320" s="269"/>
      <c r="E1320" s="269"/>
      <c r="F1320" s="269"/>
      <c r="G1320" s="269"/>
      <c r="H1320" s="269"/>
      <c r="I1320" s="269"/>
      <c r="J1320" s="269"/>
      <c r="K1320" s="269"/>
      <c r="L1320" s="269"/>
    </row>
    <row r="1321" spans="1:12" x14ac:dyDescent="0.2">
      <c r="A1321" s="269"/>
      <c r="B1321" s="269"/>
      <c r="C1321" s="269"/>
      <c r="D1321" s="269"/>
      <c r="E1321" s="269"/>
      <c r="F1321" s="269"/>
      <c r="G1321" s="269"/>
      <c r="H1321" s="269"/>
      <c r="I1321" s="269"/>
      <c r="J1321" s="269"/>
      <c r="K1321" s="269"/>
      <c r="L1321" s="269"/>
    </row>
    <row r="1322" spans="1:12" x14ac:dyDescent="0.2">
      <c r="A1322" s="269"/>
      <c r="B1322" s="269"/>
      <c r="C1322" s="269"/>
      <c r="D1322" s="269"/>
      <c r="E1322" s="269"/>
      <c r="F1322" s="269"/>
      <c r="G1322" s="269"/>
      <c r="H1322" s="269"/>
      <c r="I1322" s="269"/>
      <c r="J1322" s="269"/>
      <c r="K1322" s="269"/>
      <c r="L1322" s="269"/>
    </row>
    <row r="1323" spans="1:12" x14ac:dyDescent="0.2">
      <c r="A1323" s="269"/>
      <c r="B1323" s="269"/>
      <c r="C1323" s="269"/>
      <c r="D1323" s="269"/>
      <c r="E1323" s="269"/>
      <c r="F1323" s="269"/>
      <c r="G1323" s="269"/>
      <c r="H1323" s="269"/>
      <c r="I1323" s="269"/>
      <c r="J1323" s="269"/>
      <c r="K1323" s="269"/>
      <c r="L1323" s="269"/>
    </row>
    <row r="1324" spans="1:12" x14ac:dyDescent="0.2">
      <c r="A1324" s="269"/>
      <c r="B1324" s="269"/>
      <c r="C1324" s="269"/>
      <c r="D1324" s="269"/>
      <c r="E1324" s="269"/>
      <c r="F1324" s="269"/>
      <c r="G1324" s="269"/>
      <c r="H1324" s="269"/>
      <c r="I1324" s="269"/>
      <c r="J1324" s="269"/>
      <c r="K1324" s="269"/>
      <c r="L1324" s="269"/>
    </row>
    <row r="1325" spans="1:12" x14ac:dyDescent="0.2">
      <c r="A1325" s="269"/>
      <c r="B1325" s="269"/>
      <c r="C1325" s="269"/>
      <c r="D1325" s="269"/>
      <c r="E1325" s="269"/>
      <c r="F1325" s="269"/>
      <c r="G1325" s="269"/>
      <c r="H1325" s="269"/>
      <c r="I1325" s="269"/>
      <c r="J1325" s="269"/>
      <c r="K1325" s="269"/>
      <c r="L1325" s="269"/>
    </row>
    <row r="1326" spans="1:12" x14ac:dyDescent="0.2">
      <c r="A1326" s="269"/>
      <c r="B1326" s="269"/>
      <c r="C1326" s="269"/>
      <c r="D1326" s="269"/>
      <c r="E1326" s="269"/>
      <c r="F1326" s="269"/>
      <c r="G1326" s="269"/>
      <c r="H1326" s="269"/>
      <c r="I1326" s="269"/>
      <c r="J1326" s="269"/>
      <c r="K1326" s="269"/>
      <c r="L1326" s="269"/>
    </row>
    <row r="1327" spans="1:12" x14ac:dyDescent="0.2">
      <c r="A1327" s="269"/>
      <c r="B1327" s="269"/>
      <c r="C1327" s="269"/>
      <c r="D1327" s="269"/>
      <c r="E1327" s="269"/>
      <c r="F1327" s="269"/>
      <c r="G1327" s="269"/>
      <c r="H1327" s="269"/>
      <c r="I1327" s="269"/>
      <c r="J1327" s="269"/>
      <c r="K1327" s="269"/>
      <c r="L1327" s="269"/>
    </row>
    <row r="1328" spans="1:12" x14ac:dyDescent="0.2">
      <c r="A1328" s="269"/>
      <c r="B1328" s="269"/>
      <c r="C1328" s="269"/>
      <c r="D1328" s="269"/>
      <c r="E1328" s="269"/>
      <c r="F1328" s="269"/>
      <c r="G1328" s="269"/>
      <c r="H1328" s="269"/>
      <c r="I1328" s="269"/>
      <c r="J1328" s="269"/>
      <c r="K1328" s="269"/>
      <c r="L1328" s="269"/>
    </row>
    <row r="1329" spans="1:12" x14ac:dyDescent="0.2">
      <c r="A1329" s="269"/>
      <c r="B1329" s="269"/>
      <c r="C1329" s="269"/>
      <c r="D1329" s="269"/>
      <c r="E1329" s="269"/>
      <c r="F1329" s="269"/>
      <c r="G1329" s="269"/>
      <c r="H1329" s="269"/>
      <c r="I1329" s="269"/>
      <c r="J1329" s="269"/>
      <c r="K1329" s="269"/>
      <c r="L1329" s="269"/>
    </row>
    <row r="1330" spans="1:12" x14ac:dyDescent="0.2">
      <c r="A1330" s="269"/>
      <c r="B1330" s="269"/>
      <c r="C1330" s="269"/>
      <c r="D1330" s="269"/>
      <c r="E1330" s="269"/>
      <c r="F1330" s="269"/>
      <c r="G1330" s="269"/>
      <c r="H1330" s="269"/>
      <c r="I1330" s="269"/>
      <c r="J1330" s="269"/>
      <c r="K1330" s="269"/>
      <c r="L1330" s="269"/>
    </row>
    <row r="1331" spans="1:12" x14ac:dyDescent="0.2">
      <c r="A1331" s="269"/>
      <c r="B1331" s="269"/>
      <c r="C1331" s="269"/>
      <c r="D1331" s="269"/>
      <c r="E1331" s="269"/>
      <c r="F1331" s="269"/>
      <c r="G1331" s="269"/>
      <c r="H1331" s="269"/>
      <c r="I1331" s="269"/>
      <c r="J1331" s="269"/>
      <c r="K1331" s="269"/>
      <c r="L1331" s="269"/>
    </row>
    <row r="1332" spans="1:12" x14ac:dyDescent="0.2">
      <c r="A1332" s="269"/>
      <c r="B1332" s="269"/>
      <c r="C1332" s="269"/>
      <c r="D1332" s="269"/>
      <c r="E1332" s="269"/>
      <c r="F1332" s="269"/>
      <c r="G1332" s="269"/>
      <c r="H1332" s="269"/>
      <c r="I1332" s="269"/>
      <c r="J1332" s="269"/>
      <c r="K1332" s="269"/>
      <c r="L1332" s="269"/>
    </row>
    <row r="1333" spans="1:12" x14ac:dyDescent="0.2">
      <c r="A1333" s="269"/>
      <c r="B1333" s="269"/>
      <c r="C1333" s="269"/>
      <c r="D1333" s="269"/>
      <c r="E1333" s="269"/>
      <c r="F1333" s="269"/>
      <c r="G1333" s="269"/>
      <c r="H1333" s="269"/>
      <c r="I1333" s="269"/>
      <c r="J1333" s="269"/>
      <c r="K1333" s="269"/>
      <c r="L1333" s="269"/>
    </row>
    <row r="1334" spans="1:12" x14ac:dyDescent="0.2">
      <c r="A1334" s="269"/>
      <c r="B1334" s="269"/>
      <c r="C1334" s="269"/>
      <c r="D1334" s="269"/>
      <c r="E1334" s="269"/>
      <c r="F1334" s="269"/>
      <c r="G1334" s="269"/>
      <c r="H1334" s="269"/>
      <c r="I1334" s="269"/>
      <c r="J1334" s="269"/>
      <c r="K1334" s="269"/>
      <c r="L1334" s="269"/>
    </row>
    <row r="1335" spans="1:12" x14ac:dyDescent="0.2">
      <c r="A1335" s="269"/>
      <c r="B1335" s="269"/>
      <c r="C1335" s="269"/>
      <c r="D1335" s="269"/>
      <c r="E1335" s="269"/>
      <c r="F1335" s="269"/>
      <c r="G1335" s="269"/>
      <c r="H1335" s="269"/>
      <c r="I1335" s="269"/>
      <c r="J1335" s="269"/>
      <c r="K1335" s="269"/>
      <c r="L1335" s="269"/>
    </row>
    <row r="1336" spans="1:12" x14ac:dyDescent="0.2">
      <c r="A1336" s="269"/>
      <c r="B1336" s="269"/>
      <c r="C1336" s="269"/>
      <c r="D1336" s="269"/>
      <c r="E1336" s="269"/>
      <c r="F1336" s="269"/>
      <c r="G1336" s="269"/>
      <c r="H1336" s="269"/>
      <c r="I1336" s="269"/>
      <c r="J1336" s="269"/>
      <c r="K1336" s="269"/>
      <c r="L1336" s="269"/>
    </row>
    <row r="1337" spans="1:12" x14ac:dyDescent="0.2">
      <c r="A1337" s="269"/>
      <c r="B1337" s="269"/>
      <c r="C1337" s="269"/>
      <c r="D1337" s="269"/>
      <c r="E1337" s="269"/>
      <c r="F1337" s="269"/>
      <c r="G1337" s="269"/>
      <c r="H1337" s="269"/>
      <c r="I1337" s="269"/>
      <c r="J1337" s="269"/>
      <c r="K1337" s="269"/>
      <c r="L1337" s="269"/>
    </row>
    <row r="1338" spans="1:12" x14ac:dyDescent="0.2">
      <c r="A1338" s="269"/>
      <c r="B1338" s="269"/>
      <c r="C1338" s="269"/>
      <c r="D1338" s="269"/>
      <c r="E1338" s="269"/>
      <c r="F1338" s="269"/>
      <c r="G1338" s="269"/>
      <c r="H1338" s="269"/>
      <c r="I1338" s="269"/>
      <c r="J1338" s="269"/>
      <c r="K1338" s="269"/>
      <c r="L1338" s="269"/>
    </row>
    <row r="1339" spans="1:12" x14ac:dyDescent="0.2">
      <c r="A1339" s="269"/>
      <c r="B1339" s="269"/>
      <c r="C1339" s="269"/>
      <c r="D1339" s="269"/>
      <c r="E1339" s="269"/>
      <c r="F1339" s="269"/>
      <c r="G1339" s="269"/>
      <c r="H1339" s="269"/>
      <c r="I1339" s="269"/>
      <c r="J1339" s="269"/>
      <c r="K1339" s="269"/>
      <c r="L1339" s="269"/>
    </row>
    <row r="1340" spans="1:12" x14ac:dyDescent="0.2">
      <c r="A1340" s="269"/>
      <c r="B1340" s="269"/>
      <c r="C1340" s="269"/>
      <c r="D1340" s="269"/>
      <c r="E1340" s="269"/>
      <c r="F1340" s="269"/>
      <c r="G1340" s="269"/>
      <c r="H1340" s="269"/>
      <c r="I1340" s="269"/>
      <c r="J1340" s="269"/>
      <c r="K1340" s="269"/>
      <c r="L1340" s="269"/>
    </row>
    <row r="1341" spans="1:12" x14ac:dyDescent="0.2">
      <c r="A1341" s="269"/>
      <c r="B1341" s="269"/>
      <c r="C1341" s="269"/>
      <c r="D1341" s="269"/>
      <c r="E1341" s="269"/>
      <c r="F1341" s="269"/>
      <c r="G1341" s="269"/>
      <c r="H1341" s="269"/>
      <c r="I1341" s="269"/>
      <c r="J1341" s="269"/>
      <c r="K1341" s="269"/>
      <c r="L1341" s="269"/>
    </row>
    <row r="1342" spans="1:12" x14ac:dyDescent="0.2">
      <c r="A1342" s="269"/>
      <c r="B1342" s="269"/>
      <c r="C1342" s="269"/>
      <c r="D1342" s="269"/>
      <c r="E1342" s="269"/>
      <c r="F1342" s="269"/>
      <c r="G1342" s="269"/>
      <c r="H1342" s="269"/>
      <c r="I1342" s="269"/>
      <c r="J1342" s="269"/>
      <c r="K1342" s="269"/>
      <c r="L1342" s="269"/>
    </row>
    <row r="1343" spans="1:12" x14ac:dyDescent="0.2">
      <c r="A1343" s="269"/>
      <c r="B1343" s="269"/>
      <c r="C1343" s="269"/>
      <c r="D1343" s="269"/>
      <c r="E1343" s="269"/>
      <c r="F1343" s="269"/>
      <c r="G1343" s="269"/>
      <c r="H1343" s="269"/>
      <c r="I1343" s="269"/>
      <c r="J1343" s="269"/>
      <c r="K1343" s="269"/>
      <c r="L1343" s="269"/>
    </row>
    <row r="1344" spans="1:12" x14ac:dyDescent="0.2">
      <c r="A1344" s="269"/>
      <c r="B1344" s="269"/>
      <c r="C1344" s="269"/>
      <c r="D1344" s="269"/>
      <c r="E1344" s="269"/>
      <c r="F1344" s="269"/>
      <c r="G1344" s="269"/>
      <c r="H1344" s="269"/>
      <c r="I1344" s="269"/>
      <c r="J1344" s="269"/>
      <c r="K1344" s="269"/>
      <c r="L1344" s="269"/>
    </row>
    <row r="1345" spans="1:12" x14ac:dyDescent="0.2">
      <c r="A1345" s="269"/>
      <c r="B1345" s="269"/>
      <c r="C1345" s="269"/>
      <c r="D1345" s="269"/>
      <c r="E1345" s="269"/>
      <c r="F1345" s="269"/>
      <c r="G1345" s="269"/>
      <c r="H1345" s="269"/>
      <c r="I1345" s="269"/>
      <c r="J1345" s="269"/>
      <c r="K1345" s="269"/>
      <c r="L1345" s="269"/>
    </row>
    <row r="1346" spans="1:12" x14ac:dyDescent="0.2">
      <c r="A1346" s="269"/>
      <c r="B1346" s="269"/>
      <c r="C1346" s="269"/>
      <c r="D1346" s="269"/>
      <c r="E1346" s="269"/>
      <c r="F1346" s="269"/>
      <c r="G1346" s="269"/>
      <c r="H1346" s="269"/>
      <c r="I1346" s="269"/>
      <c r="J1346" s="269"/>
      <c r="K1346" s="269"/>
      <c r="L1346" s="269"/>
    </row>
    <row r="1347" spans="1:12" x14ac:dyDescent="0.2">
      <c r="A1347" s="269"/>
      <c r="B1347" s="269"/>
      <c r="C1347" s="269"/>
      <c r="D1347" s="269"/>
      <c r="E1347" s="269"/>
      <c r="F1347" s="269"/>
      <c r="G1347" s="269"/>
      <c r="H1347" s="269"/>
      <c r="I1347" s="269"/>
      <c r="J1347" s="269"/>
      <c r="K1347" s="269"/>
      <c r="L1347" s="269"/>
    </row>
    <row r="1348" spans="1:12" x14ac:dyDescent="0.2">
      <c r="A1348" s="269"/>
      <c r="B1348" s="269"/>
      <c r="C1348" s="269"/>
      <c r="D1348" s="269"/>
      <c r="E1348" s="269"/>
      <c r="F1348" s="269"/>
      <c r="G1348" s="269"/>
      <c r="H1348" s="269"/>
      <c r="I1348" s="269"/>
      <c r="J1348" s="269"/>
      <c r="K1348" s="269"/>
      <c r="L1348" s="269"/>
    </row>
    <row r="1349" spans="1:12" x14ac:dyDescent="0.2">
      <c r="A1349" s="269"/>
      <c r="B1349" s="269"/>
      <c r="C1349" s="269"/>
      <c r="D1349" s="269"/>
      <c r="E1349" s="269"/>
      <c r="F1349" s="269"/>
      <c r="G1349" s="269"/>
      <c r="H1349" s="269"/>
      <c r="I1349" s="269"/>
      <c r="J1349" s="269"/>
      <c r="K1349" s="269"/>
      <c r="L1349" s="269"/>
    </row>
    <row r="1350" spans="1:12" x14ac:dyDescent="0.2">
      <c r="A1350" s="269"/>
      <c r="B1350" s="269"/>
      <c r="C1350" s="269"/>
      <c r="D1350" s="269"/>
      <c r="E1350" s="269"/>
      <c r="F1350" s="269"/>
      <c r="G1350" s="269"/>
      <c r="H1350" s="269"/>
      <c r="I1350" s="269"/>
      <c r="J1350" s="269"/>
      <c r="K1350" s="269"/>
      <c r="L1350" s="269"/>
    </row>
    <row r="1351" spans="1:12" x14ac:dyDescent="0.2">
      <c r="A1351" s="269"/>
      <c r="B1351" s="269"/>
      <c r="C1351" s="269"/>
      <c r="D1351" s="269"/>
      <c r="E1351" s="269"/>
      <c r="F1351" s="269"/>
      <c r="G1351" s="269"/>
      <c r="H1351" s="269"/>
      <c r="I1351" s="269"/>
      <c r="J1351" s="269"/>
      <c r="K1351" s="269"/>
      <c r="L1351" s="269"/>
    </row>
    <row r="1352" spans="1:12" x14ac:dyDescent="0.2">
      <c r="A1352" s="269"/>
      <c r="B1352" s="269"/>
      <c r="C1352" s="269"/>
      <c r="D1352" s="269"/>
      <c r="E1352" s="269"/>
      <c r="F1352" s="269"/>
      <c r="G1352" s="269"/>
      <c r="H1352" s="269"/>
      <c r="I1352" s="269"/>
      <c r="J1352" s="269"/>
      <c r="K1352" s="269"/>
      <c r="L1352" s="269"/>
    </row>
    <row r="1353" spans="1:12" x14ac:dyDescent="0.2">
      <c r="A1353" s="269"/>
      <c r="B1353" s="269"/>
      <c r="C1353" s="269"/>
      <c r="D1353" s="269"/>
      <c r="E1353" s="269"/>
      <c r="F1353" s="269"/>
      <c r="G1353" s="269"/>
      <c r="H1353" s="269"/>
      <c r="I1353" s="269"/>
      <c r="J1353" s="269"/>
      <c r="K1353" s="269"/>
      <c r="L1353" s="269"/>
    </row>
    <row r="1354" spans="1:12" x14ac:dyDescent="0.2">
      <c r="A1354" s="269"/>
      <c r="B1354" s="269"/>
      <c r="C1354" s="269"/>
      <c r="D1354" s="269"/>
      <c r="E1354" s="269"/>
      <c r="F1354" s="269"/>
      <c r="G1354" s="269"/>
      <c r="H1354" s="269"/>
      <c r="I1354" s="269"/>
      <c r="J1354" s="269"/>
      <c r="K1354" s="269"/>
      <c r="L1354" s="269"/>
    </row>
    <row r="1355" spans="1:12" x14ac:dyDescent="0.2">
      <c r="A1355" s="269"/>
      <c r="B1355" s="269"/>
      <c r="C1355" s="269"/>
      <c r="D1355" s="269"/>
      <c r="E1355" s="269"/>
      <c r="F1355" s="269"/>
      <c r="G1355" s="269"/>
      <c r="H1355" s="269"/>
      <c r="I1355" s="269"/>
      <c r="J1355" s="269"/>
      <c r="K1355" s="269"/>
      <c r="L1355" s="269"/>
    </row>
    <row r="1356" spans="1:12" x14ac:dyDescent="0.2">
      <c r="A1356" s="269"/>
      <c r="B1356" s="269"/>
      <c r="C1356" s="269"/>
      <c r="D1356" s="269"/>
      <c r="E1356" s="269"/>
      <c r="F1356" s="269"/>
      <c r="G1356" s="269"/>
      <c r="H1356" s="269"/>
      <c r="I1356" s="269"/>
      <c r="J1356" s="269"/>
      <c r="K1356" s="269"/>
      <c r="L1356" s="269"/>
    </row>
    <row r="1357" spans="1:12" x14ac:dyDescent="0.2">
      <c r="A1357" s="269"/>
      <c r="B1357" s="269"/>
      <c r="C1357" s="269"/>
      <c r="D1357" s="269"/>
      <c r="E1357" s="269"/>
      <c r="F1357" s="269"/>
      <c r="G1357" s="269"/>
      <c r="H1357" s="269"/>
      <c r="I1357" s="269"/>
      <c r="J1357" s="269"/>
      <c r="K1357" s="269"/>
      <c r="L1357" s="269"/>
    </row>
    <row r="1358" spans="1:12" x14ac:dyDescent="0.2">
      <c r="A1358" s="269"/>
      <c r="B1358" s="269"/>
      <c r="C1358" s="269"/>
      <c r="D1358" s="269"/>
      <c r="E1358" s="269"/>
      <c r="F1358" s="269"/>
      <c r="G1358" s="269"/>
      <c r="H1358" s="269"/>
      <c r="I1358" s="269"/>
      <c r="J1358" s="269"/>
      <c r="K1358" s="269"/>
      <c r="L1358" s="269"/>
    </row>
    <row r="1359" spans="1:12" x14ac:dyDescent="0.2">
      <c r="A1359" s="269"/>
      <c r="B1359" s="269"/>
      <c r="C1359" s="269"/>
      <c r="D1359" s="269"/>
      <c r="E1359" s="269"/>
      <c r="F1359" s="269"/>
      <c r="G1359" s="269"/>
      <c r="H1359" s="269"/>
      <c r="I1359" s="269"/>
      <c r="J1359" s="269"/>
      <c r="K1359" s="269"/>
      <c r="L1359" s="269"/>
    </row>
    <row r="1360" spans="1:12" x14ac:dyDescent="0.2">
      <c r="A1360" s="269"/>
      <c r="B1360" s="269"/>
      <c r="C1360" s="269"/>
      <c r="D1360" s="269"/>
      <c r="E1360" s="269"/>
      <c r="F1360" s="269"/>
      <c r="G1360" s="269"/>
      <c r="H1360" s="269"/>
      <c r="I1360" s="269"/>
      <c r="J1360" s="269"/>
      <c r="K1360" s="269"/>
      <c r="L1360" s="269"/>
    </row>
    <row r="1361" spans="1:12" x14ac:dyDescent="0.2">
      <c r="A1361" s="269"/>
      <c r="B1361" s="269"/>
      <c r="C1361" s="269"/>
      <c r="D1361" s="269"/>
      <c r="E1361" s="269"/>
      <c r="F1361" s="269"/>
      <c r="G1361" s="269"/>
      <c r="H1361" s="269"/>
      <c r="I1361" s="269"/>
      <c r="J1361" s="269"/>
      <c r="K1361" s="269"/>
      <c r="L1361" s="269"/>
    </row>
    <row r="1362" spans="1:12" x14ac:dyDescent="0.2">
      <c r="A1362" s="269"/>
      <c r="B1362" s="269"/>
      <c r="C1362" s="269"/>
      <c r="D1362" s="269"/>
      <c r="E1362" s="269"/>
      <c r="F1362" s="269"/>
      <c r="G1362" s="269"/>
      <c r="H1362" s="269"/>
      <c r="I1362" s="269"/>
      <c r="J1362" s="269"/>
      <c r="K1362" s="269"/>
      <c r="L1362" s="269"/>
    </row>
    <row r="1363" spans="1:12" x14ac:dyDescent="0.2">
      <c r="A1363" s="269"/>
      <c r="B1363" s="269"/>
      <c r="C1363" s="269"/>
      <c r="D1363" s="269"/>
      <c r="E1363" s="269"/>
      <c r="F1363" s="269"/>
      <c r="G1363" s="269"/>
      <c r="H1363" s="269"/>
      <c r="I1363" s="269"/>
      <c r="J1363" s="269"/>
      <c r="K1363" s="269"/>
      <c r="L1363" s="269"/>
    </row>
    <row r="1364" spans="1:12" x14ac:dyDescent="0.2">
      <c r="A1364" s="269"/>
      <c r="B1364" s="269"/>
      <c r="C1364" s="269"/>
      <c r="D1364" s="269"/>
      <c r="E1364" s="269"/>
      <c r="F1364" s="269"/>
      <c r="G1364" s="269"/>
      <c r="H1364" s="269"/>
      <c r="I1364" s="269"/>
      <c r="J1364" s="269"/>
      <c r="K1364" s="269"/>
      <c r="L1364" s="269"/>
    </row>
    <row r="1365" spans="1:12" x14ac:dyDescent="0.2">
      <c r="A1365" s="269"/>
      <c r="B1365" s="269"/>
      <c r="C1365" s="269"/>
      <c r="D1365" s="269"/>
      <c r="E1365" s="269"/>
      <c r="F1365" s="269"/>
      <c r="G1365" s="269"/>
      <c r="H1365" s="269"/>
      <c r="I1365" s="269"/>
      <c r="J1365" s="269"/>
      <c r="K1365" s="269"/>
      <c r="L1365" s="269"/>
    </row>
    <row r="1366" spans="1:12" x14ac:dyDescent="0.2">
      <c r="A1366" s="269"/>
      <c r="B1366" s="269"/>
      <c r="C1366" s="269"/>
      <c r="D1366" s="269"/>
      <c r="E1366" s="269"/>
      <c r="F1366" s="269"/>
      <c r="G1366" s="269"/>
      <c r="H1366" s="269"/>
      <c r="I1366" s="269"/>
      <c r="J1366" s="269"/>
      <c r="K1366" s="269"/>
      <c r="L1366" s="269"/>
    </row>
    <row r="1367" spans="1:12" x14ac:dyDescent="0.2">
      <c r="A1367" s="269"/>
      <c r="B1367" s="269"/>
      <c r="C1367" s="269"/>
      <c r="D1367" s="269"/>
      <c r="E1367" s="269"/>
      <c r="F1367" s="269"/>
      <c r="G1367" s="269"/>
      <c r="H1367" s="269"/>
      <c r="I1367" s="269"/>
      <c r="J1367" s="269"/>
      <c r="K1367" s="269"/>
      <c r="L1367" s="269"/>
    </row>
    <row r="1368" spans="1:12" x14ac:dyDescent="0.2">
      <c r="A1368" s="269"/>
      <c r="B1368" s="269"/>
      <c r="C1368" s="269"/>
      <c r="D1368" s="269"/>
      <c r="E1368" s="269"/>
      <c r="F1368" s="269"/>
      <c r="G1368" s="269"/>
      <c r="H1368" s="269"/>
      <c r="I1368" s="269"/>
      <c r="J1368" s="269"/>
      <c r="K1368" s="269"/>
      <c r="L1368" s="269"/>
    </row>
    <row r="1369" spans="1:12" x14ac:dyDescent="0.2">
      <c r="A1369" s="269"/>
      <c r="B1369" s="269"/>
      <c r="C1369" s="269"/>
      <c r="D1369" s="269"/>
      <c r="E1369" s="269"/>
      <c r="F1369" s="269"/>
      <c r="G1369" s="269"/>
      <c r="H1369" s="269"/>
      <c r="I1369" s="269"/>
      <c r="J1369" s="269"/>
      <c r="K1369" s="269"/>
      <c r="L1369" s="269"/>
    </row>
    <row r="1370" spans="1:12" x14ac:dyDescent="0.2">
      <c r="A1370" s="269"/>
      <c r="B1370" s="269"/>
      <c r="C1370" s="269"/>
      <c r="D1370" s="269"/>
      <c r="E1370" s="269"/>
      <c r="F1370" s="269"/>
      <c r="G1370" s="269"/>
      <c r="H1370" s="269"/>
      <c r="I1370" s="269"/>
      <c r="J1370" s="269"/>
      <c r="K1370" s="269"/>
      <c r="L1370" s="269"/>
    </row>
    <row r="1371" spans="1:12" x14ac:dyDescent="0.2">
      <c r="A1371" s="269"/>
      <c r="B1371" s="269"/>
      <c r="C1371" s="269"/>
      <c r="D1371" s="269"/>
      <c r="E1371" s="269"/>
      <c r="F1371" s="269"/>
      <c r="G1371" s="269"/>
      <c r="H1371" s="269"/>
      <c r="I1371" s="269"/>
      <c r="J1371" s="269"/>
      <c r="K1371" s="269"/>
      <c r="L1371" s="269"/>
    </row>
    <row r="1372" spans="1:12" x14ac:dyDescent="0.2">
      <c r="A1372" s="269"/>
      <c r="B1372" s="269"/>
      <c r="C1372" s="269"/>
      <c r="D1372" s="269"/>
      <c r="E1372" s="269"/>
      <c r="F1372" s="269"/>
      <c r="G1372" s="269"/>
      <c r="H1372" s="269"/>
      <c r="I1372" s="269"/>
      <c r="J1372" s="269"/>
      <c r="K1372" s="269"/>
      <c r="L1372" s="269"/>
    </row>
    <row r="1373" spans="1:12" x14ac:dyDescent="0.2">
      <c r="A1373" s="269"/>
      <c r="B1373" s="269"/>
      <c r="C1373" s="269"/>
      <c r="D1373" s="269"/>
      <c r="E1373" s="269"/>
      <c r="F1373" s="269"/>
      <c r="G1373" s="269"/>
      <c r="H1373" s="269"/>
      <c r="I1373" s="269"/>
      <c r="J1373" s="269"/>
      <c r="K1373" s="269"/>
      <c r="L1373" s="269"/>
    </row>
    <row r="1374" spans="1:12" x14ac:dyDescent="0.2">
      <c r="A1374" s="269"/>
      <c r="B1374" s="269"/>
      <c r="C1374" s="269"/>
      <c r="D1374" s="269"/>
      <c r="E1374" s="269"/>
      <c r="F1374" s="269"/>
      <c r="G1374" s="269"/>
      <c r="H1374" s="269"/>
      <c r="I1374" s="269"/>
      <c r="J1374" s="269"/>
      <c r="K1374" s="269"/>
      <c r="L1374" s="269"/>
    </row>
    <row r="1375" spans="1:12" x14ac:dyDescent="0.2">
      <c r="A1375" s="269"/>
      <c r="B1375" s="269"/>
      <c r="C1375" s="269"/>
      <c r="D1375" s="269"/>
      <c r="E1375" s="269"/>
      <c r="F1375" s="269"/>
      <c r="G1375" s="269"/>
      <c r="H1375" s="269"/>
      <c r="I1375" s="269"/>
      <c r="J1375" s="269"/>
      <c r="K1375" s="269"/>
      <c r="L1375" s="269"/>
    </row>
    <row r="1376" spans="1:12" x14ac:dyDescent="0.2">
      <c r="A1376" s="269"/>
      <c r="B1376" s="269"/>
      <c r="C1376" s="269"/>
      <c r="D1376" s="269"/>
      <c r="E1376" s="269"/>
      <c r="F1376" s="269"/>
      <c r="G1376" s="269"/>
      <c r="H1376" s="269"/>
      <c r="I1376" s="269"/>
      <c r="J1376" s="269"/>
      <c r="K1376" s="269"/>
      <c r="L1376" s="269"/>
    </row>
    <row r="1377" spans="1:12" x14ac:dyDescent="0.2">
      <c r="A1377" s="269"/>
      <c r="B1377" s="269"/>
      <c r="C1377" s="269"/>
      <c r="D1377" s="269"/>
      <c r="E1377" s="269"/>
      <c r="F1377" s="269"/>
      <c r="G1377" s="269"/>
      <c r="H1377" s="269"/>
      <c r="I1377" s="269"/>
      <c r="J1377" s="269"/>
      <c r="K1377" s="269"/>
      <c r="L1377" s="269"/>
    </row>
    <row r="1378" spans="1:12" x14ac:dyDescent="0.2">
      <c r="A1378" s="269"/>
      <c r="B1378" s="269"/>
      <c r="C1378" s="269"/>
      <c r="D1378" s="269"/>
      <c r="E1378" s="269"/>
      <c r="F1378" s="269"/>
      <c r="G1378" s="269"/>
      <c r="H1378" s="269"/>
      <c r="I1378" s="269"/>
      <c r="J1378" s="269"/>
      <c r="K1378" s="269"/>
      <c r="L1378" s="269"/>
    </row>
    <row r="1379" spans="1:12" x14ac:dyDescent="0.2">
      <c r="A1379" s="269"/>
      <c r="B1379" s="269"/>
      <c r="C1379" s="269"/>
      <c r="D1379" s="269"/>
      <c r="E1379" s="269"/>
      <c r="F1379" s="269"/>
      <c r="G1379" s="269"/>
      <c r="H1379" s="269"/>
      <c r="I1379" s="269"/>
      <c r="J1379" s="269"/>
      <c r="K1379" s="269"/>
      <c r="L1379" s="269"/>
    </row>
    <row r="1380" spans="1:12" x14ac:dyDescent="0.2">
      <c r="A1380" s="269"/>
      <c r="B1380" s="269"/>
      <c r="C1380" s="269"/>
      <c r="D1380" s="269"/>
      <c r="E1380" s="269"/>
      <c r="F1380" s="269"/>
      <c r="G1380" s="269"/>
      <c r="H1380" s="269"/>
      <c r="I1380" s="269"/>
      <c r="J1380" s="269"/>
      <c r="K1380" s="269"/>
      <c r="L1380" s="269"/>
    </row>
    <row r="1381" spans="1:12" x14ac:dyDescent="0.2">
      <c r="A1381" s="269"/>
      <c r="B1381" s="269"/>
      <c r="C1381" s="269"/>
      <c r="D1381" s="269"/>
      <c r="E1381" s="269"/>
      <c r="F1381" s="269"/>
      <c r="G1381" s="269"/>
      <c r="H1381" s="269"/>
      <c r="I1381" s="269"/>
      <c r="J1381" s="269"/>
      <c r="K1381" s="269"/>
      <c r="L1381" s="269"/>
    </row>
    <row r="1382" spans="1:12" x14ac:dyDescent="0.2">
      <c r="A1382" s="269"/>
      <c r="B1382" s="269"/>
      <c r="C1382" s="269"/>
      <c r="D1382" s="269"/>
      <c r="E1382" s="269"/>
      <c r="F1382" s="269"/>
      <c r="G1382" s="269"/>
      <c r="H1382" s="269"/>
      <c r="I1382" s="269"/>
      <c r="J1382" s="269"/>
      <c r="K1382" s="269"/>
      <c r="L1382" s="269"/>
    </row>
    <row r="1383" spans="1:12" x14ac:dyDescent="0.2">
      <c r="A1383" s="269"/>
      <c r="B1383" s="269"/>
      <c r="C1383" s="269"/>
      <c r="D1383" s="269"/>
      <c r="E1383" s="269"/>
      <c r="F1383" s="269"/>
      <c r="G1383" s="269"/>
      <c r="H1383" s="269"/>
      <c r="I1383" s="269"/>
      <c r="J1383" s="269"/>
      <c r="K1383" s="269"/>
      <c r="L1383" s="269"/>
    </row>
    <row r="1384" spans="1:12" x14ac:dyDescent="0.2">
      <c r="A1384" s="269"/>
      <c r="B1384" s="269"/>
      <c r="C1384" s="269"/>
      <c r="D1384" s="269"/>
      <c r="E1384" s="269"/>
      <c r="F1384" s="269"/>
      <c r="G1384" s="269"/>
      <c r="H1384" s="269"/>
      <c r="I1384" s="269"/>
      <c r="J1384" s="269"/>
      <c r="K1384" s="269"/>
      <c r="L1384" s="269"/>
    </row>
    <row r="1385" spans="1:12" x14ac:dyDescent="0.2">
      <c r="A1385" s="269"/>
      <c r="B1385" s="269"/>
      <c r="C1385" s="269"/>
      <c r="D1385" s="269"/>
      <c r="E1385" s="269"/>
      <c r="F1385" s="269"/>
      <c r="G1385" s="269"/>
      <c r="H1385" s="269"/>
      <c r="I1385" s="269"/>
      <c r="J1385" s="269"/>
      <c r="K1385" s="269"/>
      <c r="L1385" s="269"/>
    </row>
    <row r="1386" spans="1:12" x14ac:dyDescent="0.2">
      <c r="A1386" s="269"/>
      <c r="B1386" s="269"/>
      <c r="C1386" s="269"/>
      <c r="D1386" s="269"/>
      <c r="E1386" s="269"/>
      <c r="F1386" s="269"/>
      <c r="G1386" s="269"/>
      <c r="H1386" s="269"/>
      <c r="I1386" s="269"/>
      <c r="J1386" s="269"/>
      <c r="K1386" s="269"/>
      <c r="L1386" s="269"/>
    </row>
    <row r="1387" spans="1:12" x14ac:dyDescent="0.2">
      <c r="A1387" s="269"/>
      <c r="B1387" s="269"/>
      <c r="C1387" s="269"/>
      <c r="D1387" s="269"/>
      <c r="E1387" s="269"/>
      <c r="F1387" s="269"/>
      <c r="G1387" s="269"/>
      <c r="H1387" s="269"/>
      <c r="I1387" s="269"/>
      <c r="J1387" s="269"/>
      <c r="K1387" s="269"/>
      <c r="L1387" s="269"/>
    </row>
    <row r="1388" spans="1:12" x14ac:dyDescent="0.2">
      <c r="A1388" s="269"/>
      <c r="B1388" s="269"/>
      <c r="C1388" s="269"/>
      <c r="D1388" s="269"/>
      <c r="E1388" s="269"/>
      <c r="F1388" s="269"/>
      <c r="G1388" s="269"/>
      <c r="H1388" s="269"/>
      <c r="I1388" s="269"/>
      <c r="J1388" s="269"/>
      <c r="K1388" s="269"/>
      <c r="L1388" s="269"/>
    </row>
    <row r="1389" spans="1:12" x14ac:dyDescent="0.2">
      <c r="A1389" s="269"/>
      <c r="B1389" s="269"/>
      <c r="C1389" s="269"/>
      <c r="D1389" s="269"/>
      <c r="E1389" s="269"/>
      <c r="F1389" s="269"/>
      <c r="G1389" s="269"/>
      <c r="H1389" s="269"/>
      <c r="I1389" s="269"/>
      <c r="J1389" s="269"/>
      <c r="K1389" s="269"/>
      <c r="L1389" s="269"/>
    </row>
    <row r="1390" spans="1:12" x14ac:dyDescent="0.2">
      <c r="A1390" s="269"/>
      <c r="B1390" s="269"/>
      <c r="C1390" s="269"/>
      <c r="D1390" s="269"/>
      <c r="E1390" s="269"/>
      <c r="F1390" s="269"/>
      <c r="G1390" s="269"/>
      <c r="H1390" s="269"/>
      <c r="I1390" s="269"/>
      <c r="J1390" s="269"/>
      <c r="K1390" s="269"/>
      <c r="L1390" s="269"/>
    </row>
    <row r="1391" spans="1:12" x14ac:dyDescent="0.2">
      <c r="A1391" s="269"/>
      <c r="B1391" s="269"/>
      <c r="C1391" s="269"/>
      <c r="D1391" s="269"/>
      <c r="E1391" s="269"/>
      <c r="F1391" s="269"/>
      <c r="G1391" s="269"/>
      <c r="H1391" s="269"/>
      <c r="I1391" s="269"/>
      <c r="J1391" s="269"/>
      <c r="K1391" s="269"/>
      <c r="L1391" s="269"/>
    </row>
    <row r="1392" spans="1:12" x14ac:dyDescent="0.2">
      <c r="A1392" s="269"/>
      <c r="B1392" s="269"/>
      <c r="C1392" s="269"/>
      <c r="D1392" s="269"/>
      <c r="E1392" s="269"/>
      <c r="F1392" s="269"/>
      <c r="G1392" s="269"/>
      <c r="H1392" s="269"/>
      <c r="I1392" s="269"/>
      <c r="J1392" s="269"/>
      <c r="K1392" s="269"/>
      <c r="L1392" s="269"/>
    </row>
    <row r="1393" spans="1:12" x14ac:dyDescent="0.2">
      <c r="A1393" s="269"/>
      <c r="B1393" s="269"/>
      <c r="C1393" s="269"/>
      <c r="D1393" s="269"/>
      <c r="E1393" s="269"/>
      <c r="F1393" s="269"/>
      <c r="G1393" s="269"/>
      <c r="H1393" s="269"/>
      <c r="I1393" s="269"/>
      <c r="J1393" s="269"/>
      <c r="K1393" s="269"/>
      <c r="L1393" s="269"/>
    </row>
    <row r="1394" spans="1:12" x14ac:dyDescent="0.2">
      <c r="A1394" s="269"/>
      <c r="B1394" s="269"/>
      <c r="C1394" s="269"/>
      <c r="D1394" s="269"/>
      <c r="E1394" s="269"/>
      <c r="F1394" s="269"/>
      <c r="G1394" s="269"/>
      <c r="H1394" s="269"/>
      <c r="I1394" s="269"/>
      <c r="J1394" s="269"/>
      <c r="K1394" s="269"/>
      <c r="L1394" s="269"/>
    </row>
    <row r="1395" spans="1:12" x14ac:dyDescent="0.2">
      <c r="A1395" s="269"/>
      <c r="B1395" s="269"/>
      <c r="C1395" s="269"/>
      <c r="D1395" s="269"/>
      <c r="E1395" s="269"/>
      <c r="F1395" s="269"/>
      <c r="G1395" s="269"/>
      <c r="H1395" s="269"/>
      <c r="I1395" s="269"/>
      <c r="J1395" s="269"/>
      <c r="K1395" s="269"/>
      <c r="L1395" s="269"/>
    </row>
    <row r="1396" spans="1:12" x14ac:dyDescent="0.2">
      <c r="A1396" s="269"/>
      <c r="B1396" s="269"/>
      <c r="C1396" s="269"/>
      <c r="D1396" s="269"/>
      <c r="E1396" s="269"/>
      <c r="F1396" s="269"/>
      <c r="G1396" s="269"/>
      <c r="H1396" s="269"/>
      <c r="I1396" s="269"/>
      <c r="J1396" s="269"/>
      <c r="K1396" s="269"/>
      <c r="L1396" s="269"/>
    </row>
    <row r="1397" spans="1:12" x14ac:dyDescent="0.2">
      <c r="A1397" s="269"/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</row>
    <row r="1398" spans="1:12" x14ac:dyDescent="0.2">
      <c r="A1398" s="269"/>
      <c r="B1398" s="269"/>
      <c r="C1398" s="269"/>
      <c r="D1398" s="269"/>
      <c r="E1398" s="269"/>
      <c r="F1398" s="269"/>
      <c r="G1398" s="269"/>
      <c r="H1398" s="269"/>
      <c r="I1398" s="269"/>
      <c r="J1398" s="269"/>
      <c r="K1398" s="269"/>
      <c r="L1398" s="269"/>
    </row>
    <row r="1399" spans="1:12" x14ac:dyDescent="0.2">
      <c r="A1399" s="269"/>
      <c r="B1399" s="269"/>
      <c r="C1399" s="269"/>
      <c r="D1399" s="269"/>
      <c r="E1399" s="269"/>
      <c r="F1399" s="269"/>
      <c r="G1399" s="269"/>
      <c r="H1399" s="269"/>
      <c r="I1399" s="269"/>
      <c r="J1399" s="269"/>
      <c r="K1399" s="269"/>
      <c r="L1399" s="269"/>
    </row>
    <row r="1400" spans="1:12" x14ac:dyDescent="0.2">
      <c r="A1400" s="269"/>
      <c r="B1400" s="269"/>
      <c r="C1400" s="269"/>
      <c r="D1400" s="269"/>
      <c r="E1400" s="269"/>
      <c r="F1400" s="269"/>
      <c r="G1400" s="269"/>
      <c r="H1400" s="269"/>
      <c r="I1400" s="269"/>
      <c r="J1400" s="269"/>
      <c r="K1400" s="269"/>
      <c r="L1400" s="269"/>
    </row>
    <row r="1401" spans="1:12" x14ac:dyDescent="0.2">
      <c r="A1401" s="269"/>
      <c r="B1401" s="269"/>
      <c r="C1401" s="269"/>
      <c r="D1401" s="269"/>
      <c r="E1401" s="269"/>
      <c r="F1401" s="269"/>
      <c r="G1401" s="269"/>
      <c r="H1401" s="269"/>
      <c r="I1401" s="269"/>
      <c r="J1401" s="269"/>
      <c r="K1401" s="269"/>
      <c r="L1401" s="269"/>
    </row>
    <row r="1402" spans="1:12" x14ac:dyDescent="0.2">
      <c r="A1402" s="269"/>
      <c r="B1402" s="269"/>
      <c r="C1402" s="269"/>
      <c r="D1402" s="269"/>
      <c r="E1402" s="269"/>
      <c r="F1402" s="269"/>
      <c r="G1402" s="269"/>
      <c r="H1402" s="269"/>
      <c r="I1402" s="269"/>
      <c r="J1402" s="269"/>
      <c r="K1402" s="269"/>
      <c r="L1402" s="269"/>
    </row>
    <row r="1403" spans="1:12" x14ac:dyDescent="0.2">
      <c r="A1403" s="269"/>
      <c r="B1403" s="269"/>
      <c r="C1403" s="269"/>
      <c r="D1403" s="269"/>
      <c r="E1403" s="269"/>
      <c r="F1403" s="269"/>
      <c r="G1403" s="269"/>
      <c r="H1403" s="269"/>
      <c r="I1403" s="269"/>
      <c r="J1403" s="269"/>
      <c r="K1403" s="269"/>
      <c r="L1403" s="269"/>
    </row>
    <row r="1404" spans="1:12" x14ac:dyDescent="0.2">
      <c r="A1404" s="269"/>
      <c r="B1404" s="269"/>
      <c r="C1404" s="269"/>
      <c r="D1404" s="269"/>
      <c r="E1404" s="269"/>
      <c r="F1404" s="269"/>
      <c r="G1404" s="269"/>
      <c r="H1404" s="269"/>
      <c r="I1404" s="269"/>
      <c r="J1404" s="269"/>
      <c r="K1404" s="269"/>
      <c r="L1404" s="269"/>
    </row>
    <row r="1405" spans="1:12" x14ac:dyDescent="0.2">
      <c r="A1405" s="269"/>
      <c r="B1405" s="269"/>
      <c r="C1405" s="269"/>
      <c r="D1405" s="269"/>
      <c r="E1405" s="269"/>
      <c r="F1405" s="269"/>
      <c r="G1405" s="269"/>
      <c r="H1405" s="269"/>
      <c r="I1405" s="269"/>
      <c r="J1405" s="269"/>
      <c r="K1405" s="269"/>
      <c r="L1405" s="269"/>
    </row>
    <row r="1406" spans="1:12" x14ac:dyDescent="0.2">
      <c r="A1406" s="269"/>
      <c r="B1406" s="269"/>
      <c r="C1406" s="269"/>
      <c r="D1406" s="269"/>
      <c r="E1406" s="269"/>
      <c r="F1406" s="269"/>
      <c r="G1406" s="269"/>
      <c r="H1406" s="269"/>
      <c r="I1406" s="269"/>
      <c r="J1406" s="269"/>
      <c r="K1406" s="269"/>
      <c r="L1406" s="269"/>
    </row>
    <row r="1407" spans="1:12" x14ac:dyDescent="0.2">
      <c r="A1407" s="269"/>
      <c r="B1407" s="269"/>
      <c r="C1407" s="269"/>
      <c r="D1407" s="269"/>
      <c r="E1407" s="269"/>
      <c r="F1407" s="269"/>
      <c r="G1407" s="269"/>
      <c r="H1407" s="269"/>
      <c r="I1407" s="269"/>
      <c r="J1407" s="269"/>
      <c r="K1407" s="269"/>
      <c r="L1407" s="269"/>
    </row>
    <row r="1408" spans="1:12" x14ac:dyDescent="0.2">
      <c r="A1408" s="269"/>
      <c r="B1408" s="269"/>
      <c r="C1408" s="269"/>
      <c r="D1408" s="269"/>
      <c r="E1408" s="269"/>
      <c r="F1408" s="269"/>
      <c r="G1408" s="269"/>
      <c r="H1408" s="269"/>
      <c r="I1408" s="269"/>
      <c r="J1408" s="269"/>
      <c r="K1408" s="269"/>
      <c r="L1408" s="269"/>
    </row>
    <row r="1409" spans="1:12" x14ac:dyDescent="0.2">
      <c r="A1409" s="269"/>
      <c r="B1409" s="269"/>
      <c r="C1409" s="269"/>
      <c r="D1409" s="269"/>
      <c r="E1409" s="269"/>
      <c r="F1409" s="269"/>
      <c r="G1409" s="269"/>
      <c r="H1409" s="269"/>
      <c r="I1409" s="269"/>
      <c r="J1409" s="269"/>
      <c r="K1409" s="269"/>
      <c r="L1409" s="269"/>
    </row>
    <row r="1410" spans="1:12" x14ac:dyDescent="0.2">
      <c r="A1410" s="269"/>
      <c r="B1410" s="269"/>
      <c r="C1410" s="269"/>
      <c r="D1410" s="269"/>
      <c r="E1410" s="269"/>
      <c r="F1410" s="269"/>
      <c r="G1410" s="269"/>
      <c r="H1410" s="269"/>
      <c r="I1410" s="269"/>
      <c r="J1410" s="269"/>
      <c r="K1410" s="269"/>
      <c r="L1410" s="269"/>
    </row>
    <row r="1411" spans="1:12" x14ac:dyDescent="0.2">
      <c r="A1411" s="269"/>
      <c r="B1411" s="269"/>
      <c r="C1411" s="269"/>
      <c r="D1411" s="269"/>
      <c r="E1411" s="269"/>
      <c r="F1411" s="269"/>
      <c r="G1411" s="269"/>
      <c r="H1411" s="269"/>
      <c r="I1411" s="269"/>
      <c r="J1411" s="269"/>
      <c r="K1411" s="269"/>
      <c r="L1411" s="269"/>
    </row>
    <row r="1412" spans="1:12" x14ac:dyDescent="0.2">
      <c r="A1412" s="269"/>
      <c r="B1412" s="269"/>
      <c r="C1412" s="269"/>
      <c r="D1412" s="269"/>
      <c r="E1412" s="269"/>
      <c r="F1412" s="269"/>
      <c r="G1412" s="269"/>
      <c r="H1412" s="269"/>
      <c r="I1412" s="269"/>
      <c r="J1412" s="269"/>
      <c r="K1412" s="269"/>
      <c r="L1412" s="269"/>
    </row>
    <row r="1413" spans="1:12" x14ac:dyDescent="0.2">
      <c r="A1413" s="269"/>
      <c r="B1413" s="269"/>
      <c r="C1413" s="269"/>
      <c r="D1413" s="269"/>
      <c r="E1413" s="269"/>
      <c r="F1413" s="269"/>
      <c r="G1413" s="269"/>
      <c r="H1413" s="269"/>
      <c r="I1413" s="269"/>
      <c r="J1413" s="269"/>
      <c r="K1413" s="269"/>
      <c r="L1413" s="269"/>
    </row>
    <row r="1414" spans="1:12" x14ac:dyDescent="0.2">
      <c r="A1414" s="269"/>
      <c r="B1414" s="269"/>
      <c r="C1414" s="269"/>
      <c r="D1414" s="269"/>
      <c r="E1414" s="269"/>
      <c r="F1414" s="269"/>
      <c r="G1414" s="269"/>
      <c r="H1414" s="269"/>
      <c r="I1414" s="269"/>
      <c r="J1414" s="269"/>
      <c r="K1414" s="269"/>
      <c r="L1414" s="269"/>
    </row>
    <row r="1415" spans="1:12" x14ac:dyDescent="0.2">
      <c r="A1415" s="269"/>
      <c r="B1415" s="269"/>
      <c r="C1415" s="269"/>
      <c r="D1415" s="269"/>
      <c r="E1415" s="269"/>
      <c r="F1415" s="269"/>
      <c r="G1415" s="269"/>
      <c r="H1415" s="269"/>
      <c r="I1415" s="269"/>
      <c r="J1415" s="269"/>
      <c r="K1415" s="269"/>
      <c r="L1415" s="269"/>
    </row>
    <row r="1416" spans="1:12" x14ac:dyDescent="0.2">
      <c r="A1416" s="269"/>
      <c r="B1416" s="269"/>
      <c r="C1416" s="269"/>
      <c r="D1416" s="269"/>
      <c r="E1416" s="269"/>
      <c r="F1416" s="269"/>
      <c r="G1416" s="269"/>
      <c r="H1416" s="269"/>
      <c r="I1416" s="269"/>
      <c r="J1416" s="269"/>
      <c r="K1416" s="269"/>
      <c r="L1416" s="269"/>
    </row>
    <row r="1417" spans="1:12" x14ac:dyDescent="0.2">
      <c r="A1417" s="269"/>
      <c r="B1417" s="269"/>
      <c r="C1417" s="269"/>
      <c r="D1417" s="269"/>
      <c r="E1417" s="269"/>
      <c r="F1417" s="269"/>
      <c r="G1417" s="269"/>
      <c r="H1417" s="269"/>
      <c r="I1417" s="269"/>
      <c r="J1417" s="269"/>
      <c r="K1417" s="269"/>
      <c r="L1417" s="269"/>
    </row>
    <row r="1418" spans="1:12" x14ac:dyDescent="0.2">
      <c r="A1418" s="269"/>
      <c r="B1418" s="269"/>
      <c r="C1418" s="269"/>
      <c r="D1418" s="269"/>
      <c r="E1418" s="269"/>
      <c r="F1418" s="269"/>
      <c r="G1418" s="269"/>
      <c r="H1418" s="269"/>
      <c r="I1418" s="269"/>
      <c r="J1418" s="269"/>
      <c r="K1418" s="269"/>
      <c r="L1418" s="269"/>
    </row>
    <row r="1419" spans="1:12" x14ac:dyDescent="0.2">
      <c r="A1419" s="269"/>
      <c r="B1419" s="269"/>
      <c r="C1419" s="269"/>
      <c r="D1419" s="269"/>
      <c r="E1419" s="269"/>
      <c r="F1419" s="269"/>
      <c r="G1419" s="269"/>
      <c r="H1419" s="269"/>
      <c r="I1419" s="269"/>
      <c r="J1419" s="269"/>
      <c r="K1419" s="269"/>
      <c r="L1419" s="269"/>
    </row>
    <row r="1420" spans="1:12" x14ac:dyDescent="0.2">
      <c r="A1420" s="269"/>
      <c r="B1420" s="269"/>
      <c r="C1420" s="269"/>
      <c r="D1420" s="269"/>
      <c r="E1420" s="269"/>
      <c r="F1420" s="269"/>
      <c r="G1420" s="269"/>
      <c r="H1420" s="269"/>
      <c r="I1420" s="269"/>
      <c r="J1420" s="269"/>
      <c r="K1420" s="269"/>
      <c r="L1420" s="269"/>
    </row>
    <row r="1421" spans="1:12" x14ac:dyDescent="0.2">
      <c r="A1421" s="269"/>
      <c r="B1421" s="269"/>
      <c r="C1421" s="269"/>
      <c r="D1421" s="269"/>
      <c r="E1421" s="269"/>
      <c r="F1421" s="269"/>
      <c r="G1421" s="269"/>
      <c r="H1421" s="269"/>
      <c r="I1421" s="269"/>
      <c r="J1421" s="269"/>
      <c r="K1421" s="269"/>
      <c r="L1421" s="269"/>
    </row>
    <row r="1422" spans="1:12" x14ac:dyDescent="0.2">
      <c r="A1422" s="269"/>
      <c r="B1422" s="269"/>
      <c r="C1422" s="269"/>
      <c r="D1422" s="269"/>
      <c r="E1422" s="269"/>
      <c r="F1422" s="269"/>
      <c r="G1422" s="269"/>
      <c r="H1422" s="269"/>
      <c r="I1422" s="269"/>
      <c r="J1422" s="269"/>
      <c r="K1422" s="269"/>
      <c r="L1422" s="269"/>
    </row>
    <row r="1423" spans="1:12" x14ac:dyDescent="0.2">
      <c r="A1423" s="269"/>
      <c r="B1423" s="269"/>
      <c r="C1423" s="269"/>
      <c r="D1423" s="269"/>
      <c r="E1423" s="269"/>
      <c r="F1423" s="269"/>
      <c r="G1423" s="269"/>
      <c r="H1423" s="269"/>
      <c r="I1423" s="269"/>
      <c r="J1423" s="269"/>
      <c r="K1423" s="269"/>
      <c r="L1423" s="269"/>
    </row>
    <row r="1424" spans="1:12" x14ac:dyDescent="0.2">
      <c r="A1424" s="269"/>
      <c r="B1424" s="269"/>
      <c r="C1424" s="269"/>
      <c r="D1424" s="269"/>
      <c r="E1424" s="269"/>
      <c r="F1424" s="269"/>
      <c r="G1424" s="269"/>
      <c r="H1424" s="269"/>
      <c r="I1424" s="269"/>
      <c r="J1424" s="269"/>
      <c r="K1424" s="269"/>
      <c r="L1424" s="269"/>
    </row>
    <row r="1425" spans="1:12" x14ac:dyDescent="0.2">
      <c r="A1425" s="269"/>
      <c r="B1425" s="269"/>
      <c r="C1425" s="269"/>
      <c r="D1425" s="269"/>
      <c r="E1425" s="269"/>
      <c r="F1425" s="269"/>
      <c r="G1425" s="269"/>
      <c r="H1425" s="269"/>
      <c r="I1425" s="269"/>
      <c r="J1425" s="269"/>
      <c r="K1425" s="269"/>
      <c r="L1425" s="269"/>
    </row>
    <row r="1426" spans="1:12" x14ac:dyDescent="0.2">
      <c r="A1426" s="269"/>
      <c r="B1426" s="269"/>
      <c r="C1426" s="269"/>
      <c r="D1426" s="269"/>
      <c r="E1426" s="269"/>
      <c r="F1426" s="269"/>
      <c r="G1426" s="269"/>
      <c r="H1426" s="269"/>
      <c r="I1426" s="269"/>
      <c r="J1426" s="269"/>
      <c r="K1426" s="269"/>
      <c r="L1426" s="269"/>
    </row>
    <row r="1427" spans="1:12" x14ac:dyDescent="0.2">
      <c r="A1427" s="269"/>
      <c r="B1427" s="269"/>
      <c r="C1427" s="269"/>
      <c r="D1427" s="269"/>
      <c r="E1427" s="269"/>
      <c r="F1427" s="269"/>
      <c r="G1427" s="269"/>
      <c r="H1427" s="269"/>
      <c r="I1427" s="269"/>
      <c r="J1427" s="269"/>
      <c r="K1427" s="269"/>
      <c r="L1427" s="269"/>
    </row>
    <row r="1428" spans="1:12" x14ac:dyDescent="0.2">
      <c r="A1428" s="269"/>
      <c r="B1428" s="269"/>
      <c r="C1428" s="269"/>
      <c r="D1428" s="269"/>
      <c r="E1428" s="269"/>
      <c r="F1428" s="269"/>
      <c r="G1428" s="269"/>
      <c r="H1428" s="269"/>
      <c r="I1428" s="269"/>
      <c r="J1428" s="269"/>
      <c r="K1428" s="269"/>
      <c r="L1428" s="269"/>
    </row>
    <row r="1429" spans="1:12" x14ac:dyDescent="0.2">
      <c r="A1429" s="269"/>
      <c r="B1429" s="269"/>
      <c r="C1429" s="269"/>
      <c r="D1429" s="269"/>
      <c r="E1429" s="269"/>
      <c r="F1429" s="269"/>
      <c r="G1429" s="269"/>
      <c r="H1429" s="269"/>
      <c r="I1429" s="269"/>
      <c r="J1429" s="269"/>
      <c r="K1429" s="269"/>
      <c r="L1429" s="269"/>
    </row>
    <row r="1430" spans="1:12" x14ac:dyDescent="0.2">
      <c r="A1430" s="269"/>
      <c r="B1430" s="269"/>
      <c r="C1430" s="269"/>
      <c r="D1430" s="269"/>
      <c r="E1430" s="269"/>
      <c r="F1430" s="269"/>
      <c r="G1430" s="269"/>
      <c r="H1430" s="269"/>
      <c r="I1430" s="269"/>
      <c r="J1430" s="269"/>
      <c r="K1430" s="269"/>
      <c r="L1430" s="269"/>
    </row>
    <row r="1431" spans="1:12" x14ac:dyDescent="0.2">
      <c r="A1431" s="269"/>
      <c r="B1431" s="269"/>
      <c r="C1431" s="269"/>
      <c r="D1431" s="269"/>
      <c r="E1431" s="269"/>
      <c r="F1431" s="269"/>
      <c r="G1431" s="269"/>
      <c r="H1431" s="269"/>
      <c r="I1431" s="269"/>
      <c r="J1431" s="269"/>
      <c r="K1431" s="269"/>
      <c r="L1431" s="269"/>
    </row>
    <row r="1432" spans="1:12" x14ac:dyDescent="0.2">
      <c r="A1432" s="269"/>
      <c r="B1432" s="269"/>
      <c r="C1432" s="269"/>
      <c r="D1432" s="269"/>
      <c r="E1432" s="269"/>
      <c r="F1432" s="269"/>
      <c r="G1432" s="269"/>
      <c r="H1432" s="269"/>
      <c r="I1432" s="269"/>
      <c r="J1432" s="269"/>
      <c r="K1432" s="269"/>
      <c r="L1432" s="269"/>
    </row>
    <row r="1433" spans="1:12" x14ac:dyDescent="0.2">
      <c r="A1433" s="269"/>
      <c r="B1433" s="269"/>
      <c r="C1433" s="269"/>
      <c r="D1433" s="269"/>
      <c r="E1433" s="269"/>
      <c r="F1433" s="269"/>
      <c r="G1433" s="269"/>
      <c r="H1433" s="269"/>
      <c r="I1433" s="269"/>
      <c r="J1433" s="269"/>
      <c r="K1433" s="269"/>
      <c r="L1433" s="269"/>
    </row>
    <row r="1434" spans="1:12" x14ac:dyDescent="0.2">
      <c r="A1434" s="269"/>
      <c r="B1434" s="269"/>
      <c r="C1434" s="269"/>
      <c r="D1434" s="269"/>
      <c r="E1434" s="269"/>
      <c r="F1434" s="269"/>
      <c r="G1434" s="269"/>
      <c r="H1434" s="269"/>
      <c r="I1434" s="269"/>
      <c r="J1434" s="269"/>
      <c r="K1434" s="269"/>
      <c r="L1434" s="269"/>
    </row>
    <row r="1435" spans="1:12" x14ac:dyDescent="0.2">
      <c r="A1435" s="269"/>
      <c r="B1435" s="269"/>
      <c r="C1435" s="269"/>
      <c r="D1435" s="269"/>
      <c r="E1435" s="269"/>
      <c r="F1435" s="269"/>
      <c r="G1435" s="269"/>
      <c r="H1435" s="269"/>
      <c r="I1435" s="269"/>
      <c r="J1435" s="269"/>
      <c r="K1435" s="269"/>
      <c r="L1435" s="269"/>
    </row>
    <row r="1436" spans="1:12" x14ac:dyDescent="0.2">
      <c r="A1436" s="269"/>
      <c r="B1436" s="269"/>
      <c r="C1436" s="269"/>
      <c r="D1436" s="269"/>
      <c r="E1436" s="269"/>
      <c r="F1436" s="269"/>
      <c r="G1436" s="269"/>
      <c r="H1436" s="269"/>
      <c r="I1436" s="269"/>
      <c r="J1436" s="269"/>
      <c r="K1436" s="269"/>
      <c r="L1436" s="269"/>
    </row>
    <row r="1437" spans="1:12" x14ac:dyDescent="0.2">
      <c r="A1437" s="269"/>
      <c r="B1437" s="269"/>
      <c r="C1437" s="269"/>
      <c r="D1437" s="269"/>
      <c r="E1437" s="269"/>
      <c r="F1437" s="269"/>
      <c r="G1437" s="269"/>
      <c r="H1437" s="269"/>
      <c r="I1437" s="269"/>
      <c r="J1437" s="269"/>
      <c r="K1437" s="269"/>
      <c r="L1437" s="269"/>
    </row>
    <row r="1438" spans="1:12" x14ac:dyDescent="0.2">
      <c r="A1438" s="269"/>
      <c r="B1438" s="269"/>
      <c r="C1438" s="269"/>
      <c r="D1438" s="269"/>
      <c r="E1438" s="269"/>
      <c r="F1438" s="269"/>
      <c r="G1438" s="269"/>
      <c r="H1438" s="269"/>
      <c r="I1438" s="269"/>
      <c r="J1438" s="269"/>
      <c r="K1438" s="269"/>
      <c r="L1438" s="269"/>
    </row>
    <row r="1439" spans="1:12" x14ac:dyDescent="0.2">
      <c r="A1439" s="269"/>
      <c r="B1439" s="269"/>
      <c r="C1439" s="269"/>
      <c r="D1439" s="269"/>
      <c r="E1439" s="269"/>
      <c r="F1439" s="269"/>
      <c r="G1439" s="269"/>
      <c r="H1439" s="269"/>
      <c r="I1439" s="269"/>
      <c r="J1439" s="269"/>
      <c r="K1439" s="269"/>
      <c r="L1439" s="269"/>
    </row>
    <row r="1440" spans="1:12" x14ac:dyDescent="0.2">
      <c r="A1440" s="269"/>
      <c r="B1440" s="269"/>
      <c r="C1440" s="269"/>
      <c r="D1440" s="269"/>
      <c r="E1440" s="269"/>
      <c r="F1440" s="269"/>
      <c r="G1440" s="269"/>
      <c r="H1440" s="269"/>
      <c r="I1440" s="269"/>
      <c r="J1440" s="269"/>
      <c r="K1440" s="269"/>
      <c r="L1440" s="269"/>
    </row>
    <row r="1441" spans="1:12" x14ac:dyDescent="0.2">
      <c r="A1441" s="269"/>
      <c r="B1441" s="269"/>
      <c r="C1441" s="269"/>
      <c r="D1441" s="269"/>
      <c r="E1441" s="269"/>
      <c r="F1441" s="269"/>
      <c r="G1441" s="269"/>
      <c r="H1441" s="269"/>
      <c r="I1441" s="269"/>
      <c r="J1441" s="269"/>
      <c r="K1441" s="269"/>
      <c r="L1441" s="269"/>
    </row>
    <row r="1442" spans="1:12" x14ac:dyDescent="0.2">
      <c r="A1442" s="269"/>
      <c r="B1442" s="269"/>
      <c r="C1442" s="269"/>
      <c r="D1442" s="269"/>
      <c r="E1442" s="269"/>
      <c r="F1442" s="269"/>
      <c r="G1442" s="269"/>
      <c r="H1442" s="269"/>
      <c r="I1442" s="269"/>
      <c r="J1442" s="269"/>
      <c r="K1442" s="269"/>
      <c r="L1442" s="269"/>
    </row>
    <row r="1443" spans="1:12" x14ac:dyDescent="0.2">
      <c r="A1443" s="269"/>
      <c r="B1443" s="269"/>
      <c r="C1443" s="269"/>
      <c r="D1443" s="269"/>
      <c r="E1443" s="269"/>
      <c r="F1443" s="269"/>
      <c r="G1443" s="269"/>
      <c r="H1443" s="269"/>
      <c r="I1443" s="269"/>
      <c r="J1443" s="269"/>
      <c r="K1443" s="269"/>
      <c r="L1443" s="269"/>
    </row>
    <row r="1444" spans="1:12" x14ac:dyDescent="0.2">
      <c r="A1444" s="269"/>
      <c r="B1444" s="269"/>
      <c r="C1444" s="269"/>
      <c r="D1444" s="269"/>
      <c r="E1444" s="269"/>
      <c r="F1444" s="269"/>
      <c r="G1444" s="269"/>
      <c r="H1444" s="269"/>
      <c r="I1444" s="269"/>
      <c r="J1444" s="269"/>
      <c r="K1444" s="269"/>
      <c r="L1444" s="269"/>
    </row>
    <row r="1445" spans="1:12" x14ac:dyDescent="0.2">
      <c r="A1445" s="269"/>
      <c r="B1445" s="269"/>
      <c r="C1445" s="269"/>
      <c r="D1445" s="269"/>
      <c r="E1445" s="269"/>
      <c r="F1445" s="269"/>
      <c r="G1445" s="269"/>
      <c r="H1445" s="269"/>
      <c r="I1445" s="269"/>
      <c r="J1445" s="269"/>
      <c r="K1445" s="269"/>
      <c r="L1445" s="269"/>
    </row>
    <row r="1446" spans="1:12" x14ac:dyDescent="0.2">
      <c r="A1446" s="269"/>
      <c r="B1446" s="269"/>
      <c r="C1446" s="269"/>
      <c r="D1446" s="269"/>
      <c r="E1446" s="269"/>
      <c r="F1446" s="269"/>
      <c r="G1446" s="269"/>
      <c r="H1446" s="269"/>
      <c r="I1446" s="269"/>
      <c r="J1446" s="269"/>
      <c r="K1446" s="269"/>
      <c r="L1446" s="269"/>
    </row>
    <row r="1447" spans="1:12" x14ac:dyDescent="0.2">
      <c r="A1447" s="269"/>
      <c r="B1447" s="269"/>
      <c r="C1447" s="269"/>
      <c r="D1447" s="269"/>
      <c r="E1447" s="269"/>
      <c r="F1447" s="269"/>
      <c r="G1447" s="269"/>
      <c r="H1447" s="269"/>
      <c r="I1447" s="269"/>
      <c r="J1447" s="269"/>
      <c r="K1447" s="269"/>
      <c r="L1447" s="269"/>
    </row>
    <row r="1448" spans="1:12" x14ac:dyDescent="0.2">
      <c r="A1448" s="269"/>
      <c r="B1448" s="269"/>
      <c r="C1448" s="269"/>
      <c r="D1448" s="269"/>
      <c r="E1448" s="269"/>
      <c r="F1448" s="269"/>
      <c r="G1448" s="269"/>
      <c r="H1448" s="269"/>
      <c r="I1448" s="269"/>
      <c r="J1448" s="269"/>
      <c r="K1448" s="269"/>
      <c r="L1448" s="269"/>
    </row>
    <row r="1449" spans="1:12" x14ac:dyDescent="0.2">
      <c r="A1449" s="269"/>
      <c r="B1449" s="269"/>
      <c r="C1449" s="269"/>
      <c r="D1449" s="269"/>
      <c r="E1449" s="269"/>
      <c r="F1449" s="269"/>
      <c r="G1449" s="269"/>
      <c r="H1449" s="269"/>
      <c r="I1449" s="269"/>
      <c r="J1449" s="269"/>
      <c r="K1449" s="269"/>
      <c r="L1449" s="269"/>
    </row>
    <row r="1450" spans="1:12" x14ac:dyDescent="0.2">
      <c r="A1450" s="269"/>
      <c r="B1450" s="269"/>
      <c r="C1450" s="269"/>
      <c r="D1450" s="269"/>
      <c r="E1450" s="269"/>
      <c r="F1450" s="269"/>
      <c r="G1450" s="269"/>
      <c r="H1450" s="269"/>
      <c r="I1450" s="269"/>
      <c r="J1450" s="269"/>
      <c r="K1450" s="269"/>
      <c r="L1450" s="269"/>
    </row>
    <row r="1451" spans="1:12" x14ac:dyDescent="0.2">
      <c r="A1451" s="269"/>
      <c r="B1451" s="269"/>
      <c r="C1451" s="269"/>
      <c r="D1451" s="269"/>
      <c r="E1451" s="269"/>
      <c r="F1451" s="269"/>
      <c r="G1451" s="269"/>
      <c r="H1451" s="269"/>
      <c r="I1451" s="269"/>
      <c r="J1451" s="269"/>
      <c r="K1451" s="269"/>
      <c r="L1451" s="269"/>
    </row>
    <row r="1452" spans="1:12" x14ac:dyDescent="0.2">
      <c r="A1452" s="269"/>
      <c r="B1452" s="269"/>
      <c r="C1452" s="269"/>
      <c r="D1452" s="269"/>
      <c r="E1452" s="269"/>
      <c r="F1452" s="269"/>
      <c r="G1452" s="269"/>
      <c r="H1452" s="269"/>
      <c r="I1452" s="269"/>
      <c r="J1452" s="269"/>
      <c r="K1452" s="269"/>
      <c r="L1452" s="269"/>
    </row>
    <row r="1453" spans="1:12" x14ac:dyDescent="0.2">
      <c r="A1453" s="269"/>
      <c r="B1453" s="269"/>
      <c r="C1453" s="269"/>
      <c r="D1453" s="269"/>
      <c r="E1453" s="269"/>
      <c r="F1453" s="269"/>
      <c r="G1453" s="269"/>
      <c r="H1453" s="269"/>
      <c r="I1453" s="269"/>
      <c r="J1453" s="269"/>
      <c r="K1453" s="269"/>
      <c r="L1453" s="269"/>
    </row>
    <row r="1454" spans="1:12" x14ac:dyDescent="0.2">
      <c r="A1454" s="269"/>
      <c r="B1454" s="269"/>
      <c r="C1454" s="269"/>
      <c r="D1454" s="269"/>
      <c r="E1454" s="269"/>
      <c r="F1454" s="269"/>
      <c r="G1454" s="269"/>
      <c r="H1454" s="269"/>
      <c r="I1454" s="269"/>
      <c r="J1454" s="269"/>
      <c r="K1454" s="269"/>
      <c r="L1454" s="269"/>
    </row>
    <row r="1455" spans="1:12" x14ac:dyDescent="0.2">
      <c r="A1455" s="269"/>
      <c r="B1455" s="269"/>
      <c r="C1455" s="269"/>
      <c r="D1455" s="269"/>
      <c r="E1455" s="269"/>
      <c r="F1455" s="269"/>
      <c r="G1455" s="269"/>
      <c r="H1455" s="269"/>
      <c r="I1455" s="269"/>
      <c r="J1455" s="269"/>
      <c r="K1455" s="269"/>
      <c r="L1455" s="269"/>
    </row>
    <row r="1456" spans="1:12" x14ac:dyDescent="0.2">
      <c r="A1456" s="269"/>
      <c r="B1456" s="269"/>
      <c r="C1456" s="269"/>
      <c r="D1456" s="269"/>
      <c r="E1456" s="269"/>
      <c r="F1456" s="269"/>
      <c r="G1456" s="269"/>
      <c r="H1456" s="269"/>
      <c r="I1456" s="269"/>
      <c r="J1456" s="269"/>
      <c r="K1456" s="269"/>
      <c r="L1456" s="269"/>
    </row>
    <row r="1457" spans="1:12" x14ac:dyDescent="0.2">
      <c r="A1457" s="269"/>
      <c r="B1457" s="269"/>
      <c r="C1457" s="269"/>
      <c r="D1457" s="269"/>
      <c r="E1457" s="269"/>
      <c r="F1457" s="269"/>
      <c r="G1457" s="269"/>
      <c r="H1457" s="269"/>
      <c r="I1457" s="269"/>
      <c r="J1457" s="269"/>
      <c r="K1457" s="269"/>
      <c r="L1457" s="269"/>
    </row>
    <row r="1458" spans="1:12" x14ac:dyDescent="0.2">
      <c r="A1458" s="269"/>
      <c r="B1458" s="269"/>
      <c r="C1458" s="269"/>
      <c r="D1458" s="269"/>
      <c r="E1458" s="269"/>
      <c r="F1458" s="269"/>
      <c r="G1458" s="269"/>
      <c r="H1458" s="269"/>
      <c r="I1458" s="269"/>
      <c r="J1458" s="269"/>
      <c r="K1458" s="269"/>
      <c r="L1458" s="269"/>
    </row>
    <row r="1459" spans="1:12" x14ac:dyDescent="0.2">
      <c r="A1459" s="269"/>
      <c r="B1459" s="269"/>
      <c r="C1459" s="269"/>
      <c r="D1459" s="269"/>
      <c r="E1459" s="269"/>
      <c r="F1459" s="269"/>
      <c r="G1459" s="269"/>
      <c r="H1459" s="269"/>
      <c r="I1459" s="269"/>
      <c r="J1459" s="269"/>
      <c r="K1459" s="269"/>
      <c r="L1459" s="269"/>
    </row>
    <row r="1460" spans="1:12" x14ac:dyDescent="0.2">
      <c r="A1460" s="269"/>
      <c r="B1460" s="269"/>
      <c r="C1460" s="269"/>
      <c r="D1460" s="269"/>
      <c r="E1460" s="269"/>
      <c r="F1460" s="269"/>
      <c r="G1460" s="269"/>
      <c r="H1460" s="269"/>
      <c r="I1460" s="269"/>
      <c r="J1460" s="269"/>
      <c r="K1460" s="269"/>
      <c r="L1460" s="269"/>
    </row>
    <row r="1461" spans="1:12" x14ac:dyDescent="0.2">
      <c r="A1461" s="269"/>
      <c r="B1461" s="269"/>
      <c r="C1461" s="269"/>
      <c r="D1461" s="269"/>
      <c r="E1461" s="269"/>
      <c r="F1461" s="269"/>
      <c r="G1461" s="269"/>
      <c r="H1461" s="269"/>
      <c r="I1461" s="269"/>
      <c r="J1461" s="269"/>
      <c r="K1461" s="269"/>
      <c r="L1461" s="269"/>
    </row>
    <row r="1462" spans="1:12" x14ac:dyDescent="0.2">
      <c r="A1462" s="269"/>
      <c r="B1462" s="269"/>
      <c r="C1462" s="269"/>
      <c r="D1462" s="269"/>
      <c r="E1462" s="269"/>
      <c r="F1462" s="269"/>
      <c r="G1462" s="269"/>
      <c r="H1462" s="269"/>
      <c r="I1462" s="269"/>
      <c r="J1462" s="269"/>
      <c r="K1462" s="269"/>
      <c r="L1462" s="269"/>
    </row>
    <row r="1463" spans="1:12" x14ac:dyDescent="0.2">
      <c r="A1463" s="269"/>
      <c r="B1463" s="269"/>
      <c r="C1463" s="269"/>
      <c r="D1463" s="269"/>
      <c r="E1463" s="269"/>
      <c r="F1463" s="269"/>
      <c r="G1463" s="269"/>
      <c r="H1463" s="269"/>
      <c r="I1463" s="269"/>
      <c r="J1463" s="269"/>
      <c r="K1463" s="269"/>
      <c r="L1463" s="269"/>
    </row>
    <row r="1464" spans="1:12" x14ac:dyDescent="0.2">
      <c r="A1464" s="269"/>
      <c r="B1464" s="269"/>
      <c r="C1464" s="269"/>
      <c r="D1464" s="269"/>
      <c r="E1464" s="269"/>
      <c r="F1464" s="269"/>
      <c r="G1464" s="269"/>
      <c r="H1464" s="269"/>
      <c r="I1464" s="269"/>
      <c r="J1464" s="269"/>
      <c r="K1464" s="269"/>
      <c r="L1464" s="269"/>
    </row>
    <row r="1465" spans="1:12" x14ac:dyDescent="0.2">
      <c r="A1465" s="269"/>
      <c r="B1465" s="269"/>
      <c r="C1465" s="269"/>
      <c r="D1465" s="269"/>
      <c r="E1465" s="269"/>
      <c r="F1465" s="269"/>
      <c r="G1465" s="269"/>
      <c r="H1465" s="269"/>
      <c r="I1465" s="269"/>
      <c r="J1465" s="269"/>
      <c r="K1465" s="269"/>
      <c r="L1465" s="269"/>
    </row>
    <row r="1466" spans="1:12" x14ac:dyDescent="0.2">
      <c r="A1466" s="269"/>
      <c r="B1466" s="269"/>
      <c r="C1466" s="269"/>
      <c r="D1466" s="269"/>
      <c r="E1466" s="269"/>
      <c r="F1466" s="269"/>
      <c r="G1466" s="269"/>
      <c r="H1466" s="269"/>
      <c r="I1466" s="269"/>
      <c r="J1466" s="269"/>
      <c r="K1466" s="269"/>
      <c r="L1466" s="269"/>
    </row>
    <row r="1467" spans="1:12" x14ac:dyDescent="0.2">
      <c r="A1467" s="269"/>
      <c r="B1467" s="269"/>
      <c r="C1467" s="269"/>
      <c r="D1467" s="269"/>
      <c r="E1467" s="269"/>
      <c r="F1467" s="269"/>
      <c r="G1467" s="269"/>
      <c r="H1467" s="269"/>
      <c r="I1467" s="269"/>
      <c r="J1467" s="269"/>
      <c r="K1467" s="269"/>
      <c r="L1467" s="269"/>
    </row>
    <row r="1468" spans="1:12" x14ac:dyDescent="0.2">
      <c r="A1468" s="269"/>
      <c r="B1468" s="269"/>
      <c r="C1468" s="269"/>
      <c r="D1468" s="269"/>
      <c r="E1468" s="269"/>
      <c r="F1468" s="269"/>
      <c r="G1468" s="269"/>
      <c r="H1468" s="269"/>
      <c r="I1468" s="269"/>
      <c r="J1468" s="269"/>
      <c r="K1468" s="269"/>
      <c r="L1468" s="269"/>
    </row>
    <row r="1469" spans="1:12" x14ac:dyDescent="0.2">
      <c r="A1469" s="269"/>
      <c r="B1469" s="269"/>
      <c r="C1469" s="269"/>
      <c r="D1469" s="269"/>
      <c r="E1469" s="269"/>
      <c r="F1469" s="269"/>
      <c r="G1469" s="269"/>
      <c r="H1469" s="269"/>
      <c r="I1469" s="269"/>
      <c r="J1469" s="269"/>
      <c r="K1469" s="269"/>
      <c r="L1469" s="269"/>
    </row>
    <row r="1470" spans="1:12" x14ac:dyDescent="0.2">
      <c r="A1470" s="269"/>
      <c r="B1470" s="269"/>
      <c r="C1470" s="269"/>
      <c r="D1470" s="269"/>
      <c r="E1470" s="269"/>
      <c r="F1470" s="269"/>
      <c r="G1470" s="269"/>
      <c r="H1470" s="269"/>
      <c r="I1470" s="269"/>
      <c r="J1470" s="269"/>
      <c r="K1470" s="269"/>
      <c r="L1470" s="269"/>
    </row>
    <row r="1471" spans="1:12" x14ac:dyDescent="0.2">
      <c r="A1471" s="269"/>
      <c r="B1471" s="269"/>
      <c r="C1471" s="269"/>
      <c r="D1471" s="269"/>
      <c r="E1471" s="269"/>
      <c r="F1471" s="269"/>
      <c r="G1471" s="269"/>
      <c r="H1471" s="269"/>
      <c r="I1471" s="269"/>
      <c r="J1471" s="269"/>
      <c r="K1471" s="269"/>
      <c r="L1471" s="269"/>
    </row>
    <row r="1472" spans="1:12" x14ac:dyDescent="0.2">
      <c r="A1472" s="269"/>
      <c r="B1472" s="269"/>
      <c r="C1472" s="269"/>
      <c r="D1472" s="269"/>
      <c r="E1472" s="269"/>
      <c r="F1472" s="269"/>
      <c r="G1472" s="269"/>
      <c r="H1472" s="269"/>
      <c r="I1472" s="269"/>
      <c r="J1472" s="269"/>
      <c r="K1472" s="269"/>
      <c r="L1472" s="269"/>
    </row>
    <row r="1473" spans="1:12" x14ac:dyDescent="0.2">
      <c r="A1473" s="269"/>
      <c r="B1473" s="269"/>
      <c r="C1473" s="269"/>
      <c r="D1473" s="269"/>
      <c r="E1473" s="269"/>
      <c r="F1473" s="269"/>
      <c r="G1473" s="269"/>
      <c r="H1473" s="269"/>
      <c r="I1473" s="269"/>
      <c r="J1473" s="269"/>
      <c r="K1473" s="269"/>
      <c r="L1473" s="269"/>
    </row>
    <row r="1474" spans="1:12" x14ac:dyDescent="0.2">
      <c r="A1474" s="269"/>
      <c r="B1474" s="269"/>
      <c r="C1474" s="269"/>
      <c r="D1474" s="269"/>
      <c r="E1474" s="269"/>
      <c r="F1474" s="269"/>
      <c r="G1474" s="269"/>
      <c r="H1474" s="269"/>
      <c r="I1474" s="269"/>
      <c r="J1474" s="269"/>
      <c r="K1474" s="269"/>
      <c r="L1474" s="269"/>
    </row>
    <row r="1475" spans="1:12" x14ac:dyDescent="0.2">
      <c r="A1475" s="269"/>
      <c r="B1475" s="269"/>
      <c r="C1475" s="269"/>
      <c r="D1475" s="269"/>
      <c r="E1475" s="269"/>
      <c r="F1475" s="269"/>
      <c r="G1475" s="269"/>
      <c r="H1475" s="269"/>
      <c r="I1475" s="269"/>
      <c r="J1475" s="269"/>
      <c r="K1475" s="269"/>
      <c r="L1475" s="269"/>
    </row>
    <row r="1476" spans="1:12" x14ac:dyDescent="0.2">
      <c r="A1476" s="269"/>
      <c r="B1476" s="269"/>
      <c r="C1476" s="269"/>
      <c r="D1476" s="269"/>
      <c r="E1476" s="269"/>
      <c r="F1476" s="269"/>
      <c r="G1476" s="269"/>
      <c r="H1476" s="269"/>
      <c r="I1476" s="269"/>
      <c r="J1476" s="269"/>
      <c r="K1476" s="269"/>
      <c r="L1476" s="269"/>
    </row>
    <row r="1477" spans="1:12" x14ac:dyDescent="0.2">
      <c r="A1477" s="269"/>
      <c r="B1477" s="269"/>
      <c r="C1477" s="269"/>
      <c r="D1477" s="269"/>
      <c r="E1477" s="269"/>
      <c r="F1477" s="269"/>
      <c r="G1477" s="269"/>
      <c r="H1477" s="269"/>
      <c r="I1477" s="269"/>
      <c r="J1477" s="269"/>
      <c r="K1477" s="269"/>
      <c r="L1477" s="269"/>
    </row>
    <row r="1478" spans="1:12" x14ac:dyDescent="0.2">
      <c r="A1478" s="269"/>
      <c r="B1478" s="269"/>
      <c r="C1478" s="269"/>
      <c r="D1478" s="269"/>
      <c r="E1478" s="269"/>
      <c r="F1478" s="269"/>
      <c r="G1478" s="269"/>
      <c r="H1478" s="269"/>
      <c r="I1478" s="269"/>
      <c r="J1478" s="269"/>
      <c r="K1478" s="269"/>
      <c r="L1478" s="269"/>
    </row>
    <row r="1479" spans="1:12" x14ac:dyDescent="0.2">
      <c r="A1479" s="269"/>
      <c r="B1479" s="269"/>
      <c r="C1479" s="269"/>
      <c r="D1479" s="269"/>
      <c r="E1479" s="269"/>
      <c r="F1479" s="269"/>
      <c r="G1479" s="269"/>
      <c r="H1479" s="269"/>
      <c r="I1479" s="269"/>
      <c r="J1479" s="269"/>
      <c r="K1479" s="269"/>
      <c r="L1479" s="269"/>
    </row>
    <row r="1480" spans="1:12" x14ac:dyDescent="0.2">
      <c r="A1480" s="269"/>
      <c r="B1480" s="269"/>
      <c r="C1480" s="269"/>
      <c r="D1480" s="269"/>
      <c r="E1480" s="269"/>
      <c r="F1480" s="269"/>
      <c r="G1480" s="269"/>
      <c r="H1480" s="269"/>
      <c r="I1480" s="269"/>
      <c r="J1480" s="269"/>
      <c r="K1480" s="269"/>
      <c r="L1480" s="269"/>
    </row>
    <row r="1481" spans="1:12" x14ac:dyDescent="0.2">
      <c r="A1481" s="269"/>
      <c r="B1481" s="269"/>
      <c r="C1481" s="269"/>
      <c r="D1481" s="269"/>
      <c r="E1481" s="269"/>
      <c r="F1481" s="269"/>
      <c r="G1481" s="269"/>
      <c r="H1481" s="269"/>
      <c r="I1481" s="269"/>
      <c r="J1481" s="269"/>
      <c r="K1481" s="269"/>
      <c r="L1481" s="269"/>
    </row>
    <row r="1482" spans="1:12" x14ac:dyDescent="0.2">
      <c r="A1482" s="269"/>
      <c r="B1482" s="269"/>
      <c r="C1482" s="269"/>
      <c r="D1482" s="269"/>
      <c r="E1482" s="269"/>
      <c r="F1482" s="269"/>
      <c r="G1482" s="269"/>
      <c r="H1482" s="269"/>
      <c r="I1482" s="269"/>
      <c r="J1482" s="269"/>
      <c r="K1482" s="269"/>
      <c r="L1482" s="269"/>
    </row>
    <row r="1483" spans="1:12" x14ac:dyDescent="0.2">
      <c r="A1483" s="269"/>
      <c r="B1483" s="269"/>
      <c r="C1483" s="269"/>
      <c r="D1483" s="269"/>
      <c r="E1483" s="269"/>
      <c r="F1483" s="269"/>
      <c r="G1483" s="269"/>
      <c r="H1483" s="269"/>
      <c r="I1483" s="269"/>
      <c r="J1483" s="269"/>
      <c r="K1483" s="269"/>
      <c r="L1483" s="269"/>
    </row>
    <row r="1484" spans="1:12" x14ac:dyDescent="0.2">
      <c r="A1484" s="269"/>
      <c r="B1484" s="269"/>
      <c r="C1484" s="269"/>
      <c r="D1484" s="269"/>
      <c r="E1484" s="269"/>
      <c r="F1484" s="269"/>
      <c r="G1484" s="269"/>
      <c r="H1484" s="269"/>
      <c r="I1484" s="269"/>
      <c r="J1484" s="269"/>
      <c r="K1484" s="269"/>
      <c r="L1484" s="269"/>
    </row>
    <row r="1485" spans="1:12" x14ac:dyDescent="0.2">
      <c r="A1485" s="269"/>
      <c r="B1485" s="269"/>
      <c r="C1485" s="269"/>
      <c r="D1485" s="269"/>
      <c r="E1485" s="269"/>
      <c r="F1485" s="269"/>
      <c r="G1485" s="269"/>
      <c r="H1485" s="269"/>
      <c r="I1485" s="269"/>
      <c r="J1485" s="269"/>
      <c r="K1485" s="269"/>
      <c r="L1485" s="269"/>
    </row>
    <row r="1486" spans="1:12" x14ac:dyDescent="0.2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269"/>
      <c r="K1486" s="269"/>
      <c r="L1486" s="269"/>
    </row>
    <row r="1487" spans="1:12" x14ac:dyDescent="0.2">
      <c r="A1487" s="269"/>
      <c r="B1487" s="269"/>
      <c r="C1487" s="269"/>
      <c r="D1487" s="269"/>
      <c r="E1487" s="269"/>
      <c r="F1487" s="269"/>
      <c r="G1487" s="269"/>
      <c r="H1487" s="269"/>
      <c r="I1487" s="269"/>
      <c r="J1487" s="269"/>
      <c r="K1487" s="269"/>
      <c r="L1487" s="269"/>
    </row>
    <row r="1488" spans="1:12" x14ac:dyDescent="0.2">
      <c r="A1488" s="269"/>
      <c r="B1488" s="269"/>
      <c r="C1488" s="269"/>
      <c r="D1488" s="269"/>
      <c r="E1488" s="269"/>
      <c r="F1488" s="269"/>
      <c r="G1488" s="269"/>
      <c r="H1488" s="269"/>
      <c r="I1488" s="269"/>
      <c r="J1488" s="269"/>
      <c r="K1488" s="269"/>
      <c r="L1488" s="269"/>
    </row>
    <row r="1489" spans="1:12" x14ac:dyDescent="0.2">
      <c r="A1489" s="269"/>
      <c r="B1489" s="269"/>
      <c r="C1489" s="269"/>
      <c r="D1489" s="269"/>
      <c r="E1489" s="269"/>
      <c r="F1489" s="269"/>
      <c r="G1489" s="269"/>
      <c r="H1489" s="269"/>
      <c r="I1489" s="269"/>
      <c r="J1489" s="269"/>
      <c r="K1489" s="269"/>
      <c r="L1489" s="269"/>
    </row>
    <row r="1490" spans="1:12" x14ac:dyDescent="0.2">
      <c r="A1490" s="269"/>
      <c r="B1490" s="269"/>
      <c r="C1490" s="269"/>
      <c r="D1490" s="269"/>
      <c r="E1490" s="269"/>
      <c r="F1490" s="269"/>
      <c r="G1490" s="269"/>
      <c r="H1490" s="269"/>
      <c r="I1490" s="269"/>
      <c r="J1490" s="269"/>
      <c r="K1490" s="269"/>
      <c r="L1490" s="269"/>
    </row>
    <row r="1491" spans="1:12" x14ac:dyDescent="0.2">
      <c r="A1491" s="269"/>
      <c r="B1491" s="269"/>
      <c r="C1491" s="269"/>
      <c r="D1491" s="269"/>
      <c r="E1491" s="269"/>
      <c r="F1491" s="269"/>
      <c r="G1491" s="269"/>
      <c r="H1491" s="269"/>
      <c r="I1491" s="269"/>
      <c r="J1491" s="269"/>
      <c r="K1491" s="269"/>
      <c r="L1491" s="269"/>
    </row>
    <row r="1492" spans="1:12" x14ac:dyDescent="0.2">
      <c r="A1492" s="269"/>
      <c r="B1492" s="269"/>
      <c r="C1492" s="269"/>
      <c r="D1492" s="269"/>
      <c r="E1492" s="269"/>
      <c r="F1492" s="269"/>
      <c r="G1492" s="269"/>
      <c r="H1492" s="269"/>
      <c r="I1492" s="269"/>
      <c r="J1492" s="269"/>
      <c r="K1492" s="269"/>
      <c r="L1492" s="269"/>
    </row>
    <row r="1493" spans="1:12" x14ac:dyDescent="0.2">
      <c r="A1493" s="269"/>
      <c r="B1493" s="269"/>
      <c r="C1493" s="269"/>
      <c r="D1493" s="269"/>
      <c r="E1493" s="269"/>
      <c r="F1493" s="269"/>
      <c r="G1493" s="269"/>
      <c r="H1493" s="269"/>
      <c r="I1493" s="269"/>
      <c r="J1493" s="269"/>
      <c r="K1493" s="269"/>
      <c r="L1493" s="269"/>
    </row>
    <row r="1494" spans="1:12" x14ac:dyDescent="0.2">
      <c r="A1494" s="269"/>
      <c r="B1494" s="269"/>
      <c r="C1494" s="269"/>
      <c r="D1494" s="269"/>
      <c r="E1494" s="269"/>
      <c r="F1494" s="269"/>
      <c r="G1494" s="269"/>
      <c r="H1494" s="269"/>
      <c r="I1494" s="269"/>
      <c r="J1494" s="269"/>
      <c r="K1494" s="269"/>
      <c r="L1494" s="269"/>
    </row>
    <row r="1495" spans="1:12" x14ac:dyDescent="0.2">
      <c r="A1495" s="269"/>
      <c r="B1495" s="269"/>
      <c r="C1495" s="269"/>
      <c r="D1495" s="269"/>
      <c r="E1495" s="269"/>
      <c r="F1495" s="269"/>
      <c r="G1495" s="269"/>
      <c r="H1495" s="269"/>
      <c r="I1495" s="269"/>
      <c r="J1495" s="269"/>
      <c r="K1495" s="269"/>
      <c r="L1495" s="269"/>
    </row>
    <row r="1496" spans="1:12" x14ac:dyDescent="0.2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269"/>
      <c r="K1496" s="269"/>
      <c r="L1496" s="269"/>
    </row>
    <row r="1497" spans="1:12" x14ac:dyDescent="0.2">
      <c r="A1497" s="269"/>
      <c r="B1497" s="269"/>
      <c r="C1497" s="269"/>
      <c r="D1497" s="269"/>
      <c r="E1497" s="269"/>
      <c r="F1497" s="269"/>
      <c r="G1497" s="269"/>
      <c r="H1497" s="269"/>
      <c r="I1497" s="269"/>
      <c r="J1497" s="269"/>
      <c r="K1497" s="269"/>
      <c r="L1497" s="269"/>
    </row>
    <row r="1498" spans="1:12" x14ac:dyDescent="0.2">
      <c r="A1498" s="269"/>
      <c r="B1498" s="269"/>
      <c r="C1498" s="269"/>
      <c r="D1498" s="269"/>
      <c r="E1498" s="269"/>
      <c r="F1498" s="269"/>
      <c r="G1498" s="269"/>
      <c r="H1498" s="269"/>
      <c r="I1498" s="269"/>
      <c r="J1498" s="269"/>
      <c r="K1498" s="269"/>
      <c r="L1498" s="269"/>
    </row>
    <row r="1499" spans="1:12" x14ac:dyDescent="0.2">
      <c r="A1499" s="269"/>
      <c r="B1499" s="269"/>
      <c r="C1499" s="269"/>
      <c r="D1499" s="269"/>
      <c r="E1499" s="269"/>
      <c r="F1499" s="269"/>
      <c r="G1499" s="269"/>
      <c r="H1499" s="269"/>
      <c r="I1499" s="269"/>
      <c r="J1499" s="269"/>
      <c r="K1499" s="269"/>
      <c r="L1499" s="269"/>
    </row>
    <row r="1500" spans="1:12" x14ac:dyDescent="0.2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269"/>
      <c r="K1500" s="269"/>
      <c r="L1500" s="269"/>
    </row>
    <row r="1501" spans="1:12" x14ac:dyDescent="0.2">
      <c r="A1501" s="269"/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</row>
    <row r="1502" spans="1:12" x14ac:dyDescent="0.2">
      <c r="A1502" s="269"/>
      <c r="B1502" s="269"/>
      <c r="C1502" s="269"/>
      <c r="D1502" s="269"/>
      <c r="E1502" s="269"/>
      <c r="F1502" s="269"/>
      <c r="G1502" s="269"/>
      <c r="H1502" s="269"/>
      <c r="I1502" s="269"/>
      <c r="J1502" s="269"/>
      <c r="K1502" s="269"/>
      <c r="L1502" s="269"/>
    </row>
    <row r="1503" spans="1:12" x14ac:dyDescent="0.2">
      <c r="A1503" s="269"/>
      <c r="B1503" s="269"/>
      <c r="C1503" s="269"/>
      <c r="D1503" s="269"/>
      <c r="E1503" s="269"/>
      <c r="F1503" s="269"/>
      <c r="G1503" s="269"/>
      <c r="H1503" s="269"/>
      <c r="I1503" s="269"/>
      <c r="J1503" s="269"/>
      <c r="K1503" s="269"/>
      <c r="L1503" s="269"/>
    </row>
    <row r="1504" spans="1:12" x14ac:dyDescent="0.2">
      <c r="A1504" s="269"/>
      <c r="B1504" s="269"/>
      <c r="C1504" s="269"/>
      <c r="D1504" s="269"/>
      <c r="E1504" s="269"/>
      <c r="F1504" s="269"/>
      <c r="G1504" s="269"/>
      <c r="H1504" s="269"/>
      <c r="I1504" s="269"/>
      <c r="J1504" s="269"/>
      <c r="K1504" s="269"/>
      <c r="L1504" s="269"/>
    </row>
    <row r="1505" spans="1:12" x14ac:dyDescent="0.2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269"/>
      <c r="K1505" s="269"/>
      <c r="L1505" s="269"/>
    </row>
    <row r="1506" spans="1:12" x14ac:dyDescent="0.2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269"/>
      <c r="K1506" s="269"/>
      <c r="L1506" s="269"/>
    </row>
    <row r="1507" spans="1:12" x14ac:dyDescent="0.2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269"/>
      <c r="K1507" s="269"/>
      <c r="L1507" s="269"/>
    </row>
    <row r="1508" spans="1:12" x14ac:dyDescent="0.2">
      <c r="A1508" s="269"/>
      <c r="B1508" s="269"/>
      <c r="C1508" s="269"/>
      <c r="D1508" s="269"/>
      <c r="E1508" s="269"/>
      <c r="F1508" s="269"/>
      <c r="G1508" s="269"/>
      <c r="H1508" s="269"/>
      <c r="I1508" s="269"/>
      <c r="J1508" s="269"/>
      <c r="K1508" s="269"/>
      <c r="L1508" s="269"/>
    </row>
    <row r="1509" spans="1:12" x14ac:dyDescent="0.2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269"/>
      <c r="K1509" s="269"/>
      <c r="L1509" s="269"/>
    </row>
    <row r="1510" spans="1:12" x14ac:dyDescent="0.2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269"/>
      <c r="K1510" s="269"/>
      <c r="L1510" s="269"/>
    </row>
    <row r="1511" spans="1:12" x14ac:dyDescent="0.2">
      <c r="A1511" s="269"/>
      <c r="B1511" s="269"/>
      <c r="C1511" s="269"/>
      <c r="D1511" s="269"/>
      <c r="E1511" s="269"/>
      <c r="F1511" s="269"/>
      <c r="G1511" s="269"/>
      <c r="H1511" s="269"/>
      <c r="I1511" s="269"/>
      <c r="J1511" s="269"/>
      <c r="K1511" s="269"/>
      <c r="L1511" s="269"/>
    </row>
    <row r="1512" spans="1:12" x14ac:dyDescent="0.2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269"/>
      <c r="K1512" s="269"/>
      <c r="L1512" s="269"/>
    </row>
    <row r="1513" spans="1:12" x14ac:dyDescent="0.2">
      <c r="A1513" s="269"/>
      <c r="B1513" s="269"/>
      <c r="C1513" s="269"/>
      <c r="D1513" s="269"/>
      <c r="E1513" s="269"/>
      <c r="F1513" s="269"/>
      <c r="G1513" s="269"/>
      <c r="H1513" s="269"/>
      <c r="I1513" s="269"/>
      <c r="J1513" s="269"/>
      <c r="K1513" s="269"/>
      <c r="L1513" s="269"/>
    </row>
    <row r="1514" spans="1:12" x14ac:dyDescent="0.2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269"/>
      <c r="K1514" s="269"/>
      <c r="L1514" s="269"/>
    </row>
    <row r="1515" spans="1:12" x14ac:dyDescent="0.2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269"/>
      <c r="K1515" s="269"/>
      <c r="L1515" s="269"/>
    </row>
    <row r="1516" spans="1:12" x14ac:dyDescent="0.2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269"/>
      <c r="K1516" s="269"/>
      <c r="L1516" s="269"/>
    </row>
    <row r="1517" spans="1:12" x14ac:dyDescent="0.2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269"/>
      <c r="K1517" s="269"/>
      <c r="L1517" s="269"/>
    </row>
    <row r="1518" spans="1:12" x14ac:dyDescent="0.2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269"/>
      <c r="K1518" s="269"/>
      <c r="L1518" s="269"/>
    </row>
    <row r="1519" spans="1:12" x14ac:dyDescent="0.2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269"/>
      <c r="K1519" s="269"/>
      <c r="L1519" s="269"/>
    </row>
    <row r="1520" spans="1:12" x14ac:dyDescent="0.2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269"/>
      <c r="K1520" s="269"/>
      <c r="L1520" s="269"/>
    </row>
    <row r="1521" spans="1:12" x14ac:dyDescent="0.2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269"/>
      <c r="K1521" s="269"/>
      <c r="L1521" s="269"/>
    </row>
    <row r="1522" spans="1:12" x14ac:dyDescent="0.2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269"/>
      <c r="K1522" s="269"/>
      <c r="L1522" s="269"/>
    </row>
    <row r="1523" spans="1:12" x14ac:dyDescent="0.2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269"/>
      <c r="K1523" s="269"/>
      <c r="L1523" s="269"/>
    </row>
    <row r="1524" spans="1:12" x14ac:dyDescent="0.2">
      <c r="A1524" s="269"/>
      <c r="B1524" s="269"/>
      <c r="C1524" s="269"/>
      <c r="D1524" s="269"/>
      <c r="E1524" s="269"/>
      <c r="F1524" s="269"/>
      <c r="G1524" s="269"/>
      <c r="H1524" s="269"/>
      <c r="I1524" s="269"/>
      <c r="J1524" s="269"/>
      <c r="K1524" s="269"/>
      <c r="L1524" s="269"/>
    </row>
    <row r="1525" spans="1:12" x14ac:dyDescent="0.2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269"/>
      <c r="K1525" s="269"/>
      <c r="L1525" s="269"/>
    </row>
    <row r="1526" spans="1:12" x14ac:dyDescent="0.2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269"/>
      <c r="K1526" s="269"/>
      <c r="L1526" s="269"/>
    </row>
    <row r="1527" spans="1:12" x14ac:dyDescent="0.2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269"/>
      <c r="K1527" s="269"/>
      <c r="L1527" s="269"/>
    </row>
    <row r="1528" spans="1:12" x14ac:dyDescent="0.2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269"/>
      <c r="K1528" s="269"/>
      <c r="L1528" s="269"/>
    </row>
    <row r="1529" spans="1:12" x14ac:dyDescent="0.2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269"/>
      <c r="K1529" s="269"/>
      <c r="L1529" s="269"/>
    </row>
    <row r="1530" spans="1:12" x14ac:dyDescent="0.2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269"/>
      <c r="K1530" s="269"/>
      <c r="L1530" s="269"/>
    </row>
    <row r="1531" spans="1:12" x14ac:dyDescent="0.2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269"/>
      <c r="K1531" s="269"/>
      <c r="L1531" s="269"/>
    </row>
    <row r="1532" spans="1:12" x14ac:dyDescent="0.2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269"/>
      <c r="K1532" s="269"/>
      <c r="L1532" s="269"/>
    </row>
    <row r="1533" spans="1:12" x14ac:dyDescent="0.2">
      <c r="A1533" s="269"/>
      <c r="B1533" s="269"/>
      <c r="C1533" s="269"/>
      <c r="D1533" s="269"/>
      <c r="E1533" s="269"/>
      <c r="F1533" s="269"/>
      <c r="G1533" s="269"/>
      <c r="H1533" s="269"/>
      <c r="I1533" s="269"/>
      <c r="J1533" s="269"/>
      <c r="K1533" s="269"/>
      <c r="L1533" s="269"/>
    </row>
    <row r="1534" spans="1:12" x14ac:dyDescent="0.2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269"/>
      <c r="K1534" s="269"/>
      <c r="L1534" s="269"/>
    </row>
    <row r="1535" spans="1:12" x14ac:dyDescent="0.2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269"/>
      <c r="K1535" s="269"/>
      <c r="L1535" s="269"/>
    </row>
    <row r="1536" spans="1:12" x14ac:dyDescent="0.2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269"/>
      <c r="K1536" s="269"/>
      <c r="L1536" s="269"/>
    </row>
    <row r="1537" spans="1:12" x14ac:dyDescent="0.2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269"/>
      <c r="K1537" s="269"/>
      <c r="L1537" s="269"/>
    </row>
    <row r="1538" spans="1:12" x14ac:dyDescent="0.2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269"/>
      <c r="K1538" s="269"/>
      <c r="L1538" s="269"/>
    </row>
    <row r="1539" spans="1:12" x14ac:dyDescent="0.2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269"/>
      <c r="K1539" s="269"/>
      <c r="L1539" s="269"/>
    </row>
    <row r="1540" spans="1:12" x14ac:dyDescent="0.2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269"/>
      <c r="K1540" s="269"/>
      <c r="L1540" s="269"/>
    </row>
    <row r="1541" spans="1:12" x14ac:dyDescent="0.2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269"/>
      <c r="K1541" s="269"/>
      <c r="L1541" s="269"/>
    </row>
    <row r="1542" spans="1:12" x14ac:dyDescent="0.2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269"/>
      <c r="K1542" s="269"/>
      <c r="L1542" s="269"/>
    </row>
    <row r="1543" spans="1:12" x14ac:dyDescent="0.2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269"/>
      <c r="K1543" s="269"/>
      <c r="L1543" s="269"/>
    </row>
    <row r="1544" spans="1:12" x14ac:dyDescent="0.2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269"/>
      <c r="K1544" s="269"/>
      <c r="L1544" s="269"/>
    </row>
    <row r="1545" spans="1:12" x14ac:dyDescent="0.2">
      <c r="A1545" s="269"/>
      <c r="B1545" s="269"/>
      <c r="C1545" s="269"/>
      <c r="D1545" s="269"/>
      <c r="E1545" s="269"/>
      <c r="F1545" s="269"/>
      <c r="G1545" s="269"/>
      <c r="H1545" s="269"/>
      <c r="I1545" s="269"/>
      <c r="J1545" s="269"/>
      <c r="K1545" s="269"/>
      <c r="L1545" s="269"/>
    </row>
    <row r="1546" spans="1:12" x14ac:dyDescent="0.2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269"/>
      <c r="K1546" s="269"/>
      <c r="L1546" s="269"/>
    </row>
    <row r="1547" spans="1:12" x14ac:dyDescent="0.2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269"/>
      <c r="K1547" s="269"/>
      <c r="L1547" s="269"/>
    </row>
    <row r="1548" spans="1:12" x14ac:dyDescent="0.2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269"/>
      <c r="K1548" s="269"/>
      <c r="L1548" s="269"/>
    </row>
    <row r="1549" spans="1:12" x14ac:dyDescent="0.2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269"/>
      <c r="K1549" s="269"/>
      <c r="L1549" s="269"/>
    </row>
    <row r="1550" spans="1:12" x14ac:dyDescent="0.2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269"/>
      <c r="K1550" s="269"/>
      <c r="L1550" s="269"/>
    </row>
    <row r="1551" spans="1:12" x14ac:dyDescent="0.2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269"/>
      <c r="K1551" s="269"/>
      <c r="L1551" s="269"/>
    </row>
    <row r="1552" spans="1:12" x14ac:dyDescent="0.2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269"/>
      <c r="K1552" s="269"/>
      <c r="L1552" s="269"/>
    </row>
    <row r="1553" spans="1:12" x14ac:dyDescent="0.2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269"/>
      <c r="K1553" s="269"/>
      <c r="L1553" s="269"/>
    </row>
    <row r="1554" spans="1:12" x14ac:dyDescent="0.2">
      <c r="A1554" s="269"/>
      <c r="B1554" s="269"/>
      <c r="C1554" s="269"/>
      <c r="D1554" s="269"/>
      <c r="E1554" s="269"/>
      <c r="F1554" s="269"/>
      <c r="G1554" s="269"/>
      <c r="H1554" s="269"/>
      <c r="I1554" s="269"/>
      <c r="J1554" s="269"/>
      <c r="K1554" s="269"/>
      <c r="L1554" s="269"/>
    </row>
    <row r="1555" spans="1:12" x14ac:dyDescent="0.2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269"/>
      <c r="K1555" s="269"/>
      <c r="L1555" s="269"/>
    </row>
    <row r="1556" spans="1:12" x14ac:dyDescent="0.2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269"/>
      <c r="K1556" s="269"/>
      <c r="L1556" s="269"/>
    </row>
    <row r="1557" spans="1:12" x14ac:dyDescent="0.2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269"/>
      <c r="K1557" s="269"/>
      <c r="L1557" s="269"/>
    </row>
    <row r="1558" spans="1:12" x14ac:dyDescent="0.2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269"/>
      <c r="K1558" s="269"/>
      <c r="L1558" s="269"/>
    </row>
    <row r="1559" spans="1:12" x14ac:dyDescent="0.2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269"/>
      <c r="K1559" s="269"/>
      <c r="L1559" s="269"/>
    </row>
    <row r="1560" spans="1:12" x14ac:dyDescent="0.2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269"/>
      <c r="K1560" s="269"/>
      <c r="L1560" s="269"/>
    </row>
    <row r="1561" spans="1:12" x14ac:dyDescent="0.2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269"/>
      <c r="K1561" s="269"/>
      <c r="L1561" s="269"/>
    </row>
    <row r="1562" spans="1:12" x14ac:dyDescent="0.2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269"/>
      <c r="K1562" s="269"/>
      <c r="L1562" s="269"/>
    </row>
    <row r="1563" spans="1:12" x14ac:dyDescent="0.2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269"/>
      <c r="K1563" s="269"/>
      <c r="L1563" s="269"/>
    </row>
    <row r="1564" spans="1:12" x14ac:dyDescent="0.2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269"/>
      <c r="K1564" s="269"/>
      <c r="L1564" s="269"/>
    </row>
    <row r="1565" spans="1:12" x14ac:dyDescent="0.2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269"/>
      <c r="K1565" s="269"/>
      <c r="L1565" s="269"/>
    </row>
    <row r="1566" spans="1:12" x14ac:dyDescent="0.2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269"/>
      <c r="K1566" s="269"/>
      <c r="L1566" s="269"/>
    </row>
    <row r="1567" spans="1:12" x14ac:dyDescent="0.2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269"/>
      <c r="K1567" s="269"/>
      <c r="L1567" s="269"/>
    </row>
    <row r="1568" spans="1:12" x14ac:dyDescent="0.2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269"/>
      <c r="K1568" s="269"/>
      <c r="L1568" s="269"/>
    </row>
    <row r="1569" spans="1:12" x14ac:dyDescent="0.2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269"/>
      <c r="K1569" s="269"/>
      <c r="L1569" s="269"/>
    </row>
    <row r="1570" spans="1:12" x14ac:dyDescent="0.2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269"/>
      <c r="K1570" s="269"/>
      <c r="L1570" s="269"/>
    </row>
    <row r="1571" spans="1:12" x14ac:dyDescent="0.2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269"/>
      <c r="K1571" s="269"/>
      <c r="L1571" s="269"/>
    </row>
    <row r="1572" spans="1:12" x14ac:dyDescent="0.2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269"/>
      <c r="K1572" s="269"/>
      <c r="L1572" s="269"/>
    </row>
    <row r="1573" spans="1:12" x14ac:dyDescent="0.2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269"/>
      <c r="K1573" s="269"/>
      <c r="L1573" s="269"/>
    </row>
    <row r="1574" spans="1:12" x14ac:dyDescent="0.2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269"/>
      <c r="K1574" s="269"/>
      <c r="L1574" s="269"/>
    </row>
    <row r="1575" spans="1:12" x14ac:dyDescent="0.2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269"/>
      <c r="K1575" s="269"/>
      <c r="L1575" s="269"/>
    </row>
    <row r="1576" spans="1:12" x14ac:dyDescent="0.2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269"/>
      <c r="K1576" s="269"/>
      <c r="L1576" s="269"/>
    </row>
    <row r="1577" spans="1:12" x14ac:dyDescent="0.2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269"/>
      <c r="K1577" s="269"/>
      <c r="L1577" s="269"/>
    </row>
    <row r="1578" spans="1:12" x14ac:dyDescent="0.2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269"/>
      <c r="K1578" s="269"/>
      <c r="L1578" s="269"/>
    </row>
    <row r="1579" spans="1:12" x14ac:dyDescent="0.2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269"/>
      <c r="K1579" s="269"/>
      <c r="L1579" s="269"/>
    </row>
    <row r="1580" spans="1:12" x14ac:dyDescent="0.2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269"/>
      <c r="K1580" s="269"/>
      <c r="L1580" s="269"/>
    </row>
    <row r="1581" spans="1:12" x14ac:dyDescent="0.2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269"/>
      <c r="K1581" s="269"/>
      <c r="L1581" s="269"/>
    </row>
    <row r="1582" spans="1:12" x14ac:dyDescent="0.2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269"/>
      <c r="K1582" s="269"/>
      <c r="L1582" s="269"/>
    </row>
    <row r="1583" spans="1:12" x14ac:dyDescent="0.2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269"/>
      <c r="K1583" s="269"/>
      <c r="L1583" s="269"/>
    </row>
    <row r="1584" spans="1:12" x14ac:dyDescent="0.2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269"/>
      <c r="K1584" s="269"/>
      <c r="L1584" s="269"/>
    </row>
    <row r="1585" spans="1:12" x14ac:dyDescent="0.2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269"/>
      <c r="K1585" s="269"/>
      <c r="L1585" s="269"/>
    </row>
    <row r="1586" spans="1:12" x14ac:dyDescent="0.2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269"/>
      <c r="K1586" s="269"/>
      <c r="L1586" s="269"/>
    </row>
    <row r="1587" spans="1:12" x14ac:dyDescent="0.2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269"/>
      <c r="K1587" s="269"/>
      <c r="L1587" s="269"/>
    </row>
    <row r="1588" spans="1:12" x14ac:dyDescent="0.2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269"/>
      <c r="K1588" s="269"/>
      <c r="L1588" s="269"/>
    </row>
    <row r="1589" spans="1:12" x14ac:dyDescent="0.2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269"/>
      <c r="K1589" s="269"/>
      <c r="L1589" s="269"/>
    </row>
    <row r="1590" spans="1:12" x14ac:dyDescent="0.2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269"/>
      <c r="K1590" s="269"/>
      <c r="L1590" s="269"/>
    </row>
    <row r="1591" spans="1:12" x14ac:dyDescent="0.2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269"/>
      <c r="K1591" s="269"/>
      <c r="L1591" s="269"/>
    </row>
    <row r="1592" spans="1:12" x14ac:dyDescent="0.2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269"/>
      <c r="K1592" s="269"/>
      <c r="L1592" s="269"/>
    </row>
    <row r="1593" spans="1:12" x14ac:dyDescent="0.2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269"/>
      <c r="K1593" s="269"/>
      <c r="L1593" s="269"/>
    </row>
    <row r="1594" spans="1:12" x14ac:dyDescent="0.2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269"/>
      <c r="K1594" s="269"/>
      <c r="L1594" s="269"/>
    </row>
    <row r="1595" spans="1:12" x14ac:dyDescent="0.2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269"/>
      <c r="K1595" s="269"/>
      <c r="L1595" s="269"/>
    </row>
    <row r="1596" spans="1:12" x14ac:dyDescent="0.2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269"/>
      <c r="K1596" s="269"/>
      <c r="L1596" s="269"/>
    </row>
    <row r="1597" spans="1:12" x14ac:dyDescent="0.2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269"/>
      <c r="K1597" s="269"/>
      <c r="L1597" s="269"/>
    </row>
    <row r="1598" spans="1:12" x14ac:dyDescent="0.2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269"/>
      <c r="K1598" s="269"/>
      <c r="L1598" s="269"/>
    </row>
    <row r="1599" spans="1:12" x14ac:dyDescent="0.2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269"/>
      <c r="K1599" s="269"/>
      <c r="L1599" s="269"/>
    </row>
    <row r="1600" spans="1:12" x14ac:dyDescent="0.2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269"/>
      <c r="K1600" s="269"/>
      <c r="L1600" s="269"/>
    </row>
    <row r="1601" spans="1:12" x14ac:dyDescent="0.2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269"/>
      <c r="K1601" s="269"/>
      <c r="L1601" s="269"/>
    </row>
    <row r="1602" spans="1:12" x14ac:dyDescent="0.2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269"/>
      <c r="K1602" s="269"/>
      <c r="L1602" s="269"/>
    </row>
    <row r="1603" spans="1:12" x14ac:dyDescent="0.2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269"/>
      <c r="K1603" s="269"/>
      <c r="L1603" s="269"/>
    </row>
    <row r="1604" spans="1:12" x14ac:dyDescent="0.2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269"/>
      <c r="K1604" s="269"/>
      <c r="L1604" s="269"/>
    </row>
    <row r="1605" spans="1:12" x14ac:dyDescent="0.2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269"/>
      <c r="K1605" s="269"/>
      <c r="L1605" s="269"/>
    </row>
    <row r="1606" spans="1:12" x14ac:dyDescent="0.2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269"/>
      <c r="K1606" s="269"/>
      <c r="L1606" s="269"/>
    </row>
    <row r="1607" spans="1:12" x14ac:dyDescent="0.2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269"/>
      <c r="K1607" s="269"/>
      <c r="L1607" s="269"/>
    </row>
    <row r="1608" spans="1:12" x14ac:dyDescent="0.2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269"/>
      <c r="K1608" s="269"/>
      <c r="L1608" s="269"/>
    </row>
    <row r="1609" spans="1:12" x14ac:dyDescent="0.2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269"/>
      <c r="K1609" s="269"/>
      <c r="L1609" s="269"/>
    </row>
    <row r="1610" spans="1:12" x14ac:dyDescent="0.2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269"/>
      <c r="K1610" s="269"/>
      <c r="L1610" s="269"/>
    </row>
    <row r="1611" spans="1:12" x14ac:dyDescent="0.2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269"/>
      <c r="K1611" s="269"/>
      <c r="L1611" s="269"/>
    </row>
    <row r="1612" spans="1:12" x14ac:dyDescent="0.2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269"/>
      <c r="K1612" s="269"/>
      <c r="L1612" s="269"/>
    </row>
    <row r="1613" spans="1:12" x14ac:dyDescent="0.2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269"/>
      <c r="K1613" s="269"/>
      <c r="L1613" s="269"/>
    </row>
    <row r="1614" spans="1:12" x14ac:dyDescent="0.2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269"/>
      <c r="K1614" s="269"/>
      <c r="L1614" s="269"/>
    </row>
    <row r="1615" spans="1:12" x14ac:dyDescent="0.2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269"/>
      <c r="K1615" s="269"/>
      <c r="L1615" s="269"/>
    </row>
    <row r="1616" spans="1:12" x14ac:dyDescent="0.2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269"/>
      <c r="K1616" s="269"/>
      <c r="L1616" s="269"/>
    </row>
    <row r="1617" spans="1:12" x14ac:dyDescent="0.2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269"/>
      <c r="K1617" s="269"/>
      <c r="L1617" s="269"/>
    </row>
    <row r="1618" spans="1:12" x14ac:dyDescent="0.2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269"/>
      <c r="K1618" s="269"/>
      <c r="L1618" s="269"/>
    </row>
    <row r="1619" spans="1:12" x14ac:dyDescent="0.2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269"/>
      <c r="K1619" s="269"/>
      <c r="L1619" s="269"/>
    </row>
    <row r="1620" spans="1:12" x14ac:dyDescent="0.2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269"/>
      <c r="K1620" s="269"/>
      <c r="L1620" s="269"/>
    </row>
    <row r="1621" spans="1:12" x14ac:dyDescent="0.2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269"/>
      <c r="K1621" s="269"/>
      <c r="L1621" s="269"/>
    </row>
    <row r="1622" spans="1:12" x14ac:dyDescent="0.2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269"/>
      <c r="K1622" s="269"/>
      <c r="L1622" s="269"/>
    </row>
    <row r="1623" spans="1:12" x14ac:dyDescent="0.2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269"/>
      <c r="K1623" s="269"/>
      <c r="L1623" s="269"/>
    </row>
    <row r="1624" spans="1:12" x14ac:dyDescent="0.2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269"/>
      <c r="K1624" s="269"/>
      <c r="L1624" s="269"/>
    </row>
    <row r="1625" spans="1:12" x14ac:dyDescent="0.2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269"/>
      <c r="K1625" s="269"/>
      <c r="L1625" s="269"/>
    </row>
    <row r="1626" spans="1:12" x14ac:dyDescent="0.2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269"/>
      <c r="K1626" s="269"/>
      <c r="L1626" s="269"/>
    </row>
    <row r="1627" spans="1:12" x14ac:dyDescent="0.2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269"/>
      <c r="K1627" s="269"/>
      <c r="L1627" s="269"/>
    </row>
    <row r="1628" spans="1:12" x14ac:dyDescent="0.2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269"/>
      <c r="K1628" s="269"/>
      <c r="L1628" s="269"/>
    </row>
    <row r="1629" spans="1:12" x14ac:dyDescent="0.2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269"/>
      <c r="K1629" s="269"/>
      <c r="L1629" s="269"/>
    </row>
    <row r="1630" spans="1:12" x14ac:dyDescent="0.2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269"/>
      <c r="K1630" s="269"/>
      <c r="L1630" s="269"/>
    </row>
    <row r="1631" spans="1:12" x14ac:dyDescent="0.2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269"/>
      <c r="K1631" s="269"/>
      <c r="L1631" s="269"/>
    </row>
    <row r="1632" spans="1:12" x14ac:dyDescent="0.2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269"/>
      <c r="K1632" s="269"/>
      <c r="L1632" s="269"/>
    </row>
    <row r="1633" spans="1:12" x14ac:dyDescent="0.2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269"/>
      <c r="K1633" s="269"/>
      <c r="L1633" s="269"/>
    </row>
    <row r="1634" spans="1:12" x14ac:dyDescent="0.2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269"/>
      <c r="K1634" s="269"/>
      <c r="L1634" s="269"/>
    </row>
    <row r="1635" spans="1:12" x14ac:dyDescent="0.2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269"/>
      <c r="K1635" s="269"/>
      <c r="L1635" s="269"/>
    </row>
    <row r="1636" spans="1:12" x14ac:dyDescent="0.2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269"/>
      <c r="K1636" s="269"/>
      <c r="L1636" s="269"/>
    </row>
    <row r="1637" spans="1:12" x14ac:dyDescent="0.2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269"/>
      <c r="K1637" s="269"/>
      <c r="L1637" s="269"/>
    </row>
    <row r="1638" spans="1:12" x14ac:dyDescent="0.2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269"/>
      <c r="K1638" s="269"/>
      <c r="L1638" s="269"/>
    </row>
    <row r="1639" spans="1:12" x14ac:dyDescent="0.2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269"/>
      <c r="K1639" s="269"/>
      <c r="L1639" s="269"/>
    </row>
    <row r="1640" spans="1:12" x14ac:dyDescent="0.2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269"/>
      <c r="K1640" s="269"/>
      <c r="L1640" s="269"/>
    </row>
    <row r="1641" spans="1:12" x14ac:dyDescent="0.2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269"/>
      <c r="K1641" s="269"/>
      <c r="L1641" s="269"/>
    </row>
    <row r="1642" spans="1:12" x14ac:dyDescent="0.2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269"/>
      <c r="K1642" s="269"/>
      <c r="L1642" s="269"/>
    </row>
    <row r="1643" spans="1:12" x14ac:dyDescent="0.2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269"/>
      <c r="K1643" s="269"/>
      <c r="L1643" s="269"/>
    </row>
    <row r="1644" spans="1:12" x14ac:dyDescent="0.2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269"/>
      <c r="K1644" s="269"/>
      <c r="L1644" s="269"/>
    </row>
    <row r="1645" spans="1:12" x14ac:dyDescent="0.2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269"/>
      <c r="K1645" s="269"/>
      <c r="L1645" s="269"/>
    </row>
    <row r="1646" spans="1:12" x14ac:dyDescent="0.2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269"/>
      <c r="K1646" s="269"/>
      <c r="L1646" s="269"/>
    </row>
    <row r="1647" spans="1:12" x14ac:dyDescent="0.2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269"/>
      <c r="K1647" s="269"/>
      <c r="L1647" s="269"/>
    </row>
    <row r="1648" spans="1:12" x14ac:dyDescent="0.2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269"/>
      <c r="K1648" s="269"/>
      <c r="L1648" s="269"/>
    </row>
    <row r="1649" spans="1:12" x14ac:dyDescent="0.2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269"/>
      <c r="K1649" s="269"/>
      <c r="L1649" s="269"/>
    </row>
    <row r="1650" spans="1:12" x14ac:dyDescent="0.2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269"/>
      <c r="K1650" s="269"/>
      <c r="L1650" s="269"/>
    </row>
    <row r="1651" spans="1:12" x14ac:dyDescent="0.2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269"/>
      <c r="K1651" s="269"/>
      <c r="L1651" s="269"/>
    </row>
    <row r="1652" spans="1:12" x14ac:dyDescent="0.2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269"/>
      <c r="K1652" s="269"/>
      <c r="L1652" s="269"/>
    </row>
    <row r="1653" spans="1:12" x14ac:dyDescent="0.2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269"/>
      <c r="K1653" s="269"/>
      <c r="L1653" s="269"/>
    </row>
    <row r="1654" spans="1:12" x14ac:dyDescent="0.2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269"/>
      <c r="K1654" s="269"/>
      <c r="L1654" s="269"/>
    </row>
    <row r="1655" spans="1:12" x14ac:dyDescent="0.2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269"/>
      <c r="K1655" s="269"/>
      <c r="L1655" s="269"/>
    </row>
    <row r="1656" spans="1:12" x14ac:dyDescent="0.2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269"/>
      <c r="K1656" s="269"/>
      <c r="L1656" s="269"/>
    </row>
    <row r="1657" spans="1:12" x14ac:dyDescent="0.2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269"/>
      <c r="K1657" s="269"/>
      <c r="L1657" s="269"/>
    </row>
    <row r="1658" spans="1:12" x14ac:dyDescent="0.2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269"/>
      <c r="K1658" s="269"/>
      <c r="L1658" s="269"/>
    </row>
    <row r="1659" spans="1:12" x14ac:dyDescent="0.2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269"/>
      <c r="K1659" s="269"/>
      <c r="L1659" s="269"/>
    </row>
    <row r="1660" spans="1:12" x14ac:dyDescent="0.2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269"/>
      <c r="K1660" s="269"/>
      <c r="L1660" s="269"/>
    </row>
    <row r="1661" spans="1:12" x14ac:dyDescent="0.2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269"/>
      <c r="K1661" s="269"/>
      <c r="L1661" s="269"/>
    </row>
    <row r="1662" spans="1:12" x14ac:dyDescent="0.2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269"/>
      <c r="K1662" s="269"/>
      <c r="L1662" s="269"/>
    </row>
    <row r="1663" spans="1:12" x14ac:dyDescent="0.2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269"/>
      <c r="K1663" s="269"/>
      <c r="L1663" s="269"/>
    </row>
    <row r="1664" spans="1:12" x14ac:dyDescent="0.2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269"/>
      <c r="K1664" s="269"/>
      <c r="L1664" s="269"/>
    </row>
    <row r="1665" spans="1:12" x14ac:dyDescent="0.2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269"/>
      <c r="K1665" s="269"/>
      <c r="L1665" s="269"/>
    </row>
    <row r="1666" spans="1:12" x14ac:dyDescent="0.2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269"/>
      <c r="K1666" s="269"/>
      <c r="L1666" s="269"/>
    </row>
    <row r="1667" spans="1:12" x14ac:dyDescent="0.2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269"/>
      <c r="K1667" s="269"/>
      <c r="L1667" s="269"/>
    </row>
    <row r="1668" spans="1:12" x14ac:dyDescent="0.2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269"/>
      <c r="K1668" s="269"/>
      <c r="L1668" s="269"/>
    </row>
    <row r="1669" spans="1:12" x14ac:dyDescent="0.2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269"/>
      <c r="K1669" s="269"/>
      <c r="L1669" s="269"/>
    </row>
    <row r="1670" spans="1:12" x14ac:dyDescent="0.2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269"/>
      <c r="K1670" s="269"/>
      <c r="L1670" s="269"/>
    </row>
    <row r="1671" spans="1:12" x14ac:dyDescent="0.2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269"/>
      <c r="K1671" s="269"/>
      <c r="L1671" s="269"/>
    </row>
    <row r="1672" spans="1:12" x14ac:dyDescent="0.2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269"/>
      <c r="K1672" s="269"/>
      <c r="L1672" s="269"/>
    </row>
    <row r="1673" spans="1:12" x14ac:dyDescent="0.2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269"/>
      <c r="K1673" s="269"/>
      <c r="L1673" s="269"/>
    </row>
    <row r="1674" spans="1:12" x14ac:dyDescent="0.2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269"/>
      <c r="K1674" s="269"/>
      <c r="L1674" s="269"/>
    </row>
    <row r="1675" spans="1:12" x14ac:dyDescent="0.2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269"/>
      <c r="K1675" s="269"/>
      <c r="L1675" s="269"/>
    </row>
    <row r="1676" spans="1:12" x14ac:dyDescent="0.2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269"/>
      <c r="K1676" s="269"/>
      <c r="L1676" s="269"/>
    </row>
    <row r="1677" spans="1:12" x14ac:dyDescent="0.2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269"/>
      <c r="K1677" s="269"/>
      <c r="L1677" s="269"/>
    </row>
    <row r="1678" spans="1:12" x14ac:dyDescent="0.2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269"/>
      <c r="K1678" s="269"/>
      <c r="L1678" s="269"/>
    </row>
    <row r="1679" spans="1:12" x14ac:dyDescent="0.2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269"/>
      <c r="K1679" s="269"/>
      <c r="L1679" s="269"/>
    </row>
    <row r="1680" spans="1:12" x14ac:dyDescent="0.2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269"/>
      <c r="K1680" s="269"/>
      <c r="L1680" s="269"/>
    </row>
    <row r="1681" spans="1:12" x14ac:dyDescent="0.2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269"/>
      <c r="K1681" s="269"/>
      <c r="L1681" s="269"/>
    </row>
    <row r="1682" spans="1:12" x14ac:dyDescent="0.2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269"/>
      <c r="K1682" s="269"/>
      <c r="L1682" s="269"/>
    </row>
    <row r="1683" spans="1:12" x14ac:dyDescent="0.2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269"/>
      <c r="K1683" s="269"/>
      <c r="L1683" s="269"/>
    </row>
    <row r="1684" spans="1:12" x14ac:dyDescent="0.2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269"/>
      <c r="K1684" s="269"/>
      <c r="L1684" s="269"/>
    </row>
    <row r="1685" spans="1:12" x14ac:dyDescent="0.2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269"/>
      <c r="K1685" s="269"/>
      <c r="L1685" s="269"/>
    </row>
    <row r="1686" spans="1:12" x14ac:dyDescent="0.2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269"/>
      <c r="K1686" s="269"/>
      <c r="L1686" s="269"/>
    </row>
    <row r="1687" spans="1:12" x14ac:dyDescent="0.2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269"/>
      <c r="K1687" s="269"/>
      <c r="L1687" s="269"/>
    </row>
    <row r="1688" spans="1:12" x14ac:dyDescent="0.2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269"/>
      <c r="K1688" s="269"/>
      <c r="L1688" s="269"/>
    </row>
    <row r="1689" spans="1:12" x14ac:dyDescent="0.2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269"/>
      <c r="K1689" s="269"/>
      <c r="L1689" s="269"/>
    </row>
    <row r="1690" spans="1:12" x14ac:dyDescent="0.2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269"/>
      <c r="K1690" s="269"/>
      <c r="L1690" s="269"/>
    </row>
    <row r="1691" spans="1:12" x14ac:dyDescent="0.2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269"/>
      <c r="K1691" s="269"/>
      <c r="L1691" s="269"/>
    </row>
    <row r="1692" spans="1:12" x14ac:dyDescent="0.2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269"/>
      <c r="K1692" s="269"/>
      <c r="L1692" s="269"/>
    </row>
    <row r="1693" spans="1:12" x14ac:dyDescent="0.2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269"/>
      <c r="K1693" s="269"/>
      <c r="L1693" s="269"/>
    </row>
    <row r="1694" spans="1:12" x14ac:dyDescent="0.2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269"/>
      <c r="K1694" s="269"/>
      <c r="L1694" s="269"/>
    </row>
    <row r="1695" spans="1:12" x14ac:dyDescent="0.2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269"/>
      <c r="K1695" s="269"/>
      <c r="L1695" s="269"/>
    </row>
    <row r="1696" spans="1:12" x14ac:dyDescent="0.2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269"/>
      <c r="K1696" s="269"/>
      <c r="L1696" s="269"/>
    </row>
    <row r="1697" spans="1:12" x14ac:dyDescent="0.2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269"/>
      <c r="K1697" s="269"/>
      <c r="L1697" s="269"/>
    </row>
    <row r="1698" spans="1:12" x14ac:dyDescent="0.2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269"/>
      <c r="K1698" s="269"/>
      <c r="L1698" s="269"/>
    </row>
    <row r="1699" spans="1:12" x14ac:dyDescent="0.2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269"/>
      <c r="K1699" s="269"/>
      <c r="L1699" s="269"/>
    </row>
    <row r="1700" spans="1:12" x14ac:dyDescent="0.2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269"/>
      <c r="K1700" s="269"/>
      <c r="L1700" s="269"/>
    </row>
    <row r="1701" spans="1:12" x14ac:dyDescent="0.2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269"/>
      <c r="K1701" s="269"/>
      <c r="L1701" s="269"/>
    </row>
    <row r="1702" spans="1:12" x14ac:dyDescent="0.2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269"/>
      <c r="K1702" s="269"/>
      <c r="L1702" s="269"/>
    </row>
    <row r="1703" spans="1:12" x14ac:dyDescent="0.2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269"/>
      <c r="K1703" s="269"/>
      <c r="L1703" s="269"/>
    </row>
    <row r="1704" spans="1:12" x14ac:dyDescent="0.2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269"/>
      <c r="K1704" s="269"/>
      <c r="L1704" s="269"/>
    </row>
    <row r="1705" spans="1:12" x14ac:dyDescent="0.2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269"/>
      <c r="K1705" s="269"/>
      <c r="L1705" s="269"/>
    </row>
    <row r="1706" spans="1:12" x14ac:dyDescent="0.2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269"/>
      <c r="K1706" s="269"/>
      <c r="L1706" s="269"/>
    </row>
    <row r="1707" spans="1:12" x14ac:dyDescent="0.2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269"/>
      <c r="K1707" s="269"/>
      <c r="L1707" s="269"/>
    </row>
    <row r="1708" spans="1:12" x14ac:dyDescent="0.2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269"/>
      <c r="K1708" s="269"/>
      <c r="L1708" s="269"/>
    </row>
    <row r="1709" spans="1:12" x14ac:dyDescent="0.2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269"/>
      <c r="K1709" s="269"/>
      <c r="L1709" s="269"/>
    </row>
    <row r="1710" spans="1:12" x14ac:dyDescent="0.2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269"/>
      <c r="K1710" s="269"/>
      <c r="L1710" s="269"/>
    </row>
    <row r="1711" spans="1:12" x14ac:dyDescent="0.2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269"/>
      <c r="K1711" s="269"/>
      <c r="L1711" s="269"/>
    </row>
    <row r="1712" spans="1:12" x14ac:dyDescent="0.2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269"/>
      <c r="K1712" s="269"/>
      <c r="L1712" s="269"/>
    </row>
    <row r="1713" spans="1:12" x14ac:dyDescent="0.2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269"/>
      <c r="K1713" s="269"/>
      <c r="L1713" s="269"/>
    </row>
    <row r="1714" spans="1:12" x14ac:dyDescent="0.2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269"/>
      <c r="K1714" s="269"/>
      <c r="L1714" s="269"/>
    </row>
    <row r="1715" spans="1:12" x14ac:dyDescent="0.2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269"/>
      <c r="K1715" s="269"/>
      <c r="L1715" s="269"/>
    </row>
    <row r="1716" spans="1:12" x14ac:dyDescent="0.2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269"/>
      <c r="K1716" s="269"/>
      <c r="L1716" s="269"/>
    </row>
    <row r="1717" spans="1:12" x14ac:dyDescent="0.2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269"/>
      <c r="K1717" s="269"/>
      <c r="L1717" s="269"/>
    </row>
    <row r="1718" spans="1:12" x14ac:dyDescent="0.2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269"/>
      <c r="K1718" s="269"/>
      <c r="L1718" s="269"/>
    </row>
    <row r="1719" spans="1:12" x14ac:dyDescent="0.2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269"/>
      <c r="K1719" s="269"/>
      <c r="L1719" s="269"/>
    </row>
    <row r="1720" spans="1:12" x14ac:dyDescent="0.2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269"/>
      <c r="K1720" s="269"/>
      <c r="L1720" s="269"/>
    </row>
    <row r="1721" spans="1:12" x14ac:dyDescent="0.2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269"/>
      <c r="K1721" s="269"/>
      <c r="L1721" s="269"/>
    </row>
    <row r="1722" spans="1:12" x14ac:dyDescent="0.2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269"/>
      <c r="K1722" s="269"/>
      <c r="L1722" s="269"/>
    </row>
    <row r="1723" spans="1:12" x14ac:dyDescent="0.2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269"/>
      <c r="K1723" s="269"/>
      <c r="L1723" s="269"/>
    </row>
    <row r="1724" spans="1:12" x14ac:dyDescent="0.2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269"/>
      <c r="K1724" s="269"/>
      <c r="L1724" s="269"/>
    </row>
    <row r="1725" spans="1:12" x14ac:dyDescent="0.2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269"/>
      <c r="K1725" s="269"/>
      <c r="L1725" s="269"/>
    </row>
    <row r="1726" spans="1:12" x14ac:dyDescent="0.2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269"/>
      <c r="K1726" s="269"/>
      <c r="L1726" s="269"/>
    </row>
    <row r="1727" spans="1:12" x14ac:dyDescent="0.2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269"/>
      <c r="K1727" s="269"/>
      <c r="L1727" s="269"/>
    </row>
    <row r="1728" spans="1:12" x14ac:dyDescent="0.2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269"/>
      <c r="K1728" s="269"/>
      <c r="L1728" s="269"/>
    </row>
    <row r="1729" spans="1:12" x14ac:dyDescent="0.2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269"/>
      <c r="K1729" s="269"/>
      <c r="L1729" s="269"/>
    </row>
    <row r="1730" spans="1:12" x14ac:dyDescent="0.2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269"/>
      <c r="K1730" s="269"/>
      <c r="L1730" s="269"/>
    </row>
    <row r="1731" spans="1:12" x14ac:dyDescent="0.2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269"/>
      <c r="K1731" s="269"/>
      <c r="L1731" s="269"/>
    </row>
    <row r="1732" spans="1:12" x14ac:dyDescent="0.2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269"/>
      <c r="K1732" s="269"/>
      <c r="L1732" s="269"/>
    </row>
    <row r="1733" spans="1:12" x14ac:dyDescent="0.2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269"/>
      <c r="K1733" s="269"/>
      <c r="L1733" s="269"/>
    </row>
    <row r="1734" spans="1:12" x14ac:dyDescent="0.2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269"/>
      <c r="K1734" s="269"/>
      <c r="L1734" s="269"/>
    </row>
    <row r="1735" spans="1:12" x14ac:dyDescent="0.2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269"/>
      <c r="K1735" s="269"/>
      <c r="L1735" s="269"/>
    </row>
    <row r="1736" spans="1:12" x14ac:dyDescent="0.2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269"/>
      <c r="K1736" s="269"/>
      <c r="L1736" s="269"/>
    </row>
    <row r="1737" spans="1:12" x14ac:dyDescent="0.2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269"/>
      <c r="K1737" s="269"/>
      <c r="L1737" s="269"/>
    </row>
    <row r="1738" spans="1:12" x14ac:dyDescent="0.2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269"/>
      <c r="K1738" s="269"/>
      <c r="L1738" s="269"/>
    </row>
    <row r="1739" spans="1:12" x14ac:dyDescent="0.2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269"/>
      <c r="K1739" s="269"/>
      <c r="L1739" s="269"/>
    </row>
    <row r="1740" spans="1:12" x14ac:dyDescent="0.2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269"/>
      <c r="K1740" s="269"/>
      <c r="L1740" s="269"/>
    </row>
    <row r="1741" spans="1:12" x14ac:dyDescent="0.2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269"/>
      <c r="K1741" s="269"/>
      <c r="L1741" s="269"/>
    </row>
    <row r="1742" spans="1:12" x14ac:dyDescent="0.2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269"/>
      <c r="K1742" s="269"/>
      <c r="L1742" s="269"/>
    </row>
    <row r="1743" spans="1:12" x14ac:dyDescent="0.2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269"/>
      <c r="K1743" s="269"/>
      <c r="L1743" s="269"/>
    </row>
    <row r="1744" spans="1:12" x14ac:dyDescent="0.2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269"/>
      <c r="K1744" s="269"/>
      <c r="L1744" s="269"/>
    </row>
    <row r="1745" spans="1:12" x14ac:dyDescent="0.2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269"/>
      <c r="K1745" s="269"/>
      <c r="L1745" s="269"/>
    </row>
    <row r="1746" spans="1:12" x14ac:dyDescent="0.2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269"/>
      <c r="K1746" s="269"/>
      <c r="L1746" s="269"/>
    </row>
    <row r="1747" spans="1:12" x14ac:dyDescent="0.2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269"/>
      <c r="K1747" s="269"/>
      <c r="L1747" s="269"/>
    </row>
    <row r="1748" spans="1:12" x14ac:dyDescent="0.2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269"/>
      <c r="K1748" s="269"/>
      <c r="L1748" s="269"/>
    </row>
    <row r="1749" spans="1:12" x14ac:dyDescent="0.2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269"/>
      <c r="K1749" s="269"/>
      <c r="L1749" s="269"/>
    </row>
    <row r="1750" spans="1:12" x14ac:dyDescent="0.2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269"/>
      <c r="K1750" s="269"/>
      <c r="L1750" s="269"/>
    </row>
    <row r="1751" spans="1:12" x14ac:dyDescent="0.2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269"/>
      <c r="K1751" s="269"/>
      <c r="L1751" s="269"/>
    </row>
    <row r="1752" spans="1:12" x14ac:dyDescent="0.2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269"/>
      <c r="K1752" s="269"/>
      <c r="L1752" s="269"/>
    </row>
    <row r="1753" spans="1:12" x14ac:dyDescent="0.2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269"/>
      <c r="K1753" s="269"/>
      <c r="L1753" s="269"/>
    </row>
    <row r="1754" spans="1:12" x14ac:dyDescent="0.2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269"/>
      <c r="K1754" s="269"/>
      <c r="L1754" s="269"/>
    </row>
    <row r="1755" spans="1:12" x14ac:dyDescent="0.2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269"/>
      <c r="K1755" s="269"/>
      <c r="L1755" s="269"/>
    </row>
    <row r="1756" spans="1:12" x14ac:dyDescent="0.2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269"/>
      <c r="K1756" s="269"/>
      <c r="L1756" s="269"/>
    </row>
    <row r="1757" spans="1:12" x14ac:dyDescent="0.2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269"/>
      <c r="K1757" s="269"/>
      <c r="L1757" s="269"/>
    </row>
    <row r="1758" spans="1:12" x14ac:dyDescent="0.2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269"/>
      <c r="K1758" s="269"/>
      <c r="L1758" s="269"/>
    </row>
    <row r="1759" spans="1:12" x14ac:dyDescent="0.2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269"/>
      <c r="K1759" s="269"/>
      <c r="L1759" s="269"/>
    </row>
    <row r="1760" spans="1:12" x14ac:dyDescent="0.2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269"/>
      <c r="K1760" s="269"/>
      <c r="L1760" s="269"/>
    </row>
    <row r="1761" spans="1:12" x14ac:dyDescent="0.2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269"/>
      <c r="K1761" s="269"/>
      <c r="L1761" s="269"/>
    </row>
    <row r="1762" spans="1:12" x14ac:dyDescent="0.2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269"/>
      <c r="K1762" s="269"/>
      <c r="L1762" s="269"/>
    </row>
    <row r="1763" spans="1:12" x14ac:dyDescent="0.2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269"/>
      <c r="K1763" s="269"/>
      <c r="L1763" s="269"/>
    </row>
    <row r="1764" spans="1:12" x14ac:dyDescent="0.2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269"/>
      <c r="K1764" s="269"/>
      <c r="L1764" s="269"/>
    </row>
    <row r="1765" spans="1:12" x14ac:dyDescent="0.2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269"/>
      <c r="K1765" s="269"/>
      <c r="L1765" s="269"/>
    </row>
    <row r="1766" spans="1:12" x14ac:dyDescent="0.2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269"/>
      <c r="K1766" s="269"/>
      <c r="L1766" s="269"/>
    </row>
    <row r="1767" spans="1:12" x14ac:dyDescent="0.2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269"/>
      <c r="K1767" s="269"/>
      <c r="L1767" s="269"/>
    </row>
    <row r="1768" spans="1:12" x14ac:dyDescent="0.2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269"/>
      <c r="K1768" s="269"/>
      <c r="L1768" s="269"/>
    </row>
    <row r="1769" spans="1:12" x14ac:dyDescent="0.2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269"/>
      <c r="K1769" s="269"/>
      <c r="L1769" s="269"/>
    </row>
    <row r="1770" spans="1:12" x14ac:dyDescent="0.2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269"/>
      <c r="K1770" s="269"/>
      <c r="L1770" s="269"/>
    </row>
    <row r="1771" spans="1:12" x14ac:dyDescent="0.2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269"/>
      <c r="K1771" s="269"/>
      <c r="L1771" s="269"/>
    </row>
    <row r="1772" spans="1:12" x14ac:dyDescent="0.2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269"/>
      <c r="K1772" s="269"/>
      <c r="L1772" s="269"/>
    </row>
    <row r="1773" spans="1:12" x14ac:dyDescent="0.2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269"/>
      <c r="K1773" s="269"/>
      <c r="L1773" s="269"/>
    </row>
    <row r="1774" spans="1:12" x14ac:dyDescent="0.2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269"/>
      <c r="K1774" s="269"/>
      <c r="L1774" s="269"/>
    </row>
    <row r="1775" spans="1:12" x14ac:dyDescent="0.2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269"/>
      <c r="K1775" s="269"/>
      <c r="L1775" s="269"/>
    </row>
    <row r="1776" spans="1:12" x14ac:dyDescent="0.2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269"/>
      <c r="K1776" s="269"/>
      <c r="L1776" s="269"/>
    </row>
    <row r="1777" spans="1:12" x14ac:dyDescent="0.2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269"/>
      <c r="K1777" s="269"/>
      <c r="L1777" s="269"/>
    </row>
    <row r="1778" spans="1:12" x14ac:dyDescent="0.2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269"/>
      <c r="K1778" s="269"/>
      <c r="L1778" s="269"/>
    </row>
    <row r="1779" spans="1:12" x14ac:dyDescent="0.2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269"/>
      <c r="K1779" s="269"/>
      <c r="L1779" s="269"/>
    </row>
    <row r="1780" spans="1:12" x14ac:dyDescent="0.2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269"/>
      <c r="K1780" s="269"/>
      <c r="L1780" s="269"/>
    </row>
    <row r="1781" spans="1:12" x14ac:dyDescent="0.2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269"/>
      <c r="K1781" s="269"/>
      <c r="L1781" s="269"/>
    </row>
    <row r="1782" spans="1:12" x14ac:dyDescent="0.2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269"/>
      <c r="K1782" s="269"/>
      <c r="L1782" s="269"/>
    </row>
    <row r="1783" spans="1:12" x14ac:dyDescent="0.2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269"/>
      <c r="K1783" s="269"/>
      <c r="L1783" s="269"/>
    </row>
    <row r="1784" spans="1:12" x14ac:dyDescent="0.2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269"/>
      <c r="K1784" s="269"/>
      <c r="L1784" s="269"/>
    </row>
    <row r="1785" spans="1:12" x14ac:dyDescent="0.2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269"/>
      <c r="K1785" s="269"/>
      <c r="L1785" s="269"/>
    </row>
    <row r="1786" spans="1:12" x14ac:dyDescent="0.2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269"/>
      <c r="K1786" s="269"/>
      <c r="L1786" s="269"/>
    </row>
    <row r="1787" spans="1:12" x14ac:dyDescent="0.2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269"/>
      <c r="K1787" s="269"/>
      <c r="L1787" s="269"/>
    </row>
    <row r="1788" spans="1:12" x14ac:dyDescent="0.2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269"/>
      <c r="K1788" s="269"/>
      <c r="L1788" s="269"/>
    </row>
    <row r="1789" spans="1:12" x14ac:dyDescent="0.2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269"/>
      <c r="K1789" s="269"/>
      <c r="L1789" s="269"/>
    </row>
    <row r="1790" spans="1:12" x14ac:dyDescent="0.2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269"/>
      <c r="K1790" s="269"/>
      <c r="L1790" s="269"/>
    </row>
    <row r="1791" spans="1:12" x14ac:dyDescent="0.2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269"/>
      <c r="K1791" s="269"/>
      <c r="L1791" s="269"/>
    </row>
    <row r="1792" spans="1:12" x14ac:dyDescent="0.2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269"/>
      <c r="K1792" s="269"/>
      <c r="L1792" s="269"/>
    </row>
    <row r="1793" spans="1:12" x14ac:dyDescent="0.2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269"/>
      <c r="K1793" s="269"/>
      <c r="L1793" s="269"/>
    </row>
    <row r="1794" spans="1:12" x14ac:dyDescent="0.2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269"/>
      <c r="K1794" s="269"/>
      <c r="L1794" s="269"/>
    </row>
    <row r="1795" spans="1:12" x14ac:dyDescent="0.2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269"/>
      <c r="K1795" s="269"/>
      <c r="L1795" s="269"/>
    </row>
    <row r="1796" spans="1:12" x14ac:dyDescent="0.2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269"/>
      <c r="K1796" s="269"/>
      <c r="L1796" s="269"/>
    </row>
    <row r="1797" spans="1:12" x14ac:dyDescent="0.2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269"/>
      <c r="K1797" s="269"/>
      <c r="L1797" s="269"/>
    </row>
    <row r="1798" spans="1:12" x14ac:dyDescent="0.2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269"/>
      <c r="K1798" s="269"/>
      <c r="L1798" s="269"/>
    </row>
    <row r="1799" spans="1:12" x14ac:dyDescent="0.2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269"/>
      <c r="K1799" s="269"/>
      <c r="L1799" s="269"/>
    </row>
    <row r="1800" spans="1:12" x14ac:dyDescent="0.2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269"/>
      <c r="K1800" s="269"/>
      <c r="L1800" s="269"/>
    </row>
    <row r="1801" spans="1:12" x14ac:dyDescent="0.2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269"/>
      <c r="K1801" s="269"/>
      <c r="L1801" s="269"/>
    </row>
    <row r="1802" spans="1:12" x14ac:dyDescent="0.2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269"/>
      <c r="K1802" s="269"/>
      <c r="L1802" s="269"/>
    </row>
    <row r="1803" spans="1:12" x14ac:dyDescent="0.2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269"/>
      <c r="K1803" s="269"/>
      <c r="L1803" s="269"/>
    </row>
    <row r="1804" spans="1:12" x14ac:dyDescent="0.2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269"/>
      <c r="K1804" s="269"/>
      <c r="L1804" s="269"/>
    </row>
    <row r="1805" spans="1:12" x14ac:dyDescent="0.2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269"/>
      <c r="K1805" s="269"/>
      <c r="L1805" s="269"/>
    </row>
    <row r="1806" spans="1:12" x14ac:dyDescent="0.2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269"/>
      <c r="K1806" s="269"/>
      <c r="L1806" s="269"/>
    </row>
    <row r="1807" spans="1:12" x14ac:dyDescent="0.2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269"/>
      <c r="K1807" s="269"/>
      <c r="L1807" s="269"/>
    </row>
    <row r="1808" spans="1:12" x14ac:dyDescent="0.2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269"/>
      <c r="K1808" s="269"/>
      <c r="L1808" s="269"/>
    </row>
    <row r="1809" spans="1:12" x14ac:dyDescent="0.2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269"/>
      <c r="K1809" s="269"/>
      <c r="L1809" s="269"/>
    </row>
    <row r="1810" spans="1:12" x14ac:dyDescent="0.2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269"/>
      <c r="K1810" s="269"/>
      <c r="L1810" s="269"/>
    </row>
    <row r="1811" spans="1:12" x14ac:dyDescent="0.2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269"/>
      <c r="K1811" s="269"/>
      <c r="L1811" s="269"/>
    </row>
    <row r="1812" spans="1:12" x14ac:dyDescent="0.2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269"/>
      <c r="K1812" s="269"/>
      <c r="L1812" s="269"/>
    </row>
    <row r="1813" spans="1:12" x14ac:dyDescent="0.2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269"/>
      <c r="K1813" s="269"/>
      <c r="L1813" s="269"/>
    </row>
    <row r="1814" spans="1:12" x14ac:dyDescent="0.2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269"/>
      <c r="K1814" s="269"/>
      <c r="L1814" s="269"/>
    </row>
    <row r="1815" spans="1:12" x14ac:dyDescent="0.2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269"/>
      <c r="K1815" s="269"/>
      <c r="L1815" s="269"/>
    </row>
    <row r="1816" spans="1:12" x14ac:dyDescent="0.2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269"/>
      <c r="K1816" s="269"/>
      <c r="L1816" s="269"/>
    </row>
    <row r="1817" spans="1:12" x14ac:dyDescent="0.2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269"/>
      <c r="K1817" s="269"/>
      <c r="L1817" s="269"/>
    </row>
    <row r="1818" spans="1:12" x14ac:dyDescent="0.2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269"/>
      <c r="K1818" s="269"/>
      <c r="L1818" s="269"/>
    </row>
    <row r="1819" spans="1:12" x14ac:dyDescent="0.2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269"/>
      <c r="K1819" s="269"/>
      <c r="L1819" s="269"/>
    </row>
    <row r="1820" spans="1:12" x14ac:dyDescent="0.2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269"/>
      <c r="K1820" s="269"/>
      <c r="L1820" s="269"/>
    </row>
    <row r="1821" spans="1:12" x14ac:dyDescent="0.2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269"/>
      <c r="K1821" s="269"/>
      <c r="L1821" s="269"/>
    </row>
    <row r="1822" spans="1:12" x14ac:dyDescent="0.2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269"/>
      <c r="K1822" s="269"/>
      <c r="L1822" s="269"/>
    </row>
    <row r="1823" spans="1:12" x14ac:dyDescent="0.2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269"/>
      <c r="K1823" s="269"/>
      <c r="L1823" s="269"/>
    </row>
    <row r="1824" spans="1:12" x14ac:dyDescent="0.2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269"/>
      <c r="K1824" s="269"/>
      <c r="L1824" s="269"/>
    </row>
    <row r="1825" spans="1:12" x14ac:dyDescent="0.2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269"/>
      <c r="K1825" s="269"/>
      <c r="L1825" s="269"/>
    </row>
    <row r="1826" spans="1:12" x14ac:dyDescent="0.2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269"/>
      <c r="K1826" s="269"/>
      <c r="L1826" s="269"/>
    </row>
    <row r="1827" spans="1:12" x14ac:dyDescent="0.2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269"/>
      <c r="K1827" s="269"/>
      <c r="L1827" s="269"/>
    </row>
    <row r="1828" spans="1:12" x14ac:dyDescent="0.2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269"/>
      <c r="K1828" s="269"/>
      <c r="L1828" s="269"/>
    </row>
    <row r="1829" spans="1:12" x14ac:dyDescent="0.2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269"/>
      <c r="K1829" s="269"/>
      <c r="L1829" s="269"/>
    </row>
    <row r="1830" spans="1:12" x14ac:dyDescent="0.2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269"/>
      <c r="K1830" s="269"/>
      <c r="L1830" s="269"/>
    </row>
    <row r="1831" spans="1:12" x14ac:dyDescent="0.2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269"/>
      <c r="K1831" s="269"/>
      <c r="L1831" s="269"/>
    </row>
    <row r="1832" spans="1:12" x14ac:dyDescent="0.2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269"/>
      <c r="K1832" s="269"/>
      <c r="L1832" s="269"/>
    </row>
    <row r="1833" spans="1:12" x14ac:dyDescent="0.2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269"/>
      <c r="K1833" s="269"/>
      <c r="L1833" s="269"/>
    </row>
    <row r="1834" spans="1:12" x14ac:dyDescent="0.2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269"/>
      <c r="K1834" s="269"/>
      <c r="L1834" s="269"/>
    </row>
    <row r="1835" spans="1:12" x14ac:dyDescent="0.2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269"/>
      <c r="K1835" s="269"/>
      <c r="L1835" s="269"/>
    </row>
    <row r="1836" spans="1:12" x14ac:dyDescent="0.2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269"/>
      <c r="K1836" s="269"/>
      <c r="L1836" s="269"/>
    </row>
    <row r="1837" spans="1:12" x14ac:dyDescent="0.2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269"/>
      <c r="K1837" s="269"/>
      <c r="L1837" s="269"/>
    </row>
    <row r="1838" spans="1:12" x14ac:dyDescent="0.2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269"/>
      <c r="K1838" s="269"/>
      <c r="L1838" s="269"/>
    </row>
    <row r="1839" spans="1:12" x14ac:dyDescent="0.2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269"/>
      <c r="K1839" s="269"/>
      <c r="L1839" s="269"/>
    </row>
    <row r="1840" spans="1:12" x14ac:dyDescent="0.2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269"/>
      <c r="K1840" s="269"/>
      <c r="L1840" s="269"/>
    </row>
    <row r="1841" spans="1:12" x14ac:dyDescent="0.2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269"/>
      <c r="K1841" s="269"/>
      <c r="L1841" s="269"/>
    </row>
    <row r="1842" spans="1:12" x14ac:dyDescent="0.2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269"/>
      <c r="K1842" s="269"/>
      <c r="L1842" s="269"/>
    </row>
    <row r="1843" spans="1:12" x14ac:dyDescent="0.2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269"/>
      <c r="K1843" s="269"/>
      <c r="L1843" s="269"/>
    </row>
    <row r="1844" spans="1:12" x14ac:dyDescent="0.2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269"/>
      <c r="K1844" s="269"/>
      <c r="L1844" s="269"/>
    </row>
    <row r="1845" spans="1:12" x14ac:dyDescent="0.2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269"/>
      <c r="K1845" s="269"/>
      <c r="L1845" s="269"/>
    </row>
    <row r="1846" spans="1:12" x14ac:dyDescent="0.2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269"/>
      <c r="K1846" s="269"/>
      <c r="L1846" s="269"/>
    </row>
    <row r="1847" spans="1:12" x14ac:dyDescent="0.2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269"/>
      <c r="K1847" s="269"/>
      <c r="L1847" s="269"/>
    </row>
    <row r="1848" spans="1:12" x14ac:dyDescent="0.2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269"/>
      <c r="K1848" s="269"/>
      <c r="L1848" s="269"/>
    </row>
    <row r="1849" spans="1:12" x14ac:dyDescent="0.2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269"/>
      <c r="K1849" s="269"/>
      <c r="L1849" s="269"/>
    </row>
    <row r="1850" spans="1:12" x14ac:dyDescent="0.2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269"/>
      <c r="K1850" s="269"/>
      <c r="L1850" s="269"/>
    </row>
    <row r="1851" spans="1:12" x14ac:dyDescent="0.2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269"/>
      <c r="K1851" s="269"/>
      <c r="L1851" s="269"/>
    </row>
    <row r="1852" spans="1:12" x14ac:dyDescent="0.2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269"/>
      <c r="K1852" s="269"/>
      <c r="L1852" s="269"/>
    </row>
    <row r="1853" spans="1:12" x14ac:dyDescent="0.2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269"/>
      <c r="K1853" s="269"/>
      <c r="L1853" s="269"/>
    </row>
    <row r="1854" spans="1:12" x14ac:dyDescent="0.2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269"/>
      <c r="K1854" s="269"/>
      <c r="L1854" s="269"/>
    </row>
    <row r="1855" spans="1:12" x14ac:dyDescent="0.2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269"/>
      <c r="K1855" s="269"/>
      <c r="L1855" s="269"/>
    </row>
    <row r="1856" spans="1:12" x14ac:dyDescent="0.2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269"/>
      <c r="K1856" s="269"/>
      <c r="L1856" s="269"/>
    </row>
    <row r="1857" spans="1:12" x14ac:dyDescent="0.2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269"/>
      <c r="K1857" s="269"/>
      <c r="L1857" s="269"/>
    </row>
    <row r="1858" spans="1:12" x14ac:dyDescent="0.2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269"/>
      <c r="K1858" s="269"/>
      <c r="L1858" s="269"/>
    </row>
    <row r="1859" spans="1:12" x14ac:dyDescent="0.2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269"/>
      <c r="K1859" s="269"/>
      <c r="L1859" s="269"/>
    </row>
    <row r="1860" spans="1:12" x14ac:dyDescent="0.2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269"/>
      <c r="K1860" s="269"/>
      <c r="L1860" s="269"/>
    </row>
    <row r="1861" spans="1:12" x14ac:dyDescent="0.2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269"/>
      <c r="K1861" s="269"/>
      <c r="L1861" s="269"/>
    </row>
    <row r="1862" spans="1:12" x14ac:dyDescent="0.2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269"/>
      <c r="K1862" s="269"/>
      <c r="L1862" s="269"/>
    </row>
    <row r="1863" spans="1:12" x14ac:dyDescent="0.2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269"/>
      <c r="K1863" s="269"/>
      <c r="L1863" s="269"/>
    </row>
    <row r="1864" spans="1:12" x14ac:dyDescent="0.2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269"/>
      <c r="K1864" s="269"/>
      <c r="L1864" s="269"/>
    </row>
    <row r="1865" spans="1:12" x14ac:dyDescent="0.2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269"/>
      <c r="K1865" s="269"/>
      <c r="L1865" s="269"/>
    </row>
    <row r="1866" spans="1:12" x14ac:dyDescent="0.2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269"/>
      <c r="K1866" s="269"/>
      <c r="L1866" s="269"/>
    </row>
    <row r="1867" spans="1:12" x14ac:dyDescent="0.2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269"/>
      <c r="K1867" s="269"/>
      <c r="L1867" s="269"/>
    </row>
    <row r="1868" spans="1:12" x14ac:dyDescent="0.2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269"/>
      <c r="K1868" s="269"/>
      <c r="L1868" s="269"/>
    </row>
    <row r="1869" spans="1:12" x14ac:dyDescent="0.2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269"/>
      <c r="K1869" s="269"/>
      <c r="L1869" s="269"/>
    </row>
    <row r="1870" spans="1:12" x14ac:dyDescent="0.2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269"/>
      <c r="K1870" s="269"/>
      <c r="L1870" s="269"/>
    </row>
    <row r="1871" spans="1:12" x14ac:dyDescent="0.2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269"/>
      <c r="K1871" s="269"/>
      <c r="L1871" s="269"/>
    </row>
    <row r="1872" spans="1:12" x14ac:dyDescent="0.2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269"/>
      <c r="K1872" s="269"/>
      <c r="L1872" s="269"/>
    </row>
    <row r="1873" spans="1:12" x14ac:dyDescent="0.2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269"/>
      <c r="K1873" s="269"/>
      <c r="L1873" s="269"/>
    </row>
    <row r="1874" spans="1:12" x14ac:dyDescent="0.2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269"/>
      <c r="K1874" s="269"/>
      <c r="L1874" s="269"/>
    </row>
    <row r="1875" spans="1:12" x14ac:dyDescent="0.2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269"/>
      <c r="K1875" s="269"/>
      <c r="L1875" s="269"/>
    </row>
    <row r="1876" spans="1:12" x14ac:dyDescent="0.2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269"/>
      <c r="K1876" s="269"/>
      <c r="L1876" s="269"/>
    </row>
    <row r="1877" spans="1:12" x14ac:dyDescent="0.2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269"/>
      <c r="K1877" s="269"/>
      <c r="L1877" s="269"/>
    </row>
    <row r="1878" spans="1:12" x14ac:dyDescent="0.2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269"/>
      <c r="K1878" s="269"/>
      <c r="L1878" s="269"/>
    </row>
    <row r="1879" spans="1:12" x14ac:dyDescent="0.2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269"/>
      <c r="K1879" s="269"/>
      <c r="L1879" s="269"/>
    </row>
    <row r="1880" spans="1:12" x14ac:dyDescent="0.2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269"/>
      <c r="K1880" s="269"/>
      <c r="L1880" s="269"/>
    </row>
    <row r="1881" spans="1:12" x14ac:dyDescent="0.2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269"/>
      <c r="K1881" s="269"/>
      <c r="L1881" s="269"/>
    </row>
    <row r="1882" spans="1:12" x14ac:dyDescent="0.2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269"/>
      <c r="K1882" s="269"/>
      <c r="L1882" s="269"/>
    </row>
    <row r="1883" spans="1:12" x14ac:dyDescent="0.2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269"/>
      <c r="K1883" s="269"/>
      <c r="L1883" s="269"/>
    </row>
    <row r="1884" spans="1:12" x14ac:dyDescent="0.2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269"/>
      <c r="K1884" s="269"/>
      <c r="L1884" s="269"/>
    </row>
    <row r="1885" spans="1:12" x14ac:dyDescent="0.2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269"/>
      <c r="K1885" s="269"/>
      <c r="L1885" s="269"/>
    </row>
    <row r="1886" spans="1:12" x14ac:dyDescent="0.2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269"/>
      <c r="K1886" s="269"/>
      <c r="L1886" s="269"/>
    </row>
    <row r="1887" spans="1:12" x14ac:dyDescent="0.2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269"/>
      <c r="K1887" s="269"/>
      <c r="L1887" s="269"/>
    </row>
    <row r="1888" spans="1:12" x14ac:dyDescent="0.2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269"/>
      <c r="K1888" s="269"/>
      <c r="L1888" s="269"/>
    </row>
    <row r="1889" spans="1:12" x14ac:dyDescent="0.2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269"/>
      <c r="K1889" s="269"/>
      <c r="L1889" s="269"/>
    </row>
    <row r="1890" spans="1:12" x14ac:dyDescent="0.2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269"/>
      <c r="K1890" s="269"/>
      <c r="L1890" s="269"/>
    </row>
    <row r="1891" spans="1:12" x14ac:dyDescent="0.2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269"/>
      <c r="K1891" s="269"/>
      <c r="L1891" s="269"/>
    </row>
    <row r="1892" spans="1:12" x14ac:dyDescent="0.2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269"/>
      <c r="K1892" s="269"/>
      <c r="L1892" s="269"/>
    </row>
    <row r="1893" spans="1:12" x14ac:dyDescent="0.2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269"/>
      <c r="K1893" s="269"/>
      <c r="L1893" s="269"/>
    </row>
    <row r="1894" spans="1:12" x14ac:dyDescent="0.2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269"/>
      <c r="K1894" s="269"/>
      <c r="L1894" s="269"/>
    </row>
    <row r="1895" spans="1:12" x14ac:dyDescent="0.2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269"/>
      <c r="K1895" s="269"/>
      <c r="L1895" s="269"/>
    </row>
    <row r="1896" spans="1:12" x14ac:dyDescent="0.2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269"/>
      <c r="K1896" s="269"/>
      <c r="L1896" s="269"/>
    </row>
    <row r="1897" spans="1:12" x14ac:dyDescent="0.2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269"/>
      <c r="K1897" s="269"/>
      <c r="L1897" s="269"/>
    </row>
    <row r="1898" spans="1:12" x14ac:dyDescent="0.2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269"/>
      <c r="K1898" s="269"/>
      <c r="L1898" s="269"/>
    </row>
    <row r="1899" spans="1:12" x14ac:dyDescent="0.2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269"/>
      <c r="K1899" s="269"/>
      <c r="L1899" s="269"/>
    </row>
    <row r="1900" spans="1:12" x14ac:dyDescent="0.2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269"/>
      <c r="K1900" s="269"/>
      <c r="L1900" s="269"/>
    </row>
    <row r="1901" spans="1:12" x14ac:dyDescent="0.2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269"/>
      <c r="K1901" s="269"/>
      <c r="L1901" s="269"/>
    </row>
    <row r="1902" spans="1:12" x14ac:dyDescent="0.2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269"/>
      <c r="K1902" s="269"/>
      <c r="L1902" s="269"/>
    </row>
    <row r="1903" spans="1:12" x14ac:dyDescent="0.2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269"/>
      <c r="K1903" s="269"/>
      <c r="L1903" s="269"/>
    </row>
    <row r="1904" spans="1:12" x14ac:dyDescent="0.2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269"/>
      <c r="K1904" s="269"/>
      <c r="L1904" s="269"/>
    </row>
    <row r="1905" spans="1:12" x14ac:dyDescent="0.2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269"/>
      <c r="K1905" s="269"/>
      <c r="L1905" s="269"/>
    </row>
    <row r="1906" spans="1:12" x14ac:dyDescent="0.2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269"/>
      <c r="K1906" s="269"/>
      <c r="L1906" s="269"/>
    </row>
    <row r="1907" spans="1:12" x14ac:dyDescent="0.2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269"/>
      <c r="K1907" s="269"/>
      <c r="L1907" s="269"/>
    </row>
    <row r="1908" spans="1:12" x14ac:dyDescent="0.2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269"/>
      <c r="K1908" s="269"/>
      <c r="L1908" s="269"/>
    </row>
    <row r="1909" spans="1:12" x14ac:dyDescent="0.2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269"/>
      <c r="K1909" s="269"/>
      <c r="L1909" s="269"/>
    </row>
    <row r="1910" spans="1:12" x14ac:dyDescent="0.2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269"/>
      <c r="K1910" s="269"/>
      <c r="L1910" s="269"/>
    </row>
    <row r="1911" spans="1:12" x14ac:dyDescent="0.2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269"/>
      <c r="K1911" s="269"/>
      <c r="L1911" s="269"/>
    </row>
    <row r="1912" spans="1:12" x14ac:dyDescent="0.2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269"/>
      <c r="K1912" s="269"/>
      <c r="L1912" s="269"/>
    </row>
    <row r="1913" spans="1:12" x14ac:dyDescent="0.2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269"/>
      <c r="K1913" s="269"/>
      <c r="L1913" s="269"/>
    </row>
    <row r="1914" spans="1:12" x14ac:dyDescent="0.2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269"/>
      <c r="K1914" s="269"/>
      <c r="L1914" s="269"/>
    </row>
    <row r="1915" spans="1:12" x14ac:dyDescent="0.2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269"/>
      <c r="K1915" s="269"/>
      <c r="L1915" s="269"/>
    </row>
    <row r="1916" spans="1:12" x14ac:dyDescent="0.2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269"/>
      <c r="K1916" s="269"/>
      <c r="L1916" s="269"/>
    </row>
    <row r="1917" spans="1:12" x14ac:dyDescent="0.2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269"/>
      <c r="K1917" s="269"/>
      <c r="L1917" s="269"/>
    </row>
    <row r="1918" spans="1:12" x14ac:dyDescent="0.2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269"/>
      <c r="K1918" s="269"/>
      <c r="L1918" s="269"/>
    </row>
    <row r="1919" spans="1:12" x14ac:dyDescent="0.2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269"/>
      <c r="K1919" s="269"/>
      <c r="L1919" s="269"/>
    </row>
    <row r="1920" spans="1:12" x14ac:dyDescent="0.2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269"/>
      <c r="K1920" s="269"/>
      <c r="L1920" s="269"/>
    </row>
    <row r="1921" spans="1:12" x14ac:dyDescent="0.2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269"/>
      <c r="K1921" s="269"/>
      <c r="L1921" s="269"/>
    </row>
    <row r="1922" spans="1:12" x14ac:dyDescent="0.2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269"/>
      <c r="K1922" s="269"/>
      <c r="L1922" s="269"/>
    </row>
    <row r="1923" spans="1:12" x14ac:dyDescent="0.2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269"/>
      <c r="K1923" s="269"/>
      <c r="L1923" s="269"/>
    </row>
    <row r="1924" spans="1:12" x14ac:dyDescent="0.2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269"/>
      <c r="K1924" s="269"/>
      <c r="L1924" s="269"/>
    </row>
    <row r="1925" spans="1:12" x14ac:dyDescent="0.2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269"/>
      <c r="K1925" s="269"/>
      <c r="L1925" s="269"/>
    </row>
    <row r="1926" spans="1:12" x14ac:dyDescent="0.2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269"/>
      <c r="K1926" s="269"/>
      <c r="L1926" s="269"/>
    </row>
    <row r="1927" spans="1:12" x14ac:dyDescent="0.2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269"/>
      <c r="K1927" s="269"/>
      <c r="L1927" s="269"/>
    </row>
    <row r="1928" spans="1:12" x14ac:dyDescent="0.2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269"/>
      <c r="K1928" s="269"/>
      <c r="L1928" s="269"/>
    </row>
    <row r="1929" spans="1:12" x14ac:dyDescent="0.2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269"/>
      <c r="K1929" s="269"/>
      <c r="L1929" s="269"/>
    </row>
    <row r="1930" spans="1:12" x14ac:dyDescent="0.2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269"/>
      <c r="K1930" s="269"/>
      <c r="L1930" s="269"/>
    </row>
    <row r="1931" spans="1:12" x14ac:dyDescent="0.2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269"/>
      <c r="K1931" s="269"/>
      <c r="L1931" s="269"/>
    </row>
    <row r="1932" spans="1:12" x14ac:dyDescent="0.2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269"/>
      <c r="K1932" s="269"/>
      <c r="L1932" s="269"/>
    </row>
    <row r="1933" spans="1:12" x14ac:dyDescent="0.2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269"/>
      <c r="K1933" s="269"/>
      <c r="L1933" s="269"/>
    </row>
    <row r="1934" spans="1:12" x14ac:dyDescent="0.2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269"/>
      <c r="K1934" s="269"/>
      <c r="L1934" s="269"/>
    </row>
    <row r="1935" spans="1:12" x14ac:dyDescent="0.2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269"/>
      <c r="K1935" s="269"/>
      <c r="L1935" s="269"/>
    </row>
    <row r="1936" spans="1:12" x14ac:dyDescent="0.2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269"/>
      <c r="K1936" s="269"/>
      <c r="L1936" s="269"/>
    </row>
    <row r="1937" spans="1:12" x14ac:dyDescent="0.2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269"/>
      <c r="K1937" s="269"/>
      <c r="L1937" s="269"/>
    </row>
    <row r="1938" spans="1:12" x14ac:dyDescent="0.2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269"/>
      <c r="K1938" s="269"/>
      <c r="L1938" s="269"/>
    </row>
    <row r="1939" spans="1:12" x14ac:dyDescent="0.2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269"/>
      <c r="K1939" s="269"/>
      <c r="L1939" s="269"/>
    </row>
    <row r="1940" spans="1:12" x14ac:dyDescent="0.2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269"/>
      <c r="K1940" s="269"/>
      <c r="L1940" s="269"/>
    </row>
    <row r="1941" spans="1:12" x14ac:dyDescent="0.2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269"/>
      <c r="K1941" s="269"/>
      <c r="L1941" s="269"/>
    </row>
    <row r="1942" spans="1:12" x14ac:dyDescent="0.2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269"/>
      <c r="K1942" s="269"/>
      <c r="L1942" s="269"/>
    </row>
    <row r="1943" spans="1:12" x14ac:dyDescent="0.2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269"/>
      <c r="K1943" s="269"/>
      <c r="L1943" s="269"/>
    </row>
    <row r="1944" spans="1:12" x14ac:dyDescent="0.2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269"/>
      <c r="K1944" s="269"/>
      <c r="L1944" s="269"/>
    </row>
    <row r="1945" spans="1:12" x14ac:dyDescent="0.2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269"/>
      <c r="K1945" s="269"/>
      <c r="L1945" s="269"/>
    </row>
    <row r="1946" spans="1:12" x14ac:dyDescent="0.2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269"/>
      <c r="K1946" s="269"/>
      <c r="L1946" s="269"/>
    </row>
    <row r="1947" spans="1:12" x14ac:dyDescent="0.2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269"/>
      <c r="K1947" s="269"/>
      <c r="L1947" s="269"/>
    </row>
    <row r="1948" spans="1:12" x14ac:dyDescent="0.2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269"/>
      <c r="K1948" s="269"/>
      <c r="L1948" s="269"/>
    </row>
    <row r="1949" spans="1:12" x14ac:dyDescent="0.2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269"/>
      <c r="K1949" s="269"/>
      <c r="L1949" s="269"/>
    </row>
    <row r="1950" spans="1:12" x14ac:dyDescent="0.2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269"/>
      <c r="K1950" s="269"/>
      <c r="L1950" s="269"/>
    </row>
    <row r="1951" spans="1:12" x14ac:dyDescent="0.2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269"/>
      <c r="K1951" s="269"/>
      <c r="L1951" s="269"/>
    </row>
    <row r="1952" spans="1:12" x14ac:dyDescent="0.2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269"/>
      <c r="K1952" s="269"/>
      <c r="L1952" s="269"/>
    </row>
    <row r="1953" spans="1:12" x14ac:dyDescent="0.2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269"/>
      <c r="K1953" s="269"/>
      <c r="L1953" s="269"/>
    </row>
    <row r="1954" spans="1:12" x14ac:dyDescent="0.2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269"/>
      <c r="K1954" s="269"/>
      <c r="L1954" s="269"/>
    </row>
    <row r="1955" spans="1:12" x14ac:dyDescent="0.2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269"/>
      <c r="K1955" s="269"/>
      <c r="L1955" s="269"/>
    </row>
    <row r="1956" spans="1:12" x14ac:dyDescent="0.2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269"/>
      <c r="K1956" s="269"/>
      <c r="L1956" s="269"/>
    </row>
    <row r="1957" spans="1:12" x14ac:dyDescent="0.2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269"/>
      <c r="K1957" s="269"/>
      <c r="L1957" s="269"/>
    </row>
    <row r="1958" spans="1:12" x14ac:dyDescent="0.2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269"/>
      <c r="K1958" s="269"/>
      <c r="L1958" s="269"/>
    </row>
    <row r="1959" spans="1:12" x14ac:dyDescent="0.2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269"/>
      <c r="K1959" s="269"/>
      <c r="L1959" s="269"/>
    </row>
    <row r="1960" spans="1:12" x14ac:dyDescent="0.2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269"/>
      <c r="K1960" s="269"/>
      <c r="L1960" s="269"/>
    </row>
    <row r="1961" spans="1:12" x14ac:dyDescent="0.2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269"/>
      <c r="K1961" s="269"/>
      <c r="L1961" s="269"/>
    </row>
    <row r="1962" spans="1:12" x14ac:dyDescent="0.2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269"/>
      <c r="K1962" s="269"/>
      <c r="L1962" s="269"/>
    </row>
    <row r="1963" spans="1:12" x14ac:dyDescent="0.2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269"/>
      <c r="K1963" s="269"/>
      <c r="L1963" s="269"/>
    </row>
    <row r="1964" spans="1:12" x14ac:dyDescent="0.2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269"/>
      <c r="K1964" s="269"/>
      <c r="L1964" s="269"/>
    </row>
    <row r="1965" spans="1:12" x14ac:dyDescent="0.2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269"/>
      <c r="K1965" s="269"/>
      <c r="L1965" s="269"/>
    </row>
    <row r="1966" spans="1:12" x14ac:dyDescent="0.2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269"/>
      <c r="K1966" s="269"/>
      <c r="L1966" s="269"/>
    </row>
    <row r="1967" spans="1:12" x14ac:dyDescent="0.2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269"/>
      <c r="K1967" s="269"/>
      <c r="L1967" s="269"/>
    </row>
    <row r="1968" spans="1:12" x14ac:dyDescent="0.2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269"/>
      <c r="K1968" s="269"/>
      <c r="L1968" s="269"/>
    </row>
    <row r="1969" spans="1:12" x14ac:dyDescent="0.2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269"/>
      <c r="K1969" s="269"/>
      <c r="L1969" s="269"/>
    </row>
    <row r="1970" spans="1:12" x14ac:dyDescent="0.2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269"/>
      <c r="K1970" s="269"/>
      <c r="L1970" s="269"/>
    </row>
    <row r="1971" spans="1:12" x14ac:dyDescent="0.2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269"/>
      <c r="K1971" s="269"/>
      <c r="L1971" s="269"/>
    </row>
    <row r="1972" spans="1:12" x14ac:dyDescent="0.2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269"/>
      <c r="K1972" s="269"/>
      <c r="L1972" s="269"/>
    </row>
    <row r="1973" spans="1:12" x14ac:dyDescent="0.2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269"/>
      <c r="K1973" s="269"/>
      <c r="L1973" s="269"/>
    </row>
    <row r="1974" spans="1:12" x14ac:dyDescent="0.2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269"/>
      <c r="K1974" s="269"/>
      <c r="L1974" s="269"/>
    </row>
    <row r="1975" spans="1:12" x14ac:dyDescent="0.2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269"/>
      <c r="K1975" s="269"/>
      <c r="L1975" s="269"/>
    </row>
    <row r="1976" spans="1:12" x14ac:dyDescent="0.2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269"/>
      <c r="K1976" s="269"/>
      <c r="L1976" s="269"/>
    </row>
    <row r="1977" spans="1:12" x14ac:dyDescent="0.2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269"/>
      <c r="K1977" s="269"/>
      <c r="L1977" s="269"/>
    </row>
    <row r="1978" spans="1:12" x14ac:dyDescent="0.2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269"/>
      <c r="K1978" s="269"/>
      <c r="L1978" s="269"/>
    </row>
    <row r="1979" spans="1:12" x14ac:dyDescent="0.2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269"/>
      <c r="K1979" s="269"/>
      <c r="L1979" s="269"/>
    </row>
    <row r="1980" spans="1:12" x14ac:dyDescent="0.2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269"/>
      <c r="K1980" s="269"/>
      <c r="L1980" s="269"/>
    </row>
    <row r="1981" spans="1:12" x14ac:dyDescent="0.2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269"/>
      <c r="K1981" s="269"/>
      <c r="L1981" s="269"/>
    </row>
    <row r="1982" spans="1:12" x14ac:dyDescent="0.2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269"/>
      <c r="K1982" s="269"/>
      <c r="L1982" s="269"/>
    </row>
    <row r="1983" spans="1:12" x14ac:dyDescent="0.2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269"/>
      <c r="K1983" s="269"/>
      <c r="L1983" s="269"/>
    </row>
    <row r="1984" spans="1:12" x14ac:dyDescent="0.2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269"/>
      <c r="K1984" s="269"/>
      <c r="L1984" s="269"/>
    </row>
    <row r="1985" spans="1:12" x14ac:dyDescent="0.2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269"/>
      <c r="K1985" s="269"/>
      <c r="L1985" s="269"/>
    </row>
    <row r="1986" spans="1:12" x14ac:dyDescent="0.2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269"/>
      <c r="K1986" s="269"/>
      <c r="L1986" s="269"/>
    </row>
    <row r="1987" spans="1:12" x14ac:dyDescent="0.2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269"/>
      <c r="K1987" s="269"/>
      <c r="L1987" s="269"/>
    </row>
    <row r="1988" spans="1:12" x14ac:dyDescent="0.2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269"/>
      <c r="K1988" s="269"/>
      <c r="L1988" s="269"/>
    </row>
    <row r="1989" spans="1:12" x14ac:dyDescent="0.2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269"/>
      <c r="K1989" s="269"/>
      <c r="L1989" s="269"/>
    </row>
    <row r="1990" spans="1:12" x14ac:dyDescent="0.2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269"/>
      <c r="K1990" s="269"/>
      <c r="L1990" s="269"/>
    </row>
    <row r="1991" spans="1:12" x14ac:dyDescent="0.2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269"/>
      <c r="K1991" s="269"/>
      <c r="L1991" s="269"/>
    </row>
    <row r="1992" spans="1:12" x14ac:dyDescent="0.2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269"/>
      <c r="K1992" s="269"/>
      <c r="L1992" s="269"/>
    </row>
    <row r="1993" spans="1:12" x14ac:dyDescent="0.2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269"/>
      <c r="K1993" s="269"/>
      <c r="L1993" s="269"/>
    </row>
    <row r="1994" spans="1:12" x14ac:dyDescent="0.2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269"/>
      <c r="K1994" s="269"/>
      <c r="L1994" s="269"/>
    </row>
    <row r="1995" spans="1:12" x14ac:dyDescent="0.2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269"/>
      <c r="K1995" s="269"/>
      <c r="L1995" s="269"/>
    </row>
    <row r="1996" spans="1:12" x14ac:dyDescent="0.2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269"/>
      <c r="K1996" s="269"/>
      <c r="L1996" s="269"/>
    </row>
    <row r="1997" spans="1:12" x14ac:dyDescent="0.2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269"/>
      <c r="K1997" s="269"/>
      <c r="L1997" s="269"/>
    </row>
    <row r="1998" spans="1:12" x14ac:dyDescent="0.2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269"/>
      <c r="K1998" s="269"/>
      <c r="L1998" s="269"/>
    </row>
    <row r="1999" spans="1:12" x14ac:dyDescent="0.2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269"/>
      <c r="K1999" s="269"/>
      <c r="L1999" s="269"/>
    </row>
    <row r="2000" spans="1:12" x14ac:dyDescent="0.2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269"/>
      <c r="K2000" s="269"/>
      <c r="L2000" s="269"/>
    </row>
    <row r="2001" spans="1:12" x14ac:dyDescent="0.2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269"/>
      <c r="K2001" s="269"/>
      <c r="L2001" s="269"/>
    </row>
    <row r="2002" spans="1:12" x14ac:dyDescent="0.2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269"/>
      <c r="K2002" s="269"/>
      <c r="L2002" s="269"/>
    </row>
    <row r="2003" spans="1:12" x14ac:dyDescent="0.2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269"/>
      <c r="K2003" s="269"/>
      <c r="L2003" s="269"/>
    </row>
    <row r="2004" spans="1:12" x14ac:dyDescent="0.2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269"/>
      <c r="K2004" s="269"/>
      <c r="L2004" s="269"/>
    </row>
    <row r="2005" spans="1:12" x14ac:dyDescent="0.2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269"/>
      <c r="K2005" s="269"/>
      <c r="L2005" s="269"/>
    </row>
    <row r="2006" spans="1:12" x14ac:dyDescent="0.2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269"/>
      <c r="K2006" s="269"/>
      <c r="L2006" s="269"/>
    </row>
    <row r="2007" spans="1:12" x14ac:dyDescent="0.2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269"/>
      <c r="K2007" s="269"/>
      <c r="L2007" s="269"/>
    </row>
    <row r="2008" spans="1:12" x14ac:dyDescent="0.2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269"/>
      <c r="K2008" s="269"/>
      <c r="L2008" s="269"/>
    </row>
    <row r="2009" spans="1:12" x14ac:dyDescent="0.2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269"/>
      <c r="K2009" s="269"/>
      <c r="L2009" s="269"/>
    </row>
    <row r="2010" spans="1:12" x14ac:dyDescent="0.2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269"/>
      <c r="K2010" s="269"/>
      <c r="L2010" s="269"/>
    </row>
    <row r="2011" spans="1:12" x14ac:dyDescent="0.2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269"/>
      <c r="K2011" s="269"/>
      <c r="L2011" s="269"/>
    </row>
    <row r="2012" spans="1:12" x14ac:dyDescent="0.2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269"/>
      <c r="K2012" s="269"/>
      <c r="L2012" s="269"/>
    </row>
    <row r="2013" spans="1:12" x14ac:dyDescent="0.2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269"/>
      <c r="K2013" s="269"/>
      <c r="L2013" s="269"/>
    </row>
    <row r="2014" spans="1:12" x14ac:dyDescent="0.2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269"/>
      <c r="K2014" s="269"/>
      <c r="L2014" s="269"/>
    </row>
    <row r="2015" spans="1:12" x14ac:dyDescent="0.2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269"/>
      <c r="K2015" s="269"/>
      <c r="L2015" s="269"/>
    </row>
    <row r="2016" spans="1:12" x14ac:dyDescent="0.2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269"/>
      <c r="K2016" s="269"/>
      <c r="L2016" s="269"/>
    </row>
    <row r="2017" spans="1:12" x14ac:dyDescent="0.2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269"/>
      <c r="K2017" s="269"/>
      <c r="L2017" s="269"/>
    </row>
    <row r="2018" spans="1:12" x14ac:dyDescent="0.2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269"/>
      <c r="K2018" s="269"/>
      <c r="L2018" s="269"/>
    </row>
    <row r="2019" spans="1:12" x14ac:dyDescent="0.2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269"/>
      <c r="K2019" s="269"/>
      <c r="L2019" s="269"/>
    </row>
    <row r="2020" spans="1:12" x14ac:dyDescent="0.2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269"/>
      <c r="K2020" s="269"/>
      <c r="L2020" s="269"/>
    </row>
    <row r="2021" spans="1:12" x14ac:dyDescent="0.2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269"/>
      <c r="K2021" s="269"/>
      <c r="L2021" s="269"/>
    </row>
    <row r="2022" spans="1:12" x14ac:dyDescent="0.2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269"/>
      <c r="K2022" s="269"/>
      <c r="L2022" s="269"/>
    </row>
    <row r="2023" spans="1:12" x14ac:dyDescent="0.2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269"/>
      <c r="K2023" s="269"/>
      <c r="L2023" s="269"/>
    </row>
    <row r="2024" spans="1:12" x14ac:dyDescent="0.2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269"/>
      <c r="K2024" s="269"/>
      <c r="L2024" s="269"/>
    </row>
    <row r="2025" spans="1:12" x14ac:dyDescent="0.2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269"/>
      <c r="K2025" s="269"/>
      <c r="L2025" s="269"/>
    </row>
    <row r="2026" spans="1:12" x14ac:dyDescent="0.2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269"/>
      <c r="K2026" s="269"/>
      <c r="L2026" s="269"/>
    </row>
    <row r="2027" spans="1:12" x14ac:dyDescent="0.2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269"/>
      <c r="K2027" s="269"/>
      <c r="L2027" s="269"/>
    </row>
    <row r="2028" spans="1:12" x14ac:dyDescent="0.2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269"/>
      <c r="K2028" s="269"/>
      <c r="L2028" s="269"/>
    </row>
    <row r="2029" spans="1:12" x14ac:dyDescent="0.2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269"/>
      <c r="K2029" s="269"/>
      <c r="L2029" s="269"/>
    </row>
    <row r="2030" spans="1:12" x14ac:dyDescent="0.2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269"/>
      <c r="K2030" s="269"/>
      <c r="L2030" s="269"/>
    </row>
    <row r="2031" spans="1:12" x14ac:dyDescent="0.2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269"/>
      <c r="K2031" s="269"/>
      <c r="L2031" s="269"/>
    </row>
    <row r="2032" spans="1:12" x14ac:dyDescent="0.2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269"/>
      <c r="K2032" s="269"/>
      <c r="L2032" s="269"/>
    </row>
    <row r="2033" spans="1:12" x14ac:dyDescent="0.2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269"/>
      <c r="K2033" s="269"/>
      <c r="L2033" s="269"/>
    </row>
    <row r="2034" spans="1:12" x14ac:dyDescent="0.2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269"/>
      <c r="K2034" s="269"/>
      <c r="L2034" s="269"/>
    </row>
    <row r="2035" spans="1:12" x14ac:dyDescent="0.2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269"/>
      <c r="K2035" s="269"/>
      <c r="L2035" s="269"/>
    </row>
    <row r="2036" spans="1:12" x14ac:dyDescent="0.2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269"/>
      <c r="K2036" s="269"/>
      <c r="L2036" s="269"/>
    </row>
    <row r="2037" spans="1:12" x14ac:dyDescent="0.2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269"/>
      <c r="K2037" s="269"/>
      <c r="L2037" s="269"/>
    </row>
    <row r="2038" spans="1:12" x14ac:dyDescent="0.2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269"/>
      <c r="K2038" s="269"/>
      <c r="L2038" s="269"/>
    </row>
    <row r="2039" spans="1:12" x14ac:dyDescent="0.2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269"/>
      <c r="K2039" s="269"/>
      <c r="L2039" s="269"/>
    </row>
    <row r="2040" spans="1:12" x14ac:dyDescent="0.2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269"/>
      <c r="K2040" s="269"/>
      <c r="L2040" s="269"/>
    </row>
    <row r="2041" spans="1:12" x14ac:dyDescent="0.2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269"/>
      <c r="K2041" s="269"/>
      <c r="L2041" s="269"/>
    </row>
    <row r="2042" spans="1:12" x14ac:dyDescent="0.2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269"/>
      <c r="K2042" s="269"/>
      <c r="L2042" s="269"/>
    </row>
    <row r="2043" spans="1:12" x14ac:dyDescent="0.2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269"/>
      <c r="K2043" s="269"/>
      <c r="L2043" s="269"/>
    </row>
    <row r="2044" spans="1:12" x14ac:dyDescent="0.2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269"/>
      <c r="K2044" s="269"/>
      <c r="L2044" s="269"/>
    </row>
    <row r="2045" spans="1:12" x14ac:dyDescent="0.2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269"/>
      <c r="K2045" s="269"/>
      <c r="L2045" s="269"/>
    </row>
    <row r="2046" spans="1:12" x14ac:dyDescent="0.2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269"/>
      <c r="K2046" s="269"/>
      <c r="L2046" s="269"/>
    </row>
    <row r="2047" spans="1:12" x14ac:dyDescent="0.2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269"/>
      <c r="K2047" s="269"/>
      <c r="L2047" s="269"/>
    </row>
    <row r="2048" spans="1:12" x14ac:dyDescent="0.2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269"/>
      <c r="K2048" s="269"/>
      <c r="L2048" s="269"/>
    </row>
    <row r="2049" spans="1:12" x14ac:dyDescent="0.2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269"/>
      <c r="K2049" s="269"/>
      <c r="L2049" s="269"/>
    </row>
    <row r="2050" spans="1:12" x14ac:dyDescent="0.2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269"/>
      <c r="K2050" s="269"/>
      <c r="L2050" s="269"/>
    </row>
    <row r="2051" spans="1:12" x14ac:dyDescent="0.2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269"/>
      <c r="K2051" s="269"/>
      <c r="L2051" s="269"/>
    </row>
    <row r="2052" spans="1:12" x14ac:dyDescent="0.2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269"/>
      <c r="K2052" s="269"/>
      <c r="L2052" s="269"/>
    </row>
    <row r="2053" spans="1:12" x14ac:dyDescent="0.2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269"/>
      <c r="K2053" s="269"/>
      <c r="L2053" s="269"/>
    </row>
    <row r="2054" spans="1:12" x14ac:dyDescent="0.2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269"/>
      <c r="K2054" s="269"/>
      <c r="L2054" s="269"/>
    </row>
    <row r="2055" spans="1:12" x14ac:dyDescent="0.2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269"/>
      <c r="K2055" s="269"/>
      <c r="L2055" s="269"/>
    </row>
    <row r="2056" spans="1:12" x14ac:dyDescent="0.2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269"/>
      <c r="K2056" s="269"/>
      <c r="L2056" s="269"/>
    </row>
    <row r="2057" spans="1:12" x14ac:dyDescent="0.2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269"/>
      <c r="K2057" s="269"/>
      <c r="L2057" s="269"/>
    </row>
    <row r="2058" spans="1:12" x14ac:dyDescent="0.2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269"/>
      <c r="K2058" s="269"/>
      <c r="L2058" s="269"/>
    </row>
    <row r="2059" spans="1:12" x14ac:dyDescent="0.2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269"/>
      <c r="K2059" s="269"/>
      <c r="L2059" s="269"/>
    </row>
    <row r="2060" spans="1:12" x14ac:dyDescent="0.2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269"/>
      <c r="K2060" s="269"/>
      <c r="L2060" s="269"/>
    </row>
    <row r="2061" spans="1:12" x14ac:dyDescent="0.2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269"/>
      <c r="K2061" s="269"/>
      <c r="L2061" s="269"/>
    </row>
    <row r="2062" spans="1:12" x14ac:dyDescent="0.2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269"/>
      <c r="K2062" s="269"/>
      <c r="L2062" s="269"/>
    </row>
    <row r="2063" spans="1:12" x14ac:dyDescent="0.2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269"/>
      <c r="K2063" s="269"/>
      <c r="L2063" s="269"/>
    </row>
    <row r="2064" spans="1:12" x14ac:dyDescent="0.2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269"/>
      <c r="K2064" s="269"/>
      <c r="L2064" s="269"/>
    </row>
    <row r="2065" spans="1:12" x14ac:dyDescent="0.2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269"/>
      <c r="K2065" s="269"/>
      <c r="L2065" s="269"/>
    </row>
    <row r="2066" spans="1:12" x14ac:dyDescent="0.2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269"/>
      <c r="K2066" s="269"/>
      <c r="L2066" s="269"/>
    </row>
    <row r="2067" spans="1:12" x14ac:dyDescent="0.2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269"/>
      <c r="K2067" s="269"/>
      <c r="L2067" s="269"/>
    </row>
    <row r="2068" spans="1:12" x14ac:dyDescent="0.2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269"/>
      <c r="K2068" s="269"/>
      <c r="L2068" s="269"/>
    </row>
    <row r="2069" spans="1:12" x14ac:dyDescent="0.2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269"/>
      <c r="K2069" s="269"/>
      <c r="L2069" s="269"/>
    </row>
    <row r="2070" spans="1:12" x14ac:dyDescent="0.2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269"/>
      <c r="K2070" s="269"/>
      <c r="L2070" s="269"/>
    </row>
    <row r="2071" spans="1:12" x14ac:dyDescent="0.2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269"/>
      <c r="K2071" s="269"/>
      <c r="L2071" s="269"/>
    </row>
    <row r="2072" spans="1:12" x14ac:dyDescent="0.2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269"/>
      <c r="K2072" s="269"/>
      <c r="L2072" s="269"/>
    </row>
    <row r="2073" spans="1:12" x14ac:dyDescent="0.2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269"/>
      <c r="K2073" s="269"/>
      <c r="L2073" s="269"/>
    </row>
    <row r="2074" spans="1:12" x14ac:dyDescent="0.2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269"/>
      <c r="K2074" s="269"/>
      <c r="L2074" s="269"/>
    </row>
    <row r="2075" spans="1:12" x14ac:dyDescent="0.2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269"/>
      <c r="K2075" s="269"/>
      <c r="L2075" s="269"/>
    </row>
    <row r="2076" spans="1:12" x14ac:dyDescent="0.2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269"/>
      <c r="K2076" s="269"/>
      <c r="L2076" s="269"/>
    </row>
    <row r="2077" spans="1:12" x14ac:dyDescent="0.2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269"/>
      <c r="K2077" s="269"/>
      <c r="L2077" s="269"/>
    </row>
    <row r="2078" spans="1:12" x14ac:dyDescent="0.2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269"/>
      <c r="K2078" s="269"/>
      <c r="L2078" s="269"/>
    </row>
    <row r="2079" spans="1:12" x14ac:dyDescent="0.2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269"/>
      <c r="K2079" s="269"/>
      <c r="L2079" s="269"/>
    </row>
    <row r="2080" spans="1:12" x14ac:dyDescent="0.2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269"/>
      <c r="K2080" s="269"/>
      <c r="L2080" s="269"/>
    </row>
    <row r="2081" spans="1:12" x14ac:dyDescent="0.2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269"/>
      <c r="K2081" s="269"/>
      <c r="L2081" s="269"/>
    </row>
    <row r="2082" spans="1:12" x14ac:dyDescent="0.2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269"/>
      <c r="K2082" s="269"/>
      <c r="L2082" s="269"/>
    </row>
    <row r="2083" spans="1:12" x14ac:dyDescent="0.2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269"/>
      <c r="K2083" s="269"/>
      <c r="L2083" s="269"/>
    </row>
    <row r="2084" spans="1:12" x14ac:dyDescent="0.2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269"/>
      <c r="K2084" s="269"/>
      <c r="L2084" s="269"/>
    </row>
    <row r="2085" spans="1:12" x14ac:dyDescent="0.2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269"/>
      <c r="K2085" s="269"/>
      <c r="L2085" s="269"/>
    </row>
    <row r="2086" spans="1:12" x14ac:dyDescent="0.2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269"/>
      <c r="K2086" s="269"/>
      <c r="L2086" s="269"/>
    </row>
    <row r="2087" spans="1:12" x14ac:dyDescent="0.2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269"/>
      <c r="K2087" s="269"/>
      <c r="L2087" s="269"/>
    </row>
    <row r="2088" spans="1:12" x14ac:dyDescent="0.2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269"/>
      <c r="K2088" s="269"/>
      <c r="L2088" s="269"/>
    </row>
    <row r="2089" spans="1:12" x14ac:dyDescent="0.2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269"/>
      <c r="K2089" s="269"/>
      <c r="L2089" s="269"/>
    </row>
    <row r="2090" spans="1:12" x14ac:dyDescent="0.2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269"/>
      <c r="K2090" s="269"/>
      <c r="L2090" s="269"/>
    </row>
    <row r="2091" spans="1:12" x14ac:dyDescent="0.2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269"/>
      <c r="K2091" s="269"/>
      <c r="L2091" s="269"/>
    </row>
    <row r="2092" spans="1:12" x14ac:dyDescent="0.2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269"/>
      <c r="K2092" s="269"/>
      <c r="L2092" s="269"/>
    </row>
    <row r="2093" spans="1:12" x14ac:dyDescent="0.2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269"/>
      <c r="K2093" s="269"/>
      <c r="L2093" s="269"/>
    </row>
    <row r="2094" spans="1:12" x14ac:dyDescent="0.2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269"/>
      <c r="K2094" s="269"/>
      <c r="L2094" s="269"/>
    </row>
    <row r="2095" spans="1:12" x14ac:dyDescent="0.2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269"/>
      <c r="K2095" s="269"/>
      <c r="L2095" s="269"/>
    </row>
    <row r="2096" spans="1:12" x14ac:dyDescent="0.2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269"/>
      <c r="K2096" s="269"/>
      <c r="L2096" s="269"/>
    </row>
    <row r="2097" spans="1:12" x14ac:dyDescent="0.2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269"/>
      <c r="K2097" s="269"/>
      <c r="L2097" s="269"/>
    </row>
    <row r="2098" spans="1:12" x14ac:dyDescent="0.2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269"/>
      <c r="K2098" s="269"/>
      <c r="L2098" s="269"/>
    </row>
    <row r="2099" spans="1:12" x14ac:dyDescent="0.2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269"/>
      <c r="K2099" s="269"/>
      <c r="L2099" s="269"/>
    </row>
    <row r="2100" spans="1:12" x14ac:dyDescent="0.2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269"/>
      <c r="K2100" s="269"/>
      <c r="L2100" s="269"/>
    </row>
    <row r="2101" spans="1:12" x14ac:dyDescent="0.2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269"/>
      <c r="K2101" s="269"/>
      <c r="L2101" s="269"/>
    </row>
    <row r="2102" spans="1:12" x14ac:dyDescent="0.2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269"/>
      <c r="K2102" s="269"/>
      <c r="L2102" s="269"/>
    </row>
    <row r="2103" spans="1:12" x14ac:dyDescent="0.2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269"/>
      <c r="K2103" s="269"/>
      <c r="L2103" s="269"/>
    </row>
    <row r="2104" spans="1:12" x14ac:dyDescent="0.2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269"/>
      <c r="K2104" s="269"/>
      <c r="L2104" s="269"/>
    </row>
    <row r="2105" spans="1:12" x14ac:dyDescent="0.2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269"/>
      <c r="K2105" s="269"/>
      <c r="L2105" s="269"/>
    </row>
    <row r="2106" spans="1:12" x14ac:dyDescent="0.2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269"/>
      <c r="K2106" s="269"/>
      <c r="L2106" s="269"/>
    </row>
    <row r="2107" spans="1:12" x14ac:dyDescent="0.2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269"/>
      <c r="K2107" s="269"/>
      <c r="L2107" s="269"/>
    </row>
    <row r="2108" spans="1:12" x14ac:dyDescent="0.2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269"/>
      <c r="K2108" s="269"/>
      <c r="L2108" s="269"/>
    </row>
    <row r="2109" spans="1:12" x14ac:dyDescent="0.2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269"/>
      <c r="K2109" s="269"/>
      <c r="L2109" s="269"/>
    </row>
    <row r="2110" spans="1:12" x14ac:dyDescent="0.2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269"/>
      <c r="K2110" s="269"/>
      <c r="L2110" s="269"/>
    </row>
    <row r="2111" spans="1:12" x14ac:dyDescent="0.2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269"/>
      <c r="K2111" s="269"/>
      <c r="L2111" s="269"/>
    </row>
    <row r="2112" spans="1:12" x14ac:dyDescent="0.2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269"/>
      <c r="K2112" s="269"/>
      <c r="L2112" s="269"/>
    </row>
    <row r="2113" spans="1:12" x14ac:dyDescent="0.2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269"/>
      <c r="K2113" s="269"/>
      <c r="L2113" s="269"/>
    </row>
    <row r="2114" spans="1:12" x14ac:dyDescent="0.2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269"/>
      <c r="K2114" s="269"/>
      <c r="L2114" s="269"/>
    </row>
    <row r="2115" spans="1:12" x14ac:dyDescent="0.2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269"/>
      <c r="K2115" s="269"/>
      <c r="L2115" s="269"/>
    </row>
    <row r="2116" spans="1:12" x14ac:dyDescent="0.2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269"/>
      <c r="K2116" s="269"/>
      <c r="L2116" s="269"/>
    </row>
    <row r="2117" spans="1:12" x14ac:dyDescent="0.2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269"/>
      <c r="K2117" s="269"/>
      <c r="L2117" s="269"/>
    </row>
    <row r="2118" spans="1:12" x14ac:dyDescent="0.2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269"/>
      <c r="K2118" s="269"/>
      <c r="L2118" s="269"/>
    </row>
    <row r="2119" spans="1:12" x14ac:dyDescent="0.2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269"/>
      <c r="K2119" s="269"/>
      <c r="L2119" s="269"/>
    </row>
    <row r="2120" spans="1:12" x14ac:dyDescent="0.2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269"/>
      <c r="K2120" s="269"/>
      <c r="L2120" s="269"/>
    </row>
    <row r="2121" spans="1:12" x14ac:dyDescent="0.2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269"/>
      <c r="K2121" s="269"/>
      <c r="L2121" s="269"/>
    </row>
    <row r="2122" spans="1:12" x14ac:dyDescent="0.2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269"/>
      <c r="K2122" s="269"/>
      <c r="L2122" s="269"/>
    </row>
    <row r="2123" spans="1:12" x14ac:dyDescent="0.2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269"/>
      <c r="K2123" s="269"/>
      <c r="L2123" s="269"/>
    </row>
    <row r="2124" spans="1:12" x14ac:dyDescent="0.2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269"/>
      <c r="K2124" s="269"/>
      <c r="L2124" s="269"/>
    </row>
    <row r="2125" spans="1:12" x14ac:dyDescent="0.2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269"/>
      <c r="K2125" s="269"/>
      <c r="L2125" s="269"/>
    </row>
    <row r="2126" spans="1:12" x14ac:dyDescent="0.2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269"/>
      <c r="K2126" s="269"/>
      <c r="L2126" s="269"/>
    </row>
    <row r="2127" spans="1:12" x14ac:dyDescent="0.2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269"/>
      <c r="K2127" s="269"/>
      <c r="L2127" s="269"/>
    </row>
    <row r="2128" spans="1:12" x14ac:dyDescent="0.2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269"/>
      <c r="K2128" s="269"/>
      <c r="L2128" s="269"/>
    </row>
    <row r="2129" spans="1:12" x14ac:dyDescent="0.2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269"/>
      <c r="K2129" s="269"/>
      <c r="L2129" s="269"/>
    </row>
    <row r="2130" spans="1:12" x14ac:dyDescent="0.2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269"/>
      <c r="K2130" s="269"/>
      <c r="L2130" s="269"/>
    </row>
    <row r="2131" spans="1:12" x14ac:dyDescent="0.2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269"/>
      <c r="K2131" s="269"/>
      <c r="L2131" s="269"/>
    </row>
    <row r="2132" spans="1:12" x14ac:dyDescent="0.2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269"/>
      <c r="K2132" s="269"/>
      <c r="L2132" s="269"/>
    </row>
    <row r="2133" spans="1:12" x14ac:dyDescent="0.2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269"/>
      <c r="K2133" s="269"/>
      <c r="L2133" s="269"/>
    </row>
    <row r="2134" spans="1:12" x14ac:dyDescent="0.2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269"/>
      <c r="K2134" s="269"/>
      <c r="L2134" s="269"/>
    </row>
    <row r="2135" spans="1:12" x14ac:dyDescent="0.2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269"/>
      <c r="K2135" s="269"/>
      <c r="L2135" s="269"/>
    </row>
    <row r="2136" spans="1:12" x14ac:dyDescent="0.2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269"/>
      <c r="K2136" s="269"/>
      <c r="L2136" s="269"/>
    </row>
    <row r="2137" spans="1:12" x14ac:dyDescent="0.2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269"/>
      <c r="K2137" s="269"/>
      <c r="L2137" s="269"/>
    </row>
    <row r="2138" spans="1:12" x14ac:dyDescent="0.2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269"/>
      <c r="K2138" s="269"/>
      <c r="L2138" s="269"/>
    </row>
    <row r="2139" spans="1:12" x14ac:dyDescent="0.2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269"/>
      <c r="K2139" s="269"/>
      <c r="L2139" s="269"/>
    </row>
    <row r="2140" spans="1:12" x14ac:dyDescent="0.2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269"/>
      <c r="K2140" s="269"/>
      <c r="L2140" s="269"/>
    </row>
    <row r="2141" spans="1:12" x14ac:dyDescent="0.2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269"/>
      <c r="K2141" s="269"/>
      <c r="L2141" s="269"/>
    </row>
    <row r="2142" spans="1:12" x14ac:dyDescent="0.2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269"/>
      <c r="K2142" s="269"/>
      <c r="L2142" s="269"/>
    </row>
    <row r="2143" spans="1:12" x14ac:dyDescent="0.2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269"/>
      <c r="K2143" s="269"/>
      <c r="L2143" s="269"/>
    </row>
    <row r="2144" spans="1:12" x14ac:dyDescent="0.2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269"/>
      <c r="K2144" s="269"/>
      <c r="L2144" s="269"/>
    </row>
    <row r="2145" spans="1:12" x14ac:dyDescent="0.2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269"/>
      <c r="K2145" s="269"/>
      <c r="L2145" s="269"/>
    </row>
    <row r="2146" spans="1:12" x14ac:dyDescent="0.2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269"/>
      <c r="K2146" s="269"/>
      <c r="L2146" s="269"/>
    </row>
    <row r="2147" spans="1:12" x14ac:dyDescent="0.2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269"/>
      <c r="K2147" s="269"/>
      <c r="L2147" s="269"/>
    </row>
    <row r="2148" spans="1:12" x14ac:dyDescent="0.2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269"/>
      <c r="K2148" s="269"/>
      <c r="L2148" s="269"/>
    </row>
    <row r="2149" spans="1:12" x14ac:dyDescent="0.2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269"/>
      <c r="K2149" s="269"/>
      <c r="L2149" s="269"/>
    </row>
    <row r="2150" spans="1:12" x14ac:dyDescent="0.2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269"/>
      <c r="K2150" s="269"/>
      <c r="L2150" s="269"/>
    </row>
    <row r="2151" spans="1:12" x14ac:dyDescent="0.2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269"/>
      <c r="K2151" s="269"/>
      <c r="L2151" s="269"/>
    </row>
    <row r="2152" spans="1:12" x14ac:dyDescent="0.2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269"/>
      <c r="K2152" s="269"/>
      <c r="L2152" s="269"/>
    </row>
    <row r="2153" spans="1:12" x14ac:dyDescent="0.2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269"/>
      <c r="K2153" s="269"/>
      <c r="L2153" s="269"/>
    </row>
    <row r="2154" spans="1:12" x14ac:dyDescent="0.2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269"/>
      <c r="K2154" s="269"/>
      <c r="L2154" s="269"/>
    </row>
    <row r="2155" spans="1:12" x14ac:dyDescent="0.2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269"/>
      <c r="K2155" s="269"/>
      <c r="L2155" s="269"/>
    </row>
    <row r="2156" spans="1:12" x14ac:dyDescent="0.2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269"/>
      <c r="K2156" s="269"/>
      <c r="L2156" s="269"/>
    </row>
    <row r="2157" spans="1:12" x14ac:dyDescent="0.2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269"/>
      <c r="K2157" s="269"/>
      <c r="L2157" s="269"/>
    </row>
    <row r="2158" spans="1:12" x14ac:dyDescent="0.2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269"/>
      <c r="K2158" s="269"/>
      <c r="L2158" s="269"/>
    </row>
    <row r="2159" spans="1:12" x14ac:dyDescent="0.2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269"/>
      <c r="K2159" s="269"/>
      <c r="L2159" s="269"/>
    </row>
    <row r="2160" spans="1:12" x14ac:dyDescent="0.2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269"/>
      <c r="K2160" s="269"/>
      <c r="L2160" s="269"/>
    </row>
    <row r="2161" spans="1:12" x14ac:dyDescent="0.2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269"/>
      <c r="K2161" s="269"/>
      <c r="L2161" s="269"/>
    </row>
    <row r="2162" spans="1:12" x14ac:dyDescent="0.2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269"/>
      <c r="K2162" s="269"/>
      <c r="L2162" s="269"/>
    </row>
    <row r="2163" spans="1:12" x14ac:dyDescent="0.2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269"/>
      <c r="K2163" s="269"/>
      <c r="L2163" s="269"/>
    </row>
    <row r="2164" spans="1:12" x14ac:dyDescent="0.2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269"/>
      <c r="K2164" s="269"/>
      <c r="L2164" s="269"/>
    </row>
    <row r="2165" spans="1:12" x14ac:dyDescent="0.2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269"/>
      <c r="K2165" s="269"/>
      <c r="L2165" s="269"/>
    </row>
    <row r="2166" spans="1:12" x14ac:dyDescent="0.2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269"/>
      <c r="K2166" s="269"/>
      <c r="L2166" s="269"/>
    </row>
    <row r="2167" spans="1:12" x14ac:dyDescent="0.2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269"/>
      <c r="K2167" s="269"/>
      <c r="L2167" s="269"/>
    </row>
    <row r="2168" spans="1:12" x14ac:dyDescent="0.2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269"/>
      <c r="K2168" s="269"/>
      <c r="L2168" s="269"/>
    </row>
    <row r="2169" spans="1:12" x14ac:dyDescent="0.2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269"/>
      <c r="K2169" s="269"/>
      <c r="L2169" s="269"/>
    </row>
    <row r="2170" spans="1:12" x14ac:dyDescent="0.2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269"/>
      <c r="K2170" s="269"/>
      <c r="L2170" s="269"/>
    </row>
    <row r="2171" spans="1:12" x14ac:dyDescent="0.2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269"/>
      <c r="K2171" s="269"/>
      <c r="L2171" s="269"/>
    </row>
    <row r="2172" spans="1:12" x14ac:dyDescent="0.2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269"/>
      <c r="K2172" s="269"/>
      <c r="L2172" s="269"/>
    </row>
    <row r="2173" spans="1:12" x14ac:dyDescent="0.2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269"/>
      <c r="K2173" s="269"/>
      <c r="L2173" s="269"/>
    </row>
    <row r="2174" spans="1:12" x14ac:dyDescent="0.2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269"/>
      <c r="K2174" s="269"/>
      <c r="L2174" s="269"/>
    </row>
    <row r="2175" spans="1:12" x14ac:dyDescent="0.2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269"/>
      <c r="K2175" s="269"/>
      <c r="L2175" s="269"/>
    </row>
    <row r="2176" spans="1:12" x14ac:dyDescent="0.2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269"/>
      <c r="K2176" s="269"/>
      <c r="L2176" s="269"/>
    </row>
    <row r="2177" spans="1:12" x14ac:dyDescent="0.2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269"/>
      <c r="K2177" s="269"/>
      <c r="L2177" s="269"/>
    </row>
    <row r="2178" spans="1:12" x14ac:dyDescent="0.2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269"/>
      <c r="K2178" s="269"/>
      <c r="L2178" s="269"/>
    </row>
    <row r="2179" spans="1:12" x14ac:dyDescent="0.2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269"/>
      <c r="K2179" s="269"/>
      <c r="L2179" s="269"/>
    </row>
    <row r="2180" spans="1:12" x14ac:dyDescent="0.2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269"/>
      <c r="K2180" s="269"/>
      <c r="L2180" s="269"/>
    </row>
    <row r="2181" spans="1:12" x14ac:dyDescent="0.2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269"/>
      <c r="K2181" s="269"/>
      <c r="L2181" s="269"/>
    </row>
    <row r="2182" spans="1:12" x14ac:dyDescent="0.2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269"/>
      <c r="K2182" s="269"/>
      <c r="L2182" s="269"/>
    </row>
    <row r="2183" spans="1:12" x14ac:dyDescent="0.2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269"/>
      <c r="K2183" s="269"/>
      <c r="L2183" s="269"/>
    </row>
    <row r="2184" spans="1:12" x14ac:dyDescent="0.2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269"/>
      <c r="K2184" s="269"/>
      <c r="L2184" s="269"/>
    </row>
    <row r="2185" spans="1:12" x14ac:dyDescent="0.2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269"/>
      <c r="K2185" s="269"/>
      <c r="L2185" s="269"/>
    </row>
    <row r="2186" spans="1:12" x14ac:dyDescent="0.2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269"/>
      <c r="K2186" s="269"/>
      <c r="L2186" s="269"/>
    </row>
    <row r="2187" spans="1:12" x14ac:dyDescent="0.2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269"/>
      <c r="K2187" s="269"/>
      <c r="L2187" s="269"/>
    </row>
    <row r="2188" spans="1:12" x14ac:dyDescent="0.2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269"/>
      <c r="K2188" s="269"/>
      <c r="L2188" s="269"/>
    </row>
    <row r="2189" spans="1:12" x14ac:dyDescent="0.2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269"/>
      <c r="K2189" s="269"/>
      <c r="L2189" s="269"/>
    </row>
    <row r="2190" spans="1:12" x14ac:dyDescent="0.2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269"/>
      <c r="K2190" s="269"/>
      <c r="L2190" s="269"/>
    </row>
    <row r="2191" spans="1:12" x14ac:dyDescent="0.2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269"/>
      <c r="K2191" s="269"/>
      <c r="L2191" s="269"/>
    </row>
    <row r="2192" spans="1:12" x14ac:dyDescent="0.2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269"/>
      <c r="K2192" s="269"/>
      <c r="L2192" s="269"/>
    </row>
    <row r="2193" spans="1:12" x14ac:dyDescent="0.2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269"/>
      <c r="K2193" s="269"/>
      <c r="L2193" s="269"/>
    </row>
    <row r="2194" spans="1:12" x14ac:dyDescent="0.2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269"/>
      <c r="K2194" s="269"/>
      <c r="L2194" s="269"/>
    </row>
    <row r="2195" spans="1:12" x14ac:dyDescent="0.2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269"/>
      <c r="K2195" s="269"/>
      <c r="L2195" s="269"/>
    </row>
    <row r="2196" spans="1:12" x14ac:dyDescent="0.2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269"/>
      <c r="K2196" s="269"/>
      <c r="L2196" s="269"/>
    </row>
    <row r="2197" spans="1:12" x14ac:dyDescent="0.2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269"/>
      <c r="K2197" s="269"/>
      <c r="L2197" s="269"/>
    </row>
    <row r="2198" spans="1:12" x14ac:dyDescent="0.2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269"/>
      <c r="K2198" s="269"/>
      <c r="L2198" s="269"/>
    </row>
    <row r="2199" spans="1:12" x14ac:dyDescent="0.2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269"/>
      <c r="K2199" s="269"/>
      <c r="L2199" s="269"/>
    </row>
    <row r="2200" spans="1:12" x14ac:dyDescent="0.2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269"/>
      <c r="K2200" s="269"/>
      <c r="L2200" s="269"/>
    </row>
    <row r="2201" spans="1:12" x14ac:dyDescent="0.2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269"/>
      <c r="K2201" s="269"/>
      <c r="L2201" s="269"/>
    </row>
    <row r="2202" spans="1:12" x14ac:dyDescent="0.2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269"/>
      <c r="K2202" s="269"/>
      <c r="L2202" s="269"/>
    </row>
    <row r="2203" spans="1:12" x14ac:dyDescent="0.2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269"/>
      <c r="K2203" s="269"/>
      <c r="L2203" s="269"/>
    </row>
    <row r="2204" spans="1:12" x14ac:dyDescent="0.2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269"/>
      <c r="K2204" s="269"/>
      <c r="L2204" s="269"/>
    </row>
    <row r="2205" spans="1:12" x14ac:dyDescent="0.2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269"/>
      <c r="K2205" s="269"/>
      <c r="L2205" s="269"/>
    </row>
    <row r="2206" spans="1:12" x14ac:dyDescent="0.2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269"/>
      <c r="K2206" s="269"/>
      <c r="L2206" s="269"/>
    </row>
    <row r="2207" spans="1:12" x14ac:dyDescent="0.2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269"/>
      <c r="K2207" s="269"/>
      <c r="L2207" s="269"/>
    </row>
    <row r="2208" spans="1:12" x14ac:dyDescent="0.2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269"/>
      <c r="K2208" s="269"/>
      <c r="L2208" s="269"/>
    </row>
    <row r="2209" spans="1:12" x14ac:dyDescent="0.2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269"/>
      <c r="K2209" s="269"/>
      <c r="L2209" s="269"/>
    </row>
    <row r="2210" spans="1:12" x14ac:dyDescent="0.2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269"/>
      <c r="K2210" s="269"/>
      <c r="L2210" s="269"/>
    </row>
    <row r="2211" spans="1:12" x14ac:dyDescent="0.2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269"/>
      <c r="K2211" s="269"/>
      <c r="L2211" s="269"/>
    </row>
    <row r="2212" spans="1:12" x14ac:dyDescent="0.2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269"/>
      <c r="K2212" s="269"/>
      <c r="L2212" s="269"/>
    </row>
    <row r="2213" spans="1:12" x14ac:dyDescent="0.2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269"/>
      <c r="K2213" s="269"/>
      <c r="L2213" s="269"/>
    </row>
    <row r="2214" spans="1:12" x14ac:dyDescent="0.2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269"/>
      <c r="K2214" s="269"/>
      <c r="L2214" s="269"/>
    </row>
    <row r="2215" spans="1:12" x14ac:dyDescent="0.2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269"/>
      <c r="K2215" s="269"/>
      <c r="L2215" s="269"/>
    </row>
    <row r="2216" spans="1:12" x14ac:dyDescent="0.2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269"/>
      <c r="K2216" s="269"/>
      <c r="L2216" s="269"/>
    </row>
    <row r="2217" spans="1:12" x14ac:dyDescent="0.2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269"/>
      <c r="K2217" s="269"/>
      <c r="L2217" s="269"/>
    </row>
    <row r="2218" spans="1:12" x14ac:dyDescent="0.2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269"/>
      <c r="K2218" s="269"/>
      <c r="L2218" s="269"/>
    </row>
    <row r="2219" spans="1:12" x14ac:dyDescent="0.2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269"/>
      <c r="K2219" s="269"/>
      <c r="L2219" s="269"/>
    </row>
    <row r="2220" spans="1:12" x14ac:dyDescent="0.2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269"/>
      <c r="K2220" s="269"/>
      <c r="L2220" s="269"/>
    </row>
    <row r="2221" spans="1:12" x14ac:dyDescent="0.2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269"/>
      <c r="K2221" s="269"/>
      <c r="L2221" s="269"/>
    </row>
    <row r="2222" spans="1:12" x14ac:dyDescent="0.2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269"/>
      <c r="K2222" s="269"/>
      <c r="L2222" s="269"/>
    </row>
    <row r="2223" spans="1:12" x14ac:dyDescent="0.2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269"/>
      <c r="K2223" s="269"/>
      <c r="L2223" s="269"/>
    </row>
    <row r="2224" spans="1:12" x14ac:dyDescent="0.2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269"/>
      <c r="K2224" s="269"/>
      <c r="L2224" s="269"/>
    </row>
    <row r="2225" spans="1:12" x14ac:dyDescent="0.2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269"/>
      <c r="K2225" s="269"/>
      <c r="L2225" s="269"/>
    </row>
    <row r="2226" spans="1:12" x14ac:dyDescent="0.2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269"/>
      <c r="K2226" s="269"/>
      <c r="L2226" s="269"/>
    </row>
    <row r="2227" spans="1:12" x14ac:dyDescent="0.2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269"/>
      <c r="K2227" s="269"/>
      <c r="L2227" s="269"/>
    </row>
    <row r="2228" spans="1:12" x14ac:dyDescent="0.2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269"/>
      <c r="K2228" s="269"/>
      <c r="L2228" s="269"/>
    </row>
    <row r="2229" spans="1:12" x14ac:dyDescent="0.2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269"/>
      <c r="K2229" s="269"/>
      <c r="L2229" s="269"/>
    </row>
    <row r="2230" spans="1:12" x14ac:dyDescent="0.2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269"/>
      <c r="K2230" s="269"/>
      <c r="L2230" s="269"/>
    </row>
    <row r="2231" spans="1:12" x14ac:dyDescent="0.2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269"/>
      <c r="K2231" s="269"/>
      <c r="L2231" s="269"/>
    </row>
    <row r="2232" spans="1:12" x14ac:dyDescent="0.2">
      <c r="A2232" s="269"/>
      <c r="B2232" s="269"/>
      <c r="C2232" s="269"/>
      <c r="D2232" s="269"/>
      <c r="E2232" s="269"/>
      <c r="F2232" s="269"/>
      <c r="G2232" s="269"/>
      <c r="H2232" s="269"/>
      <c r="I2232" s="269"/>
      <c r="J2232" s="269"/>
      <c r="K2232" s="269"/>
      <c r="L2232" s="269"/>
    </row>
    <row r="2233" spans="1:12" x14ac:dyDescent="0.2">
      <c r="A2233" s="269"/>
      <c r="B2233" s="269"/>
      <c r="C2233" s="269"/>
      <c r="D2233" s="269"/>
      <c r="E2233" s="269"/>
      <c r="F2233" s="269"/>
      <c r="G2233" s="269"/>
      <c r="H2233" s="269"/>
      <c r="I2233" s="269"/>
      <c r="J2233" s="269"/>
      <c r="K2233" s="269"/>
      <c r="L2233" s="269"/>
    </row>
    <row r="2234" spans="1:12" x14ac:dyDescent="0.2">
      <c r="A2234" s="269"/>
      <c r="B2234" s="269"/>
      <c r="C2234" s="269"/>
      <c r="D2234" s="269"/>
      <c r="E2234" s="269"/>
      <c r="F2234" s="269"/>
      <c r="G2234" s="269"/>
      <c r="H2234" s="269"/>
      <c r="I2234" s="269"/>
      <c r="J2234" s="269"/>
      <c r="K2234" s="269"/>
      <c r="L2234" s="269"/>
    </row>
    <row r="2235" spans="1:12" x14ac:dyDescent="0.2">
      <c r="A2235" s="269"/>
      <c r="B2235" s="269"/>
      <c r="C2235" s="269"/>
      <c r="D2235" s="269"/>
      <c r="E2235" s="269"/>
      <c r="F2235" s="269"/>
      <c r="G2235" s="269"/>
      <c r="H2235" s="269"/>
      <c r="I2235" s="269"/>
      <c r="J2235" s="269"/>
      <c r="K2235" s="269"/>
      <c r="L2235" s="269"/>
    </row>
    <row r="2236" spans="1:12" x14ac:dyDescent="0.2">
      <c r="A2236" s="269"/>
      <c r="B2236" s="269"/>
      <c r="C2236" s="269"/>
      <c r="D2236" s="269"/>
      <c r="E2236" s="269"/>
      <c r="F2236" s="269"/>
      <c r="G2236" s="269"/>
      <c r="H2236" s="269"/>
      <c r="I2236" s="269"/>
      <c r="J2236" s="269"/>
      <c r="K2236" s="269"/>
      <c r="L2236" s="269"/>
    </row>
    <row r="2237" spans="1:12" x14ac:dyDescent="0.2">
      <c r="A2237" s="269"/>
      <c r="B2237" s="269"/>
      <c r="C2237" s="269"/>
      <c r="D2237" s="269"/>
      <c r="E2237" s="269"/>
      <c r="F2237" s="269"/>
      <c r="G2237" s="269"/>
      <c r="H2237" s="269"/>
      <c r="I2237" s="269"/>
      <c r="J2237" s="269"/>
      <c r="K2237" s="269"/>
      <c r="L2237" s="269"/>
    </row>
    <row r="2238" spans="1:12" x14ac:dyDescent="0.2">
      <c r="A2238" s="269"/>
      <c r="B2238" s="269"/>
      <c r="C2238" s="269"/>
      <c r="D2238" s="269"/>
      <c r="E2238" s="269"/>
      <c r="F2238" s="269"/>
      <c r="G2238" s="269"/>
      <c r="H2238" s="269"/>
      <c r="I2238" s="269"/>
      <c r="J2238" s="269"/>
      <c r="K2238" s="269"/>
      <c r="L2238" s="269"/>
    </row>
    <row r="2239" spans="1:12" x14ac:dyDescent="0.2">
      <c r="A2239" s="269"/>
      <c r="B2239" s="269"/>
      <c r="C2239" s="269"/>
      <c r="D2239" s="269"/>
      <c r="E2239" s="269"/>
      <c r="F2239" s="269"/>
      <c r="G2239" s="269"/>
      <c r="H2239" s="269"/>
      <c r="I2239" s="269"/>
      <c r="J2239" s="269"/>
      <c r="K2239" s="269"/>
      <c r="L2239" s="269"/>
    </row>
    <row r="2240" spans="1:12" x14ac:dyDescent="0.2">
      <c r="A2240" s="269"/>
      <c r="B2240" s="269"/>
      <c r="C2240" s="269"/>
      <c r="D2240" s="269"/>
      <c r="E2240" s="269"/>
      <c r="F2240" s="269"/>
      <c r="G2240" s="269"/>
      <c r="H2240" s="269"/>
      <c r="I2240" s="269"/>
      <c r="J2240" s="269"/>
      <c r="K2240" s="269"/>
      <c r="L2240" s="269"/>
    </row>
    <row r="2241" spans="1:12" x14ac:dyDescent="0.2">
      <c r="A2241" s="269"/>
      <c r="B2241" s="269"/>
      <c r="C2241" s="269"/>
      <c r="D2241" s="269"/>
      <c r="E2241" s="269"/>
      <c r="F2241" s="269"/>
      <c r="G2241" s="269"/>
      <c r="H2241" s="269"/>
      <c r="I2241" s="269"/>
      <c r="J2241" s="269"/>
      <c r="K2241" s="269"/>
      <c r="L2241" s="269"/>
    </row>
    <row r="2242" spans="1:12" x14ac:dyDescent="0.2">
      <c r="A2242" s="269"/>
      <c r="B2242" s="269"/>
      <c r="C2242" s="269"/>
      <c r="D2242" s="269"/>
      <c r="E2242" s="269"/>
      <c r="F2242" s="269"/>
      <c r="G2242" s="269"/>
      <c r="H2242" s="269"/>
      <c r="I2242" s="269"/>
      <c r="J2242" s="269"/>
      <c r="K2242" s="269"/>
      <c r="L2242" s="269"/>
    </row>
    <row r="2243" spans="1:12" x14ac:dyDescent="0.2">
      <c r="A2243" s="269"/>
      <c r="B2243" s="269"/>
      <c r="C2243" s="269"/>
      <c r="D2243" s="269"/>
      <c r="E2243" s="269"/>
      <c r="F2243" s="269"/>
      <c r="G2243" s="269"/>
      <c r="H2243" s="269"/>
      <c r="I2243" s="269"/>
      <c r="J2243" s="269"/>
      <c r="K2243" s="269"/>
      <c r="L2243" s="269"/>
    </row>
    <row r="2244" spans="1:12" x14ac:dyDescent="0.2">
      <c r="A2244" s="269"/>
      <c r="B2244" s="269"/>
      <c r="C2244" s="269"/>
      <c r="D2244" s="269"/>
      <c r="E2244" s="269"/>
      <c r="F2244" s="269"/>
      <c r="G2244" s="269"/>
      <c r="H2244" s="269"/>
      <c r="I2244" s="269"/>
      <c r="J2244" s="269"/>
      <c r="K2244" s="269"/>
      <c r="L2244" s="269"/>
    </row>
    <row r="2245" spans="1:12" x14ac:dyDescent="0.2">
      <c r="A2245" s="269"/>
      <c r="B2245" s="269"/>
      <c r="C2245" s="269"/>
      <c r="D2245" s="269"/>
      <c r="E2245" s="269"/>
      <c r="F2245" s="269"/>
      <c r="G2245" s="269"/>
      <c r="H2245" s="269"/>
      <c r="I2245" s="269"/>
      <c r="J2245" s="269"/>
      <c r="K2245" s="269"/>
      <c r="L2245" s="269"/>
    </row>
    <row r="2246" spans="1:12" x14ac:dyDescent="0.2">
      <c r="A2246" s="269"/>
      <c r="B2246" s="269"/>
      <c r="C2246" s="269"/>
      <c r="D2246" s="269"/>
      <c r="E2246" s="269"/>
      <c r="F2246" s="269"/>
      <c r="G2246" s="269"/>
      <c r="H2246" s="269"/>
      <c r="I2246" s="269"/>
      <c r="J2246" s="269"/>
      <c r="K2246" s="269"/>
      <c r="L2246" s="269"/>
    </row>
    <row r="2247" spans="1:12" x14ac:dyDescent="0.2">
      <c r="A2247" s="269"/>
      <c r="B2247" s="269"/>
      <c r="C2247" s="269"/>
      <c r="D2247" s="269"/>
      <c r="E2247" s="269"/>
      <c r="F2247" s="269"/>
      <c r="G2247" s="269"/>
      <c r="H2247" s="269"/>
      <c r="I2247" s="269"/>
      <c r="J2247" s="269"/>
      <c r="K2247" s="269"/>
      <c r="L2247" s="269"/>
    </row>
    <row r="2248" spans="1:12" x14ac:dyDescent="0.2">
      <c r="A2248" s="269"/>
      <c r="B2248" s="269"/>
      <c r="C2248" s="269"/>
      <c r="D2248" s="269"/>
      <c r="E2248" s="269"/>
      <c r="F2248" s="269"/>
      <c r="G2248" s="269"/>
      <c r="H2248" s="269"/>
      <c r="I2248" s="269"/>
      <c r="J2248" s="269"/>
      <c r="K2248" s="269"/>
      <c r="L2248" s="269"/>
    </row>
    <row r="2249" spans="1:12" x14ac:dyDescent="0.2">
      <c r="A2249" s="269"/>
      <c r="B2249" s="269"/>
      <c r="C2249" s="269"/>
      <c r="D2249" s="269"/>
      <c r="E2249" s="269"/>
      <c r="F2249" s="269"/>
      <c r="G2249" s="269"/>
      <c r="H2249" s="269"/>
      <c r="I2249" s="269"/>
      <c r="J2249" s="269"/>
      <c r="K2249" s="269"/>
      <c r="L2249" s="269"/>
    </row>
    <row r="2250" spans="1:12" x14ac:dyDescent="0.2">
      <c r="A2250" s="269"/>
      <c r="B2250" s="269"/>
      <c r="C2250" s="269"/>
      <c r="D2250" s="269"/>
      <c r="E2250" s="269"/>
      <c r="F2250" s="269"/>
      <c r="G2250" s="269"/>
      <c r="H2250" s="269"/>
      <c r="I2250" s="269"/>
      <c r="J2250" s="269"/>
      <c r="K2250" s="269"/>
      <c r="L2250" s="269"/>
    </row>
    <row r="2251" spans="1:12" x14ac:dyDescent="0.2">
      <c r="A2251" s="269"/>
      <c r="B2251" s="269"/>
      <c r="C2251" s="269"/>
      <c r="D2251" s="269"/>
      <c r="E2251" s="269"/>
      <c r="F2251" s="269"/>
      <c r="G2251" s="269"/>
      <c r="H2251" s="269"/>
      <c r="I2251" s="269"/>
      <c r="J2251" s="269"/>
      <c r="K2251" s="269"/>
      <c r="L2251" s="269"/>
    </row>
    <row r="2252" spans="1:12" x14ac:dyDescent="0.2">
      <c r="A2252" s="269"/>
      <c r="B2252" s="269"/>
      <c r="C2252" s="269"/>
      <c r="D2252" s="269"/>
      <c r="E2252" s="269"/>
      <c r="F2252" s="269"/>
      <c r="G2252" s="269"/>
      <c r="H2252" s="269"/>
      <c r="I2252" s="269"/>
      <c r="J2252" s="269"/>
      <c r="K2252" s="269"/>
      <c r="L2252" s="269"/>
    </row>
    <row r="2253" spans="1:12" x14ac:dyDescent="0.2">
      <c r="A2253" s="269"/>
      <c r="B2253" s="269"/>
      <c r="C2253" s="269"/>
      <c r="D2253" s="269"/>
      <c r="E2253" s="269"/>
      <c r="F2253" s="269"/>
      <c r="G2253" s="269"/>
      <c r="H2253" s="269"/>
      <c r="I2253" s="269"/>
      <c r="J2253" s="269"/>
      <c r="K2253" s="269"/>
      <c r="L2253" s="269"/>
    </row>
    <row r="2254" spans="1:12" x14ac:dyDescent="0.2">
      <c r="A2254" s="269"/>
      <c r="B2254" s="269"/>
      <c r="C2254" s="269"/>
      <c r="D2254" s="269"/>
      <c r="E2254" s="269"/>
      <c r="F2254" s="269"/>
      <c r="G2254" s="269"/>
      <c r="H2254" s="269"/>
      <c r="I2254" s="269"/>
      <c r="J2254" s="269"/>
      <c r="K2254" s="269"/>
      <c r="L2254" s="269"/>
    </row>
    <row r="2255" spans="1:12" x14ac:dyDescent="0.2">
      <c r="A2255" s="269"/>
      <c r="B2255" s="269"/>
      <c r="C2255" s="269"/>
      <c r="D2255" s="269"/>
      <c r="E2255" s="269"/>
      <c r="F2255" s="269"/>
      <c r="G2255" s="269"/>
      <c r="H2255" s="269"/>
      <c r="I2255" s="269"/>
      <c r="J2255" s="269"/>
      <c r="K2255" s="269"/>
      <c r="L2255" s="269"/>
    </row>
    <row r="2256" spans="1:12" x14ac:dyDescent="0.2">
      <c r="A2256" s="269"/>
      <c r="B2256" s="269"/>
      <c r="C2256" s="269"/>
      <c r="D2256" s="269"/>
      <c r="E2256" s="269"/>
      <c r="F2256" s="269"/>
      <c r="G2256" s="269"/>
      <c r="H2256" s="269"/>
      <c r="I2256" s="269"/>
      <c r="J2256" s="269"/>
      <c r="K2256" s="269"/>
      <c r="L2256" s="269"/>
    </row>
    <row r="2257" spans="1:12" x14ac:dyDescent="0.2">
      <c r="A2257" s="269"/>
      <c r="B2257" s="269"/>
      <c r="C2257" s="269"/>
      <c r="D2257" s="269"/>
      <c r="E2257" s="269"/>
      <c r="F2257" s="269"/>
      <c r="G2257" s="269"/>
      <c r="H2257" s="269"/>
      <c r="I2257" s="269"/>
      <c r="J2257" s="269"/>
      <c r="K2257" s="269"/>
      <c r="L2257" s="269"/>
    </row>
    <row r="2258" spans="1:12" x14ac:dyDescent="0.2">
      <c r="A2258" s="269"/>
      <c r="B2258" s="269"/>
      <c r="C2258" s="269"/>
      <c r="D2258" s="269"/>
      <c r="E2258" s="269"/>
      <c r="F2258" s="269"/>
      <c r="G2258" s="269"/>
      <c r="H2258" s="269"/>
      <c r="I2258" s="269"/>
      <c r="J2258" s="269"/>
      <c r="K2258" s="269"/>
      <c r="L2258" s="269"/>
    </row>
    <row r="2259" spans="1:12" x14ac:dyDescent="0.2">
      <c r="A2259" s="269"/>
      <c r="B2259" s="269"/>
      <c r="C2259" s="269"/>
      <c r="D2259" s="269"/>
      <c r="E2259" s="269"/>
      <c r="F2259" s="269"/>
      <c r="G2259" s="269"/>
      <c r="H2259" s="269"/>
      <c r="I2259" s="269"/>
      <c r="J2259" s="269"/>
      <c r="K2259" s="269"/>
      <c r="L2259" s="269"/>
    </row>
    <row r="2260" spans="1:12" x14ac:dyDescent="0.2">
      <c r="A2260" s="269"/>
      <c r="B2260" s="269"/>
      <c r="C2260" s="269"/>
      <c r="D2260" s="269"/>
      <c r="E2260" s="269"/>
      <c r="F2260" s="269"/>
      <c r="G2260" s="269"/>
      <c r="H2260" s="269"/>
      <c r="I2260" s="269"/>
      <c r="J2260" s="269"/>
      <c r="K2260" s="269"/>
      <c r="L2260" s="269"/>
    </row>
    <row r="2261" spans="1:12" x14ac:dyDescent="0.2">
      <c r="A2261" s="269"/>
      <c r="B2261" s="269"/>
      <c r="C2261" s="269"/>
      <c r="D2261" s="269"/>
      <c r="E2261" s="269"/>
      <c r="F2261" s="269"/>
      <c r="G2261" s="269"/>
      <c r="H2261" s="269"/>
      <c r="I2261" s="269"/>
      <c r="J2261" s="269"/>
      <c r="K2261" s="269"/>
      <c r="L2261" s="269"/>
    </row>
    <row r="2262" spans="1:12" x14ac:dyDescent="0.2">
      <c r="A2262" s="269"/>
      <c r="B2262" s="269"/>
      <c r="C2262" s="269"/>
      <c r="D2262" s="269"/>
      <c r="E2262" s="269"/>
      <c r="F2262" s="269"/>
      <c r="G2262" s="269"/>
      <c r="H2262" s="269"/>
      <c r="I2262" s="269"/>
      <c r="J2262" s="269"/>
      <c r="K2262" s="269"/>
      <c r="L2262" s="269"/>
    </row>
    <row r="2263" spans="1:12" x14ac:dyDescent="0.2">
      <c r="A2263" s="269"/>
      <c r="B2263" s="269"/>
      <c r="C2263" s="269"/>
      <c r="D2263" s="269"/>
      <c r="E2263" s="269"/>
      <c r="F2263" s="269"/>
      <c r="G2263" s="269"/>
      <c r="H2263" s="269"/>
      <c r="I2263" s="269"/>
      <c r="J2263" s="269"/>
      <c r="K2263" s="269"/>
      <c r="L2263" s="269"/>
    </row>
    <row r="2264" spans="1:12" x14ac:dyDescent="0.2">
      <c r="A2264" s="269"/>
      <c r="B2264" s="269"/>
      <c r="C2264" s="269"/>
      <c r="D2264" s="269"/>
      <c r="E2264" s="269"/>
      <c r="F2264" s="269"/>
      <c r="G2264" s="269"/>
      <c r="H2264" s="269"/>
      <c r="I2264" s="269"/>
      <c r="J2264" s="269"/>
      <c r="K2264" s="269"/>
      <c r="L2264" s="269"/>
    </row>
    <row r="2265" spans="1:12" x14ac:dyDescent="0.2">
      <c r="A2265" s="269"/>
      <c r="B2265" s="269"/>
      <c r="C2265" s="269"/>
      <c r="D2265" s="269"/>
      <c r="E2265" s="269"/>
      <c r="F2265" s="269"/>
      <c r="G2265" s="269"/>
      <c r="H2265" s="269"/>
      <c r="I2265" s="269"/>
      <c r="J2265" s="269"/>
      <c r="K2265" s="269"/>
      <c r="L2265" s="269"/>
    </row>
    <row r="2266" spans="1:12" x14ac:dyDescent="0.2">
      <c r="A2266" s="269"/>
      <c r="B2266" s="269"/>
      <c r="C2266" s="269"/>
      <c r="D2266" s="269"/>
      <c r="E2266" s="269"/>
      <c r="F2266" s="269"/>
      <c r="G2266" s="269"/>
      <c r="H2266" s="269"/>
      <c r="I2266" s="269"/>
      <c r="J2266" s="269"/>
      <c r="K2266" s="269"/>
      <c r="L2266" s="269"/>
    </row>
    <row r="2267" spans="1:12" x14ac:dyDescent="0.2">
      <c r="A2267" s="269"/>
      <c r="B2267" s="269"/>
      <c r="C2267" s="269"/>
      <c r="D2267" s="269"/>
      <c r="E2267" s="269"/>
      <c r="F2267" s="269"/>
      <c r="G2267" s="269"/>
      <c r="H2267" s="269"/>
      <c r="I2267" s="269"/>
      <c r="J2267" s="269"/>
      <c r="K2267" s="269"/>
      <c r="L2267" s="269"/>
    </row>
    <row r="2268" spans="1:12" x14ac:dyDescent="0.2">
      <c r="A2268" s="269"/>
      <c r="B2268" s="269"/>
      <c r="C2268" s="269"/>
      <c r="D2268" s="269"/>
      <c r="E2268" s="269"/>
      <c r="F2268" s="269"/>
      <c r="G2268" s="269"/>
      <c r="H2268" s="269"/>
      <c r="I2268" s="269"/>
      <c r="J2268" s="269"/>
      <c r="K2268" s="269"/>
      <c r="L2268" s="269"/>
    </row>
    <row r="2269" spans="1:12" x14ac:dyDescent="0.2">
      <c r="A2269" s="269"/>
      <c r="B2269" s="269"/>
      <c r="C2269" s="269"/>
      <c r="D2269" s="269"/>
      <c r="E2269" s="269"/>
      <c r="F2269" s="269"/>
      <c r="G2269" s="269"/>
      <c r="H2269" s="269"/>
      <c r="I2269" s="269"/>
      <c r="J2269" s="269"/>
      <c r="K2269" s="269"/>
      <c r="L2269" s="269"/>
    </row>
    <row r="2270" spans="1:12" x14ac:dyDescent="0.2">
      <c r="A2270" s="269"/>
      <c r="B2270" s="269"/>
      <c r="C2270" s="269"/>
      <c r="D2270" s="269"/>
      <c r="E2270" s="269"/>
      <c r="F2270" s="269"/>
      <c r="G2270" s="269"/>
      <c r="H2270" s="269"/>
      <c r="I2270" s="269"/>
      <c r="J2270" s="269"/>
      <c r="K2270" s="269"/>
      <c r="L2270" s="269"/>
    </row>
    <row r="2271" spans="1:12" x14ac:dyDescent="0.2">
      <c r="A2271" s="269"/>
      <c r="B2271" s="269"/>
      <c r="C2271" s="269"/>
      <c r="D2271" s="269"/>
      <c r="E2271" s="269"/>
      <c r="F2271" s="269"/>
      <c r="G2271" s="269"/>
      <c r="H2271" s="269"/>
      <c r="I2271" s="269"/>
      <c r="J2271" s="269"/>
      <c r="K2271" s="269"/>
      <c r="L2271" s="269"/>
    </row>
    <row r="2272" spans="1:12" x14ac:dyDescent="0.2">
      <c r="A2272" s="269"/>
      <c r="B2272" s="269"/>
      <c r="C2272" s="269"/>
      <c r="D2272" s="269"/>
      <c r="E2272" s="269"/>
      <c r="F2272" s="269"/>
      <c r="G2272" s="269"/>
      <c r="H2272" s="269"/>
      <c r="I2272" s="269"/>
      <c r="J2272" s="269"/>
      <c r="K2272" s="269"/>
      <c r="L2272" s="269"/>
    </row>
    <row r="2273" spans="1:12" x14ac:dyDescent="0.2">
      <c r="A2273" s="269"/>
      <c r="B2273" s="269"/>
      <c r="C2273" s="269"/>
      <c r="D2273" s="269"/>
      <c r="E2273" s="269"/>
      <c r="F2273" s="269"/>
      <c r="G2273" s="269"/>
      <c r="H2273" s="269"/>
      <c r="I2273" s="269"/>
      <c r="J2273" s="269"/>
      <c r="K2273" s="269"/>
      <c r="L2273" s="269"/>
    </row>
    <row r="2274" spans="1:12" x14ac:dyDescent="0.2">
      <c r="A2274" s="269"/>
      <c r="B2274" s="269"/>
      <c r="C2274" s="269"/>
      <c r="D2274" s="269"/>
      <c r="E2274" s="269"/>
      <c r="F2274" s="269"/>
      <c r="G2274" s="269"/>
      <c r="H2274" s="269"/>
      <c r="I2274" s="269"/>
      <c r="J2274" s="269"/>
      <c r="K2274" s="269"/>
      <c r="L2274" s="269"/>
    </row>
    <row r="2275" spans="1:12" x14ac:dyDescent="0.2">
      <c r="A2275" s="269"/>
      <c r="B2275" s="269"/>
      <c r="C2275" s="269"/>
      <c r="D2275" s="269"/>
      <c r="E2275" s="269"/>
      <c r="F2275" s="269"/>
      <c r="G2275" s="269"/>
      <c r="H2275" s="269"/>
      <c r="I2275" s="269"/>
      <c r="J2275" s="269"/>
      <c r="K2275" s="269"/>
      <c r="L2275" s="269"/>
    </row>
    <row r="2276" spans="1:12" x14ac:dyDescent="0.2">
      <c r="A2276" s="269"/>
      <c r="B2276" s="269"/>
      <c r="C2276" s="269"/>
      <c r="D2276" s="269"/>
      <c r="E2276" s="269"/>
      <c r="F2276" s="269"/>
      <c r="G2276" s="269"/>
      <c r="H2276" s="269"/>
      <c r="I2276" s="269"/>
      <c r="J2276" s="269"/>
      <c r="K2276" s="269"/>
      <c r="L2276" s="269"/>
    </row>
    <row r="2277" spans="1:12" x14ac:dyDescent="0.2">
      <c r="A2277" s="269"/>
      <c r="B2277" s="269"/>
      <c r="C2277" s="269"/>
      <c r="D2277" s="269"/>
      <c r="E2277" s="269"/>
      <c r="F2277" s="269"/>
      <c r="G2277" s="269"/>
      <c r="H2277" s="269"/>
      <c r="I2277" s="269"/>
      <c r="J2277" s="269"/>
      <c r="K2277" s="269"/>
      <c r="L2277" s="269"/>
    </row>
    <row r="2278" spans="1:12" x14ac:dyDescent="0.2">
      <c r="A2278" s="269"/>
      <c r="B2278" s="269"/>
      <c r="C2278" s="269"/>
      <c r="D2278" s="269"/>
      <c r="E2278" s="269"/>
      <c r="F2278" s="269"/>
      <c r="G2278" s="269"/>
      <c r="H2278" s="269"/>
      <c r="I2278" s="269"/>
      <c r="J2278" s="269"/>
      <c r="K2278" s="269"/>
      <c r="L2278" s="269"/>
    </row>
    <row r="2279" spans="1:12" x14ac:dyDescent="0.2">
      <c r="A2279" s="269"/>
      <c r="B2279" s="269"/>
      <c r="C2279" s="269"/>
      <c r="D2279" s="269"/>
      <c r="E2279" s="269"/>
      <c r="F2279" s="269"/>
      <c r="G2279" s="269"/>
      <c r="H2279" s="269"/>
      <c r="I2279" s="269"/>
      <c r="J2279" s="269"/>
      <c r="K2279" s="269"/>
      <c r="L2279" s="269"/>
    </row>
    <row r="2280" spans="1:12" x14ac:dyDescent="0.2">
      <c r="A2280" s="269"/>
      <c r="B2280" s="269"/>
      <c r="C2280" s="269"/>
      <c r="D2280" s="269"/>
      <c r="E2280" s="269"/>
      <c r="F2280" s="269"/>
      <c r="G2280" s="269"/>
      <c r="H2280" s="269"/>
      <c r="I2280" s="269"/>
      <c r="J2280" s="269"/>
      <c r="K2280" s="269"/>
      <c r="L2280" s="269"/>
    </row>
    <row r="2281" spans="1:12" x14ac:dyDescent="0.2">
      <c r="A2281" s="269"/>
      <c r="B2281" s="269"/>
      <c r="C2281" s="269"/>
      <c r="D2281" s="269"/>
      <c r="E2281" s="269"/>
      <c r="F2281" s="269"/>
      <c r="G2281" s="269"/>
      <c r="H2281" s="269"/>
      <c r="I2281" s="269"/>
      <c r="J2281" s="269"/>
      <c r="K2281" s="269"/>
      <c r="L2281" s="269"/>
    </row>
    <row r="2282" spans="1:12" x14ac:dyDescent="0.2">
      <c r="A2282" s="269"/>
      <c r="B2282" s="269"/>
      <c r="C2282" s="269"/>
      <c r="D2282" s="269"/>
      <c r="E2282" s="269"/>
      <c r="F2282" s="269"/>
      <c r="G2282" s="269"/>
      <c r="H2282" s="269"/>
      <c r="I2282" s="269"/>
      <c r="J2282" s="269"/>
      <c r="K2282" s="269"/>
      <c r="L2282" s="269"/>
    </row>
    <row r="2283" spans="1:12" x14ac:dyDescent="0.2">
      <c r="A2283" s="269"/>
      <c r="B2283" s="269"/>
      <c r="C2283" s="269"/>
      <c r="D2283" s="269"/>
      <c r="E2283" s="269"/>
      <c r="F2283" s="269"/>
      <c r="G2283" s="269"/>
      <c r="H2283" s="269"/>
      <c r="I2283" s="269"/>
      <c r="J2283" s="269"/>
      <c r="K2283" s="269"/>
      <c r="L2283" s="269"/>
    </row>
    <row r="2284" spans="1:12" x14ac:dyDescent="0.2">
      <c r="A2284" s="269"/>
      <c r="B2284" s="269"/>
      <c r="C2284" s="269"/>
      <c r="D2284" s="269"/>
      <c r="E2284" s="269"/>
      <c r="F2284" s="269"/>
      <c r="G2284" s="269"/>
      <c r="H2284" s="269"/>
      <c r="I2284" s="269"/>
      <c r="J2284" s="269"/>
      <c r="K2284" s="269"/>
      <c r="L2284" s="269"/>
    </row>
    <row r="2285" spans="1:12" x14ac:dyDescent="0.2">
      <c r="A2285" s="269"/>
      <c r="B2285" s="269"/>
      <c r="C2285" s="269"/>
      <c r="D2285" s="269"/>
      <c r="E2285" s="269"/>
      <c r="F2285" s="269"/>
      <c r="G2285" s="269"/>
      <c r="H2285" s="269"/>
      <c r="I2285" s="269"/>
      <c r="J2285" s="269"/>
      <c r="K2285" s="269"/>
      <c r="L2285" s="269"/>
    </row>
    <row r="2286" spans="1:12" x14ac:dyDescent="0.2">
      <c r="A2286" s="269"/>
      <c r="B2286" s="269"/>
      <c r="C2286" s="269"/>
      <c r="D2286" s="269"/>
      <c r="E2286" s="269"/>
      <c r="F2286" s="269"/>
      <c r="G2286" s="269"/>
      <c r="H2286" s="269"/>
      <c r="I2286" s="269"/>
      <c r="J2286" s="269"/>
      <c r="K2286" s="269"/>
      <c r="L2286" s="269"/>
    </row>
    <row r="2287" spans="1:12" x14ac:dyDescent="0.2">
      <c r="A2287" s="269"/>
      <c r="B2287" s="269"/>
      <c r="C2287" s="269"/>
      <c r="D2287" s="269"/>
      <c r="E2287" s="269"/>
      <c r="F2287" s="269"/>
      <c r="G2287" s="269"/>
      <c r="H2287" s="269"/>
      <c r="I2287" s="269"/>
      <c r="J2287" s="269"/>
      <c r="K2287" s="269"/>
      <c r="L2287" s="269"/>
    </row>
    <row r="2288" spans="1:12" x14ac:dyDescent="0.2">
      <c r="A2288" s="269"/>
      <c r="B2288" s="269"/>
      <c r="C2288" s="269"/>
      <c r="D2288" s="269"/>
      <c r="E2288" s="269"/>
      <c r="F2288" s="269"/>
      <c r="G2288" s="269"/>
      <c r="H2288" s="269"/>
      <c r="I2288" s="269"/>
      <c r="J2288" s="269"/>
      <c r="K2288" s="269"/>
      <c r="L2288" s="269"/>
    </row>
    <row r="2289" spans="1:12" x14ac:dyDescent="0.2">
      <c r="A2289" s="269"/>
      <c r="B2289" s="269"/>
      <c r="C2289" s="269"/>
      <c r="D2289" s="269"/>
      <c r="E2289" s="269"/>
      <c r="F2289" s="269"/>
      <c r="G2289" s="269"/>
      <c r="H2289" s="269"/>
      <c r="I2289" s="269"/>
      <c r="J2289" s="269"/>
      <c r="K2289" s="269"/>
      <c r="L2289" s="269"/>
    </row>
    <row r="2290" spans="1:12" x14ac:dyDescent="0.2">
      <c r="A2290" s="269"/>
      <c r="B2290" s="269"/>
      <c r="C2290" s="269"/>
      <c r="D2290" s="269"/>
      <c r="E2290" s="269"/>
      <c r="F2290" s="269"/>
      <c r="G2290" s="269"/>
      <c r="H2290" s="269"/>
      <c r="I2290" s="269"/>
      <c r="J2290" s="269"/>
      <c r="K2290" s="269"/>
      <c r="L2290" s="269"/>
    </row>
    <row r="2291" spans="1:12" x14ac:dyDescent="0.2">
      <c r="A2291" s="269"/>
      <c r="B2291" s="269"/>
      <c r="C2291" s="269"/>
      <c r="D2291" s="269"/>
      <c r="E2291" s="269"/>
      <c r="F2291" s="269"/>
      <c r="G2291" s="269"/>
      <c r="H2291" s="269"/>
      <c r="I2291" s="269"/>
      <c r="J2291" s="269"/>
      <c r="K2291" s="269"/>
      <c r="L2291" s="269"/>
    </row>
    <row r="2292" spans="1:12" x14ac:dyDescent="0.2">
      <c r="A2292" s="269"/>
      <c r="B2292" s="269"/>
      <c r="C2292" s="269"/>
      <c r="D2292" s="269"/>
      <c r="E2292" s="269"/>
      <c r="F2292" s="269"/>
      <c r="G2292" s="269"/>
      <c r="H2292" s="269"/>
      <c r="I2292" s="269"/>
      <c r="J2292" s="269"/>
      <c r="K2292" s="269"/>
      <c r="L2292" s="269"/>
    </row>
    <row r="2293" spans="1:12" x14ac:dyDescent="0.2">
      <c r="A2293" s="269"/>
      <c r="B2293" s="269"/>
      <c r="C2293" s="269"/>
      <c r="D2293" s="269"/>
      <c r="E2293" s="269"/>
      <c r="F2293" s="269"/>
      <c r="G2293" s="269"/>
      <c r="H2293" s="269"/>
      <c r="I2293" s="269"/>
      <c r="J2293" s="269"/>
      <c r="K2293" s="269"/>
      <c r="L2293" s="269"/>
    </row>
    <row r="2294" spans="1:12" x14ac:dyDescent="0.2">
      <c r="A2294" s="269"/>
      <c r="B2294" s="269"/>
      <c r="C2294" s="269"/>
      <c r="D2294" s="269"/>
      <c r="E2294" s="269"/>
      <c r="F2294" s="269"/>
      <c r="G2294" s="269"/>
      <c r="H2294" s="269"/>
      <c r="I2294" s="269"/>
      <c r="J2294" s="269"/>
      <c r="K2294" s="269"/>
      <c r="L2294" s="269"/>
    </row>
    <row r="2295" spans="1:12" x14ac:dyDescent="0.2">
      <c r="A2295" s="269"/>
      <c r="B2295" s="269"/>
      <c r="C2295" s="269"/>
      <c r="D2295" s="269"/>
      <c r="E2295" s="269"/>
      <c r="F2295" s="269"/>
      <c r="G2295" s="269"/>
      <c r="H2295" s="269"/>
      <c r="I2295" s="269"/>
      <c r="J2295" s="269"/>
      <c r="K2295" s="269"/>
      <c r="L2295" s="269"/>
    </row>
    <row r="2296" spans="1:12" x14ac:dyDescent="0.2">
      <c r="A2296" s="269"/>
      <c r="B2296" s="269"/>
      <c r="C2296" s="269"/>
      <c r="D2296" s="269"/>
      <c r="E2296" s="269"/>
      <c r="F2296" s="269"/>
      <c r="G2296" s="269"/>
      <c r="H2296" s="269"/>
      <c r="I2296" s="269"/>
      <c r="J2296" s="269"/>
      <c r="K2296" s="269"/>
      <c r="L2296" s="269"/>
    </row>
    <row r="2297" spans="1:12" x14ac:dyDescent="0.2">
      <c r="A2297" s="269"/>
      <c r="B2297" s="269"/>
      <c r="C2297" s="269"/>
      <c r="D2297" s="269"/>
      <c r="E2297" s="269"/>
      <c r="F2297" s="269"/>
      <c r="G2297" s="269"/>
      <c r="H2297" s="269"/>
      <c r="I2297" s="269"/>
      <c r="J2297" s="269"/>
      <c r="K2297" s="269"/>
      <c r="L2297" s="269"/>
    </row>
    <row r="2298" spans="1:12" x14ac:dyDescent="0.2">
      <c r="A2298" s="269"/>
      <c r="B2298" s="269"/>
      <c r="C2298" s="269"/>
      <c r="D2298" s="269"/>
      <c r="E2298" s="269"/>
      <c r="F2298" s="269"/>
      <c r="G2298" s="269"/>
      <c r="H2298" s="269"/>
      <c r="I2298" s="269"/>
      <c r="J2298" s="269"/>
      <c r="K2298" s="269"/>
      <c r="L2298" s="269"/>
    </row>
    <row r="2299" spans="1:12" x14ac:dyDescent="0.2">
      <c r="A2299" s="269"/>
      <c r="B2299" s="269"/>
      <c r="C2299" s="269"/>
      <c r="D2299" s="269"/>
      <c r="E2299" s="269"/>
      <c r="F2299" s="269"/>
      <c r="G2299" s="269"/>
      <c r="H2299" s="269"/>
      <c r="I2299" s="269"/>
      <c r="J2299" s="269"/>
      <c r="K2299" s="269"/>
      <c r="L2299" s="269"/>
    </row>
    <row r="2300" spans="1:12" x14ac:dyDescent="0.2">
      <c r="A2300" s="269"/>
      <c r="B2300" s="269"/>
      <c r="C2300" s="269"/>
      <c r="D2300" s="269"/>
      <c r="E2300" s="269"/>
      <c r="F2300" s="269"/>
      <c r="G2300" s="269"/>
      <c r="H2300" s="269"/>
      <c r="I2300" s="269"/>
      <c r="J2300" s="269"/>
      <c r="K2300" s="269"/>
      <c r="L2300" s="269"/>
    </row>
    <row r="2301" spans="1:12" x14ac:dyDescent="0.2">
      <c r="A2301" s="269"/>
      <c r="B2301" s="269"/>
      <c r="C2301" s="269"/>
      <c r="D2301" s="269"/>
      <c r="E2301" s="269"/>
      <c r="F2301" s="269"/>
      <c r="G2301" s="269"/>
      <c r="H2301" s="269"/>
      <c r="I2301" s="269"/>
      <c r="J2301" s="269"/>
      <c r="K2301" s="269"/>
      <c r="L2301" s="269"/>
    </row>
    <row r="2302" spans="1:12" x14ac:dyDescent="0.2">
      <c r="A2302" s="269"/>
      <c r="B2302" s="269"/>
      <c r="C2302" s="269"/>
      <c r="D2302" s="269"/>
      <c r="E2302" s="269"/>
      <c r="F2302" s="269"/>
      <c r="G2302" s="269"/>
      <c r="H2302" s="269"/>
      <c r="I2302" s="269"/>
      <c r="J2302" s="269"/>
      <c r="K2302" s="269"/>
      <c r="L2302" s="269"/>
    </row>
    <row r="2303" spans="1:12" x14ac:dyDescent="0.2">
      <c r="A2303" s="269"/>
      <c r="B2303" s="269"/>
      <c r="C2303" s="269"/>
      <c r="D2303" s="269"/>
      <c r="E2303" s="269"/>
      <c r="F2303" s="269"/>
      <c r="G2303" s="269"/>
      <c r="H2303" s="269"/>
      <c r="I2303" s="269"/>
      <c r="J2303" s="269"/>
      <c r="K2303" s="269"/>
      <c r="L2303" s="269"/>
    </row>
    <row r="2304" spans="1:12" x14ac:dyDescent="0.2">
      <c r="A2304" s="269"/>
      <c r="B2304" s="269"/>
      <c r="C2304" s="269"/>
      <c r="D2304" s="269"/>
      <c r="E2304" s="269"/>
      <c r="F2304" s="269"/>
      <c r="G2304" s="269"/>
      <c r="H2304" s="269"/>
      <c r="I2304" s="269"/>
      <c r="J2304" s="269"/>
      <c r="K2304" s="269"/>
      <c r="L2304" s="269"/>
    </row>
    <row r="2305" spans="1:12" x14ac:dyDescent="0.2">
      <c r="A2305" s="269"/>
      <c r="B2305" s="269"/>
      <c r="C2305" s="269"/>
      <c r="D2305" s="269"/>
      <c r="E2305" s="269"/>
      <c r="F2305" s="269"/>
      <c r="G2305" s="269"/>
      <c r="H2305" s="269"/>
      <c r="I2305" s="269"/>
      <c r="J2305" s="269"/>
      <c r="K2305" s="269"/>
      <c r="L2305" s="269"/>
    </row>
    <row r="2306" spans="1:12" x14ac:dyDescent="0.2">
      <c r="A2306" s="269"/>
      <c r="B2306" s="269"/>
      <c r="C2306" s="269"/>
      <c r="D2306" s="269"/>
      <c r="E2306" s="269"/>
      <c r="F2306" s="269"/>
      <c r="G2306" s="269"/>
      <c r="H2306" s="269"/>
      <c r="I2306" s="269"/>
      <c r="J2306" s="269"/>
      <c r="K2306" s="269"/>
      <c r="L2306" s="269"/>
    </row>
    <row r="2307" spans="1:12" x14ac:dyDescent="0.2">
      <c r="A2307" s="269"/>
      <c r="B2307" s="269"/>
      <c r="C2307" s="269"/>
      <c r="D2307" s="269"/>
      <c r="E2307" s="269"/>
      <c r="F2307" s="269"/>
      <c r="G2307" s="269"/>
      <c r="H2307" s="269"/>
      <c r="I2307" s="269"/>
      <c r="J2307" s="269"/>
      <c r="K2307" s="269"/>
      <c r="L2307" s="269"/>
    </row>
    <row r="2308" spans="1:12" x14ac:dyDescent="0.2">
      <c r="A2308" s="269"/>
      <c r="B2308" s="269"/>
      <c r="C2308" s="269"/>
      <c r="D2308" s="269"/>
      <c r="E2308" s="269"/>
      <c r="F2308" s="269"/>
      <c r="G2308" s="269"/>
      <c r="H2308" s="269"/>
      <c r="I2308" s="269"/>
      <c r="J2308" s="269"/>
      <c r="K2308" s="269"/>
      <c r="L2308" s="269"/>
    </row>
    <row r="2309" spans="1:12" x14ac:dyDescent="0.2">
      <c r="A2309" s="269"/>
      <c r="B2309" s="269"/>
      <c r="C2309" s="269"/>
      <c r="D2309" s="269"/>
      <c r="E2309" s="269"/>
      <c r="F2309" s="269"/>
      <c r="G2309" s="269"/>
      <c r="H2309" s="269"/>
      <c r="I2309" s="269"/>
      <c r="J2309" s="269"/>
      <c r="K2309" s="269"/>
      <c r="L2309" s="269"/>
    </row>
    <row r="2310" spans="1:12" x14ac:dyDescent="0.2">
      <c r="A2310" s="269"/>
      <c r="B2310" s="269"/>
      <c r="C2310" s="269"/>
      <c r="D2310" s="269"/>
      <c r="E2310" s="269"/>
      <c r="F2310" s="269"/>
      <c r="G2310" s="269"/>
      <c r="H2310" s="269"/>
      <c r="I2310" s="269"/>
      <c r="J2310" s="269"/>
      <c r="K2310" s="269"/>
      <c r="L2310" s="269"/>
    </row>
    <row r="2311" spans="1:12" x14ac:dyDescent="0.2">
      <c r="A2311" s="269"/>
      <c r="B2311" s="269"/>
      <c r="C2311" s="269"/>
      <c r="D2311" s="269"/>
      <c r="E2311" s="269"/>
      <c r="F2311" s="269"/>
      <c r="G2311" s="269"/>
      <c r="H2311" s="269"/>
      <c r="I2311" s="269"/>
      <c r="J2311" s="269"/>
      <c r="K2311" s="269"/>
      <c r="L2311" s="269"/>
    </row>
    <row r="2312" spans="1:12" x14ac:dyDescent="0.2">
      <c r="A2312" s="269"/>
      <c r="B2312" s="269"/>
      <c r="C2312" s="269"/>
      <c r="D2312" s="269"/>
      <c r="E2312" s="269"/>
      <c r="F2312" s="269"/>
      <c r="G2312" s="269"/>
      <c r="H2312" s="269"/>
      <c r="I2312" s="269"/>
      <c r="J2312" s="269"/>
      <c r="K2312" s="269"/>
      <c r="L2312" s="269"/>
    </row>
    <row r="2313" spans="1:12" x14ac:dyDescent="0.2">
      <c r="A2313" s="269"/>
      <c r="B2313" s="269"/>
      <c r="C2313" s="269"/>
      <c r="D2313" s="269"/>
      <c r="E2313" s="269"/>
      <c r="F2313" s="269"/>
      <c r="G2313" s="269"/>
      <c r="H2313" s="269"/>
      <c r="I2313" s="269"/>
      <c r="J2313" s="269"/>
      <c r="K2313" s="269"/>
      <c r="L2313" s="269"/>
    </row>
    <row r="2314" spans="1:12" x14ac:dyDescent="0.2">
      <c r="A2314" s="269"/>
      <c r="B2314" s="269"/>
      <c r="C2314" s="269"/>
      <c r="D2314" s="269"/>
      <c r="E2314" s="269"/>
      <c r="F2314" s="269"/>
      <c r="G2314" s="269"/>
      <c r="H2314" s="269"/>
      <c r="I2314" s="269"/>
      <c r="J2314" s="269"/>
      <c r="K2314" s="269"/>
      <c r="L2314" s="269"/>
    </row>
    <row r="2315" spans="1:12" x14ac:dyDescent="0.2">
      <c r="A2315" s="269"/>
      <c r="B2315" s="269"/>
      <c r="C2315" s="269"/>
      <c r="D2315" s="269"/>
      <c r="E2315" s="269"/>
      <c r="F2315" s="269"/>
      <c r="G2315" s="269"/>
      <c r="H2315" s="269"/>
      <c r="I2315" s="269"/>
      <c r="J2315" s="269"/>
      <c r="K2315" s="269"/>
      <c r="L2315" s="269"/>
    </row>
    <row r="2316" spans="1:12" x14ac:dyDescent="0.2">
      <c r="A2316" s="269"/>
      <c r="B2316" s="269"/>
      <c r="C2316" s="269"/>
      <c r="D2316" s="269"/>
      <c r="E2316" s="269"/>
      <c r="F2316" s="269"/>
      <c r="G2316" s="269"/>
      <c r="H2316" s="269"/>
      <c r="I2316" s="269"/>
      <c r="J2316" s="269"/>
      <c r="K2316" s="269"/>
      <c r="L2316" s="269"/>
    </row>
    <row r="2317" spans="1:12" x14ac:dyDescent="0.2">
      <c r="A2317" s="269"/>
      <c r="B2317" s="269"/>
      <c r="C2317" s="269"/>
      <c r="D2317" s="269"/>
      <c r="E2317" s="269"/>
      <c r="F2317" s="269"/>
      <c r="G2317" s="269"/>
      <c r="H2317" s="269"/>
      <c r="I2317" s="269"/>
      <c r="J2317" s="269"/>
      <c r="K2317" s="269"/>
      <c r="L2317" s="269"/>
    </row>
    <row r="2318" spans="1:12" x14ac:dyDescent="0.2">
      <c r="A2318" s="269"/>
      <c r="B2318" s="269"/>
      <c r="C2318" s="269"/>
      <c r="D2318" s="269"/>
      <c r="E2318" s="269"/>
      <c r="F2318" s="269"/>
      <c r="G2318" s="269"/>
      <c r="H2318" s="269"/>
      <c r="I2318" s="269"/>
      <c r="J2318" s="269"/>
      <c r="K2318" s="269"/>
      <c r="L2318" s="269"/>
    </row>
    <row r="2319" spans="1:12" x14ac:dyDescent="0.2">
      <c r="A2319" s="269"/>
      <c r="B2319" s="269"/>
      <c r="C2319" s="269"/>
      <c r="D2319" s="269"/>
      <c r="E2319" s="269"/>
      <c r="F2319" s="269"/>
      <c r="G2319" s="269"/>
      <c r="H2319" s="269"/>
      <c r="I2319" s="269"/>
      <c r="J2319" s="269"/>
      <c r="K2319" s="269"/>
      <c r="L2319" s="269"/>
    </row>
    <row r="2320" spans="1:12" x14ac:dyDescent="0.2">
      <c r="A2320" s="269"/>
      <c r="B2320" s="269"/>
      <c r="C2320" s="269"/>
      <c r="D2320" s="269"/>
      <c r="E2320" s="269"/>
      <c r="F2320" s="269"/>
      <c r="G2320" s="269"/>
      <c r="H2320" s="269"/>
      <c r="I2320" s="269"/>
      <c r="J2320" s="269"/>
      <c r="K2320" s="269"/>
      <c r="L2320" s="269"/>
    </row>
    <row r="2321" spans="1:12" x14ac:dyDescent="0.2">
      <c r="A2321" s="269"/>
      <c r="B2321" s="269"/>
      <c r="C2321" s="269"/>
      <c r="D2321" s="269"/>
      <c r="E2321" s="269"/>
      <c r="F2321" s="269"/>
      <c r="G2321" s="269"/>
      <c r="H2321" s="269"/>
      <c r="I2321" s="269"/>
      <c r="J2321" s="269"/>
      <c r="K2321" s="269"/>
      <c r="L2321" s="269"/>
    </row>
    <row r="2322" spans="1:12" x14ac:dyDescent="0.2">
      <c r="A2322" s="269"/>
      <c r="B2322" s="269"/>
      <c r="C2322" s="269"/>
      <c r="D2322" s="269"/>
      <c r="E2322" s="269"/>
      <c r="F2322" s="269"/>
      <c r="G2322" s="269"/>
      <c r="H2322" s="269"/>
      <c r="I2322" s="269"/>
      <c r="J2322" s="269"/>
      <c r="K2322" s="269"/>
      <c r="L2322" s="269"/>
    </row>
    <row r="2323" spans="1:12" x14ac:dyDescent="0.2">
      <c r="A2323" s="269"/>
      <c r="B2323" s="269"/>
      <c r="C2323" s="269"/>
      <c r="D2323" s="269"/>
      <c r="E2323" s="269"/>
      <c r="F2323" s="269"/>
      <c r="G2323" s="269"/>
      <c r="H2323" s="269"/>
      <c r="I2323" s="269"/>
      <c r="J2323" s="269"/>
      <c r="K2323" s="269"/>
      <c r="L2323" s="269"/>
    </row>
    <row r="2324" spans="1:12" x14ac:dyDescent="0.2">
      <c r="A2324" s="269"/>
      <c r="B2324" s="269"/>
      <c r="C2324" s="269"/>
      <c r="D2324" s="269"/>
      <c r="E2324" s="269"/>
      <c r="F2324" s="269"/>
      <c r="G2324" s="269"/>
      <c r="H2324" s="269"/>
      <c r="I2324" s="269"/>
      <c r="J2324" s="269"/>
      <c r="K2324" s="269"/>
      <c r="L2324" s="269"/>
    </row>
    <row r="2325" spans="1:12" x14ac:dyDescent="0.2">
      <c r="A2325" s="269"/>
      <c r="B2325" s="269"/>
      <c r="C2325" s="269"/>
      <c r="D2325" s="269"/>
      <c r="E2325" s="269"/>
      <c r="F2325" s="269"/>
      <c r="G2325" s="269"/>
      <c r="H2325" s="269"/>
      <c r="I2325" s="269"/>
      <c r="J2325" s="269"/>
      <c r="K2325" s="269"/>
      <c r="L2325" s="269"/>
    </row>
    <row r="2326" spans="1:12" x14ac:dyDescent="0.2">
      <c r="A2326" s="269"/>
      <c r="B2326" s="269"/>
      <c r="C2326" s="269"/>
      <c r="D2326" s="269"/>
      <c r="E2326" s="269"/>
      <c r="F2326" s="269"/>
      <c r="G2326" s="269"/>
      <c r="H2326" s="269"/>
      <c r="I2326" s="269"/>
      <c r="J2326" s="269"/>
      <c r="K2326" s="269"/>
      <c r="L2326" s="269"/>
    </row>
    <row r="2327" spans="1:12" x14ac:dyDescent="0.2">
      <c r="A2327" s="269"/>
      <c r="B2327" s="269"/>
      <c r="C2327" s="269"/>
      <c r="D2327" s="269"/>
      <c r="E2327" s="269"/>
      <c r="F2327" s="269"/>
      <c r="G2327" s="269"/>
      <c r="H2327" s="269"/>
      <c r="I2327" s="269"/>
      <c r="J2327" s="269"/>
      <c r="K2327" s="269"/>
      <c r="L2327" s="269"/>
    </row>
    <row r="2328" spans="1:12" x14ac:dyDescent="0.2">
      <c r="A2328" s="269"/>
      <c r="B2328" s="269"/>
      <c r="C2328" s="269"/>
      <c r="D2328" s="269"/>
      <c r="E2328" s="269"/>
      <c r="F2328" s="269"/>
      <c r="G2328" s="269"/>
      <c r="H2328" s="269"/>
      <c r="I2328" s="269"/>
      <c r="J2328" s="269"/>
      <c r="K2328" s="269"/>
      <c r="L2328" s="269"/>
    </row>
    <row r="2329" spans="1:12" x14ac:dyDescent="0.2">
      <c r="A2329" s="269"/>
      <c r="B2329" s="269"/>
      <c r="C2329" s="269"/>
      <c r="D2329" s="269"/>
      <c r="E2329" s="269"/>
      <c r="F2329" s="269"/>
      <c r="G2329" s="269"/>
      <c r="H2329" s="269"/>
      <c r="I2329" s="269"/>
      <c r="J2329" s="269"/>
      <c r="K2329" s="269"/>
      <c r="L2329" s="269"/>
    </row>
    <row r="2330" spans="1:12" x14ac:dyDescent="0.2">
      <c r="A2330" s="269"/>
      <c r="B2330" s="269"/>
      <c r="C2330" s="269"/>
      <c r="D2330" s="269"/>
      <c r="E2330" s="269"/>
      <c r="F2330" s="269"/>
      <c r="G2330" s="269"/>
      <c r="H2330" s="269"/>
      <c r="I2330" s="269"/>
      <c r="J2330" s="269"/>
      <c r="K2330" s="269"/>
      <c r="L2330" s="269"/>
    </row>
    <row r="2331" spans="1:12" x14ac:dyDescent="0.2">
      <c r="A2331" s="269"/>
      <c r="B2331" s="269"/>
      <c r="C2331" s="269"/>
      <c r="D2331" s="269"/>
      <c r="E2331" s="269"/>
      <c r="F2331" s="269"/>
      <c r="G2331" s="269"/>
      <c r="H2331" s="269"/>
      <c r="I2331" s="269"/>
      <c r="J2331" s="269"/>
      <c r="K2331" s="269"/>
      <c r="L2331" s="269"/>
    </row>
    <row r="2332" spans="1:12" x14ac:dyDescent="0.2">
      <c r="A2332" s="269"/>
      <c r="B2332" s="269"/>
      <c r="C2332" s="269"/>
      <c r="D2332" s="269"/>
      <c r="E2332" s="269"/>
      <c r="F2332" s="269"/>
      <c r="G2332" s="269"/>
      <c r="H2332" s="269"/>
      <c r="I2332" s="269"/>
      <c r="J2332" s="269"/>
      <c r="K2332" s="269"/>
      <c r="L2332" s="269"/>
    </row>
    <row r="2333" spans="1:12" x14ac:dyDescent="0.2">
      <c r="A2333" s="269"/>
      <c r="B2333" s="269"/>
      <c r="C2333" s="269"/>
      <c r="D2333" s="269"/>
      <c r="E2333" s="269"/>
      <c r="F2333" s="269"/>
      <c r="G2333" s="269"/>
      <c r="H2333" s="269"/>
      <c r="I2333" s="269"/>
      <c r="J2333" s="269"/>
      <c r="K2333" s="269"/>
      <c r="L2333" s="269"/>
    </row>
    <row r="2334" spans="1:12" x14ac:dyDescent="0.2">
      <c r="A2334" s="269"/>
      <c r="B2334" s="269"/>
      <c r="C2334" s="269"/>
      <c r="D2334" s="269"/>
      <c r="E2334" s="269"/>
      <c r="F2334" s="269"/>
      <c r="G2334" s="269"/>
      <c r="H2334" s="269"/>
      <c r="I2334" s="269"/>
      <c r="J2334" s="269"/>
      <c r="K2334" s="269"/>
      <c r="L2334" s="269"/>
    </row>
    <row r="2335" spans="1:12" x14ac:dyDescent="0.2">
      <c r="A2335" s="269"/>
      <c r="B2335" s="269"/>
      <c r="C2335" s="269"/>
      <c r="D2335" s="269"/>
      <c r="E2335" s="269"/>
      <c r="F2335" s="269"/>
      <c r="G2335" s="269"/>
      <c r="H2335" s="269"/>
      <c r="I2335" s="269"/>
      <c r="J2335" s="269"/>
      <c r="K2335" s="269"/>
      <c r="L2335" s="269"/>
    </row>
    <row r="2336" spans="1:12" x14ac:dyDescent="0.2">
      <c r="A2336" s="269"/>
      <c r="B2336" s="269"/>
      <c r="C2336" s="269"/>
      <c r="D2336" s="269"/>
      <c r="E2336" s="269"/>
      <c r="F2336" s="269"/>
      <c r="G2336" s="269"/>
      <c r="H2336" s="269"/>
      <c r="I2336" s="269"/>
      <c r="J2336" s="269"/>
      <c r="K2336" s="269"/>
      <c r="L2336" s="269"/>
    </row>
    <row r="2337" spans="1:12" x14ac:dyDescent="0.2">
      <c r="A2337" s="269"/>
      <c r="B2337" s="269"/>
      <c r="C2337" s="269"/>
      <c r="D2337" s="269"/>
      <c r="E2337" s="269"/>
      <c r="F2337" s="269"/>
      <c r="G2337" s="269"/>
      <c r="H2337" s="269"/>
      <c r="I2337" s="269"/>
      <c r="J2337" s="269"/>
      <c r="K2337" s="269"/>
      <c r="L2337" s="269"/>
    </row>
    <row r="2338" spans="1:12" x14ac:dyDescent="0.2">
      <c r="A2338" s="269"/>
      <c r="B2338" s="269"/>
      <c r="C2338" s="269"/>
      <c r="D2338" s="269"/>
      <c r="E2338" s="269"/>
      <c r="F2338" s="269"/>
      <c r="G2338" s="269"/>
      <c r="H2338" s="269"/>
      <c r="I2338" s="269"/>
      <c r="J2338" s="269"/>
      <c r="K2338" s="269"/>
      <c r="L2338" s="269"/>
    </row>
    <row r="2339" spans="1:12" x14ac:dyDescent="0.2">
      <c r="A2339" s="269"/>
      <c r="B2339" s="269"/>
      <c r="C2339" s="269"/>
      <c r="D2339" s="269"/>
      <c r="E2339" s="269"/>
      <c r="F2339" s="269"/>
      <c r="G2339" s="269"/>
      <c r="H2339" s="269"/>
      <c r="I2339" s="269"/>
      <c r="J2339" s="269"/>
      <c r="K2339" s="269"/>
      <c r="L2339" s="269"/>
    </row>
    <row r="2340" spans="1:12" x14ac:dyDescent="0.2">
      <c r="A2340" s="269"/>
      <c r="B2340" s="269"/>
      <c r="C2340" s="269"/>
      <c r="D2340" s="269"/>
      <c r="E2340" s="269"/>
      <c r="F2340" s="269"/>
      <c r="G2340" s="269"/>
      <c r="H2340" s="269"/>
      <c r="I2340" s="269"/>
      <c r="J2340" s="269"/>
      <c r="K2340" s="269"/>
      <c r="L2340" s="269"/>
    </row>
    <row r="2341" spans="1:12" x14ac:dyDescent="0.2">
      <c r="A2341" s="269"/>
      <c r="B2341" s="269"/>
      <c r="C2341" s="269"/>
      <c r="D2341" s="269"/>
      <c r="E2341" s="269"/>
      <c r="F2341" s="269"/>
      <c r="G2341" s="269"/>
      <c r="H2341" s="269"/>
      <c r="I2341" s="269"/>
      <c r="J2341" s="269"/>
      <c r="K2341" s="269"/>
      <c r="L2341" s="269"/>
    </row>
    <row r="2342" spans="1:12" x14ac:dyDescent="0.2">
      <c r="A2342" s="269"/>
      <c r="B2342" s="269"/>
      <c r="C2342" s="269"/>
      <c r="D2342" s="269"/>
      <c r="E2342" s="269"/>
      <c r="F2342" s="269"/>
      <c r="G2342" s="269"/>
      <c r="H2342" s="269"/>
      <c r="I2342" s="269"/>
      <c r="J2342" s="269"/>
      <c r="K2342" s="269"/>
      <c r="L2342" s="269"/>
    </row>
    <row r="2343" spans="1:12" x14ac:dyDescent="0.2">
      <c r="A2343" s="269"/>
      <c r="B2343" s="269"/>
      <c r="C2343" s="269"/>
      <c r="D2343" s="269"/>
      <c r="E2343" s="269"/>
      <c r="F2343" s="269"/>
      <c r="G2343" s="269"/>
      <c r="H2343" s="269"/>
      <c r="I2343" s="269"/>
      <c r="J2343" s="269"/>
      <c r="K2343" s="269"/>
      <c r="L2343" s="269"/>
    </row>
    <row r="2344" spans="1:12" x14ac:dyDescent="0.2">
      <c r="A2344" s="269"/>
      <c r="B2344" s="269"/>
      <c r="C2344" s="269"/>
      <c r="D2344" s="269"/>
      <c r="E2344" s="269"/>
      <c r="F2344" s="269"/>
      <c r="G2344" s="269"/>
      <c r="H2344" s="269"/>
      <c r="I2344" s="269"/>
      <c r="J2344" s="269"/>
      <c r="K2344" s="269"/>
      <c r="L2344" s="269"/>
    </row>
    <row r="2345" spans="1:12" x14ac:dyDescent="0.2">
      <c r="A2345" s="269"/>
      <c r="B2345" s="269"/>
      <c r="C2345" s="269"/>
      <c r="D2345" s="269"/>
      <c r="E2345" s="269"/>
      <c r="F2345" s="269"/>
      <c r="G2345" s="269"/>
      <c r="H2345" s="269"/>
      <c r="I2345" s="269"/>
      <c r="J2345" s="269"/>
      <c r="K2345" s="269"/>
      <c r="L2345" s="269"/>
    </row>
    <row r="2346" spans="1:12" x14ac:dyDescent="0.2">
      <c r="A2346" s="269"/>
      <c r="B2346" s="269"/>
      <c r="C2346" s="269"/>
      <c r="D2346" s="269"/>
      <c r="E2346" s="269"/>
      <c r="F2346" s="269"/>
      <c r="G2346" s="269"/>
      <c r="H2346" s="269"/>
      <c r="I2346" s="269"/>
      <c r="J2346" s="269"/>
      <c r="K2346" s="269"/>
      <c r="L2346" s="269"/>
    </row>
    <row r="2347" spans="1:12" x14ac:dyDescent="0.2">
      <c r="A2347" s="269"/>
      <c r="B2347" s="269"/>
      <c r="C2347" s="269"/>
      <c r="D2347" s="269"/>
      <c r="E2347" s="269"/>
      <c r="F2347" s="269"/>
      <c r="G2347" s="269"/>
      <c r="H2347" s="269"/>
      <c r="I2347" s="269"/>
      <c r="J2347" s="269"/>
      <c r="K2347" s="269"/>
      <c r="L2347" s="269"/>
    </row>
    <row r="2348" spans="1:12" x14ac:dyDescent="0.2">
      <c r="A2348" s="269"/>
      <c r="B2348" s="269"/>
      <c r="C2348" s="269"/>
      <c r="D2348" s="269"/>
      <c r="E2348" s="269"/>
      <c r="F2348" s="269"/>
      <c r="G2348" s="269"/>
      <c r="H2348" s="269"/>
      <c r="I2348" s="269"/>
      <c r="J2348" s="269"/>
      <c r="K2348" s="269"/>
      <c r="L2348" s="269"/>
    </row>
    <row r="2349" spans="1:12" x14ac:dyDescent="0.2">
      <c r="A2349" s="269"/>
      <c r="B2349" s="269"/>
      <c r="C2349" s="269"/>
      <c r="D2349" s="269"/>
      <c r="E2349" s="269"/>
      <c r="F2349" s="269"/>
      <c r="G2349" s="269"/>
      <c r="H2349" s="269"/>
      <c r="I2349" s="269"/>
      <c r="J2349" s="269"/>
      <c r="K2349" s="269"/>
      <c r="L2349" s="269"/>
    </row>
    <row r="2350" spans="1:12" x14ac:dyDescent="0.2">
      <c r="A2350" s="269"/>
      <c r="B2350" s="269"/>
      <c r="C2350" s="269"/>
      <c r="D2350" s="269"/>
      <c r="E2350" s="269"/>
      <c r="F2350" s="269"/>
      <c r="G2350" s="269"/>
      <c r="H2350" s="269"/>
      <c r="I2350" s="269"/>
      <c r="J2350" s="269"/>
      <c r="K2350" s="269"/>
      <c r="L2350" s="269"/>
    </row>
    <row r="2351" spans="1:12" x14ac:dyDescent="0.2">
      <c r="A2351" s="269"/>
      <c r="B2351" s="269"/>
      <c r="C2351" s="269"/>
      <c r="D2351" s="269"/>
      <c r="E2351" s="269"/>
      <c r="F2351" s="269"/>
      <c r="G2351" s="269"/>
      <c r="H2351" s="269"/>
      <c r="I2351" s="269"/>
      <c r="J2351" s="269"/>
      <c r="K2351" s="269"/>
      <c r="L2351" s="269"/>
    </row>
    <row r="2352" spans="1:12" x14ac:dyDescent="0.2">
      <c r="A2352" s="269"/>
      <c r="B2352" s="269"/>
      <c r="C2352" s="269"/>
      <c r="D2352" s="269"/>
      <c r="E2352" s="269"/>
      <c r="F2352" s="269"/>
      <c r="G2352" s="269"/>
      <c r="H2352" s="269"/>
      <c r="I2352" s="269"/>
      <c r="J2352" s="269"/>
      <c r="K2352" s="269"/>
      <c r="L2352" s="269"/>
    </row>
    <row r="2353" spans="1:12" x14ac:dyDescent="0.2">
      <c r="A2353" s="269"/>
      <c r="B2353" s="269"/>
      <c r="C2353" s="269"/>
      <c r="D2353" s="269"/>
      <c r="E2353" s="269"/>
      <c r="F2353" s="269"/>
      <c r="G2353" s="269"/>
      <c r="H2353" s="269"/>
      <c r="I2353" s="269"/>
      <c r="J2353" s="269"/>
      <c r="K2353" s="269"/>
      <c r="L2353" s="269"/>
    </row>
    <row r="2354" spans="1:12" x14ac:dyDescent="0.2">
      <c r="A2354" s="269"/>
      <c r="B2354" s="269"/>
      <c r="C2354" s="269"/>
      <c r="D2354" s="269"/>
      <c r="E2354" s="269"/>
      <c r="F2354" s="269"/>
      <c r="G2354" s="269"/>
      <c r="H2354" s="269"/>
      <c r="I2354" s="269"/>
      <c r="J2354" s="269"/>
      <c r="K2354" s="269"/>
      <c r="L2354" s="269"/>
    </row>
    <row r="2355" spans="1:12" x14ac:dyDescent="0.2">
      <c r="A2355" s="269"/>
      <c r="B2355" s="269"/>
      <c r="C2355" s="269"/>
      <c r="D2355" s="269"/>
      <c r="E2355" s="269"/>
      <c r="F2355" s="269"/>
      <c r="G2355" s="269"/>
      <c r="H2355" s="269"/>
      <c r="I2355" s="269"/>
      <c r="J2355" s="269"/>
      <c r="K2355" s="269"/>
      <c r="L2355" s="269"/>
    </row>
    <row r="2356" spans="1:12" x14ac:dyDescent="0.2">
      <c r="A2356" s="269"/>
      <c r="B2356" s="269"/>
      <c r="C2356" s="269"/>
      <c r="D2356" s="269"/>
      <c r="E2356" s="269"/>
      <c r="F2356" s="269"/>
      <c r="G2356" s="269"/>
      <c r="H2356" s="269"/>
      <c r="I2356" s="269"/>
      <c r="J2356" s="269"/>
      <c r="K2356" s="269"/>
      <c r="L2356" s="269"/>
    </row>
    <row r="2357" spans="1:12" x14ac:dyDescent="0.2">
      <c r="A2357" s="269"/>
      <c r="B2357" s="269"/>
      <c r="C2357" s="269"/>
      <c r="D2357" s="269"/>
      <c r="E2357" s="269"/>
      <c r="F2357" s="269"/>
      <c r="G2357" s="269"/>
      <c r="H2357" s="269"/>
      <c r="I2357" s="269"/>
      <c r="J2357" s="269"/>
      <c r="K2357" s="269"/>
      <c r="L2357" s="269"/>
    </row>
    <row r="2358" spans="1:12" x14ac:dyDescent="0.2">
      <c r="A2358" s="269"/>
      <c r="B2358" s="269"/>
      <c r="C2358" s="269"/>
      <c r="D2358" s="269"/>
      <c r="E2358" s="269"/>
      <c r="F2358" s="269"/>
      <c r="G2358" s="269"/>
      <c r="H2358" s="269"/>
      <c r="I2358" s="269"/>
      <c r="J2358" s="269"/>
      <c r="K2358" s="269"/>
      <c r="L2358" s="269"/>
    </row>
    <row r="2359" spans="1:12" x14ac:dyDescent="0.2">
      <c r="A2359" s="269"/>
      <c r="B2359" s="269"/>
      <c r="C2359" s="269"/>
      <c r="D2359" s="269"/>
      <c r="E2359" s="269"/>
      <c r="F2359" s="269"/>
      <c r="G2359" s="269"/>
      <c r="H2359" s="269"/>
      <c r="I2359" s="269"/>
      <c r="J2359" s="269"/>
      <c r="K2359" s="269"/>
      <c r="L2359" s="269"/>
    </row>
    <row r="2360" spans="1:12" x14ac:dyDescent="0.2">
      <c r="A2360" s="269"/>
      <c r="B2360" s="269"/>
      <c r="C2360" s="269"/>
      <c r="D2360" s="269"/>
      <c r="E2360" s="269"/>
      <c r="F2360" s="269"/>
      <c r="G2360" s="269"/>
      <c r="H2360" s="269"/>
      <c r="I2360" s="269"/>
      <c r="J2360" s="269"/>
      <c r="K2360" s="269"/>
      <c r="L2360" s="269"/>
    </row>
    <row r="2361" spans="1:12" x14ac:dyDescent="0.2">
      <c r="A2361" s="269"/>
      <c r="B2361" s="269"/>
      <c r="C2361" s="269"/>
      <c r="D2361" s="269"/>
      <c r="E2361" s="269"/>
      <c r="F2361" s="269"/>
      <c r="G2361" s="269"/>
      <c r="H2361" s="269"/>
      <c r="I2361" s="269"/>
      <c r="J2361" s="269"/>
      <c r="K2361" s="269"/>
      <c r="L2361" s="269"/>
    </row>
    <row r="2362" spans="1:12" x14ac:dyDescent="0.2">
      <c r="A2362" s="269"/>
      <c r="B2362" s="269"/>
      <c r="C2362" s="269"/>
      <c r="D2362" s="269"/>
      <c r="E2362" s="269"/>
      <c r="F2362" s="269"/>
      <c r="G2362" s="269"/>
      <c r="H2362" s="269"/>
      <c r="I2362" s="269"/>
      <c r="J2362" s="269"/>
      <c r="K2362" s="269"/>
      <c r="L2362" s="269"/>
    </row>
    <row r="2363" spans="1:12" x14ac:dyDescent="0.2">
      <c r="A2363" s="269"/>
      <c r="B2363" s="269"/>
      <c r="C2363" s="269"/>
      <c r="D2363" s="269"/>
      <c r="E2363" s="269"/>
      <c r="F2363" s="269"/>
      <c r="G2363" s="269"/>
      <c r="H2363" s="269"/>
      <c r="I2363" s="269"/>
      <c r="J2363" s="269"/>
      <c r="K2363" s="269"/>
      <c r="L2363" s="269"/>
    </row>
    <row r="2364" spans="1:12" x14ac:dyDescent="0.2">
      <c r="A2364" s="269"/>
      <c r="B2364" s="269"/>
      <c r="C2364" s="269"/>
      <c r="D2364" s="269"/>
      <c r="E2364" s="269"/>
      <c r="F2364" s="269"/>
      <c r="G2364" s="269"/>
      <c r="H2364" s="269"/>
      <c r="I2364" s="269"/>
      <c r="J2364" s="269"/>
      <c r="K2364" s="269"/>
      <c r="L2364" s="269"/>
    </row>
    <row r="2365" spans="1:12" x14ac:dyDescent="0.2">
      <c r="A2365" s="269"/>
      <c r="B2365" s="269"/>
      <c r="C2365" s="269"/>
      <c r="D2365" s="269"/>
      <c r="E2365" s="269"/>
      <c r="F2365" s="269"/>
      <c r="G2365" s="269"/>
      <c r="H2365" s="269"/>
      <c r="I2365" s="269"/>
      <c r="J2365" s="269"/>
      <c r="K2365" s="269"/>
      <c r="L2365" s="269"/>
    </row>
    <row r="2366" spans="1:12" x14ac:dyDescent="0.2">
      <c r="A2366" s="269"/>
      <c r="B2366" s="269"/>
      <c r="C2366" s="269"/>
      <c r="D2366" s="269"/>
      <c r="E2366" s="269"/>
      <c r="F2366" s="269"/>
      <c r="G2366" s="269"/>
      <c r="H2366" s="269"/>
      <c r="I2366" s="269"/>
      <c r="J2366" s="269"/>
      <c r="K2366" s="269"/>
      <c r="L2366" s="269"/>
    </row>
    <row r="2367" spans="1:12" x14ac:dyDescent="0.2">
      <c r="A2367" s="269"/>
      <c r="B2367" s="269"/>
      <c r="C2367" s="269"/>
      <c r="D2367" s="269"/>
      <c r="E2367" s="269"/>
      <c r="F2367" s="269"/>
      <c r="G2367" s="269"/>
      <c r="H2367" s="269"/>
      <c r="I2367" s="269"/>
      <c r="J2367" s="269"/>
      <c r="K2367" s="269"/>
      <c r="L2367" s="269"/>
    </row>
    <row r="2368" spans="1:12" x14ac:dyDescent="0.2">
      <c r="A2368" s="269"/>
      <c r="B2368" s="269"/>
      <c r="C2368" s="269"/>
      <c r="D2368" s="269"/>
      <c r="E2368" s="269"/>
      <c r="F2368" s="269"/>
      <c r="G2368" s="269"/>
      <c r="H2368" s="269"/>
      <c r="I2368" s="269"/>
      <c r="J2368" s="269"/>
      <c r="K2368" s="269"/>
      <c r="L2368" s="269"/>
    </row>
    <row r="2369" spans="1:12" x14ac:dyDescent="0.2">
      <c r="A2369" s="269"/>
      <c r="B2369" s="269"/>
      <c r="C2369" s="269"/>
      <c r="D2369" s="269"/>
      <c r="E2369" s="269"/>
      <c r="F2369" s="269"/>
      <c r="G2369" s="269"/>
      <c r="H2369" s="269"/>
      <c r="I2369" s="269"/>
      <c r="J2369" s="269"/>
      <c r="K2369" s="269"/>
      <c r="L2369" s="269"/>
    </row>
    <row r="2370" spans="1:12" x14ac:dyDescent="0.2">
      <c r="A2370" s="269"/>
      <c r="B2370" s="269"/>
      <c r="C2370" s="269"/>
      <c r="D2370" s="269"/>
      <c r="E2370" s="269"/>
      <c r="F2370" s="269"/>
      <c r="G2370" s="269"/>
      <c r="H2370" s="269"/>
      <c r="I2370" s="269"/>
      <c r="J2370" s="269"/>
      <c r="K2370" s="269"/>
      <c r="L2370" s="269"/>
    </row>
    <row r="2371" spans="1:12" x14ac:dyDescent="0.2">
      <c r="A2371" s="269"/>
      <c r="B2371" s="269"/>
      <c r="C2371" s="269"/>
      <c r="D2371" s="269"/>
      <c r="E2371" s="269"/>
      <c r="F2371" s="269"/>
      <c r="G2371" s="269"/>
      <c r="H2371" s="269"/>
      <c r="I2371" s="269"/>
      <c r="J2371" s="269"/>
      <c r="K2371" s="269"/>
      <c r="L2371" s="269"/>
    </row>
    <row r="2372" spans="1:12" x14ac:dyDescent="0.2">
      <c r="A2372" s="269"/>
      <c r="B2372" s="269"/>
      <c r="C2372" s="269"/>
      <c r="D2372" s="269"/>
      <c r="E2372" s="269"/>
      <c r="F2372" s="269"/>
      <c r="G2372" s="269"/>
      <c r="H2372" s="269"/>
      <c r="I2372" s="269"/>
      <c r="J2372" s="269"/>
      <c r="K2372" s="269"/>
      <c r="L2372" s="269"/>
    </row>
    <row r="2373" spans="1:12" x14ac:dyDescent="0.2">
      <c r="A2373" s="269"/>
      <c r="B2373" s="269"/>
      <c r="C2373" s="269"/>
      <c r="D2373" s="269"/>
      <c r="E2373" s="269"/>
      <c r="F2373" s="269"/>
      <c r="G2373" s="269"/>
      <c r="H2373" s="269"/>
      <c r="I2373" s="269"/>
      <c r="J2373" s="269"/>
      <c r="K2373" s="269"/>
      <c r="L2373" s="269"/>
    </row>
    <row r="2374" spans="1:12" x14ac:dyDescent="0.2">
      <c r="A2374" s="269"/>
      <c r="B2374" s="269"/>
      <c r="C2374" s="269"/>
      <c r="D2374" s="269"/>
      <c r="E2374" s="269"/>
      <c r="F2374" s="269"/>
      <c r="G2374" s="269"/>
      <c r="H2374" s="269"/>
      <c r="I2374" s="269"/>
      <c r="J2374" s="269"/>
      <c r="K2374" s="269"/>
      <c r="L2374" s="269"/>
    </row>
    <row r="2375" spans="1:12" x14ac:dyDescent="0.2">
      <c r="A2375" s="269"/>
      <c r="B2375" s="269"/>
      <c r="C2375" s="269"/>
      <c r="D2375" s="269"/>
      <c r="E2375" s="269"/>
      <c r="F2375" s="269"/>
      <c r="G2375" s="269"/>
      <c r="H2375" s="269"/>
      <c r="I2375" s="269"/>
      <c r="J2375" s="269"/>
      <c r="K2375" s="269"/>
      <c r="L2375" s="269"/>
    </row>
    <row r="2376" spans="1:12" x14ac:dyDescent="0.2">
      <c r="A2376" s="269"/>
      <c r="B2376" s="269"/>
      <c r="C2376" s="269"/>
      <c r="D2376" s="269"/>
      <c r="E2376" s="269"/>
      <c r="F2376" s="269"/>
      <c r="G2376" s="269"/>
      <c r="H2376" s="269"/>
      <c r="I2376" s="269"/>
      <c r="J2376" s="269"/>
      <c r="K2376" s="269"/>
      <c r="L2376" s="269"/>
    </row>
    <row r="2377" spans="1:12" x14ac:dyDescent="0.2">
      <c r="A2377" s="269"/>
      <c r="B2377" s="269"/>
      <c r="C2377" s="269"/>
      <c r="D2377" s="269"/>
      <c r="E2377" s="269"/>
      <c r="F2377" s="269"/>
      <c r="G2377" s="269"/>
      <c r="H2377" s="269"/>
      <c r="I2377" s="269"/>
      <c r="J2377" s="269"/>
      <c r="K2377" s="269"/>
      <c r="L2377" s="269"/>
    </row>
    <row r="2378" spans="1:12" x14ac:dyDescent="0.2">
      <c r="A2378" s="269"/>
      <c r="B2378" s="269"/>
      <c r="C2378" s="269"/>
      <c r="D2378" s="269"/>
      <c r="E2378" s="269"/>
      <c r="F2378" s="269"/>
      <c r="G2378" s="269"/>
      <c r="H2378" s="269"/>
      <c r="I2378" s="269"/>
      <c r="J2378" s="269"/>
      <c r="K2378" s="269"/>
      <c r="L2378" s="269"/>
    </row>
    <row r="2379" spans="1:12" x14ac:dyDescent="0.2">
      <c r="A2379" s="269"/>
      <c r="B2379" s="269"/>
      <c r="C2379" s="269"/>
      <c r="D2379" s="269"/>
      <c r="E2379" s="269"/>
      <c r="F2379" s="269"/>
      <c r="G2379" s="269"/>
      <c r="H2379" s="269"/>
      <c r="I2379" s="269"/>
      <c r="J2379" s="269"/>
      <c r="K2379" s="269"/>
      <c r="L2379" s="269"/>
    </row>
    <row r="2380" spans="1:12" x14ac:dyDescent="0.2">
      <c r="A2380" s="269"/>
      <c r="B2380" s="269"/>
      <c r="C2380" s="269"/>
      <c r="D2380" s="269"/>
      <c r="E2380" s="269"/>
      <c r="F2380" s="269"/>
      <c r="G2380" s="269"/>
      <c r="H2380" s="269"/>
      <c r="I2380" s="269"/>
      <c r="J2380" s="269"/>
      <c r="K2380" s="269"/>
      <c r="L2380" s="269"/>
    </row>
    <row r="2381" spans="1:12" x14ac:dyDescent="0.2">
      <c r="A2381" s="269"/>
      <c r="B2381" s="269"/>
      <c r="C2381" s="269"/>
      <c r="D2381" s="269"/>
      <c r="E2381" s="269"/>
      <c r="F2381" s="269"/>
      <c r="G2381" s="269"/>
      <c r="H2381" s="269"/>
      <c r="I2381" s="269"/>
      <c r="J2381" s="269"/>
      <c r="K2381" s="269"/>
      <c r="L2381" s="269"/>
    </row>
    <row r="2382" spans="1:12" x14ac:dyDescent="0.2">
      <c r="A2382" s="269"/>
      <c r="B2382" s="269"/>
      <c r="C2382" s="269"/>
      <c r="D2382" s="269"/>
      <c r="E2382" s="269"/>
      <c r="F2382" s="269"/>
      <c r="G2382" s="269"/>
      <c r="H2382" s="269"/>
      <c r="I2382" s="269"/>
      <c r="J2382" s="269"/>
      <c r="K2382" s="269"/>
      <c r="L2382" s="269"/>
    </row>
    <row r="2383" spans="1:12" x14ac:dyDescent="0.2">
      <c r="A2383" s="269"/>
      <c r="B2383" s="269"/>
      <c r="C2383" s="269"/>
      <c r="D2383" s="269"/>
      <c r="E2383" s="269"/>
      <c r="F2383" s="269"/>
      <c r="G2383" s="269"/>
      <c r="H2383" s="269"/>
      <c r="I2383" s="269"/>
      <c r="J2383" s="269"/>
      <c r="K2383" s="269"/>
      <c r="L2383" s="269"/>
    </row>
    <row r="2384" spans="1:12" x14ac:dyDescent="0.2">
      <c r="A2384" s="269"/>
      <c r="B2384" s="269"/>
      <c r="C2384" s="269"/>
      <c r="D2384" s="269"/>
      <c r="E2384" s="269"/>
      <c r="F2384" s="269"/>
      <c r="G2384" s="269"/>
      <c r="H2384" s="269"/>
      <c r="I2384" s="269"/>
      <c r="J2384" s="269"/>
      <c r="K2384" s="269"/>
      <c r="L2384" s="269"/>
    </row>
    <row r="2385" spans="1:12" x14ac:dyDescent="0.2">
      <c r="A2385" s="269"/>
      <c r="B2385" s="269"/>
      <c r="C2385" s="269"/>
      <c r="D2385" s="269"/>
      <c r="E2385" s="269"/>
      <c r="F2385" s="269"/>
      <c r="G2385" s="269"/>
      <c r="H2385" s="269"/>
      <c r="I2385" s="269"/>
      <c r="J2385" s="269"/>
      <c r="K2385" s="269"/>
      <c r="L2385" s="269"/>
    </row>
    <row r="2386" spans="1:12" x14ac:dyDescent="0.2">
      <c r="A2386" s="269"/>
      <c r="B2386" s="269"/>
      <c r="C2386" s="269"/>
      <c r="D2386" s="269"/>
      <c r="E2386" s="269"/>
      <c r="F2386" s="269"/>
      <c r="G2386" s="269"/>
      <c r="H2386" s="269"/>
      <c r="I2386" s="269"/>
      <c r="J2386" s="269"/>
      <c r="K2386" s="269"/>
      <c r="L2386" s="269"/>
    </row>
    <row r="2387" spans="1:12" x14ac:dyDescent="0.2">
      <c r="A2387" s="269"/>
      <c r="B2387" s="269"/>
      <c r="C2387" s="269"/>
      <c r="D2387" s="269"/>
      <c r="E2387" s="269"/>
      <c r="F2387" s="269"/>
      <c r="G2387" s="269"/>
      <c r="H2387" s="269"/>
      <c r="I2387" s="269"/>
      <c r="J2387" s="269"/>
      <c r="K2387" s="269"/>
      <c r="L2387" s="269"/>
    </row>
    <row r="2388" spans="1:12" x14ac:dyDescent="0.2">
      <c r="A2388" s="269"/>
      <c r="B2388" s="269"/>
      <c r="C2388" s="269"/>
      <c r="D2388" s="269"/>
      <c r="E2388" s="269"/>
      <c r="F2388" s="269"/>
      <c r="G2388" s="269"/>
      <c r="H2388" s="269"/>
      <c r="I2388" s="269"/>
      <c r="J2388" s="269"/>
      <c r="K2388" s="269"/>
      <c r="L2388" s="269"/>
    </row>
    <row r="2389" spans="1:12" x14ac:dyDescent="0.2">
      <c r="A2389" s="269"/>
      <c r="B2389" s="269"/>
      <c r="C2389" s="269"/>
      <c r="D2389" s="269"/>
      <c r="E2389" s="269"/>
      <c r="F2389" s="269"/>
      <c r="G2389" s="269"/>
      <c r="H2389" s="269"/>
      <c r="I2389" s="269"/>
      <c r="J2389" s="269"/>
      <c r="K2389" s="269"/>
      <c r="L2389" s="269"/>
    </row>
    <row r="2390" spans="1:12" x14ac:dyDescent="0.2">
      <c r="A2390" s="269"/>
      <c r="B2390" s="269"/>
      <c r="C2390" s="269"/>
      <c r="D2390" s="269"/>
      <c r="E2390" s="269"/>
      <c r="F2390" s="269"/>
      <c r="G2390" s="269"/>
      <c r="H2390" s="269"/>
      <c r="I2390" s="269"/>
      <c r="J2390" s="269"/>
      <c r="K2390" s="269"/>
      <c r="L2390" s="269"/>
    </row>
    <row r="2391" spans="1:12" x14ac:dyDescent="0.2">
      <c r="A2391" s="269"/>
      <c r="B2391" s="269"/>
      <c r="C2391" s="269"/>
      <c r="D2391" s="269"/>
      <c r="E2391" s="269"/>
      <c r="F2391" s="269"/>
      <c r="G2391" s="269"/>
      <c r="H2391" s="269"/>
      <c r="I2391" s="269"/>
      <c r="J2391" s="269"/>
      <c r="K2391" s="269"/>
      <c r="L2391" s="269"/>
    </row>
    <row r="2392" spans="1:12" x14ac:dyDescent="0.2">
      <c r="A2392" s="269"/>
      <c r="B2392" s="269"/>
      <c r="C2392" s="269"/>
      <c r="D2392" s="269"/>
      <c r="E2392" s="269"/>
      <c r="F2392" s="269"/>
      <c r="G2392" s="269"/>
      <c r="H2392" s="269"/>
      <c r="I2392" s="269"/>
      <c r="J2392" s="269"/>
      <c r="K2392" s="269"/>
      <c r="L2392" s="269"/>
    </row>
    <row r="2393" spans="1:12" x14ac:dyDescent="0.2">
      <c r="A2393" s="269"/>
      <c r="B2393" s="269"/>
      <c r="C2393" s="269"/>
      <c r="D2393" s="269"/>
      <c r="E2393" s="269"/>
      <c r="F2393" s="269"/>
      <c r="G2393" s="269"/>
      <c r="H2393" s="269"/>
      <c r="I2393" s="269"/>
      <c r="J2393" s="269"/>
      <c r="K2393" s="269"/>
      <c r="L2393" s="269"/>
    </row>
    <row r="2394" spans="1:12" x14ac:dyDescent="0.2">
      <c r="A2394" s="269"/>
      <c r="B2394" s="269"/>
      <c r="C2394" s="269"/>
      <c r="D2394" s="269"/>
      <c r="E2394" s="269"/>
      <c r="F2394" s="269"/>
      <c r="G2394" s="269"/>
      <c r="H2394" s="269"/>
      <c r="I2394" s="269"/>
      <c r="J2394" s="269"/>
      <c r="K2394" s="269"/>
      <c r="L2394" s="269"/>
    </row>
    <row r="2395" spans="1:12" x14ac:dyDescent="0.2">
      <c r="A2395" s="269"/>
      <c r="B2395" s="269"/>
      <c r="C2395" s="269"/>
      <c r="D2395" s="269"/>
      <c r="E2395" s="269"/>
      <c r="F2395" s="269"/>
      <c r="G2395" s="269"/>
      <c r="H2395" s="269"/>
      <c r="I2395" s="269"/>
      <c r="J2395" s="269"/>
      <c r="K2395" s="269"/>
      <c r="L2395" s="269"/>
    </row>
    <row r="2396" spans="1:12" x14ac:dyDescent="0.2">
      <c r="A2396" s="269"/>
      <c r="B2396" s="269"/>
      <c r="C2396" s="269"/>
      <c r="D2396" s="269"/>
      <c r="E2396" s="269"/>
      <c r="F2396" s="269"/>
      <c r="G2396" s="269"/>
      <c r="H2396" s="269"/>
      <c r="I2396" s="269"/>
      <c r="J2396" s="269"/>
      <c r="K2396" s="269"/>
      <c r="L2396" s="269"/>
    </row>
    <row r="2397" spans="1:12" x14ac:dyDescent="0.2">
      <c r="A2397" s="269"/>
      <c r="B2397" s="269"/>
      <c r="C2397" s="269"/>
      <c r="D2397" s="269"/>
      <c r="E2397" s="269"/>
      <c r="F2397" s="269"/>
      <c r="G2397" s="269"/>
      <c r="H2397" s="269"/>
      <c r="I2397" s="269"/>
      <c r="J2397" s="269"/>
      <c r="K2397" s="269"/>
      <c r="L2397" s="269"/>
    </row>
    <row r="2398" spans="1:12" x14ac:dyDescent="0.2">
      <c r="A2398" s="269"/>
      <c r="B2398" s="269"/>
      <c r="C2398" s="269"/>
      <c r="D2398" s="269"/>
      <c r="E2398" s="269"/>
      <c r="F2398" s="269"/>
      <c r="G2398" s="269"/>
      <c r="H2398" s="269"/>
      <c r="I2398" s="269"/>
      <c r="J2398" s="269"/>
      <c r="K2398" s="269"/>
      <c r="L2398" s="269"/>
    </row>
    <row r="2399" spans="1:12" x14ac:dyDescent="0.2">
      <c r="A2399" s="269"/>
      <c r="B2399" s="269"/>
      <c r="C2399" s="269"/>
      <c r="D2399" s="269"/>
      <c r="E2399" s="269"/>
      <c r="F2399" s="269"/>
      <c r="G2399" s="269"/>
      <c r="H2399" s="269"/>
      <c r="I2399" s="269"/>
      <c r="J2399" s="269"/>
      <c r="K2399" s="269"/>
      <c r="L2399" s="269"/>
    </row>
    <row r="2400" spans="1:12" x14ac:dyDescent="0.2">
      <c r="A2400" s="269"/>
      <c r="B2400" s="269"/>
      <c r="C2400" s="269"/>
      <c r="D2400" s="269"/>
      <c r="E2400" s="269"/>
      <c r="F2400" s="269"/>
      <c r="G2400" s="269"/>
      <c r="H2400" s="269"/>
      <c r="I2400" s="269"/>
      <c r="J2400" s="269"/>
      <c r="K2400" s="269"/>
      <c r="L2400" s="269"/>
    </row>
    <row r="2401" spans="1:12" x14ac:dyDescent="0.2">
      <c r="A2401" s="269"/>
      <c r="B2401" s="269"/>
      <c r="C2401" s="269"/>
      <c r="D2401" s="269"/>
      <c r="E2401" s="269"/>
      <c r="F2401" s="269"/>
      <c r="G2401" s="269"/>
      <c r="H2401" s="269"/>
      <c r="I2401" s="269"/>
      <c r="J2401" s="269"/>
      <c r="K2401" s="269"/>
      <c r="L2401" s="269"/>
    </row>
    <row r="2402" spans="1:12" x14ac:dyDescent="0.2">
      <c r="A2402" s="269"/>
      <c r="B2402" s="269"/>
      <c r="C2402" s="269"/>
      <c r="D2402" s="269"/>
      <c r="E2402" s="269"/>
      <c r="F2402" s="269"/>
      <c r="G2402" s="269"/>
      <c r="H2402" s="269"/>
      <c r="I2402" s="269"/>
      <c r="J2402" s="269"/>
      <c r="K2402" s="269"/>
      <c r="L2402" s="269"/>
    </row>
    <row r="2403" spans="1:12" x14ac:dyDescent="0.2">
      <c r="A2403" s="269"/>
      <c r="B2403" s="269"/>
      <c r="C2403" s="269"/>
      <c r="D2403" s="269"/>
      <c r="E2403" s="269"/>
      <c r="F2403" s="269"/>
      <c r="G2403" s="269"/>
      <c r="H2403" s="269"/>
      <c r="I2403" s="269"/>
      <c r="J2403" s="269"/>
      <c r="K2403" s="269"/>
      <c r="L2403" s="269"/>
    </row>
    <row r="2404" spans="1:12" x14ac:dyDescent="0.2">
      <c r="A2404" s="269"/>
      <c r="B2404" s="269"/>
      <c r="C2404" s="269"/>
      <c r="D2404" s="269"/>
      <c r="E2404" s="269"/>
      <c r="F2404" s="269"/>
      <c r="G2404" s="269"/>
      <c r="H2404" s="269"/>
      <c r="I2404" s="269"/>
      <c r="J2404" s="269"/>
      <c r="K2404" s="269"/>
      <c r="L2404" s="269"/>
    </row>
    <row r="2405" spans="1:12" x14ac:dyDescent="0.2">
      <c r="A2405" s="269"/>
      <c r="B2405" s="269"/>
      <c r="C2405" s="269"/>
      <c r="D2405" s="269"/>
      <c r="E2405" s="269"/>
      <c r="F2405" s="269"/>
      <c r="G2405" s="269"/>
      <c r="H2405" s="269"/>
      <c r="I2405" s="269"/>
      <c r="J2405" s="269"/>
      <c r="K2405" s="269"/>
      <c r="L2405" s="269"/>
    </row>
    <row r="2406" spans="1:12" x14ac:dyDescent="0.2">
      <c r="A2406" s="269"/>
      <c r="B2406" s="269"/>
      <c r="C2406" s="269"/>
      <c r="D2406" s="269"/>
      <c r="E2406" s="269"/>
      <c r="F2406" s="269"/>
      <c r="G2406" s="269"/>
      <c r="H2406" s="269"/>
      <c r="I2406" s="269"/>
      <c r="J2406" s="269"/>
      <c r="K2406" s="269"/>
      <c r="L2406" s="269"/>
    </row>
    <row r="2407" spans="1:12" x14ac:dyDescent="0.2">
      <c r="A2407" s="269"/>
      <c r="B2407" s="269"/>
      <c r="C2407" s="269"/>
      <c r="D2407" s="269"/>
      <c r="E2407" s="269"/>
      <c r="F2407" s="269"/>
      <c r="G2407" s="269"/>
      <c r="H2407" s="269"/>
      <c r="I2407" s="269"/>
      <c r="J2407" s="269"/>
      <c r="K2407" s="269"/>
      <c r="L2407" s="269"/>
    </row>
    <row r="2408" spans="1:12" x14ac:dyDescent="0.2">
      <c r="A2408" s="269"/>
      <c r="B2408" s="269"/>
      <c r="C2408" s="269"/>
      <c r="D2408" s="269"/>
      <c r="E2408" s="269"/>
      <c r="F2408" s="269"/>
      <c r="G2408" s="269"/>
      <c r="H2408" s="269"/>
      <c r="I2408" s="269"/>
      <c r="J2408" s="269"/>
      <c r="K2408" s="269"/>
      <c r="L2408" s="269"/>
    </row>
    <row r="2409" spans="1:12" x14ac:dyDescent="0.2">
      <c r="A2409" s="269"/>
      <c r="B2409" s="269"/>
      <c r="C2409" s="269"/>
      <c r="D2409" s="269"/>
      <c r="E2409" s="269"/>
      <c r="F2409" s="269"/>
      <c r="G2409" s="269"/>
      <c r="H2409" s="269"/>
      <c r="I2409" s="269"/>
      <c r="J2409" s="269"/>
      <c r="K2409" s="269"/>
      <c r="L2409" s="269"/>
    </row>
    <row r="2410" spans="1:12" x14ac:dyDescent="0.2">
      <c r="A2410" s="269"/>
      <c r="B2410" s="269"/>
      <c r="C2410" s="269"/>
      <c r="D2410" s="269"/>
      <c r="E2410" s="269"/>
      <c r="F2410" s="269"/>
      <c r="G2410" s="269"/>
      <c r="H2410" s="269"/>
      <c r="I2410" s="269"/>
      <c r="J2410" s="269"/>
      <c r="K2410" s="269"/>
      <c r="L2410" s="269"/>
    </row>
    <row r="2411" spans="1:12" x14ac:dyDescent="0.2">
      <c r="A2411" s="269"/>
      <c r="B2411" s="269"/>
      <c r="C2411" s="269"/>
      <c r="D2411" s="269"/>
      <c r="E2411" s="269"/>
      <c r="F2411" s="269"/>
      <c r="G2411" s="269"/>
      <c r="H2411" s="269"/>
      <c r="I2411" s="269"/>
      <c r="J2411" s="269"/>
      <c r="K2411" s="269"/>
      <c r="L2411" s="269"/>
    </row>
    <row r="2412" spans="1:12" x14ac:dyDescent="0.2">
      <c r="A2412" s="269"/>
      <c r="B2412" s="269"/>
      <c r="C2412" s="269"/>
      <c r="D2412" s="269"/>
      <c r="E2412" s="269"/>
      <c r="F2412" s="269"/>
      <c r="G2412" s="269"/>
      <c r="H2412" s="269"/>
      <c r="I2412" s="269"/>
      <c r="J2412" s="269"/>
      <c r="K2412" s="269"/>
      <c r="L2412" s="269"/>
    </row>
    <row r="2413" spans="1:12" x14ac:dyDescent="0.2">
      <c r="A2413" s="269"/>
      <c r="B2413" s="269"/>
      <c r="C2413" s="269"/>
      <c r="D2413" s="269"/>
      <c r="E2413" s="269"/>
      <c r="F2413" s="269"/>
      <c r="G2413" s="269"/>
      <c r="H2413" s="269"/>
      <c r="I2413" s="269"/>
      <c r="J2413" s="269"/>
      <c r="K2413" s="269"/>
      <c r="L2413" s="269"/>
    </row>
    <row r="2414" spans="1:12" x14ac:dyDescent="0.2">
      <c r="A2414" s="269"/>
      <c r="B2414" s="269"/>
      <c r="C2414" s="269"/>
      <c r="D2414" s="269"/>
      <c r="E2414" s="269"/>
      <c r="F2414" s="269"/>
      <c r="G2414" s="269"/>
      <c r="H2414" s="269"/>
      <c r="I2414" s="269"/>
      <c r="J2414" s="269"/>
      <c r="K2414" s="269"/>
      <c r="L2414" s="269"/>
    </row>
    <row r="2415" spans="1:12" x14ac:dyDescent="0.2">
      <c r="A2415" s="269"/>
      <c r="B2415" s="269"/>
      <c r="C2415" s="269"/>
      <c r="D2415" s="269"/>
      <c r="E2415" s="269"/>
      <c r="F2415" s="269"/>
      <c r="G2415" s="269"/>
      <c r="H2415" s="269"/>
      <c r="I2415" s="269"/>
      <c r="J2415" s="269"/>
      <c r="K2415" s="269"/>
      <c r="L2415" s="269"/>
    </row>
    <row r="2416" spans="1:12" x14ac:dyDescent="0.2">
      <c r="A2416" s="269"/>
      <c r="B2416" s="269"/>
      <c r="C2416" s="269"/>
      <c r="D2416" s="269"/>
      <c r="E2416" s="269"/>
      <c r="F2416" s="269"/>
      <c r="G2416" s="269"/>
      <c r="H2416" s="269"/>
      <c r="I2416" s="269"/>
      <c r="J2416" s="269"/>
      <c r="K2416" s="269"/>
      <c r="L2416" s="269"/>
    </row>
    <row r="2417" spans="1:12" x14ac:dyDescent="0.2">
      <c r="A2417" s="269"/>
      <c r="B2417" s="269"/>
      <c r="C2417" s="269"/>
      <c r="D2417" s="269"/>
      <c r="E2417" s="269"/>
      <c r="F2417" s="269"/>
      <c r="G2417" s="269"/>
      <c r="H2417" s="269"/>
      <c r="I2417" s="269"/>
      <c r="J2417" s="269"/>
      <c r="K2417" s="269"/>
      <c r="L2417" s="269"/>
    </row>
    <row r="2418" spans="1:12" x14ac:dyDescent="0.2">
      <c r="A2418" s="269"/>
      <c r="B2418" s="269"/>
      <c r="C2418" s="269"/>
      <c r="D2418" s="269"/>
      <c r="E2418" s="269"/>
      <c r="F2418" s="269"/>
      <c r="G2418" s="269"/>
      <c r="H2418" s="269"/>
      <c r="I2418" s="269"/>
      <c r="J2418" s="269"/>
      <c r="K2418" s="269"/>
      <c r="L2418" s="269"/>
    </row>
    <row r="2419" spans="1:12" x14ac:dyDescent="0.2">
      <c r="A2419" s="269"/>
      <c r="B2419" s="269"/>
      <c r="C2419" s="269"/>
      <c r="D2419" s="269"/>
      <c r="E2419" s="269"/>
      <c r="F2419" s="269"/>
      <c r="G2419" s="269"/>
      <c r="H2419" s="269"/>
      <c r="I2419" s="269"/>
      <c r="J2419" s="269"/>
      <c r="K2419" s="269"/>
      <c r="L2419" s="269"/>
    </row>
    <row r="2420" spans="1:12" x14ac:dyDescent="0.2">
      <c r="A2420" s="269"/>
      <c r="B2420" s="269"/>
      <c r="C2420" s="269"/>
      <c r="D2420" s="269"/>
      <c r="E2420" s="269"/>
      <c r="F2420" s="269"/>
      <c r="G2420" s="269"/>
      <c r="H2420" s="269"/>
      <c r="I2420" s="269"/>
      <c r="J2420" s="269"/>
      <c r="K2420" s="269"/>
      <c r="L2420" s="269"/>
    </row>
    <row r="2421" spans="1:12" x14ac:dyDescent="0.2">
      <c r="A2421" s="269"/>
      <c r="B2421" s="269"/>
      <c r="C2421" s="269"/>
      <c r="D2421" s="269"/>
      <c r="E2421" s="269"/>
      <c r="F2421" s="269"/>
      <c r="G2421" s="269"/>
      <c r="H2421" s="269"/>
      <c r="I2421" s="269"/>
      <c r="J2421" s="269"/>
      <c r="K2421" s="269"/>
      <c r="L2421" s="269"/>
    </row>
    <row r="2422" spans="1:12" x14ac:dyDescent="0.2">
      <c r="A2422" s="269"/>
      <c r="B2422" s="269"/>
      <c r="C2422" s="269"/>
      <c r="D2422" s="269"/>
      <c r="E2422" s="269"/>
      <c r="F2422" s="269"/>
      <c r="G2422" s="269"/>
      <c r="H2422" s="269"/>
      <c r="I2422" s="269"/>
      <c r="J2422" s="269"/>
      <c r="K2422" s="269"/>
      <c r="L2422" s="269"/>
    </row>
    <row r="2423" spans="1:12" x14ac:dyDescent="0.2">
      <c r="A2423" s="269"/>
      <c r="B2423" s="269"/>
      <c r="C2423" s="269"/>
      <c r="D2423" s="269"/>
      <c r="E2423" s="269"/>
      <c r="F2423" s="269"/>
      <c r="G2423" s="269"/>
      <c r="H2423" s="269"/>
      <c r="I2423" s="269"/>
      <c r="J2423" s="269"/>
      <c r="K2423" s="269"/>
      <c r="L2423" s="269"/>
    </row>
    <row r="2424" spans="1:12" x14ac:dyDescent="0.2">
      <c r="A2424" s="269"/>
      <c r="B2424" s="269"/>
      <c r="C2424" s="269"/>
      <c r="D2424" s="269"/>
      <c r="E2424" s="269"/>
      <c r="F2424" s="269"/>
      <c r="G2424" s="269"/>
      <c r="H2424" s="269"/>
      <c r="I2424" s="269"/>
      <c r="J2424" s="269"/>
      <c r="K2424" s="269"/>
      <c r="L2424" s="269"/>
    </row>
    <row r="2425" spans="1:12" x14ac:dyDescent="0.2">
      <c r="A2425" s="269"/>
      <c r="B2425" s="269"/>
      <c r="C2425" s="269"/>
      <c r="D2425" s="269"/>
      <c r="E2425" s="269"/>
      <c r="F2425" s="269"/>
      <c r="G2425" s="269"/>
      <c r="H2425" s="269"/>
      <c r="I2425" s="269"/>
      <c r="J2425" s="269"/>
      <c r="K2425" s="269"/>
      <c r="L2425" s="269"/>
    </row>
    <row r="2426" spans="1:12" x14ac:dyDescent="0.2">
      <c r="A2426" s="269"/>
      <c r="B2426" s="269"/>
      <c r="C2426" s="269"/>
      <c r="D2426" s="269"/>
      <c r="E2426" s="269"/>
      <c r="F2426" s="269"/>
      <c r="G2426" s="269"/>
      <c r="H2426" s="269"/>
      <c r="I2426" s="269"/>
      <c r="J2426" s="269"/>
      <c r="K2426" s="269"/>
      <c r="L2426" s="269"/>
    </row>
    <row r="2427" spans="1:12" x14ac:dyDescent="0.2">
      <c r="A2427" s="269"/>
      <c r="B2427" s="269"/>
      <c r="C2427" s="269"/>
      <c r="D2427" s="269"/>
      <c r="E2427" s="269"/>
      <c r="F2427" s="269"/>
      <c r="G2427" s="269"/>
      <c r="H2427" s="269"/>
      <c r="I2427" s="269"/>
      <c r="J2427" s="269"/>
      <c r="K2427" s="269"/>
      <c r="L2427" s="269"/>
    </row>
    <row r="2428" spans="1:12" x14ac:dyDescent="0.2">
      <c r="A2428" s="269"/>
      <c r="B2428" s="269"/>
      <c r="C2428" s="269"/>
      <c r="D2428" s="269"/>
      <c r="E2428" s="269"/>
      <c r="F2428" s="269"/>
      <c r="G2428" s="269"/>
      <c r="H2428" s="269"/>
      <c r="I2428" s="269"/>
      <c r="J2428" s="269"/>
      <c r="K2428" s="269"/>
      <c r="L2428" s="269"/>
    </row>
    <row r="2429" spans="1:12" x14ac:dyDescent="0.2">
      <c r="A2429" s="269"/>
      <c r="B2429" s="269"/>
      <c r="C2429" s="269"/>
      <c r="D2429" s="269"/>
      <c r="E2429" s="269"/>
      <c r="F2429" s="269"/>
      <c r="G2429" s="269"/>
      <c r="H2429" s="269"/>
      <c r="I2429" s="269"/>
      <c r="J2429" s="269"/>
      <c r="K2429" s="269"/>
      <c r="L2429" s="269"/>
    </row>
    <row r="2430" spans="1:12" x14ac:dyDescent="0.2">
      <c r="A2430" s="269"/>
      <c r="B2430" s="269"/>
      <c r="C2430" s="269"/>
      <c r="D2430" s="269"/>
      <c r="E2430" s="269"/>
      <c r="F2430" s="269"/>
      <c r="G2430" s="269"/>
      <c r="H2430" s="269"/>
      <c r="I2430" s="269"/>
      <c r="J2430" s="269"/>
      <c r="K2430" s="269"/>
      <c r="L2430" s="269"/>
    </row>
    <row r="2431" spans="1:12" x14ac:dyDescent="0.2">
      <c r="A2431" s="269"/>
      <c r="B2431" s="269"/>
      <c r="C2431" s="269"/>
      <c r="D2431" s="269"/>
      <c r="E2431" s="269"/>
      <c r="F2431" s="269"/>
      <c r="G2431" s="269"/>
      <c r="H2431" s="269"/>
      <c r="I2431" s="269"/>
      <c r="J2431" s="269"/>
      <c r="K2431" s="269"/>
      <c r="L2431" s="269"/>
    </row>
    <row r="2432" spans="1:12" x14ac:dyDescent="0.2">
      <c r="A2432" s="269"/>
      <c r="B2432" s="269"/>
      <c r="C2432" s="269"/>
      <c r="D2432" s="269"/>
      <c r="E2432" s="269"/>
      <c r="F2432" s="269"/>
      <c r="G2432" s="269"/>
      <c r="H2432" s="269"/>
      <c r="I2432" s="269"/>
      <c r="J2432" s="269"/>
      <c r="K2432" s="269"/>
      <c r="L2432" s="269"/>
    </row>
    <row r="2433" spans="1:12" x14ac:dyDescent="0.2">
      <c r="A2433" s="269"/>
      <c r="B2433" s="269"/>
      <c r="C2433" s="269"/>
      <c r="D2433" s="269"/>
      <c r="E2433" s="269"/>
      <c r="F2433" s="269"/>
      <c r="G2433" s="269"/>
      <c r="H2433" s="269"/>
      <c r="I2433" s="269"/>
      <c r="J2433" s="269"/>
      <c r="K2433" s="269"/>
      <c r="L2433" s="269"/>
    </row>
    <row r="2434" spans="1:12" x14ac:dyDescent="0.2">
      <c r="A2434" s="269"/>
      <c r="B2434" s="269"/>
      <c r="C2434" s="269"/>
      <c r="D2434" s="269"/>
      <c r="E2434" s="269"/>
      <c r="F2434" s="269"/>
      <c r="G2434" s="269"/>
      <c r="H2434" s="269"/>
      <c r="I2434" s="269"/>
      <c r="J2434" s="269"/>
      <c r="K2434" s="269"/>
      <c r="L2434" s="269"/>
    </row>
    <row r="2435" spans="1:12" x14ac:dyDescent="0.2">
      <c r="A2435" s="269"/>
      <c r="B2435" s="269"/>
      <c r="C2435" s="269"/>
      <c r="D2435" s="269"/>
      <c r="E2435" s="269"/>
      <c r="F2435" s="269"/>
      <c r="G2435" s="269"/>
      <c r="H2435" s="269"/>
      <c r="I2435" s="269"/>
      <c r="J2435" s="269"/>
      <c r="K2435" s="269"/>
      <c r="L2435" s="269"/>
    </row>
    <row r="2436" spans="1:12" x14ac:dyDescent="0.2">
      <c r="A2436" s="269"/>
      <c r="B2436" s="269"/>
      <c r="C2436" s="269"/>
      <c r="D2436" s="269"/>
      <c r="E2436" s="269"/>
      <c r="F2436" s="269"/>
      <c r="G2436" s="269"/>
      <c r="H2436" s="269"/>
      <c r="I2436" s="269"/>
      <c r="J2436" s="269"/>
      <c r="K2436" s="269"/>
      <c r="L2436" s="269"/>
    </row>
    <row r="2437" spans="1:12" x14ac:dyDescent="0.2">
      <c r="A2437" s="269"/>
      <c r="B2437" s="269"/>
      <c r="C2437" s="269"/>
      <c r="D2437" s="269"/>
      <c r="E2437" s="269"/>
      <c r="F2437" s="269"/>
      <c r="G2437" s="269"/>
      <c r="H2437" s="269"/>
      <c r="I2437" s="269"/>
      <c r="J2437" s="269"/>
      <c r="K2437" s="269"/>
      <c r="L2437" s="269"/>
    </row>
    <row r="2438" spans="1:12" x14ac:dyDescent="0.2">
      <c r="A2438" s="269"/>
      <c r="B2438" s="269"/>
      <c r="C2438" s="269"/>
      <c r="D2438" s="269"/>
      <c r="E2438" s="269"/>
      <c r="F2438" s="269"/>
      <c r="G2438" s="269"/>
      <c r="H2438" s="269"/>
      <c r="I2438" s="269"/>
      <c r="J2438" s="269"/>
      <c r="K2438" s="269"/>
      <c r="L2438" s="269"/>
    </row>
    <row r="2439" spans="1:12" x14ac:dyDescent="0.2">
      <c r="A2439" s="269"/>
      <c r="B2439" s="269"/>
      <c r="C2439" s="269"/>
      <c r="D2439" s="269"/>
      <c r="E2439" s="269"/>
      <c r="F2439" s="269"/>
      <c r="G2439" s="269"/>
      <c r="H2439" s="269"/>
      <c r="I2439" s="269"/>
      <c r="J2439" s="269"/>
      <c r="K2439" s="269"/>
      <c r="L2439" s="269"/>
    </row>
    <row r="2440" spans="1:12" x14ac:dyDescent="0.2">
      <c r="A2440" s="269"/>
      <c r="B2440" s="269"/>
      <c r="C2440" s="269"/>
      <c r="D2440" s="269"/>
      <c r="E2440" s="269"/>
      <c r="F2440" s="269"/>
      <c r="G2440" s="269"/>
      <c r="H2440" s="269"/>
      <c r="I2440" s="269"/>
      <c r="J2440" s="269"/>
      <c r="K2440" s="269"/>
      <c r="L2440" s="269"/>
    </row>
    <row r="2441" spans="1:12" x14ac:dyDescent="0.2">
      <c r="A2441" s="269"/>
      <c r="B2441" s="269"/>
      <c r="C2441" s="269"/>
      <c r="D2441" s="269"/>
      <c r="E2441" s="269"/>
      <c r="F2441" s="269"/>
      <c r="G2441" s="269"/>
      <c r="H2441" s="269"/>
      <c r="I2441" s="269"/>
      <c r="J2441" s="269"/>
      <c r="K2441" s="269"/>
      <c r="L2441" s="269"/>
    </row>
    <row r="2442" spans="1:12" x14ac:dyDescent="0.2">
      <c r="A2442" s="269"/>
      <c r="B2442" s="269"/>
      <c r="C2442" s="269"/>
      <c r="D2442" s="269"/>
      <c r="E2442" s="269"/>
      <c r="F2442" s="269"/>
      <c r="G2442" s="269"/>
      <c r="H2442" s="269"/>
      <c r="I2442" s="269"/>
      <c r="J2442" s="269"/>
      <c r="K2442" s="269"/>
      <c r="L2442" s="269"/>
    </row>
    <row r="2443" spans="1:12" x14ac:dyDescent="0.2">
      <c r="A2443" s="269"/>
      <c r="B2443" s="269"/>
      <c r="C2443" s="269"/>
      <c r="D2443" s="269"/>
      <c r="E2443" s="269"/>
      <c r="F2443" s="269"/>
      <c r="G2443" s="269"/>
      <c r="H2443" s="269"/>
      <c r="I2443" s="269"/>
      <c r="J2443" s="269"/>
      <c r="K2443" s="269"/>
      <c r="L2443" s="269"/>
    </row>
    <row r="2444" spans="1:12" x14ac:dyDescent="0.2">
      <c r="A2444" s="269"/>
      <c r="B2444" s="269"/>
      <c r="C2444" s="269"/>
      <c r="D2444" s="269"/>
      <c r="E2444" s="269"/>
      <c r="F2444" s="269"/>
      <c r="G2444" s="269"/>
      <c r="H2444" s="269"/>
      <c r="I2444" s="269"/>
      <c r="J2444" s="269"/>
      <c r="K2444" s="269"/>
      <c r="L2444" s="269"/>
    </row>
    <row r="2445" spans="1:12" x14ac:dyDescent="0.2">
      <c r="A2445" s="269"/>
      <c r="B2445" s="269"/>
      <c r="C2445" s="269"/>
      <c r="D2445" s="269"/>
      <c r="E2445" s="269"/>
      <c r="F2445" s="269"/>
      <c r="G2445" s="269"/>
      <c r="H2445" s="269"/>
      <c r="I2445" s="269"/>
      <c r="J2445" s="269"/>
      <c r="K2445" s="269"/>
      <c r="L2445" s="269"/>
    </row>
    <row r="2446" spans="1:12" x14ac:dyDescent="0.2">
      <c r="A2446" s="269"/>
      <c r="B2446" s="269"/>
      <c r="C2446" s="269"/>
      <c r="D2446" s="269"/>
      <c r="E2446" s="269"/>
      <c r="F2446" s="269"/>
      <c r="G2446" s="269"/>
      <c r="H2446" s="269"/>
      <c r="I2446" s="269"/>
      <c r="J2446" s="269"/>
      <c r="K2446" s="269"/>
      <c r="L2446" s="269"/>
    </row>
    <row r="2447" spans="1:12" x14ac:dyDescent="0.2">
      <c r="A2447" s="269"/>
      <c r="B2447" s="269"/>
      <c r="C2447" s="269"/>
      <c r="D2447" s="269"/>
      <c r="E2447" s="269"/>
      <c r="F2447" s="269"/>
      <c r="G2447" s="269"/>
      <c r="H2447" s="269"/>
      <c r="I2447" s="269"/>
      <c r="J2447" s="269"/>
      <c r="K2447" s="269"/>
      <c r="L2447" s="269"/>
    </row>
    <row r="2448" spans="1:12" x14ac:dyDescent="0.2">
      <c r="A2448" s="269"/>
      <c r="B2448" s="269"/>
      <c r="C2448" s="269"/>
      <c r="D2448" s="269"/>
      <c r="E2448" s="269"/>
      <c r="F2448" s="269"/>
      <c r="G2448" s="269"/>
      <c r="H2448" s="269"/>
      <c r="I2448" s="269"/>
      <c r="J2448" s="269"/>
      <c r="K2448" s="269"/>
      <c r="L2448" s="269"/>
    </row>
    <row r="2449" spans="1:12" x14ac:dyDescent="0.2">
      <c r="A2449" s="269"/>
      <c r="B2449" s="269"/>
      <c r="C2449" s="269"/>
      <c r="D2449" s="269"/>
      <c r="E2449" s="269"/>
      <c r="F2449" s="269"/>
      <c r="G2449" s="269"/>
      <c r="H2449" s="269"/>
      <c r="I2449" s="269"/>
      <c r="J2449" s="269"/>
      <c r="K2449" s="269"/>
      <c r="L2449" s="269"/>
    </row>
    <row r="2450" spans="1:12" x14ac:dyDescent="0.2">
      <c r="A2450" s="269"/>
      <c r="B2450" s="269"/>
      <c r="C2450" s="269"/>
      <c r="D2450" s="269"/>
      <c r="E2450" s="269"/>
      <c r="F2450" s="269"/>
      <c r="G2450" s="269"/>
      <c r="H2450" s="269"/>
      <c r="I2450" s="269"/>
      <c r="J2450" s="269"/>
      <c r="K2450" s="269"/>
      <c r="L2450" s="269"/>
    </row>
    <row r="2451" spans="1:12" x14ac:dyDescent="0.2">
      <c r="A2451" s="269"/>
      <c r="B2451" s="269"/>
      <c r="C2451" s="269"/>
      <c r="D2451" s="269"/>
      <c r="E2451" s="269"/>
      <c r="F2451" s="269"/>
      <c r="G2451" s="269"/>
      <c r="H2451" s="269"/>
      <c r="I2451" s="269"/>
      <c r="J2451" s="269"/>
      <c r="K2451" s="269"/>
      <c r="L2451" s="269"/>
    </row>
    <row r="2452" spans="1:12" x14ac:dyDescent="0.2">
      <c r="A2452" s="269"/>
      <c r="B2452" s="269"/>
      <c r="C2452" s="269"/>
      <c r="D2452" s="269"/>
      <c r="E2452" s="269"/>
      <c r="F2452" s="269"/>
      <c r="G2452" s="269"/>
      <c r="H2452" s="269"/>
      <c r="I2452" s="269"/>
      <c r="J2452" s="269"/>
      <c r="K2452" s="269"/>
      <c r="L2452" s="269"/>
    </row>
    <row r="2453" spans="1:12" x14ac:dyDescent="0.2">
      <c r="A2453" s="269"/>
      <c r="B2453" s="269"/>
      <c r="C2453" s="269"/>
      <c r="D2453" s="269"/>
      <c r="E2453" s="269"/>
      <c r="F2453" s="269"/>
      <c r="G2453" s="269"/>
      <c r="H2453" s="269"/>
      <c r="I2453" s="269"/>
      <c r="J2453" s="269"/>
      <c r="K2453" s="269"/>
      <c r="L2453" s="269"/>
    </row>
    <row r="2454" spans="1:12" x14ac:dyDescent="0.2">
      <c r="A2454" s="269"/>
      <c r="B2454" s="269"/>
      <c r="C2454" s="269"/>
      <c r="D2454" s="269"/>
      <c r="E2454" s="269"/>
      <c r="F2454" s="269"/>
      <c r="G2454" s="269"/>
      <c r="H2454" s="269"/>
      <c r="I2454" s="269"/>
      <c r="J2454" s="269"/>
      <c r="K2454" s="269"/>
      <c r="L2454" s="269"/>
    </row>
    <row r="2455" spans="1:12" x14ac:dyDescent="0.2">
      <c r="A2455" s="269"/>
      <c r="B2455" s="269"/>
      <c r="C2455" s="269"/>
      <c r="D2455" s="269"/>
      <c r="E2455" s="269"/>
      <c r="F2455" s="269"/>
      <c r="G2455" s="269"/>
      <c r="H2455" s="269"/>
      <c r="I2455" s="269"/>
      <c r="J2455" s="269"/>
      <c r="K2455" s="269"/>
      <c r="L2455" s="269"/>
    </row>
    <row r="2456" spans="1:12" x14ac:dyDescent="0.2">
      <c r="A2456" s="269"/>
      <c r="B2456" s="269"/>
      <c r="C2456" s="269"/>
      <c r="D2456" s="269"/>
      <c r="E2456" s="269"/>
      <c r="F2456" s="269"/>
      <c r="G2456" s="269"/>
      <c r="H2456" s="269"/>
      <c r="I2456" s="269"/>
      <c r="J2456" s="269"/>
      <c r="K2456" s="269"/>
      <c r="L2456" s="269"/>
    </row>
    <row r="2457" spans="1:12" x14ac:dyDescent="0.2">
      <c r="A2457" s="269"/>
      <c r="B2457" s="269"/>
      <c r="C2457" s="269"/>
      <c r="D2457" s="269"/>
      <c r="E2457" s="269"/>
      <c r="F2457" s="269"/>
      <c r="G2457" s="269"/>
      <c r="H2457" s="269"/>
      <c r="I2457" s="269"/>
      <c r="J2457" s="269"/>
      <c r="K2457" s="269"/>
      <c r="L2457" s="269"/>
    </row>
    <row r="2458" spans="1:12" x14ac:dyDescent="0.2">
      <c r="A2458" s="269"/>
      <c r="B2458" s="269"/>
      <c r="C2458" s="269"/>
      <c r="D2458" s="269"/>
      <c r="E2458" s="269"/>
      <c r="F2458" s="269"/>
      <c r="G2458" s="269"/>
      <c r="H2458" s="269"/>
      <c r="I2458" s="269"/>
      <c r="J2458" s="269"/>
      <c r="K2458" s="269"/>
      <c r="L2458" s="269"/>
    </row>
    <row r="2459" spans="1:12" x14ac:dyDescent="0.2">
      <c r="A2459" s="269"/>
      <c r="B2459" s="269"/>
      <c r="C2459" s="269"/>
      <c r="D2459" s="269"/>
      <c r="E2459" s="269"/>
      <c r="F2459" s="269"/>
      <c r="G2459" s="269"/>
      <c r="H2459" s="269"/>
      <c r="I2459" s="269"/>
      <c r="J2459" s="269"/>
      <c r="K2459" s="269"/>
      <c r="L2459" s="269"/>
    </row>
    <row r="2460" spans="1:12" x14ac:dyDescent="0.2">
      <c r="A2460" s="269"/>
      <c r="B2460" s="269"/>
      <c r="C2460" s="269"/>
      <c r="D2460" s="269"/>
      <c r="E2460" s="269"/>
      <c r="F2460" s="269"/>
      <c r="G2460" s="269"/>
      <c r="H2460" s="269"/>
      <c r="I2460" s="269"/>
      <c r="J2460" s="269"/>
      <c r="K2460" s="269"/>
      <c r="L2460" s="269"/>
    </row>
    <row r="2461" spans="1:12" x14ac:dyDescent="0.2">
      <c r="A2461" s="269"/>
      <c r="B2461" s="269"/>
      <c r="C2461" s="269"/>
      <c r="D2461" s="269"/>
      <c r="E2461" s="269"/>
      <c r="F2461" s="269"/>
      <c r="G2461" s="269"/>
      <c r="H2461" s="269"/>
      <c r="I2461" s="269"/>
      <c r="J2461" s="269"/>
      <c r="K2461" s="269"/>
      <c r="L2461" s="269"/>
    </row>
    <row r="2462" spans="1:12" x14ac:dyDescent="0.2">
      <c r="A2462" s="269"/>
      <c r="B2462" s="269"/>
      <c r="C2462" s="269"/>
      <c r="D2462" s="269"/>
      <c r="E2462" s="269"/>
      <c r="F2462" s="269"/>
      <c r="G2462" s="269"/>
      <c r="H2462" s="269"/>
      <c r="I2462" s="269"/>
      <c r="J2462" s="269"/>
      <c r="K2462" s="269"/>
      <c r="L2462" s="269"/>
    </row>
    <row r="2463" spans="1:12" x14ac:dyDescent="0.2">
      <c r="A2463" s="269"/>
      <c r="B2463" s="269"/>
      <c r="C2463" s="269"/>
      <c r="D2463" s="269"/>
      <c r="E2463" s="269"/>
      <c r="F2463" s="269"/>
      <c r="G2463" s="269"/>
      <c r="H2463" s="269"/>
      <c r="I2463" s="269"/>
      <c r="J2463" s="269"/>
      <c r="K2463" s="269"/>
      <c r="L2463" s="269"/>
    </row>
    <row r="2464" spans="1:12" x14ac:dyDescent="0.2">
      <c r="A2464" s="269"/>
      <c r="B2464" s="269"/>
      <c r="C2464" s="269"/>
      <c r="D2464" s="269"/>
      <c r="E2464" s="269"/>
      <c r="F2464" s="269"/>
      <c r="G2464" s="269"/>
      <c r="H2464" s="269"/>
      <c r="I2464" s="269"/>
      <c r="J2464" s="269"/>
      <c r="K2464" s="269"/>
      <c r="L2464" s="269"/>
    </row>
    <row r="2465" spans="1:12" x14ac:dyDescent="0.2">
      <c r="A2465" s="269"/>
      <c r="B2465" s="269"/>
      <c r="C2465" s="269"/>
      <c r="D2465" s="269"/>
      <c r="E2465" s="269"/>
      <c r="F2465" s="269"/>
      <c r="G2465" s="269"/>
      <c r="H2465" s="269"/>
      <c r="I2465" s="269"/>
      <c r="J2465" s="269"/>
      <c r="K2465" s="269"/>
      <c r="L2465" s="269"/>
    </row>
    <row r="2466" spans="1:12" x14ac:dyDescent="0.2">
      <c r="A2466" s="269"/>
      <c r="B2466" s="269"/>
      <c r="C2466" s="269"/>
      <c r="D2466" s="269"/>
      <c r="E2466" s="269"/>
      <c r="F2466" s="269"/>
      <c r="G2466" s="269"/>
      <c r="H2466" s="269"/>
      <c r="I2466" s="269"/>
      <c r="J2466" s="269"/>
      <c r="K2466" s="269"/>
      <c r="L2466" s="269"/>
    </row>
    <row r="2467" spans="1:12" x14ac:dyDescent="0.2">
      <c r="A2467" s="269"/>
      <c r="B2467" s="269"/>
      <c r="C2467" s="269"/>
      <c r="D2467" s="269"/>
      <c r="E2467" s="269"/>
      <c r="F2467" s="269"/>
      <c r="G2467" s="269"/>
      <c r="H2467" s="269"/>
      <c r="I2467" s="269"/>
      <c r="J2467" s="269"/>
      <c r="K2467" s="269"/>
      <c r="L2467" s="269"/>
    </row>
    <row r="2468" spans="1:12" x14ac:dyDescent="0.2">
      <c r="A2468" s="269"/>
      <c r="B2468" s="269"/>
      <c r="C2468" s="269"/>
      <c r="D2468" s="269"/>
      <c r="E2468" s="269"/>
      <c r="F2468" s="269"/>
      <c r="G2468" s="269"/>
      <c r="H2468" s="269"/>
      <c r="I2468" s="269"/>
      <c r="J2468" s="269"/>
      <c r="K2468" s="269"/>
      <c r="L2468" s="269"/>
    </row>
    <row r="2469" spans="1:12" x14ac:dyDescent="0.2">
      <c r="A2469" s="269"/>
      <c r="B2469" s="269"/>
      <c r="C2469" s="269"/>
      <c r="D2469" s="269"/>
      <c r="E2469" s="269"/>
      <c r="F2469" s="269"/>
      <c r="G2469" s="269"/>
      <c r="H2469" s="269"/>
      <c r="I2469" s="269"/>
      <c r="J2469" s="269"/>
      <c r="K2469" s="269"/>
      <c r="L2469" s="269"/>
    </row>
    <row r="2470" spans="1:12" x14ac:dyDescent="0.2">
      <c r="A2470" s="269"/>
      <c r="B2470" s="269"/>
      <c r="C2470" s="269"/>
      <c r="D2470" s="269"/>
      <c r="E2470" s="269"/>
      <c r="F2470" s="269"/>
      <c r="G2470" s="269"/>
      <c r="H2470" s="269"/>
      <c r="I2470" s="269"/>
      <c r="J2470" s="269"/>
      <c r="K2470" s="269"/>
      <c r="L2470" s="269"/>
    </row>
    <row r="2471" spans="1:12" x14ac:dyDescent="0.2">
      <c r="A2471" s="269"/>
      <c r="B2471" s="269"/>
      <c r="C2471" s="269"/>
      <c r="D2471" s="269"/>
      <c r="E2471" s="269"/>
      <c r="F2471" s="269"/>
      <c r="G2471" s="269"/>
      <c r="H2471" s="269"/>
      <c r="I2471" s="269"/>
      <c r="J2471" s="269"/>
      <c r="K2471" s="269"/>
      <c r="L2471" s="269"/>
    </row>
    <row r="2472" spans="1:12" x14ac:dyDescent="0.2">
      <c r="A2472" s="269"/>
      <c r="B2472" s="269"/>
      <c r="C2472" s="269"/>
      <c r="D2472" s="269"/>
      <c r="E2472" s="269"/>
      <c r="F2472" s="269"/>
      <c r="G2472" s="269"/>
      <c r="H2472" s="269"/>
      <c r="I2472" s="269"/>
      <c r="J2472" s="269"/>
      <c r="K2472" s="269"/>
      <c r="L2472" s="269"/>
    </row>
    <row r="2473" spans="1:12" x14ac:dyDescent="0.2">
      <c r="A2473" s="269"/>
      <c r="B2473" s="269"/>
      <c r="C2473" s="269"/>
      <c r="D2473" s="269"/>
      <c r="E2473" s="269"/>
      <c r="F2473" s="269"/>
      <c r="G2473" s="269"/>
      <c r="H2473" s="269"/>
      <c r="I2473" s="269"/>
      <c r="J2473" s="269"/>
      <c r="K2473" s="269"/>
      <c r="L2473" s="269"/>
    </row>
    <row r="2474" spans="1:12" x14ac:dyDescent="0.2">
      <c r="A2474" s="269"/>
      <c r="B2474" s="269"/>
      <c r="C2474" s="269"/>
      <c r="D2474" s="269"/>
      <c r="E2474" s="269"/>
      <c r="F2474" s="269"/>
      <c r="G2474" s="269"/>
      <c r="H2474" s="269"/>
      <c r="I2474" s="269"/>
      <c r="J2474" s="269"/>
      <c r="K2474" s="269"/>
      <c r="L2474" s="269"/>
    </row>
    <row r="2475" spans="1:12" x14ac:dyDescent="0.2">
      <c r="A2475" s="269"/>
      <c r="B2475" s="269"/>
      <c r="C2475" s="269"/>
      <c r="D2475" s="269"/>
      <c r="E2475" s="269"/>
      <c r="F2475" s="269"/>
      <c r="G2475" s="269"/>
      <c r="H2475" s="269"/>
      <c r="I2475" s="269"/>
      <c r="J2475" s="269"/>
      <c r="K2475" s="269"/>
      <c r="L2475" s="269"/>
    </row>
    <row r="2476" spans="1:12" x14ac:dyDescent="0.2">
      <c r="A2476" s="269"/>
      <c r="B2476" s="269"/>
      <c r="C2476" s="269"/>
      <c r="D2476" s="269"/>
      <c r="E2476" s="269"/>
      <c r="F2476" s="269"/>
      <c r="G2476" s="269"/>
      <c r="H2476" s="269"/>
      <c r="I2476" s="269"/>
      <c r="J2476" s="269"/>
      <c r="K2476" s="269"/>
      <c r="L2476" s="269"/>
    </row>
    <row r="2477" spans="1:12" x14ac:dyDescent="0.2">
      <c r="A2477" s="269"/>
      <c r="B2477" s="269"/>
      <c r="C2477" s="269"/>
      <c r="D2477" s="269"/>
      <c r="E2477" s="269"/>
      <c r="F2477" s="269"/>
      <c r="G2477" s="269"/>
      <c r="H2477" s="269"/>
      <c r="I2477" s="269"/>
      <c r="J2477" s="269"/>
      <c r="K2477" s="269"/>
      <c r="L2477" s="269"/>
    </row>
    <row r="2478" spans="1:12" x14ac:dyDescent="0.2">
      <c r="A2478" s="269"/>
      <c r="B2478" s="269"/>
      <c r="C2478" s="269"/>
      <c r="D2478" s="269"/>
      <c r="E2478" s="269"/>
      <c r="F2478" s="269"/>
      <c r="G2478" s="269"/>
      <c r="H2478" s="269"/>
      <c r="I2478" s="269"/>
      <c r="J2478" s="269"/>
      <c r="K2478" s="269"/>
      <c r="L2478" s="269"/>
    </row>
    <row r="2479" spans="1:12" x14ac:dyDescent="0.2">
      <c r="A2479" s="269"/>
      <c r="B2479" s="269"/>
      <c r="C2479" s="269"/>
      <c r="D2479" s="269"/>
      <c r="E2479" s="269"/>
      <c r="F2479" s="269"/>
      <c r="G2479" s="269"/>
      <c r="H2479" s="269"/>
      <c r="I2479" s="269"/>
      <c r="J2479" s="269"/>
      <c r="K2479" s="269"/>
      <c r="L2479" s="269"/>
    </row>
    <row r="2480" spans="1:12" x14ac:dyDescent="0.2">
      <c r="A2480" s="269"/>
      <c r="B2480" s="269"/>
      <c r="C2480" s="269"/>
      <c r="D2480" s="269"/>
      <c r="E2480" s="269"/>
      <c r="F2480" s="269"/>
      <c r="G2480" s="269"/>
      <c r="H2480" s="269"/>
      <c r="I2480" s="269"/>
      <c r="J2480" s="269"/>
      <c r="K2480" s="269"/>
      <c r="L2480" s="269"/>
    </row>
    <row r="2481" spans="1:12" x14ac:dyDescent="0.2">
      <c r="A2481" s="269"/>
      <c r="B2481" s="269"/>
      <c r="C2481" s="269"/>
      <c r="D2481" s="269"/>
      <c r="E2481" s="269"/>
      <c r="F2481" s="269"/>
      <c r="G2481" s="269"/>
      <c r="H2481" s="269"/>
      <c r="I2481" s="269"/>
      <c r="J2481" s="269"/>
      <c r="K2481" s="269"/>
      <c r="L2481" s="269"/>
    </row>
    <row r="2482" spans="1:12" x14ac:dyDescent="0.2">
      <c r="A2482" s="269"/>
      <c r="B2482" s="269"/>
      <c r="C2482" s="269"/>
      <c r="D2482" s="269"/>
      <c r="E2482" s="269"/>
      <c r="F2482" s="269"/>
      <c r="G2482" s="269"/>
      <c r="H2482" s="269"/>
      <c r="I2482" s="269"/>
      <c r="J2482" s="269"/>
      <c r="K2482" s="269"/>
      <c r="L2482" s="269"/>
    </row>
    <row r="2483" spans="1:12" x14ac:dyDescent="0.2">
      <c r="A2483" s="269"/>
      <c r="B2483" s="269"/>
      <c r="C2483" s="269"/>
      <c r="D2483" s="269"/>
      <c r="E2483" s="269"/>
      <c r="F2483" s="269"/>
      <c r="G2483" s="269"/>
      <c r="H2483" s="269"/>
      <c r="I2483" s="269"/>
      <c r="J2483" s="269"/>
      <c r="K2483" s="269"/>
      <c r="L2483" s="269"/>
    </row>
    <row r="2484" spans="1:12" x14ac:dyDescent="0.2">
      <c r="A2484" s="269"/>
      <c r="B2484" s="269"/>
      <c r="C2484" s="269"/>
      <c r="D2484" s="269"/>
      <c r="E2484" s="269"/>
      <c r="F2484" s="269"/>
      <c r="G2484" s="269"/>
      <c r="H2484" s="269"/>
      <c r="I2484" s="269"/>
      <c r="J2484" s="269"/>
      <c r="K2484" s="269"/>
      <c r="L2484" s="269"/>
    </row>
    <row r="2485" spans="1:12" x14ac:dyDescent="0.2">
      <c r="A2485" s="269"/>
      <c r="B2485" s="269"/>
      <c r="C2485" s="269"/>
      <c r="D2485" s="269"/>
      <c r="E2485" s="269"/>
      <c r="F2485" s="269"/>
      <c r="G2485" s="269"/>
      <c r="H2485" s="269"/>
      <c r="I2485" s="269"/>
      <c r="J2485" s="269"/>
      <c r="K2485" s="269"/>
      <c r="L2485" s="269"/>
    </row>
    <row r="2486" spans="1:12" x14ac:dyDescent="0.2">
      <c r="A2486" s="269"/>
      <c r="B2486" s="269"/>
      <c r="C2486" s="269"/>
      <c r="D2486" s="269"/>
      <c r="E2486" s="269"/>
      <c r="F2486" s="269"/>
      <c r="G2486" s="269"/>
      <c r="H2486" s="269"/>
      <c r="I2486" s="269"/>
      <c r="J2486" s="269"/>
      <c r="K2486" s="269"/>
      <c r="L2486" s="269"/>
    </row>
    <row r="2487" spans="1:12" x14ac:dyDescent="0.2">
      <c r="A2487" s="269"/>
      <c r="B2487" s="269"/>
      <c r="C2487" s="269"/>
      <c r="D2487" s="269"/>
      <c r="E2487" s="269"/>
      <c r="F2487" s="269"/>
      <c r="G2487" s="269"/>
      <c r="H2487" s="269"/>
      <c r="I2487" s="269"/>
      <c r="J2487" s="269"/>
      <c r="K2487" s="269"/>
      <c r="L2487" s="269"/>
    </row>
    <row r="2488" spans="1:12" x14ac:dyDescent="0.2">
      <c r="A2488" s="269"/>
      <c r="B2488" s="269"/>
      <c r="C2488" s="269"/>
      <c r="D2488" s="269"/>
      <c r="E2488" s="269"/>
      <c r="F2488" s="269"/>
      <c r="G2488" s="269"/>
      <c r="H2488" s="269"/>
      <c r="I2488" s="269"/>
      <c r="J2488" s="269"/>
      <c r="K2488" s="269"/>
      <c r="L2488" s="269"/>
    </row>
    <row r="2489" spans="1:12" x14ac:dyDescent="0.2">
      <c r="A2489" s="269"/>
      <c r="B2489" s="269"/>
      <c r="C2489" s="269"/>
      <c r="D2489" s="269"/>
      <c r="E2489" s="269"/>
      <c r="F2489" s="269"/>
      <c r="G2489" s="269"/>
      <c r="H2489" s="269"/>
      <c r="I2489" s="269"/>
      <c r="J2489" s="269"/>
      <c r="K2489" s="269"/>
      <c r="L2489" s="269"/>
    </row>
    <row r="2490" spans="1:12" x14ac:dyDescent="0.2">
      <c r="A2490" s="269"/>
      <c r="B2490" s="269"/>
      <c r="C2490" s="269"/>
      <c r="D2490" s="269"/>
      <c r="E2490" s="269"/>
      <c r="F2490" s="269"/>
      <c r="G2490" s="269"/>
      <c r="H2490" s="269"/>
      <c r="I2490" s="269"/>
      <c r="J2490" s="269"/>
      <c r="K2490" s="269"/>
      <c r="L2490" s="269"/>
    </row>
    <row r="2491" spans="1:12" x14ac:dyDescent="0.2">
      <c r="A2491" s="269"/>
      <c r="B2491" s="269"/>
      <c r="C2491" s="269"/>
      <c r="D2491" s="269"/>
      <c r="E2491" s="269"/>
      <c r="F2491" s="269"/>
      <c r="G2491" s="269"/>
      <c r="H2491" s="269"/>
      <c r="I2491" s="269"/>
      <c r="J2491" s="269"/>
      <c r="K2491" s="269"/>
      <c r="L2491" s="269"/>
    </row>
    <row r="2492" spans="1:12" x14ac:dyDescent="0.2">
      <c r="A2492" s="269"/>
      <c r="B2492" s="269"/>
      <c r="C2492" s="269"/>
      <c r="D2492" s="269"/>
      <c r="E2492" s="269"/>
      <c r="F2492" s="269"/>
      <c r="G2492" s="269"/>
      <c r="H2492" s="269"/>
      <c r="I2492" s="269"/>
      <c r="J2492" s="269"/>
      <c r="K2492" s="269"/>
      <c r="L2492" s="269"/>
    </row>
    <row r="2493" spans="1:12" x14ac:dyDescent="0.2">
      <c r="A2493" s="269"/>
      <c r="B2493" s="269"/>
      <c r="C2493" s="269"/>
      <c r="D2493" s="269"/>
      <c r="E2493" s="269"/>
      <c r="F2493" s="269"/>
      <c r="G2493" s="269"/>
      <c r="H2493" s="269"/>
      <c r="I2493" s="269"/>
      <c r="J2493" s="269"/>
      <c r="K2493" s="269"/>
      <c r="L2493" s="269"/>
    </row>
    <row r="2494" spans="1:12" x14ac:dyDescent="0.2">
      <c r="A2494" s="269"/>
      <c r="B2494" s="269"/>
      <c r="C2494" s="269"/>
      <c r="D2494" s="269"/>
      <c r="E2494" s="269"/>
      <c r="F2494" s="269"/>
      <c r="G2494" s="269"/>
      <c r="H2494" s="269"/>
      <c r="I2494" s="269"/>
      <c r="J2494" s="269"/>
      <c r="K2494" s="269"/>
      <c r="L2494" s="269"/>
    </row>
    <row r="2495" spans="1:12" x14ac:dyDescent="0.2">
      <c r="A2495" s="269"/>
      <c r="B2495" s="269"/>
      <c r="C2495" s="269"/>
      <c r="D2495" s="269"/>
      <c r="E2495" s="269"/>
      <c r="F2495" s="269"/>
      <c r="G2495" s="269"/>
      <c r="H2495" s="269"/>
      <c r="I2495" s="269"/>
      <c r="J2495" s="269"/>
      <c r="K2495" s="269"/>
      <c r="L2495" s="269"/>
    </row>
    <row r="2496" spans="1:12" x14ac:dyDescent="0.2">
      <c r="A2496" s="269"/>
      <c r="B2496" s="269"/>
      <c r="C2496" s="269"/>
      <c r="D2496" s="269"/>
      <c r="E2496" s="269"/>
      <c r="F2496" s="269"/>
      <c r="G2496" s="269"/>
      <c r="H2496" s="269"/>
      <c r="I2496" s="269"/>
      <c r="J2496" s="269"/>
      <c r="K2496" s="269"/>
      <c r="L2496" s="269"/>
    </row>
    <row r="2497" spans="1:12" x14ac:dyDescent="0.2">
      <c r="A2497" s="269"/>
      <c r="B2497" s="269"/>
      <c r="C2497" s="269"/>
      <c r="D2497" s="269"/>
      <c r="E2497" s="269"/>
      <c r="F2497" s="269"/>
      <c r="G2497" s="269"/>
      <c r="H2497" s="269"/>
      <c r="I2497" s="269"/>
      <c r="J2497" s="269"/>
      <c r="K2497" s="269"/>
      <c r="L2497" s="269"/>
    </row>
    <row r="2498" spans="1:12" x14ac:dyDescent="0.2">
      <c r="A2498" s="269"/>
      <c r="B2498" s="269"/>
      <c r="C2498" s="269"/>
      <c r="D2498" s="269"/>
      <c r="E2498" s="269"/>
      <c r="F2498" s="269"/>
      <c r="G2498" s="269"/>
      <c r="H2498" s="269"/>
      <c r="I2498" s="269"/>
      <c r="J2498" s="269"/>
      <c r="K2498" s="269"/>
      <c r="L2498" s="269"/>
    </row>
    <row r="2499" spans="1:12" x14ac:dyDescent="0.2">
      <c r="A2499" s="269"/>
      <c r="B2499" s="269"/>
      <c r="C2499" s="269"/>
      <c r="D2499" s="269"/>
      <c r="E2499" s="269"/>
      <c r="F2499" s="269"/>
      <c r="G2499" s="269"/>
      <c r="H2499" s="269"/>
      <c r="I2499" s="269"/>
      <c r="J2499" s="269"/>
      <c r="K2499" s="269"/>
      <c r="L2499" s="269"/>
    </row>
    <row r="2500" spans="1:12" x14ac:dyDescent="0.2">
      <c r="A2500" s="269"/>
      <c r="B2500" s="269"/>
      <c r="C2500" s="269"/>
      <c r="D2500" s="269"/>
      <c r="E2500" s="269"/>
      <c r="F2500" s="269"/>
      <c r="G2500" s="269"/>
      <c r="H2500" s="269"/>
      <c r="I2500" s="269"/>
      <c r="J2500" s="269"/>
      <c r="K2500" s="269"/>
      <c r="L2500" s="269"/>
    </row>
    <row r="2501" spans="1:12" x14ac:dyDescent="0.2">
      <c r="A2501" s="269"/>
      <c r="B2501" s="269"/>
      <c r="C2501" s="269"/>
      <c r="D2501" s="269"/>
      <c r="E2501" s="269"/>
      <c r="F2501" s="269"/>
      <c r="G2501" s="269"/>
      <c r="H2501" s="269"/>
      <c r="I2501" s="269"/>
      <c r="J2501" s="269"/>
      <c r="K2501" s="269"/>
      <c r="L2501" s="269"/>
    </row>
    <row r="2502" spans="1:12" x14ac:dyDescent="0.2">
      <c r="A2502" s="269"/>
      <c r="B2502" s="269"/>
      <c r="C2502" s="269"/>
      <c r="D2502" s="269"/>
      <c r="E2502" s="269"/>
      <c r="F2502" s="269"/>
      <c r="G2502" s="269"/>
      <c r="H2502" s="269"/>
      <c r="I2502" s="269"/>
      <c r="J2502" s="269"/>
      <c r="K2502" s="269"/>
      <c r="L2502" s="269"/>
    </row>
    <row r="2503" spans="1:12" x14ac:dyDescent="0.2">
      <c r="A2503" s="269"/>
      <c r="B2503" s="269"/>
      <c r="C2503" s="269"/>
      <c r="D2503" s="269"/>
      <c r="E2503" s="269"/>
      <c r="F2503" s="269"/>
      <c r="G2503" s="269"/>
      <c r="H2503" s="269"/>
      <c r="I2503" s="269"/>
      <c r="J2503" s="269"/>
      <c r="K2503" s="269"/>
      <c r="L2503" s="269"/>
    </row>
    <row r="2504" spans="1:12" x14ac:dyDescent="0.2">
      <c r="A2504" s="269"/>
      <c r="B2504" s="269"/>
      <c r="C2504" s="269"/>
      <c r="D2504" s="269"/>
      <c r="E2504" s="269"/>
      <c r="F2504" s="269"/>
      <c r="G2504" s="269"/>
      <c r="H2504" s="269"/>
      <c r="I2504" s="269"/>
      <c r="J2504" s="269"/>
      <c r="K2504" s="269"/>
      <c r="L2504" s="269"/>
    </row>
    <row r="2505" spans="1:12" x14ac:dyDescent="0.2">
      <c r="A2505" s="269"/>
      <c r="B2505" s="269"/>
      <c r="C2505" s="269"/>
      <c r="D2505" s="269"/>
      <c r="E2505" s="269"/>
      <c r="F2505" s="269"/>
      <c r="G2505" s="269"/>
      <c r="H2505" s="269"/>
      <c r="I2505" s="269"/>
      <c r="J2505" s="269"/>
      <c r="K2505" s="269"/>
      <c r="L2505" s="269"/>
    </row>
    <row r="2506" spans="1:12" x14ac:dyDescent="0.2">
      <c r="A2506" s="269"/>
      <c r="B2506" s="269"/>
      <c r="C2506" s="269"/>
      <c r="D2506" s="269"/>
      <c r="E2506" s="269"/>
      <c r="F2506" s="269"/>
      <c r="G2506" s="269"/>
      <c r="H2506" s="269"/>
      <c r="I2506" s="269"/>
      <c r="J2506" s="269"/>
      <c r="K2506" s="269"/>
      <c r="L2506" s="269"/>
    </row>
    <row r="2507" spans="1:12" x14ac:dyDescent="0.2">
      <c r="A2507" s="269"/>
      <c r="B2507" s="269"/>
      <c r="C2507" s="269"/>
      <c r="D2507" s="269"/>
      <c r="E2507" s="269"/>
      <c r="F2507" s="269"/>
      <c r="G2507" s="269"/>
      <c r="H2507" s="269"/>
      <c r="I2507" s="269"/>
      <c r="J2507" s="269"/>
      <c r="K2507" s="269"/>
      <c r="L2507" s="269"/>
    </row>
    <row r="2508" spans="1:12" x14ac:dyDescent="0.2">
      <c r="A2508" s="269"/>
      <c r="B2508" s="269"/>
      <c r="C2508" s="269"/>
      <c r="D2508" s="269"/>
      <c r="E2508" s="269"/>
      <c r="F2508" s="269"/>
      <c r="G2508" s="269"/>
      <c r="H2508" s="269"/>
      <c r="I2508" s="269"/>
      <c r="J2508" s="269"/>
      <c r="K2508" s="269"/>
      <c r="L2508" s="269"/>
    </row>
    <row r="2509" spans="1:12" x14ac:dyDescent="0.2">
      <c r="A2509" s="269"/>
      <c r="B2509" s="269"/>
      <c r="C2509" s="269"/>
      <c r="D2509" s="269"/>
      <c r="E2509" s="269"/>
      <c r="F2509" s="269"/>
      <c r="G2509" s="269"/>
      <c r="H2509" s="269"/>
      <c r="I2509" s="269"/>
      <c r="J2509" s="269"/>
      <c r="K2509" s="269"/>
      <c r="L2509" s="269"/>
    </row>
    <row r="2510" spans="1:12" x14ac:dyDescent="0.2">
      <c r="A2510" s="269"/>
      <c r="B2510" s="269"/>
      <c r="C2510" s="269"/>
      <c r="D2510" s="269"/>
      <c r="E2510" s="269"/>
      <c r="F2510" s="269"/>
      <c r="G2510" s="269"/>
      <c r="H2510" s="269"/>
      <c r="I2510" s="269"/>
      <c r="J2510" s="269"/>
      <c r="K2510" s="269"/>
      <c r="L2510" s="269"/>
    </row>
    <row r="2511" spans="1:12" x14ac:dyDescent="0.2">
      <c r="A2511" s="269"/>
      <c r="B2511" s="269"/>
      <c r="C2511" s="269"/>
      <c r="D2511" s="269"/>
      <c r="E2511" s="269"/>
      <c r="F2511" s="269"/>
      <c r="G2511" s="269"/>
      <c r="H2511" s="269"/>
      <c r="I2511" s="269"/>
      <c r="J2511" s="269"/>
      <c r="K2511" s="269"/>
      <c r="L2511" s="269"/>
    </row>
    <row r="2512" spans="1:12" x14ac:dyDescent="0.2">
      <c r="A2512" s="269"/>
      <c r="B2512" s="269"/>
      <c r="C2512" s="269"/>
      <c r="D2512" s="269"/>
      <c r="E2512" s="269"/>
      <c r="F2512" s="269"/>
      <c r="G2512" s="269"/>
      <c r="H2512" s="269"/>
      <c r="I2512" s="269"/>
      <c r="J2512" s="269"/>
      <c r="K2512" s="269"/>
      <c r="L2512" s="269"/>
    </row>
    <row r="2513" spans="1:12" x14ac:dyDescent="0.2">
      <c r="A2513" s="269"/>
      <c r="B2513" s="269"/>
      <c r="C2513" s="269"/>
      <c r="D2513" s="269"/>
      <c r="E2513" s="269"/>
      <c r="F2513" s="269"/>
      <c r="G2513" s="269"/>
      <c r="H2513" s="269"/>
      <c r="I2513" s="269"/>
      <c r="J2513" s="269"/>
      <c r="K2513" s="269"/>
      <c r="L2513" s="269"/>
    </row>
    <row r="2514" spans="1:12" x14ac:dyDescent="0.2">
      <c r="A2514" s="269"/>
      <c r="B2514" s="269"/>
      <c r="C2514" s="269"/>
      <c r="D2514" s="269"/>
      <c r="E2514" s="269"/>
      <c r="F2514" s="269"/>
      <c r="G2514" s="269"/>
      <c r="H2514" s="269"/>
      <c r="I2514" s="269"/>
      <c r="J2514" s="269"/>
      <c r="K2514" s="269"/>
      <c r="L2514" s="269"/>
    </row>
    <row r="2515" spans="1:12" x14ac:dyDescent="0.2">
      <c r="A2515" s="269"/>
      <c r="B2515" s="269"/>
      <c r="C2515" s="269"/>
      <c r="D2515" s="269"/>
      <c r="E2515" s="269"/>
      <c r="F2515" s="269"/>
      <c r="G2515" s="269"/>
      <c r="H2515" s="269"/>
      <c r="I2515" s="269"/>
      <c r="J2515" s="269"/>
      <c r="K2515" s="269"/>
      <c r="L2515" s="269"/>
    </row>
    <row r="2516" spans="1:12" x14ac:dyDescent="0.2">
      <c r="A2516" s="269"/>
      <c r="B2516" s="269"/>
      <c r="C2516" s="269"/>
      <c r="D2516" s="269"/>
      <c r="E2516" s="269"/>
      <c r="F2516" s="269"/>
      <c r="G2516" s="269"/>
      <c r="H2516" s="269"/>
      <c r="I2516" s="269"/>
      <c r="J2516" s="269"/>
      <c r="K2516" s="269"/>
      <c r="L2516" s="269"/>
    </row>
    <row r="2517" spans="1:12" x14ac:dyDescent="0.2">
      <c r="A2517" s="269"/>
      <c r="B2517" s="269"/>
      <c r="C2517" s="269"/>
      <c r="D2517" s="269"/>
      <c r="E2517" s="269"/>
      <c r="F2517" s="269"/>
      <c r="G2517" s="269"/>
      <c r="H2517" s="269"/>
      <c r="I2517" s="269"/>
      <c r="J2517" s="269"/>
      <c r="K2517" s="269"/>
      <c r="L2517" s="269"/>
    </row>
    <row r="2518" spans="1:12" x14ac:dyDescent="0.2">
      <c r="A2518" s="269"/>
      <c r="B2518" s="269"/>
      <c r="C2518" s="269"/>
      <c r="D2518" s="269"/>
      <c r="E2518" s="269"/>
      <c r="F2518" s="269"/>
      <c r="G2518" s="269"/>
      <c r="H2518" s="269"/>
      <c r="I2518" s="269"/>
      <c r="J2518" s="269"/>
      <c r="K2518" s="269"/>
      <c r="L2518" s="269"/>
    </row>
    <row r="2519" spans="1:12" x14ac:dyDescent="0.2">
      <c r="A2519" s="269"/>
      <c r="B2519" s="269"/>
      <c r="C2519" s="269"/>
      <c r="D2519" s="269"/>
      <c r="E2519" s="269"/>
      <c r="F2519" s="269"/>
      <c r="G2519" s="269"/>
      <c r="H2519" s="269"/>
      <c r="I2519" s="269"/>
      <c r="J2519" s="269"/>
      <c r="K2519" s="269"/>
      <c r="L2519" s="269"/>
    </row>
    <row r="2520" spans="1:12" x14ac:dyDescent="0.2">
      <c r="A2520" s="269"/>
      <c r="B2520" s="269"/>
      <c r="C2520" s="269"/>
      <c r="D2520" s="269"/>
      <c r="E2520" s="269"/>
      <c r="F2520" s="269"/>
      <c r="G2520" s="269"/>
      <c r="H2520" s="269"/>
      <c r="I2520" s="269"/>
      <c r="J2520" s="269"/>
      <c r="K2520" s="269"/>
      <c r="L2520" s="269"/>
    </row>
    <row r="2521" spans="1:12" x14ac:dyDescent="0.2">
      <c r="A2521" s="269"/>
      <c r="B2521" s="269"/>
      <c r="C2521" s="269"/>
      <c r="D2521" s="269"/>
      <c r="E2521" s="269"/>
      <c r="F2521" s="269"/>
      <c r="G2521" s="269"/>
      <c r="H2521" s="269"/>
      <c r="I2521" s="269"/>
      <c r="J2521" s="269"/>
      <c r="K2521" s="269"/>
      <c r="L2521" s="269"/>
    </row>
    <row r="2522" spans="1:12" x14ac:dyDescent="0.2">
      <c r="A2522" s="269"/>
      <c r="B2522" s="269"/>
      <c r="C2522" s="269"/>
      <c r="D2522" s="269"/>
      <c r="E2522" s="269"/>
      <c r="F2522" s="269"/>
      <c r="G2522" s="269"/>
      <c r="H2522" s="269"/>
      <c r="I2522" s="269"/>
      <c r="J2522" s="269"/>
      <c r="K2522" s="269"/>
      <c r="L2522" s="269"/>
    </row>
    <row r="2523" spans="1:12" x14ac:dyDescent="0.2">
      <c r="A2523" s="269"/>
      <c r="B2523" s="269"/>
      <c r="C2523" s="269"/>
      <c r="D2523" s="269"/>
      <c r="E2523" s="269"/>
      <c r="F2523" s="269"/>
      <c r="G2523" s="269"/>
      <c r="H2523" s="269"/>
      <c r="I2523" s="269"/>
      <c r="J2523" s="269"/>
      <c r="K2523" s="269"/>
      <c r="L2523" s="269"/>
    </row>
    <row r="2524" spans="1:12" x14ac:dyDescent="0.2">
      <c r="A2524" s="269"/>
      <c r="B2524" s="269"/>
      <c r="C2524" s="269"/>
      <c r="D2524" s="269"/>
      <c r="E2524" s="269"/>
      <c r="F2524" s="269"/>
      <c r="G2524" s="269"/>
      <c r="H2524" s="269"/>
      <c r="I2524" s="269"/>
      <c r="J2524" s="269"/>
      <c r="K2524" s="269"/>
      <c r="L2524" s="269"/>
    </row>
    <row r="2525" spans="1:12" x14ac:dyDescent="0.2">
      <c r="A2525" s="269"/>
      <c r="B2525" s="269"/>
      <c r="C2525" s="269"/>
      <c r="D2525" s="269"/>
      <c r="E2525" s="269"/>
      <c r="F2525" s="269"/>
      <c r="G2525" s="269"/>
      <c r="H2525" s="269"/>
      <c r="I2525" s="269"/>
      <c r="J2525" s="269"/>
      <c r="K2525" s="269"/>
      <c r="L2525" s="269"/>
    </row>
    <row r="2526" spans="1:12" x14ac:dyDescent="0.2">
      <c r="A2526" s="269"/>
      <c r="B2526" s="269"/>
      <c r="C2526" s="269"/>
      <c r="D2526" s="269"/>
      <c r="E2526" s="269"/>
      <c r="F2526" s="269"/>
      <c r="G2526" s="269"/>
      <c r="H2526" s="269"/>
      <c r="I2526" s="269"/>
      <c r="J2526" s="269"/>
      <c r="K2526" s="269"/>
      <c r="L2526" s="269"/>
    </row>
    <row r="2527" spans="1:12" x14ac:dyDescent="0.2">
      <c r="A2527" s="269"/>
      <c r="B2527" s="269"/>
      <c r="C2527" s="269"/>
      <c r="D2527" s="269"/>
      <c r="E2527" s="269"/>
      <c r="F2527" s="269"/>
      <c r="G2527" s="269"/>
      <c r="H2527" s="269"/>
      <c r="I2527" s="269"/>
      <c r="J2527" s="269"/>
      <c r="K2527" s="269"/>
      <c r="L2527" s="269"/>
    </row>
    <row r="2528" spans="1:12" x14ac:dyDescent="0.2">
      <c r="A2528" s="269"/>
      <c r="B2528" s="269"/>
      <c r="C2528" s="269"/>
      <c r="D2528" s="269"/>
      <c r="E2528" s="269"/>
      <c r="F2528" s="269"/>
      <c r="G2528" s="269"/>
      <c r="H2528" s="269"/>
      <c r="I2528" s="269"/>
      <c r="J2528" s="269"/>
      <c r="K2528" s="269"/>
      <c r="L2528" s="269"/>
    </row>
    <row r="2529" spans="1:12" x14ac:dyDescent="0.2">
      <c r="A2529" s="269"/>
      <c r="B2529" s="269"/>
      <c r="C2529" s="269"/>
      <c r="D2529" s="269"/>
      <c r="E2529" s="269"/>
      <c r="F2529" s="269"/>
      <c r="G2529" s="269"/>
      <c r="H2529" s="269"/>
      <c r="I2529" s="269"/>
      <c r="J2529" s="269"/>
      <c r="K2529" s="269"/>
      <c r="L2529" s="269"/>
    </row>
    <row r="2530" spans="1:12" x14ac:dyDescent="0.2">
      <c r="A2530" s="269"/>
      <c r="B2530" s="269"/>
      <c r="C2530" s="269"/>
      <c r="D2530" s="269"/>
      <c r="E2530" s="269"/>
      <c r="F2530" s="269"/>
      <c r="G2530" s="269"/>
      <c r="H2530" s="269"/>
      <c r="I2530" s="269"/>
      <c r="J2530" s="269"/>
      <c r="K2530" s="269"/>
      <c r="L2530" s="269"/>
    </row>
    <row r="2531" spans="1:12" x14ac:dyDescent="0.2">
      <c r="A2531" s="269"/>
      <c r="B2531" s="269"/>
      <c r="C2531" s="269"/>
      <c r="D2531" s="269"/>
      <c r="E2531" s="269"/>
      <c r="F2531" s="269"/>
      <c r="G2531" s="269"/>
      <c r="H2531" s="269"/>
      <c r="I2531" s="269"/>
      <c r="J2531" s="269"/>
      <c r="K2531" s="269"/>
      <c r="L2531" s="269"/>
    </row>
    <row r="2532" spans="1:12" x14ac:dyDescent="0.2">
      <c r="A2532" s="269"/>
      <c r="B2532" s="269"/>
      <c r="C2532" s="269"/>
      <c r="D2532" s="269"/>
      <c r="E2532" s="269"/>
      <c r="F2532" s="269"/>
      <c r="G2532" s="269"/>
      <c r="H2532" s="269"/>
      <c r="I2532" s="269"/>
      <c r="J2532" s="269"/>
      <c r="K2532" s="269"/>
      <c r="L2532" s="269"/>
    </row>
    <row r="2533" spans="1:12" x14ac:dyDescent="0.2">
      <c r="A2533" s="269"/>
      <c r="B2533" s="269"/>
      <c r="C2533" s="269"/>
      <c r="D2533" s="269"/>
      <c r="E2533" s="269"/>
      <c r="F2533" s="269"/>
      <c r="G2533" s="269"/>
      <c r="H2533" s="269"/>
      <c r="I2533" s="269"/>
      <c r="J2533" s="269"/>
      <c r="K2533" s="269"/>
      <c r="L2533" s="269"/>
    </row>
    <row r="2534" spans="1:12" x14ac:dyDescent="0.2">
      <c r="A2534" s="269"/>
      <c r="B2534" s="269"/>
      <c r="C2534" s="269"/>
      <c r="D2534" s="269"/>
      <c r="E2534" s="269"/>
      <c r="F2534" s="269"/>
      <c r="G2534" s="269"/>
      <c r="H2534" s="269"/>
      <c r="I2534" s="269"/>
      <c r="J2534" s="269"/>
      <c r="K2534" s="269"/>
      <c r="L2534" s="269"/>
    </row>
    <row r="2535" spans="1:12" x14ac:dyDescent="0.2">
      <c r="A2535" s="269"/>
      <c r="B2535" s="269"/>
      <c r="C2535" s="269"/>
      <c r="D2535" s="269"/>
      <c r="E2535" s="269"/>
      <c r="F2535" s="269"/>
      <c r="G2535" s="269"/>
      <c r="H2535" s="269"/>
      <c r="I2535" s="269"/>
      <c r="J2535" s="269"/>
      <c r="K2535" s="269"/>
      <c r="L2535" s="269"/>
    </row>
    <row r="2536" spans="1:12" x14ac:dyDescent="0.2">
      <c r="A2536" s="269"/>
      <c r="B2536" s="269"/>
      <c r="C2536" s="269"/>
      <c r="D2536" s="269"/>
      <c r="E2536" s="269"/>
      <c r="F2536" s="269"/>
      <c r="G2536" s="269"/>
      <c r="H2536" s="269"/>
      <c r="I2536" s="269"/>
      <c r="J2536" s="269"/>
      <c r="K2536" s="269"/>
      <c r="L2536" s="269"/>
    </row>
    <row r="2537" spans="1:12" x14ac:dyDescent="0.2">
      <c r="A2537" s="269"/>
      <c r="B2537" s="269"/>
      <c r="C2537" s="269"/>
      <c r="D2537" s="269"/>
      <c r="E2537" s="269"/>
      <c r="F2537" s="269"/>
      <c r="G2537" s="269"/>
      <c r="H2537" s="269"/>
      <c r="I2537" s="269"/>
      <c r="J2537" s="269"/>
      <c r="K2537" s="269"/>
      <c r="L2537" s="269"/>
    </row>
    <row r="2538" spans="1:12" x14ac:dyDescent="0.2">
      <c r="A2538" s="269"/>
      <c r="B2538" s="269"/>
      <c r="C2538" s="269"/>
      <c r="D2538" s="269"/>
      <c r="E2538" s="269"/>
      <c r="F2538" s="269"/>
      <c r="G2538" s="269"/>
      <c r="H2538" s="269"/>
      <c r="I2538" s="269"/>
      <c r="J2538" s="269"/>
      <c r="K2538" s="269"/>
      <c r="L2538" s="269"/>
    </row>
    <row r="2539" spans="1:12" x14ac:dyDescent="0.2">
      <c r="A2539" s="269"/>
      <c r="B2539" s="269"/>
      <c r="C2539" s="269"/>
      <c r="D2539" s="269"/>
      <c r="E2539" s="269"/>
      <c r="F2539" s="269"/>
      <c r="G2539" s="269"/>
      <c r="H2539" s="269"/>
      <c r="I2539" s="269"/>
      <c r="J2539" s="269"/>
      <c r="K2539" s="269"/>
      <c r="L2539" s="269"/>
    </row>
    <row r="2540" spans="1:12" x14ac:dyDescent="0.2">
      <c r="A2540" s="269"/>
      <c r="B2540" s="269"/>
      <c r="C2540" s="269"/>
      <c r="D2540" s="269"/>
      <c r="E2540" s="269"/>
      <c r="F2540" s="269"/>
      <c r="G2540" s="269"/>
      <c r="H2540" s="269"/>
      <c r="I2540" s="269"/>
      <c r="J2540" s="269"/>
      <c r="K2540" s="269"/>
      <c r="L2540" s="269"/>
    </row>
    <row r="2541" spans="1:12" x14ac:dyDescent="0.2">
      <c r="A2541" s="269"/>
      <c r="B2541" s="269"/>
      <c r="C2541" s="269"/>
      <c r="D2541" s="269"/>
      <c r="E2541" s="269"/>
      <c r="F2541" s="269"/>
      <c r="G2541" s="269"/>
      <c r="H2541" s="269"/>
      <c r="I2541" s="269"/>
      <c r="J2541" s="269"/>
      <c r="K2541" s="269"/>
      <c r="L2541" s="269"/>
    </row>
    <row r="2542" spans="1:12" x14ac:dyDescent="0.2">
      <c r="A2542" s="269"/>
      <c r="B2542" s="269"/>
      <c r="C2542" s="269"/>
      <c r="D2542" s="269"/>
      <c r="E2542" s="269"/>
      <c r="F2542" s="269"/>
      <c r="G2542" s="269"/>
      <c r="H2542" s="269"/>
      <c r="I2542" s="269"/>
      <c r="J2542" s="269"/>
      <c r="K2542" s="269"/>
      <c r="L2542" s="269"/>
    </row>
    <row r="2543" spans="1:12" x14ac:dyDescent="0.2">
      <c r="A2543" s="269"/>
      <c r="B2543" s="269"/>
      <c r="C2543" s="269"/>
      <c r="D2543" s="269"/>
      <c r="E2543" s="269"/>
      <c r="F2543" s="269"/>
      <c r="G2543" s="269"/>
      <c r="H2543" s="269"/>
      <c r="I2543" s="269"/>
      <c r="J2543" s="269"/>
      <c r="K2543" s="269"/>
      <c r="L2543" s="269"/>
    </row>
    <row r="2544" spans="1:12" x14ac:dyDescent="0.2">
      <c r="A2544" s="269"/>
      <c r="B2544" s="269"/>
      <c r="C2544" s="269"/>
      <c r="D2544" s="269"/>
      <c r="E2544" s="269"/>
      <c r="F2544" s="269"/>
      <c r="G2544" s="269"/>
      <c r="H2544" s="269"/>
      <c r="I2544" s="269"/>
      <c r="J2544" s="269"/>
      <c r="K2544" s="269"/>
      <c r="L2544" s="269"/>
    </row>
    <row r="2545" spans="1:12" x14ac:dyDescent="0.2">
      <c r="A2545" s="269"/>
      <c r="B2545" s="269"/>
      <c r="C2545" s="269"/>
      <c r="D2545" s="269"/>
      <c r="E2545" s="269"/>
      <c r="F2545" s="269"/>
      <c r="G2545" s="269"/>
      <c r="H2545" s="269"/>
      <c r="I2545" s="269"/>
      <c r="J2545" s="269"/>
      <c r="K2545" s="269"/>
      <c r="L2545" s="269"/>
    </row>
    <row r="2546" spans="1:12" x14ac:dyDescent="0.2">
      <c r="A2546" s="269"/>
      <c r="L2546" s="269"/>
    </row>
  </sheetData>
  <sheetProtection selectLockedCells="1"/>
  <protectedRanges>
    <protectedRange sqref="B60:C61 E57:E58 D57:D61 F58:J58" name="Plage3"/>
    <protectedRange sqref="B54 A52:A54" name="Plage3_1"/>
    <protectedRange sqref="I14 I16:I17 I52 I32:I43 I45:I50 I19:I30" name="Plage2"/>
    <protectedRange sqref="B55:C55" name="Plage3_2_1_2_1"/>
    <protectedRange sqref="F55:K57" name="Plage3_2"/>
  </protectedRanges>
  <customSheetViews>
    <customSheetView guid="{5FB36879-52E5-4A28-A554-511D43C212A3}" showRuler="0">
      <selection activeCell="I13" sqref="I13:K52"/>
      <pageMargins left="0.39370078740157483" right="0" top="1.1399999999999999" bottom="0" header="0.51181102362204722" footer="0.17"/>
      <printOptions horizontalCentered="1" verticalCentered="1"/>
      <pageSetup paperSize="9" orientation="portrait" verticalDpi="300" r:id="rId1"/>
      <headerFooter alignWithMargins="0">
        <oddHeader>&amp;L&amp;G&amp;R&amp;8
Siège social : 7 Rue Robert et Reynier -  69190 SAINT FONS
 Tel : 33 (0)4.72.79.05.82 - Fax : 33 (0)4.72.79.05.83
 E-mail : contact@alyence.com – Site Internet : www.alyence.com</oddHeader>
        <oddFooter>&amp;CDocument réf : ALY-C386PR3B du 02 Avril 2007</oddFooter>
      </headerFooter>
    </customSheetView>
  </customSheetViews>
  <mergeCells count="69">
    <mergeCell ref="A1:L1"/>
    <mergeCell ref="A2:L2"/>
    <mergeCell ref="B29:H29"/>
    <mergeCell ref="B26:H26"/>
    <mergeCell ref="A3:L3"/>
    <mergeCell ref="C5:D5"/>
    <mergeCell ref="B18:H18"/>
    <mergeCell ref="B13:H13"/>
    <mergeCell ref="B15:H15"/>
    <mergeCell ref="B23:H23"/>
    <mergeCell ref="B24:H24"/>
    <mergeCell ref="B25:H25"/>
    <mergeCell ref="B19:H19"/>
    <mergeCell ref="B20:H20"/>
    <mergeCell ref="B21:H21"/>
    <mergeCell ref="B22:H22"/>
    <mergeCell ref="C32:H32"/>
    <mergeCell ref="H5:K5"/>
    <mergeCell ref="H7:I7"/>
    <mergeCell ref="C10:D10"/>
    <mergeCell ref="C73:H73"/>
    <mergeCell ref="B71:H71"/>
    <mergeCell ref="B69:H69"/>
    <mergeCell ref="B70:H70"/>
    <mergeCell ref="C7:D7"/>
    <mergeCell ref="H10:J10"/>
    <mergeCell ref="B27:H27"/>
    <mergeCell ref="B28:H28"/>
    <mergeCell ref="I63:K63"/>
    <mergeCell ref="B54:C54"/>
    <mergeCell ref="B45:H45"/>
    <mergeCell ref="C62:K62"/>
    <mergeCell ref="B55:C55"/>
    <mergeCell ref="F54:K54"/>
    <mergeCell ref="B49:H49"/>
    <mergeCell ref="B68:H68"/>
    <mergeCell ref="B65:H65"/>
    <mergeCell ref="B67:H67"/>
    <mergeCell ref="B66:H66"/>
    <mergeCell ref="C43:H43"/>
    <mergeCell ref="B52:H52"/>
    <mergeCell ref="B51:H51"/>
    <mergeCell ref="B48:H48"/>
    <mergeCell ref="B50:H50"/>
    <mergeCell ref="B40:B43"/>
    <mergeCell ref="C40:H40"/>
    <mergeCell ref="C42:H42"/>
    <mergeCell ref="F5:G5"/>
    <mergeCell ref="B47:H47"/>
    <mergeCell ref="C38:H38"/>
    <mergeCell ref="C41:H41"/>
    <mergeCell ref="C34:H34"/>
    <mergeCell ref="C35:H35"/>
    <mergeCell ref="C39:H39"/>
    <mergeCell ref="C36:H36"/>
    <mergeCell ref="B44:H44"/>
    <mergeCell ref="B46:H46"/>
    <mergeCell ref="C37:H37"/>
    <mergeCell ref="B30:H30"/>
    <mergeCell ref="B36:B39"/>
    <mergeCell ref="B32:B35"/>
    <mergeCell ref="C33:H33"/>
    <mergeCell ref="B31:H31"/>
    <mergeCell ref="B16:H16"/>
    <mergeCell ref="B17:H17"/>
    <mergeCell ref="F9:H9"/>
    <mergeCell ref="F10:G10"/>
    <mergeCell ref="H11:J11"/>
    <mergeCell ref="B14:H14"/>
  </mergeCells>
  <phoneticPr fontId="2" type="noConversion"/>
  <printOptions horizontalCentered="1" verticalCentered="1"/>
  <pageMargins left="0.39370078740157483" right="0" top="1.1399999999999999" bottom="0" header="0.51181102362204722" footer="0.17"/>
  <pageSetup paperSize="9" orientation="portrait" verticalDpi="300" r:id="rId2"/>
  <headerFooter alignWithMargins="0">
    <oddHeader>&amp;L&amp;G&amp;R&amp;8
Siège social : 8 rue J.Cugnot - 69720 ST BONNET DE MURE
 Tel : 33 (0)4.72.79.05.82 - Fax : 33 (0)4.72.79.05.83
 E-mail : contact@alyence.com – Site Internet : www.alyence.com</oddHeader>
    <oddFooter>&amp;CDocument réf : ALY-C386PR3B du 02 Avril 2007</oddFooter>
  </headerFooter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34</vt:i4>
      </vt:variant>
      <vt:variant>
        <vt:lpstr>Plages nommées</vt:lpstr>
      </vt:variant>
      <vt:variant>
        <vt:i4>34</vt:i4>
      </vt:variant>
    </vt:vector>
  </HeadingPairs>
  <TitlesOfParts>
    <vt:vector size="68" baseType="lpstr">
      <vt:lpstr>Page de garde</vt:lpstr>
      <vt:lpstr>FP Alyence</vt:lpstr>
      <vt:lpstr>Résultats C1</vt:lpstr>
      <vt:lpstr>Résultats C2</vt:lpstr>
      <vt:lpstr>Résultats C3</vt:lpstr>
      <vt:lpstr>Résultats C4</vt:lpstr>
      <vt:lpstr>Résultats C5</vt:lpstr>
      <vt:lpstr>Résultats C6</vt:lpstr>
      <vt:lpstr>VERIF ENGIN PEMP 1A-1B</vt:lpstr>
      <vt:lpstr>pratique 1A C1</vt:lpstr>
      <vt:lpstr>pratique 1A C2</vt:lpstr>
      <vt:lpstr>pratique 1A C3</vt:lpstr>
      <vt:lpstr>pratique 1A C4</vt:lpstr>
      <vt:lpstr>pratique 1A C5</vt:lpstr>
      <vt:lpstr>pratique 1A C6</vt:lpstr>
      <vt:lpstr>pratique 1B C1</vt:lpstr>
      <vt:lpstr>pratique 1B C2</vt:lpstr>
      <vt:lpstr>pratique 1B C3</vt:lpstr>
      <vt:lpstr>pratique 1B C4</vt:lpstr>
      <vt:lpstr>pratique 1B C5</vt:lpstr>
      <vt:lpstr>pratique 1B C6</vt:lpstr>
      <vt:lpstr>VERIF ENGIN PEMP 3A-3B </vt:lpstr>
      <vt:lpstr>pratique 3A C1</vt:lpstr>
      <vt:lpstr>pratique 3A C2</vt:lpstr>
      <vt:lpstr>pratique 3A C3</vt:lpstr>
      <vt:lpstr>pratique 3A C4</vt:lpstr>
      <vt:lpstr>pratique 3A C5</vt:lpstr>
      <vt:lpstr>pratique 3A C6</vt:lpstr>
      <vt:lpstr>pratique 3B C1</vt:lpstr>
      <vt:lpstr>pratique 3B C2</vt:lpstr>
      <vt:lpstr>pratique 3B C3</vt:lpstr>
      <vt:lpstr>pratique 3B C4</vt:lpstr>
      <vt:lpstr>pratique 3B C5</vt:lpstr>
      <vt:lpstr>pratique 3B C6</vt:lpstr>
      <vt:lpstr>'FP Alyence'!Zone_d_impression</vt:lpstr>
      <vt:lpstr>'Page de garde'!Zone_d_impression</vt:lpstr>
      <vt:lpstr>'pratique 1A C1'!Zone_d_impression</vt:lpstr>
      <vt:lpstr>'pratique 1A C2'!Zone_d_impression</vt:lpstr>
      <vt:lpstr>'pratique 1A C3'!Zone_d_impression</vt:lpstr>
      <vt:lpstr>'pratique 1A C4'!Zone_d_impression</vt:lpstr>
      <vt:lpstr>'pratique 1A C5'!Zone_d_impression</vt:lpstr>
      <vt:lpstr>'pratique 1A C6'!Zone_d_impression</vt:lpstr>
      <vt:lpstr>'pratique 1B C1'!Zone_d_impression</vt:lpstr>
      <vt:lpstr>'pratique 1B C2'!Zone_d_impression</vt:lpstr>
      <vt:lpstr>'pratique 1B C3'!Zone_d_impression</vt:lpstr>
      <vt:lpstr>'pratique 1B C4'!Zone_d_impression</vt:lpstr>
      <vt:lpstr>'pratique 1B C5'!Zone_d_impression</vt:lpstr>
      <vt:lpstr>'pratique 1B C6'!Zone_d_impression</vt:lpstr>
      <vt:lpstr>'pratique 3A C1'!Zone_d_impression</vt:lpstr>
      <vt:lpstr>'pratique 3A C2'!Zone_d_impression</vt:lpstr>
      <vt:lpstr>'pratique 3A C3'!Zone_d_impression</vt:lpstr>
      <vt:lpstr>'pratique 3A C4'!Zone_d_impression</vt:lpstr>
      <vt:lpstr>'pratique 3A C5'!Zone_d_impression</vt:lpstr>
      <vt:lpstr>'pratique 3A C6'!Zone_d_impression</vt:lpstr>
      <vt:lpstr>'pratique 3B C1'!Zone_d_impression</vt:lpstr>
      <vt:lpstr>'pratique 3B C2'!Zone_d_impression</vt:lpstr>
      <vt:lpstr>'pratique 3B C3'!Zone_d_impression</vt:lpstr>
      <vt:lpstr>'pratique 3B C4'!Zone_d_impression</vt:lpstr>
      <vt:lpstr>'pratique 3B C5'!Zone_d_impression</vt:lpstr>
      <vt:lpstr>'pratique 3B C6'!Zone_d_impression</vt:lpstr>
      <vt:lpstr>'Résultats C1'!Zone_d_impression</vt:lpstr>
      <vt:lpstr>'Résultats C2'!Zone_d_impression</vt:lpstr>
      <vt:lpstr>'Résultats C3'!Zone_d_impression</vt:lpstr>
      <vt:lpstr>'Résultats C4'!Zone_d_impression</vt:lpstr>
      <vt:lpstr>'Résultats C5'!Zone_d_impression</vt:lpstr>
      <vt:lpstr>'Résultats C6'!Zone_d_impression</vt:lpstr>
      <vt:lpstr>'VERIF ENGIN PEMP 1A-1B'!Zone_d_impression</vt:lpstr>
      <vt:lpstr>'VERIF ENGIN PEMP 3A-3B '!Zone_d_impression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ALYENCE</dc:creator>
  <cp:lastModifiedBy>Serge</cp:lastModifiedBy>
  <cp:lastPrinted>2021-01-13T05:35:43Z</cp:lastPrinted>
  <dcterms:created xsi:type="dcterms:W3CDTF">2007-05-17T10:40:01Z</dcterms:created>
  <dcterms:modified xsi:type="dcterms:W3CDTF">2021-01-13T05:35:53Z</dcterms:modified>
</cp:coreProperties>
</file>