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G14" i="1"/>
  <c r="M7" i="1" l="1"/>
  <c r="K7" i="1"/>
  <c r="I7" i="1"/>
  <c r="G7" i="1"/>
</calcChain>
</file>

<file path=xl/sharedStrings.xml><?xml version="1.0" encoding="utf-8"?>
<sst xmlns="http://schemas.openxmlformats.org/spreadsheetml/2006/main" count="55" uniqueCount="18">
  <si>
    <t>peptido</t>
  </si>
  <si>
    <t>pepm1 aislado</t>
  </si>
  <si>
    <t>sensor aislado</t>
  </si>
  <si>
    <t>pepm1-sensor</t>
  </si>
  <si>
    <t>Esolv</t>
  </si>
  <si>
    <t>Esurf</t>
  </si>
  <si>
    <t>EF1e-12</t>
  </si>
  <si>
    <t>nn</t>
  </si>
  <si>
    <t>Ecoul</t>
  </si>
  <si>
    <t>d02:2,4</t>
  </si>
  <si>
    <t>d04:3,8</t>
  </si>
  <si>
    <t>d08:7,4</t>
  </si>
  <si>
    <t>d16:14,5</t>
  </si>
  <si>
    <t>EF2.7632e-9</t>
  </si>
  <si>
    <t>Etot</t>
  </si>
  <si>
    <t>Rot</t>
  </si>
  <si>
    <t>Tilt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</si>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</sst>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.0000"/>
    <numFmt numFmtId="165" formatCode="#,##0.000000"/>
    <numFmt numFmtId="166" formatCode="#,##0.0000000"/>
    <numFmt numFmtId="167" formatCode="#,##0.00000000"/>
    <numFmt numFmtId="168" formatCode="0.000000E+00"/>
    <numFmt numFmtId="169" formatCode="0.0000000E+00"/>
    <numFmt numFmtId="170" formatCode="0.000000.E+00"/>
    <numFmt numFmtId="171" formatCode="#,##0.000000000"/>
    <numFmt numFmtId="172" formatCode="0.0000000.E+00"/>
    <numFmt numFmtId="173" formatCode="0.00000000.E+00"/>
    <numFmt numFmtId="17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164" fontId="0" fillId="0" borderId="23" xfId="0" applyNumberFormat="1" applyBorder="1"/>
    <xf numFmtId="0" fontId="0" fillId="0" borderId="24" xfId="0" applyBorder="1"/>
    <xf numFmtId="0" fontId="0" fillId="0" borderId="23" xfId="0" applyBorder="1"/>
    <xf numFmtId="171" fontId="0" fillId="0" borderId="0" xfId="0" applyNumberFormat="1" applyAlignment="1">
      <alignment horizontal="center"/>
    </xf>
    <xf numFmtId="171" fontId="0" fillId="0" borderId="3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2" xfId="0" applyNumberFormat="1" applyBorder="1" applyAlignment="1">
      <alignment horizontal="center"/>
    </xf>
    <xf numFmtId="173" fontId="0" fillId="0" borderId="2" xfId="0" applyNumberFormat="1" applyBorder="1" applyAlignment="1">
      <alignment horizontal="center"/>
    </xf>
    <xf numFmtId="172" fontId="0" fillId="0" borderId="19" xfId="0" applyNumberFormat="1" applyBorder="1" applyAlignment="1">
      <alignment horizontal="center"/>
    </xf>
    <xf numFmtId="174" fontId="0" fillId="0" borderId="0" xfId="0" applyNumberForma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P14"/>
  <sheetViews>
    <sheetView tabSelected="1" workbookViewId="0">
      <selection activeCell="G15" sqref="G15"/>
    </sheetView>
  </sheetViews>
  <sheetFormatPr baseColWidth="10" defaultColWidth="8.88671875" defaultRowHeight="14.4" x14ac:dyDescent="0.3"/>
  <cols>
    <col min="6" max="6" width="15.33203125" customWidth="1"/>
    <col min="7" max="7" width="17.33203125" customWidth="1"/>
    <col min="8" max="8" width="15.5546875" customWidth="1"/>
    <col min="9" max="9" width="14.77734375" customWidth="1"/>
    <col min="10" max="10" width="14.21875" customWidth="1"/>
    <col min="11" max="12" width="13.88671875" customWidth="1"/>
    <col min="13" max="13" width="15.33203125" customWidth="1"/>
    <col min="14" max="14" width="15.5546875" customWidth="1"/>
    <col min="16" max="16" width="9.109375" bestFit="1" customWidth="1"/>
  </cols>
  <sheetData>
    <row r="1" spans="6:16" ht="15" thickBot="1" x14ac:dyDescent="0.35">
      <c r="F1" t="s">
        <v>6</v>
      </c>
    </row>
    <row r="2" spans="6:16" ht="15" thickBot="1" x14ac:dyDescent="0.35">
      <c r="F2" s="14" t="s">
        <v>0</v>
      </c>
      <c r="G2" s="46" t="s">
        <v>9</v>
      </c>
      <c r="H2" s="47"/>
      <c r="I2" s="46" t="s">
        <v>10</v>
      </c>
      <c r="J2" s="47"/>
      <c r="K2" s="48" t="s">
        <v>11</v>
      </c>
      <c r="L2" s="49"/>
      <c r="M2" s="46" t="s">
        <v>12</v>
      </c>
      <c r="N2" s="47"/>
      <c r="P2" s="31" t="s">
        <v>8</v>
      </c>
    </row>
    <row r="3" spans="6:16" ht="15" thickBot="1" x14ac:dyDescent="0.35">
      <c r="F3" s="11"/>
      <c r="G3" s="12" t="s">
        <v>4</v>
      </c>
      <c r="H3" s="13" t="s">
        <v>5</v>
      </c>
      <c r="I3" s="12" t="s">
        <v>4</v>
      </c>
      <c r="J3" s="13" t="s">
        <v>5</v>
      </c>
      <c r="K3" s="17" t="s">
        <v>4</v>
      </c>
      <c r="L3" s="24" t="s">
        <v>5</v>
      </c>
      <c r="M3" s="12" t="s">
        <v>4</v>
      </c>
      <c r="N3" s="13" t="s">
        <v>5</v>
      </c>
      <c r="P3" s="33">
        <v>-703.15148999999997</v>
      </c>
    </row>
    <row r="4" spans="6:16" x14ac:dyDescent="0.3">
      <c r="F4" s="15" t="s">
        <v>1</v>
      </c>
      <c r="G4" s="30">
        <v>-267.82944120000002</v>
      </c>
      <c r="H4" s="10" t="s">
        <v>7</v>
      </c>
      <c r="I4" s="29">
        <v>-258.31711813499999</v>
      </c>
      <c r="J4" s="10" t="s">
        <v>7</v>
      </c>
      <c r="K4" s="18">
        <v>-256.24922866999998</v>
      </c>
      <c r="L4" s="25" t="s">
        <v>7</v>
      </c>
      <c r="M4" s="20">
        <v>-255.202303535</v>
      </c>
      <c r="N4" s="10" t="s">
        <v>7</v>
      </c>
      <c r="P4" s="31" t="s">
        <v>16</v>
      </c>
    </row>
    <row r="5" spans="6:16" ht="15" thickBot="1" x14ac:dyDescent="0.35">
      <c r="F5" s="15" t="s">
        <v>2</v>
      </c>
      <c r="G5" s="9" t="s">
        <v>7</v>
      </c>
      <c r="H5" s="43">
        <v>7.4728460000000007E-15</v>
      </c>
      <c r="I5" s="9" t="s">
        <v>7</v>
      </c>
      <c r="J5" s="42">
        <v>7.4720629999999996E-15</v>
      </c>
      <c r="K5" s="19" t="s">
        <v>7</v>
      </c>
      <c r="L5" s="44">
        <v>7.4715456999999997E-15</v>
      </c>
      <c r="M5" s="9" t="s">
        <v>7</v>
      </c>
      <c r="N5" s="43">
        <v>7.4715666000000007E-15</v>
      </c>
      <c r="P5" s="32">
        <v>0</v>
      </c>
    </row>
    <row r="6" spans="6:16" ht="15" thickBot="1" x14ac:dyDescent="0.35">
      <c r="F6" s="16" t="s">
        <v>3</v>
      </c>
      <c r="G6" s="37">
        <v>-267.120139827</v>
      </c>
      <c r="H6" s="26">
        <v>-3.3858333505600003E-8</v>
      </c>
      <c r="I6" s="23">
        <v>-257.62156189400002</v>
      </c>
      <c r="J6" s="27">
        <v>-3.35964033268E-8</v>
      </c>
      <c r="K6" s="22">
        <v>-255.546515712</v>
      </c>
      <c r="L6" s="28">
        <v>-3.3745558393700002E-8</v>
      </c>
      <c r="M6" s="21">
        <v>-254.50505054600001</v>
      </c>
      <c r="N6" s="26">
        <v>-3.3655386458299997E-8</v>
      </c>
      <c r="P6" s="34" t="s">
        <v>15</v>
      </c>
    </row>
    <row r="7" spans="6:16" ht="15" thickBot="1" x14ac:dyDescent="0.35">
      <c r="F7" t="s">
        <v>14</v>
      </c>
      <c r="G7" s="8">
        <f>(G6+H6)-(G4+H5)</f>
        <v>0.70930133914168891</v>
      </c>
      <c r="I7" s="7">
        <f>(I6+J6)-(I4+J5)</f>
        <v>0.69555620740356972</v>
      </c>
      <c r="K7" s="7">
        <f>(K6+L6)-(K4+L5)</f>
        <v>0.70271292425442766</v>
      </c>
      <c r="M7" s="7">
        <f>(M6+N6)-(M4+N5)</f>
        <v>0.69725295534459519</v>
      </c>
      <c r="P7" s="35">
        <v>0</v>
      </c>
    </row>
    <row r="8" spans="6:16" x14ac:dyDescent="0.3">
      <c r="F8" t="s">
        <v>13</v>
      </c>
      <c r="P8" s="31" t="s">
        <v>17</v>
      </c>
    </row>
    <row r="9" spans="6:16" ht="15" thickBot="1" x14ac:dyDescent="0.35">
      <c r="F9" t="s">
        <v>0</v>
      </c>
      <c r="G9" s="50" t="s">
        <v>9</v>
      </c>
      <c r="H9" s="50"/>
      <c r="I9" s="50" t="s">
        <v>10</v>
      </c>
      <c r="J9" s="50"/>
      <c r="K9" s="50" t="s">
        <v>11</v>
      </c>
      <c r="L9" s="50"/>
      <c r="M9" s="50" t="s">
        <v>12</v>
      </c>
      <c r="N9" s="50"/>
      <c r="P9" s="32">
        <v>2</v>
      </c>
    </row>
    <row r="10" spans="6:16" x14ac:dyDescent="0.3">
      <c r="F10" s="1"/>
      <c r="G10" s="1" t="s">
        <v>4</v>
      </c>
      <c r="H10" s="1" t="s">
        <v>5</v>
      </c>
      <c r="I10" s="1" t="s">
        <v>4</v>
      </c>
      <c r="J10" s="1" t="s">
        <v>5</v>
      </c>
      <c r="K10" s="1" t="s">
        <v>4</v>
      </c>
      <c r="L10" s="1" t="s">
        <v>5</v>
      </c>
      <c r="M10" s="1" t="s">
        <v>4</v>
      </c>
      <c r="N10" s="1" t="s">
        <v>5</v>
      </c>
    </row>
    <row r="11" spans="6:16" x14ac:dyDescent="0.3">
      <c r="F11" s="1" t="s">
        <v>1</v>
      </c>
      <c r="G11" s="4">
        <v>-267.82947999999999</v>
      </c>
      <c r="H11" s="1" t="s">
        <v>7</v>
      </c>
      <c r="I11" s="5">
        <v>-258.31715700000001</v>
      </c>
      <c r="J11" s="1" t="s">
        <v>7</v>
      </c>
      <c r="K11" s="2">
        <v>-256.24926900000003</v>
      </c>
      <c r="L11" s="1" t="s">
        <v>7</v>
      </c>
      <c r="M11" s="2">
        <v>-255.20234300000001</v>
      </c>
      <c r="N11" s="1" t="s">
        <v>7</v>
      </c>
    </row>
    <row r="12" spans="6:16" x14ac:dyDescent="0.3">
      <c r="F12" s="1" t="s">
        <v>2</v>
      </c>
      <c r="G12" s="1" t="s">
        <v>7</v>
      </c>
      <c r="H12" s="41">
        <v>1.6150005700000001E-11</v>
      </c>
      <c r="I12" s="1" t="s">
        <v>7</v>
      </c>
      <c r="J12" s="40">
        <v>1.6150005743999999E-11</v>
      </c>
      <c r="K12" s="1" t="s">
        <v>7</v>
      </c>
      <c r="L12" s="39">
        <v>1.6149973100000001E-11</v>
      </c>
      <c r="M12" s="1" t="s">
        <v>7</v>
      </c>
      <c r="N12" s="39">
        <v>1.6150002000000002E-11</v>
      </c>
    </row>
    <row r="13" spans="6:16" x14ac:dyDescent="0.3">
      <c r="F13" s="1" t="s">
        <v>3</v>
      </c>
      <c r="G13" s="36">
        <v>-267.12009167799999</v>
      </c>
      <c r="H13" s="38">
        <v>-3.3842119079499999E-8</v>
      </c>
      <c r="I13" s="36">
        <v>-257.62151454299999</v>
      </c>
      <c r="J13" s="38">
        <v>-3.3580188959200002E-8</v>
      </c>
      <c r="K13" s="5">
        <v>-255.54646867400001</v>
      </c>
      <c r="L13" s="6">
        <v>-3.3729343579700003E-8</v>
      </c>
      <c r="M13" s="3">
        <v>-254.505003268</v>
      </c>
      <c r="N13" s="6">
        <v>-3.3639171035499997E-8</v>
      </c>
    </row>
    <row r="14" spans="6:16" x14ac:dyDescent="0.3">
      <c r="G14" s="8">
        <f xml:space="preserve"> (G13+H13)-(G11+H12)</f>
        <v>0.70938828814172439</v>
      </c>
      <c r="I14" s="45">
        <f>(I13+J13)-(I11+J12)</f>
        <v>0.6956424234036831</v>
      </c>
    </row>
  </sheetData>
  <mergeCells count="8">
    <mergeCell ref="G2:H2"/>
    <mergeCell ref="I2:J2"/>
    <mergeCell ref="K2:L2"/>
    <mergeCell ref="M2:N2"/>
    <mergeCell ref="G9:H9"/>
    <mergeCell ref="I9:J9"/>
    <mergeCell ref="K9:L9"/>
    <mergeCell ref="M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2021-04-21T18:41:26Z</dcterms:modified>
</cp:coreProperties>
</file>