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ST-USER\Desktop\igor\fin ceny\"/>
    </mc:Choice>
  </mc:AlternateContent>
  <xr:revisionPtr revIDLastSave="0" documentId="13_ncr:1_{A1585A99-4E79-4A12-87B6-431EB849C557}" xr6:coauthVersionLast="47" xr6:coauthVersionMax="47" xr10:uidLastSave="{00000000-0000-0000-0000-000000000000}"/>
  <bookViews>
    <workbookView xWindow="1380" yWindow="975" windowWidth="20970" windowHeight="13875" xr2:uid="{4A226BA7-0E30-4CB4-93DB-6FA4132782E6}"/>
  </bookViews>
  <sheets>
    <sheet name="Sheet1" sheetId="1" r:id="rId1"/>
  </sheets>
  <definedNames>
    <definedName name="_xlnm._FilterDatabase" localSheetId="0" hidden="1">Sheet1!$A$5:$P$79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7" i="1" l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6" i="1"/>
  <c r="K79" i="1"/>
  <c r="K78" i="1"/>
  <c r="K77" i="1"/>
  <c r="K76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6" i="1"/>
  <c r="N2" i="1" l="1"/>
  <c r="J2" i="1"/>
  <c r="O2" i="1" l="1"/>
  <c r="K2" i="1"/>
  <c r="L2" i="1" l="1"/>
  <c r="P2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1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</futureMetadata>
  <valueMetadata count="1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</valueMetadata>
</metadata>
</file>

<file path=xl/sharedStrings.xml><?xml version="1.0" encoding="utf-8"?>
<sst xmlns="http://schemas.openxmlformats.org/spreadsheetml/2006/main" count="179" uniqueCount="152">
  <si>
    <t>MSRP</t>
    <phoneticPr fontId="2" type="noConversion"/>
  </si>
  <si>
    <t>MOA: 1000(만원)  / Lead Time: 2~3 Weeks</t>
    <phoneticPr fontId="2" type="noConversion"/>
  </si>
  <si>
    <t>셀리맥스(CELIMAX)</t>
    <phoneticPr fontId="2" type="noConversion"/>
  </si>
  <si>
    <t>NEW</t>
  </si>
  <si>
    <t>29ML</t>
  </si>
  <si>
    <t>20ML * 10EA</t>
  </si>
  <si>
    <t>27ml</t>
  </si>
  <si>
    <t>27ml * 10EA</t>
  </si>
  <si>
    <t xml:space="preserve">27 ml / 0.91 fl. oz.					</t>
  </si>
  <si>
    <t xml:space="preserve">27 ml / 0.91 fl. oz. x 10ea					</t>
  </si>
  <si>
    <t>20 g / Net Wt. 0.70 oz.</t>
  </si>
  <si>
    <t>20 g / Net Wt. 0.70 oz. X 4EA</t>
  </si>
  <si>
    <t>4 g / Net Wt. 0.14 oz. + 30 g / Net Wt. 1.05 oz.</t>
  </si>
  <si>
    <t>4 g / Net Wt. 0.14 oz. + 30 g / Net Wt. 1.05 oz. X 4EA</t>
  </si>
  <si>
    <t>120g</t>
  </si>
  <si>
    <t>150ml</t>
  </si>
  <si>
    <t>30ml</t>
  </si>
  <si>
    <t>50ml</t>
  </si>
  <si>
    <t>20ml</t>
  </si>
  <si>
    <t>155ml</t>
  </si>
  <si>
    <t>160ml / 50 pads</t>
  </si>
  <si>
    <t>40ml</t>
  </si>
  <si>
    <t>125ml / 60pads</t>
  </si>
  <si>
    <t>110ml / 60pads</t>
  </si>
  <si>
    <t>225ml / 60pads</t>
  </si>
  <si>
    <t>170ml / 5.74fl.oz / 60pads</t>
  </si>
  <si>
    <t xml:space="preserve">150ml / 5.07 fl. oz. </t>
  </si>
  <si>
    <t>150ml / 5.07fl.oz</t>
  </si>
  <si>
    <t>200ml / 6.76fl.oz</t>
  </si>
  <si>
    <t>30ml / 1.01fl.oz</t>
  </si>
  <si>
    <t>50ml / 1.69fl.oz</t>
  </si>
  <si>
    <t xml:space="preserve">50ml/1.69 fl. oz.					</t>
  </si>
  <si>
    <t xml:space="preserve">50ml / 1.69 fl. oz. X 2EA					</t>
  </si>
  <si>
    <t xml:space="preserve">50 ml / 1.69 fl. oz.					</t>
  </si>
  <si>
    <t xml:space="preserve">30ml / 1.01 fl. oz					</t>
  </si>
  <si>
    <t xml:space="preserve">15ml / 0.50 fl. oz.					</t>
  </si>
  <si>
    <t>50 ml / 1.69 fl. oz.</t>
  </si>
  <si>
    <t>35ml</t>
  </si>
  <si>
    <t>40ml / 1.35fl.oz</t>
  </si>
  <si>
    <t xml:space="preserve">80ml / 2.70 fl. oz.					</t>
  </si>
  <si>
    <t xml:space="preserve">19g / 0.67 oz.					</t>
  </si>
  <si>
    <t>100ml / 40pads</t>
  </si>
  <si>
    <t>175ml / 80pads</t>
  </si>
  <si>
    <t>35 ml / 1.18 fl. oz.</t>
  </si>
  <si>
    <t>10ml</t>
  </si>
  <si>
    <t>1.5ml</t>
  </si>
  <si>
    <t>3ml</t>
  </si>
  <si>
    <t>Toner: 30ml
Ampoule: 10ml
Cream: 10ml</t>
  </si>
  <si>
    <t>2ea/6ml</t>
  </si>
  <si>
    <t>10ea / 23ml</t>
  </si>
  <si>
    <t>TONER 20ml/
SERUM 10ml</t>
  </si>
  <si>
    <t xml:space="preserve">4.4ml / 0.14 fl. oz. / 2pads					</t>
  </si>
  <si>
    <t xml:space="preserve">4.4ml / 0.14 fl. oz. / 2pads x5ea					</t>
  </si>
  <si>
    <t>20ml / 0.67 fl. oz</t>
  </si>
  <si>
    <t>1ml</t>
  </si>
  <si>
    <t>3 ml / 0.10 fl. oz.</t>
  </si>
  <si>
    <t xml:space="preserve">1ml*7ea				</t>
  </si>
  <si>
    <t xml:space="preserve">7ml / 0.23 fl. oz.                        					</t>
  </si>
  <si>
    <t xml:space="preserve">serum(10ml) / cream(7ml) / suncream(10ml)						</t>
  </si>
  <si>
    <t>CELIMAX THE REAL NONI ENERGY AMPOULE MASK 1EA</t>
  </si>
  <si>
    <t>CELIMAX THE REAL NONI ENERGY AMPOULE MASK 10EA</t>
  </si>
  <si>
    <t>CELIMAX THE REAL CICA CALMING SERUM MASK 1EA</t>
  </si>
  <si>
    <t>CELIMAX THE REAL CICA CALMING SERUM MASK 10EA</t>
  </si>
  <si>
    <t>CELIMAX PORE+DARK SPOT BRIGHTENING SERUM MASK 1EA</t>
  </si>
  <si>
    <t>CELIMAX PORE+DARK SPOT BRIGHTENING SERUM MASK 10EA</t>
  </si>
  <si>
    <t>CELIMAX PORE+DARK SPOT BRIGHTENING CREAM MASK 1EA</t>
  </si>
  <si>
    <t>CELIMAX PORE+DARK SPOT BRIGHTENING CREAM MASK 4EA</t>
  </si>
  <si>
    <t>CELIMAX JI WOO GAE CICA PHA PEEL 2-STEP GEL MASK 1EA</t>
  </si>
  <si>
    <t>CELIMAX JI WOO GAE CICA PHA PEEL 2-STEP GEL MASK 4EA</t>
  </si>
  <si>
    <t>CELIMAX THE REAL NONI REFRESH CLAY MASK 120G</t>
  </si>
  <si>
    <t>CELIMAX THE REAL NONI MOISTURE BALANCING TONER 150ML</t>
  </si>
  <si>
    <t>CELIMAX THE REAL NONI ENERGY AMPOULE 30ML</t>
  </si>
  <si>
    <t>CELIMAX THE REAL NONI ENERGY AMPOULE 50ML</t>
  </si>
  <si>
    <t>CELIMAX THE REAL NONI HYDRA FIRMING LOTION 150ML</t>
  </si>
  <si>
    <t>CELIMAX THE REAL NONI ULTIMATE EYE CREAM 20ML</t>
  </si>
  <si>
    <t>CELIMAX THE REAL NONI ENERGY REPAIR CREAM 50ML</t>
  </si>
  <si>
    <t>CELIMAX THE REAL NONI ENERGY AMPOULE MIST 50ML</t>
  </si>
  <si>
    <t>CELIMAX THE REAL NONI ACNE BUBBLE CLEANSER 155ML</t>
  </si>
  <si>
    <t>CELIMAX THE REAL NONI CALMING GLOW PAD 50PADS</t>
  </si>
  <si>
    <t>CELIMAX THE REAL CICA NIACINAMIDE AC CALMING SERUM 40ML</t>
  </si>
  <si>
    <t>CELIMAX THE REAL CICA SOOTHING CREAM 50ML</t>
  </si>
  <si>
    <t>CELIMAX JI WOO GAE HEARTLEAF BHA PEELING PAD 60PADS</t>
  </si>
  <si>
    <t>CELIMAX ONE STEP BODY BRIGHTENING PAD 60PADS</t>
  </si>
  <si>
    <t>CELIMAX JI WOO GAE ONE STEP MILD CLEANSING PAD 60PADS</t>
  </si>
  <si>
    <t>CELIMAX JI WOO GAE CICA BHA BLEMISH TONER PAD 60PADS</t>
  </si>
  <si>
    <t>CELIMAX JI WOO GAE HEARTLEAF BHA BODY MIST 150ML</t>
  </si>
  <si>
    <t>CELIMAX BAKING SODA DEEP PORE JI WOO GAE FOAM CLEANSING 150ML</t>
  </si>
  <si>
    <t>CELIMAX JI WOO GAE CICA BHA ACNE FOAM CLEANSING 150ML</t>
  </si>
  <si>
    <t>CELIMAX DUAL BARRIER MILD GEL CLEANSER 200ML</t>
  </si>
  <si>
    <t>CELIMAX DUAL BARRIER CREAMY TONER 150ML</t>
  </si>
  <si>
    <t>CELIMAX DUAL BARRIER BOOSTING SERUM 30ML</t>
  </si>
  <si>
    <t>CELIMAX DUAL BARRIER SKIN WEARABLE CREAM 50ML</t>
  </si>
  <si>
    <t>CELIMAX DUAL BARRIER WATERY SUN CREAM 40ML</t>
  </si>
  <si>
    <t>CELIMAX DUAL BARRIER PURIFYING CLEANSING BALM 50ML</t>
  </si>
  <si>
    <t>CELIMAX DUAL BARRIER PURIFYING CLEANSING BALM 50ml X 2EA</t>
  </si>
  <si>
    <t>CELIMAX DUAL BARRIER PURIFYING CLEANSING BALM [REFILL] 50ml</t>
  </si>
  <si>
    <t>CELIMAX THE VITA-A RETINOL SHOT TIGHTENING SERUM 30ML</t>
  </si>
  <si>
    <t>CELIMAX THE VITA-A RETINAL SHOT TIGHTENING BOOSTER 15ML</t>
  </si>
  <si>
    <t>CELIMAX THE VITA-A RETINAL SHOT TIGHTENING DUAL CREAM 50ML</t>
  </si>
  <si>
    <t>CELIMAX DERMA NATURE FRESH BLACKHEAD JOJOBA CLEANSING OIL 150ML</t>
  </si>
  <si>
    <t>CELIMAX DERMA NATURE RELIEF MADECICA PH BALANCING FOAM CLEANSING 150ML</t>
  </si>
  <si>
    <t>CELIMAX DERMA NATURE GLUTATHIONE LONGLASTING TONE-UP CREAM 35ML</t>
  </si>
  <si>
    <t>CELIMAX OIL CONTROL CAPSULE ESSENCE 30ML</t>
  </si>
  <si>
    <t>CELIMAX OIL CONTROL LIGHT SUNSCREEN 40ML</t>
  </si>
  <si>
    <t>CELIMAX OIL CONTROL MOISTURIZING CREAM 80ML</t>
  </si>
  <si>
    <t>CELIMAX OIL CONTROL MATTIFYING SUN STICK 19G</t>
  </si>
  <si>
    <t>CELIMAX HEART PINK TONE UP SUN CREAM 40ML</t>
  </si>
  <si>
    <t>CELIMAX PORE+DARK SPOT BRIGHTENING SERUM 30ML</t>
  </si>
  <si>
    <t>CELIMAX PORE+DARK SPOT BRIGHTENING PAD 40PADS</t>
  </si>
  <si>
    <t>CELIMAX PORE+DARK SPOT BRIGHTENING PAD 80PADS</t>
  </si>
  <si>
    <t>CELIMAX PORE+DARK SPOT BRIGHTENING CREAM 35ML</t>
  </si>
  <si>
    <t>CELIMAX PORE+DARK SPOT BRIGHTENING CARE SUNSCREEN 50ML</t>
  </si>
  <si>
    <t>CELIMAX THE REAL NONI ENERGY REPAIR CREAM 10ML</t>
  </si>
  <si>
    <t>CELIMAX THE REAL NONI ENERGY AMPOULE 10ML</t>
  </si>
  <si>
    <t>CELIMAX JI WOO GAE CICA BHA BLEMISH TONER PAD 10PADS</t>
  </si>
  <si>
    <t>CELIMAX DERMA NATURE FRESH BLACKHEAD JOJOBA CLEANSING OIL 20ML</t>
  </si>
  <si>
    <t>CELIMAX THE REAL NONI ENERGY AMPOULE 1.5ML</t>
  </si>
  <si>
    <t>CELIMAX DERMA NATURE FRESH BLACKHEAD JOJOBA CLEANSING OIL 3ML</t>
  </si>
  <si>
    <t>CELIMAX THE REAL NONI STARTER KIT</t>
  </si>
  <si>
    <t>CELIMAX PORE+DARK SPOT BRIGHTENING SERUM 10ML</t>
  </si>
  <si>
    <t>CELIMAX PORE+DARK SPOT BRIGHTENING PAD 2PADS</t>
  </si>
  <si>
    <t>CELIMAX PORE+DARK SPOT BRIGHTENING PAD 10PADS</t>
  </si>
  <si>
    <t>CELIMAX DUAL BARRIER TRIAL KIT</t>
  </si>
  <si>
    <t>CELIMAX JI WOO GAE HEARTLEAF BHA PEELING PAD 2PADS</t>
  </si>
  <si>
    <t>CELIMAX JI WOO GAE HEARTLEAF BHA PEELING PAD 2PADS X 5EA</t>
  </si>
  <si>
    <t>CELIMAX DUAL BARRIER CREAMY TONER 20ML</t>
  </si>
  <si>
    <t>CELIMAX THE VITA-A RETINAL SHOT TIGHTENING BOOSTER 1ML</t>
  </si>
  <si>
    <t>CELIMAX THE VITA-A RETINOL SHOT TIGHTENING SERUM 1ML</t>
  </si>
  <si>
    <t>CELIMAX THE VITA-A RETINAL SHOT TIGHTENING BOOSTER 3ML</t>
  </si>
  <si>
    <t>CELIMAX PORE+DARK SPOT BRIGHTENING CARE SUNSCREEN 10ML</t>
  </si>
  <si>
    <t>CELIMAX THE VITA-A 7DAYS KIT</t>
  </si>
  <si>
    <t>CELIMAX PORE+DARK SPOT BRIGHTENING CREAM 7ML</t>
  </si>
  <si>
    <t>CELIMAX PORE+DARK SPOT BRIGHTENING KIT</t>
  </si>
  <si>
    <t>New product</t>
  </si>
  <si>
    <t>Price change</t>
  </si>
  <si>
    <t>Will be renewed</t>
  </si>
  <si>
    <t>Product list</t>
    <phoneticPr fontId="2" type="noConversion"/>
  </si>
  <si>
    <t>Image</t>
    <phoneticPr fontId="2" type="noConversion"/>
  </si>
  <si>
    <t>Barcode</t>
    <phoneticPr fontId="2" type="noConversion"/>
  </si>
  <si>
    <t>Volume</t>
    <phoneticPr fontId="2" type="noConversion"/>
  </si>
  <si>
    <t>Quantity in box</t>
    <phoneticPr fontId="2" type="noConversion"/>
  </si>
  <si>
    <t>Supply Price</t>
    <phoneticPr fontId="2" type="noConversion"/>
  </si>
  <si>
    <t>Other</t>
    <phoneticPr fontId="2" type="noConversion"/>
  </si>
  <si>
    <t>Box</t>
    <phoneticPr fontId="2" type="noConversion"/>
  </si>
  <si>
    <t>Quantity</t>
    <phoneticPr fontId="2" type="noConversion"/>
  </si>
  <si>
    <t>Total order box</t>
    <phoneticPr fontId="2" type="noConversion"/>
  </si>
  <si>
    <t>Total order qty</t>
    <phoneticPr fontId="2" type="noConversion"/>
  </si>
  <si>
    <t>Total amount</t>
    <phoneticPr fontId="2" type="noConversion"/>
  </si>
  <si>
    <t>Amount</t>
    <phoneticPr fontId="2" type="noConversion"/>
  </si>
  <si>
    <t>Final Box</t>
    <phoneticPr fontId="2" type="noConversion"/>
  </si>
  <si>
    <t>Final Quantity</t>
    <phoneticPr fontId="2" type="noConversion"/>
  </si>
  <si>
    <t>Final Amount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</si>
</sst>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₩&quot;* #,##0_-;\-&quot;₩&quot;* #,##0_-;_-&quot;₩&quot;* &quot;-&quot;_-;_-@_-"/>
    <numFmt numFmtId="41" formatCode="_-* #,##0_-;\-* #,##0_-;_-* &quot;-&quot;_-;_-@_-"/>
    <numFmt numFmtId="26" formatCode="\$#,##0.00_);[Red]\(\$#,##0.00\)"/>
    <numFmt numFmtId="176" formatCode="0_ "/>
    <numFmt numFmtId="177" formatCode="[$₩-412]#,##0;\-[$₩-412]#,##0"/>
    <numFmt numFmtId="178" formatCode="#,##0_ "/>
    <numFmt numFmtId="179" formatCode="[$₩-412]#,##0"/>
    <numFmt numFmtId="180" formatCode="0_);[Red]\(0\)"/>
  </numFmts>
  <fonts count="1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20"/>
      <color theme="1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10"/>
      <color rgb="FF000000"/>
      <name val="맑은 고딕"/>
      <family val="2"/>
      <scheme val="minor"/>
    </font>
    <font>
      <sz val="12"/>
      <name val="宋体"/>
    </font>
    <font>
      <sz val="10"/>
      <color theme="1"/>
      <name val="나눔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나눔고딕"/>
      <family val="3"/>
      <charset val="129"/>
    </font>
    <font>
      <sz val="10"/>
      <color rgb="FF000000"/>
      <name val="Times New Roman"/>
      <family val="1"/>
    </font>
    <font>
      <sz val="10"/>
      <color theme="1"/>
      <name val="Arial"/>
      <family val="2"/>
    </font>
    <font>
      <b/>
      <sz val="10"/>
      <color theme="9"/>
      <name val="맑은 고딕"/>
      <family val="3"/>
      <charset val="129"/>
    </font>
    <font>
      <b/>
      <sz val="10"/>
      <color theme="9" tint="-0.249977111117893"/>
      <name val="Arial"/>
      <family val="2"/>
    </font>
    <font>
      <b/>
      <sz val="10"/>
      <color theme="1" tint="0.4999847407452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13" fillId="0" borderId="0"/>
  </cellStyleXfs>
  <cellXfs count="73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176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178" fontId="4" fillId="2" borderId="1" xfId="0" applyNumberFormat="1" applyFont="1" applyFill="1" applyBorder="1" applyAlignment="1">
      <alignment horizontal="center" vertical="center" wrapText="1"/>
    </xf>
    <xf numFmtId="177" fontId="4" fillId="2" borderId="1" xfId="0" applyNumberFormat="1" applyFont="1" applyFill="1" applyBorder="1" applyAlignment="1">
      <alignment horizontal="center" vertical="center" wrapText="1"/>
    </xf>
    <xf numFmtId="10" fontId="4" fillId="2" borderId="1" xfId="0" applyNumberFormat="1" applyFont="1" applyFill="1" applyBorder="1" applyAlignment="1">
      <alignment horizontal="center" vertical="center"/>
    </xf>
    <xf numFmtId="178" fontId="4" fillId="2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41" fontId="3" fillId="0" borderId="1" xfId="1" applyFont="1" applyBorder="1" applyAlignment="1">
      <alignment horizontal="center" vertical="center"/>
    </xf>
    <xf numFmtId="0" fontId="7" fillId="0" borderId="0" xfId="0" applyFo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78" fontId="4" fillId="4" borderId="1" xfId="0" applyNumberFormat="1" applyFont="1" applyFill="1" applyBorder="1" applyAlignment="1">
      <alignment horizontal="center" vertical="center"/>
    </xf>
    <xf numFmtId="178" fontId="4" fillId="4" borderId="1" xfId="0" applyNumberFormat="1" applyFont="1" applyFill="1" applyBorder="1" applyAlignment="1">
      <alignment horizontal="center" vertical="center" wrapText="1"/>
    </xf>
    <xf numFmtId="41" fontId="3" fillId="4" borderId="1" xfId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76" fontId="3" fillId="5" borderId="0" xfId="0" applyNumberFormat="1" applyFont="1" applyFill="1" applyAlignment="1">
      <alignment horizontal="center" vertical="center" wrapText="1"/>
    </xf>
    <xf numFmtId="0" fontId="3" fillId="5" borderId="0" xfId="0" applyFont="1" applyFill="1" applyAlignment="1">
      <alignment horizontal="left" vertical="center" wrapText="1"/>
    </xf>
    <xf numFmtId="0" fontId="3" fillId="5" borderId="0" xfId="0" applyFont="1" applyFill="1" applyAlignment="1">
      <alignment horizontal="center" vertical="center" wrapText="1"/>
    </xf>
    <xf numFmtId="178" fontId="3" fillId="5" borderId="0" xfId="0" applyNumberFormat="1" applyFont="1" applyFill="1" applyAlignment="1">
      <alignment horizontal="center" vertical="center" wrapText="1"/>
    </xf>
    <xf numFmtId="177" fontId="3" fillId="5" borderId="0" xfId="0" applyNumberFormat="1" applyFont="1" applyFill="1" applyAlignment="1">
      <alignment horizontal="center" vertical="center" wrapText="1"/>
    </xf>
    <xf numFmtId="0" fontId="0" fillId="5" borderId="0" xfId="0" applyFill="1">
      <alignment vertical="center"/>
    </xf>
    <xf numFmtId="41" fontId="3" fillId="5" borderId="0" xfId="1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177" fontId="3" fillId="5" borderId="1" xfId="0" applyNumberFormat="1" applyFont="1" applyFill="1" applyBorder="1" applyAlignment="1">
      <alignment horizontal="center" vertical="center" wrapText="1"/>
    </xf>
    <xf numFmtId="179" fontId="4" fillId="5" borderId="1" xfId="0" applyNumberFormat="1" applyFont="1" applyFill="1" applyBorder="1">
      <alignment vertical="center"/>
    </xf>
    <xf numFmtId="0" fontId="10" fillId="5" borderId="2" xfId="0" applyFont="1" applyFill="1" applyBorder="1" applyAlignment="1">
      <alignment horizontal="center" vertical="center" wrapText="1" shrinkToFit="1"/>
    </xf>
    <xf numFmtId="0" fontId="11" fillId="5" borderId="2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 shrinkToFit="1"/>
    </xf>
    <xf numFmtId="0" fontId="10" fillId="5" borderId="2" xfId="0" quotePrefix="1" applyFont="1" applyFill="1" applyBorder="1" applyAlignment="1">
      <alignment horizontal="center" vertical="center" wrapText="1" shrinkToFit="1"/>
    </xf>
    <xf numFmtId="0" fontId="3" fillId="0" borderId="1" xfId="1" applyNumberFormat="1" applyFont="1" applyBorder="1" applyAlignment="1">
      <alignment horizontal="center" vertical="center"/>
    </xf>
    <xf numFmtId="180" fontId="10" fillId="5" borderId="1" xfId="0" applyNumberFormat="1" applyFont="1" applyFill="1" applyBorder="1" applyAlignment="1">
      <alignment horizontal="center" vertical="center"/>
    </xf>
    <xf numFmtId="180" fontId="12" fillId="5" borderId="1" xfId="0" applyNumberFormat="1" applyFont="1" applyFill="1" applyBorder="1" applyAlignment="1">
      <alignment horizontal="center" vertical="center"/>
    </xf>
    <xf numFmtId="180" fontId="0" fillId="5" borderId="1" xfId="0" applyNumberFormat="1" applyFill="1" applyBorder="1">
      <alignment vertical="center"/>
    </xf>
    <xf numFmtId="0" fontId="14" fillId="0" borderId="1" xfId="0" applyFont="1" applyBorder="1" applyAlignment="1">
      <alignment horizontal="center" vertical="center"/>
    </xf>
    <xf numFmtId="0" fontId="14" fillId="0" borderId="3" xfId="0" applyFont="1" applyBorder="1">
      <alignment vertical="center"/>
    </xf>
    <xf numFmtId="0" fontId="14" fillId="0" borderId="4" xfId="0" applyFont="1" applyBorder="1" applyAlignment="1">
      <alignment horizontal="center" vertical="center"/>
    </xf>
    <xf numFmtId="0" fontId="14" fillId="0" borderId="4" xfId="0" applyFont="1" applyBorder="1">
      <alignment vertical="center"/>
    </xf>
    <xf numFmtId="0" fontId="14" fillId="0" borderId="1" xfId="0" applyFont="1" applyBorder="1">
      <alignment vertical="center"/>
    </xf>
    <xf numFmtId="0" fontId="14" fillId="5" borderId="1" xfId="0" applyFont="1" applyFill="1" applyBorder="1">
      <alignment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4" fillId="5" borderId="4" xfId="0" applyFont="1" applyFill="1" applyBorder="1">
      <alignment vertical="center"/>
    </xf>
    <xf numFmtId="0" fontId="14" fillId="0" borderId="3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11" fillId="0" borderId="1" xfId="0" applyFont="1" applyBorder="1">
      <alignment vertical="center"/>
    </xf>
    <xf numFmtId="179" fontId="7" fillId="3" borderId="1" xfId="0" applyNumberFormat="1" applyFont="1" applyFill="1" applyBorder="1" applyAlignment="1">
      <alignment horizontal="center" vertical="center"/>
    </xf>
    <xf numFmtId="26" fontId="3" fillId="0" borderId="0" xfId="0" applyNumberFormat="1" applyFont="1">
      <alignment vertical="center"/>
    </xf>
    <xf numFmtId="26" fontId="4" fillId="2" borderId="1" xfId="0" applyNumberFormat="1" applyFont="1" applyFill="1" applyBorder="1" applyAlignment="1">
      <alignment horizontal="center" vertical="center"/>
    </xf>
    <xf numFmtId="26" fontId="4" fillId="5" borderId="1" xfId="0" applyNumberFormat="1" applyFont="1" applyFill="1" applyBorder="1">
      <alignment vertical="center"/>
    </xf>
    <xf numFmtId="26" fontId="0" fillId="5" borderId="0" xfId="0" applyNumberFormat="1" applyFill="1">
      <alignment vertical="center"/>
    </xf>
    <xf numFmtId="26" fontId="5" fillId="4" borderId="1" xfId="0" applyNumberFormat="1" applyFont="1" applyFill="1" applyBorder="1" applyAlignment="1">
      <alignment horizontal="center" vertical="center"/>
    </xf>
    <xf numFmtId="26" fontId="3" fillId="4" borderId="0" xfId="0" applyNumberFormat="1" applyFont="1" applyFill="1" applyAlignment="1">
      <alignment horizontal="center" vertical="center"/>
    </xf>
    <xf numFmtId="26" fontId="4" fillId="4" borderId="1" xfId="0" applyNumberFormat="1" applyFont="1" applyFill="1" applyBorder="1" applyAlignment="1">
      <alignment horizontal="center" vertical="center" wrapText="1"/>
    </xf>
    <xf numFmtId="26" fontId="3" fillId="4" borderId="1" xfId="2" applyNumberFormat="1" applyFont="1" applyFill="1" applyBorder="1" applyAlignment="1">
      <alignment horizontal="center" vertical="center"/>
    </xf>
    <xf numFmtId="26" fontId="0" fillId="5" borderId="0" xfId="0" applyNumberFormat="1" applyFill="1" applyAlignment="1">
      <alignment horizontal="center" vertical="center"/>
    </xf>
    <xf numFmtId="26" fontId="5" fillId="3" borderId="1" xfId="0" applyNumberFormat="1" applyFont="1" applyFill="1" applyBorder="1" applyAlignment="1">
      <alignment horizontal="center" vertical="center"/>
    </xf>
    <xf numFmtId="26" fontId="3" fillId="0" borderId="0" xfId="0" applyNumberFormat="1" applyFont="1" applyAlignment="1">
      <alignment horizontal="center" vertical="center"/>
    </xf>
    <xf numFmtId="26" fontId="4" fillId="2" borderId="1" xfId="0" applyNumberFormat="1" applyFont="1" applyFill="1" applyBorder="1" applyAlignment="1">
      <alignment horizontal="center" vertical="center" wrapText="1"/>
    </xf>
    <xf numFmtId="26" fontId="3" fillId="0" borderId="1" xfId="2" applyNumberFormat="1" applyFont="1" applyBorder="1" applyAlignment="1">
      <alignment horizontal="center" vertical="center"/>
    </xf>
    <xf numFmtId="26" fontId="5" fillId="3" borderId="1" xfId="1" applyNumberFormat="1" applyFont="1" applyFill="1" applyBorder="1" applyAlignment="1">
      <alignment horizontal="center" vertical="center"/>
    </xf>
    <xf numFmtId="41" fontId="5" fillId="4" borderId="1" xfId="1" applyFont="1" applyFill="1" applyBorder="1" applyAlignment="1">
      <alignment horizontal="center" vertical="center"/>
    </xf>
    <xf numFmtId="26" fontId="5" fillId="4" borderId="1" xfId="1" applyNumberFormat="1" applyFont="1" applyFill="1" applyBorder="1" applyAlignment="1">
      <alignment horizontal="center" vertical="center"/>
    </xf>
    <xf numFmtId="41" fontId="5" fillId="3" borderId="1" xfId="1" applyFont="1" applyFill="1" applyBorder="1" applyAlignment="1">
      <alignment horizontal="center" vertical="center"/>
    </xf>
  </cellXfs>
  <cellStyles count="6">
    <cellStyle name="쉼표 [0]" xfId="1" builtinId="6"/>
    <cellStyle name="통화 [0]" xfId="2" builtinId="7"/>
    <cellStyle name="표준" xfId="0" builtinId="0"/>
    <cellStyle name="표준 2" xfId="5" xr:uid="{17964BFB-3E94-444A-8C5F-D320BFD87945}"/>
    <cellStyle name="표준 3" xfId="3" xr:uid="{884AF9A2-B824-479A-9DD7-548E9C3E6AA0}"/>
    <cellStyle name="표준 4" xfId="4" xr:uid="{1206423A-B157-45DF-8CCA-040FA2BD09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10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emf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emf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450057</xdr:colOff>
      <xdr:row>50</xdr:row>
      <xdr:rowOff>0</xdr:rowOff>
    </xdr:from>
    <xdr:to>
      <xdr:col>1</xdr:col>
      <xdr:colOff>973711</xdr:colOff>
      <xdr:row>50</xdr:row>
      <xdr:rowOff>0</xdr:rowOff>
    </xdr:to>
    <xdr:grpSp>
      <xdr:nvGrpSpPr>
        <xdr:cNvPr id="11" name="그룹 10">
          <a:extLst>
            <a:ext uri="{FF2B5EF4-FFF2-40B4-BE49-F238E27FC236}">
              <a16:creationId xmlns:a16="http://schemas.microsoft.com/office/drawing/2014/main" id="{D69F0E9F-B7AF-49D0-80D7-8D157D6747E9}"/>
            </a:ext>
          </a:extLst>
        </xdr:cNvPr>
        <xdr:cNvGrpSpPr/>
      </xdr:nvGrpSpPr>
      <xdr:grpSpPr>
        <a:xfrm>
          <a:off x="1873204" y="46638882"/>
          <a:ext cx="523654" cy="0"/>
          <a:chOff x="3309518" y="53478545"/>
          <a:chExt cx="1478915" cy="1558637"/>
        </a:xfrm>
      </xdr:grpSpPr>
      <xdr:pic>
        <xdr:nvPicPr>
          <xdr:cNvPr id="12" name="그림 11">
            <a:extLst>
              <a:ext uri="{FF2B5EF4-FFF2-40B4-BE49-F238E27FC236}">
                <a16:creationId xmlns:a16="http://schemas.microsoft.com/office/drawing/2014/main" id="{EC51DDDE-761B-16D4-AA37-52BD867FE731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1765" t="19281" r="12612" b="17394"/>
          <a:stretch/>
        </xdr:blipFill>
        <xdr:spPr>
          <a:xfrm>
            <a:off x="3928904" y="53478545"/>
            <a:ext cx="859529" cy="1502307"/>
          </a:xfrm>
          <a:prstGeom prst="rect">
            <a:avLst/>
          </a:prstGeom>
        </xdr:spPr>
      </xdr:pic>
      <xdr:pic>
        <xdr:nvPicPr>
          <xdr:cNvPr id="13" name="그림 12">
            <a:extLst>
              <a:ext uri="{FF2B5EF4-FFF2-40B4-BE49-F238E27FC236}">
                <a16:creationId xmlns:a16="http://schemas.microsoft.com/office/drawing/2014/main" id="{08FC9A59-0B65-E0E5-A6E8-9C3805CDD4B1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1585" t="20793" r="66133" b="19347"/>
          <a:stretch/>
        </xdr:blipFill>
        <xdr:spPr>
          <a:xfrm>
            <a:off x="3309518" y="53617092"/>
            <a:ext cx="747416" cy="1420090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450057</xdr:colOff>
      <xdr:row>10</xdr:row>
      <xdr:rowOff>0</xdr:rowOff>
    </xdr:from>
    <xdr:to>
      <xdr:col>1</xdr:col>
      <xdr:colOff>973711</xdr:colOff>
      <xdr:row>10</xdr:row>
      <xdr:rowOff>0</xdr:rowOff>
    </xdr:to>
    <xdr:grpSp>
      <xdr:nvGrpSpPr>
        <xdr:cNvPr id="119" name="그룹 10">
          <a:extLst>
            <a:ext uri="{FF2B5EF4-FFF2-40B4-BE49-F238E27FC236}">
              <a16:creationId xmlns:a16="http://schemas.microsoft.com/office/drawing/2014/main" id="{1519E346-60B8-499F-99BC-12F61BC203AD}"/>
            </a:ext>
          </a:extLst>
        </xdr:cNvPr>
        <xdr:cNvGrpSpPr/>
      </xdr:nvGrpSpPr>
      <xdr:grpSpPr>
        <a:xfrm>
          <a:off x="1873204" y="6297706"/>
          <a:ext cx="523654" cy="0"/>
          <a:chOff x="3309518" y="53478545"/>
          <a:chExt cx="1478915" cy="1558637"/>
        </a:xfrm>
      </xdr:grpSpPr>
      <xdr:pic>
        <xdr:nvPicPr>
          <xdr:cNvPr id="120" name="그림 11">
            <a:extLst>
              <a:ext uri="{FF2B5EF4-FFF2-40B4-BE49-F238E27FC236}">
                <a16:creationId xmlns:a16="http://schemas.microsoft.com/office/drawing/2014/main" id="{91D07888-0827-3CAB-8F6D-2A784B5F9EB5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1765" t="19281" r="12612" b="17394"/>
          <a:stretch/>
        </xdr:blipFill>
        <xdr:spPr>
          <a:xfrm>
            <a:off x="3928904" y="53478545"/>
            <a:ext cx="859529" cy="1502307"/>
          </a:xfrm>
          <a:prstGeom prst="rect">
            <a:avLst/>
          </a:prstGeom>
        </xdr:spPr>
      </xdr:pic>
      <xdr:pic>
        <xdr:nvPicPr>
          <xdr:cNvPr id="121" name="그림 12">
            <a:extLst>
              <a:ext uri="{FF2B5EF4-FFF2-40B4-BE49-F238E27FC236}">
                <a16:creationId xmlns:a16="http://schemas.microsoft.com/office/drawing/2014/main" id="{2180DCF8-C722-00AC-97CA-1B3E73304B38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1585" t="20793" r="66133" b="19347"/>
          <a:stretch/>
        </xdr:blipFill>
        <xdr:spPr>
          <a:xfrm>
            <a:off x="3309518" y="53617092"/>
            <a:ext cx="747416" cy="1420090"/>
          </a:xfrm>
          <a:prstGeom prst="rect">
            <a:avLst/>
          </a:prstGeom>
        </xdr:spPr>
      </xdr:pic>
    </xdr:grpSp>
    <xdr:clientData/>
  </xdr:twoCellAnchor>
  <xdr:twoCellAnchor editAs="oneCell">
    <xdr:from>
      <xdr:col>0</xdr:col>
      <xdr:colOff>351235</xdr:colOff>
      <xdr:row>15</xdr:row>
      <xdr:rowOff>86571</xdr:rowOff>
    </xdr:from>
    <xdr:to>
      <xdr:col>0</xdr:col>
      <xdr:colOff>721921</xdr:colOff>
      <xdr:row>15</xdr:row>
      <xdr:rowOff>712575</xdr:rowOff>
    </xdr:to>
    <xdr:pic>
      <xdr:nvPicPr>
        <xdr:cNvPr id="134" name="그림 133" descr="텍스트, 세면도구, 로션이(가) 표시된 사진&#10;&#10;자동 생성된 설명">
          <a:extLst>
            <a:ext uri="{FF2B5EF4-FFF2-40B4-BE49-F238E27FC236}">
              <a16:creationId xmlns:a16="http://schemas.microsoft.com/office/drawing/2014/main" id="{45C704B1-C3D5-4DD5-BB00-E4A2D125C1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9435" y="5563446"/>
          <a:ext cx="370686" cy="626004"/>
        </a:xfrm>
        <a:prstGeom prst="rect">
          <a:avLst/>
        </a:prstGeom>
      </xdr:spPr>
    </xdr:pic>
    <xdr:clientData/>
  </xdr:twoCellAnchor>
  <xdr:twoCellAnchor editAs="oneCell">
    <xdr:from>
      <xdr:col>0</xdr:col>
      <xdr:colOff>413689</xdr:colOff>
      <xdr:row>20</xdr:row>
      <xdr:rowOff>74083</xdr:rowOff>
    </xdr:from>
    <xdr:to>
      <xdr:col>0</xdr:col>
      <xdr:colOff>664865</xdr:colOff>
      <xdr:row>20</xdr:row>
      <xdr:rowOff>703050</xdr:rowOff>
    </xdr:to>
    <xdr:pic>
      <xdr:nvPicPr>
        <xdr:cNvPr id="135" name="그림 134" descr="텍스트이(가) 표시된 사진&#10;&#10;자동 생성된 설명">
          <a:extLst>
            <a:ext uri="{FF2B5EF4-FFF2-40B4-BE49-F238E27FC236}">
              <a16:creationId xmlns:a16="http://schemas.microsoft.com/office/drawing/2014/main" id="{81C1880A-DFB5-4D82-93EA-0C7601094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1889" y="9360958"/>
          <a:ext cx="251176" cy="628967"/>
        </a:xfrm>
        <a:prstGeom prst="rect">
          <a:avLst/>
        </a:prstGeom>
      </xdr:spPr>
    </xdr:pic>
    <xdr:clientData/>
  </xdr:twoCellAnchor>
  <xdr:twoCellAnchor editAs="oneCell">
    <xdr:from>
      <xdr:col>0</xdr:col>
      <xdr:colOff>361214</xdr:colOff>
      <xdr:row>21</xdr:row>
      <xdr:rowOff>29845</xdr:rowOff>
    </xdr:from>
    <xdr:to>
      <xdr:col>0</xdr:col>
      <xdr:colOff>716070</xdr:colOff>
      <xdr:row>21</xdr:row>
      <xdr:rowOff>724507</xdr:rowOff>
    </xdr:to>
    <xdr:pic>
      <xdr:nvPicPr>
        <xdr:cNvPr id="136" name="그림 135">
          <a:extLst>
            <a:ext uri="{FF2B5EF4-FFF2-40B4-BE49-F238E27FC236}">
              <a16:creationId xmlns:a16="http://schemas.microsoft.com/office/drawing/2014/main" id="{407C3889-81A5-41D3-AAC0-D3BB336F3A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9414" y="10078720"/>
          <a:ext cx="354856" cy="694662"/>
        </a:xfrm>
        <a:prstGeom prst="rect">
          <a:avLst/>
        </a:prstGeom>
      </xdr:spPr>
    </xdr:pic>
    <xdr:clientData/>
  </xdr:twoCellAnchor>
  <xdr:twoCellAnchor editAs="oneCell">
    <xdr:from>
      <xdr:col>0</xdr:col>
      <xdr:colOff>359042</xdr:colOff>
      <xdr:row>22</xdr:row>
      <xdr:rowOff>58650</xdr:rowOff>
    </xdr:from>
    <xdr:to>
      <xdr:col>0</xdr:col>
      <xdr:colOff>704589</xdr:colOff>
      <xdr:row>22</xdr:row>
      <xdr:rowOff>704426</xdr:rowOff>
    </xdr:to>
    <xdr:pic>
      <xdr:nvPicPr>
        <xdr:cNvPr id="137" name="그림 136" descr="텍스트이(가) 표시된 사진&#10;&#10;자동 생성된 설명">
          <a:extLst>
            <a:ext uri="{FF2B5EF4-FFF2-40B4-BE49-F238E27FC236}">
              <a16:creationId xmlns:a16="http://schemas.microsoft.com/office/drawing/2014/main" id="{8FA34513-E933-4250-9702-F08096480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7242" y="10869525"/>
          <a:ext cx="345547" cy="645776"/>
        </a:xfrm>
        <a:prstGeom prst="rect">
          <a:avLst/>
        </a:prstGeom>
      </xdr:spPr>
    </xdr:pic>
    <xdr:clientData/>
  </xdr:twoCellAnchor>
  <xdr:twoCellAnchor editAs="oneCell">
    <xdr:from>
      <xdr:col>0</xdr:col>
      <xdr:colOff>376004</xdr:colOff>
      <xdr:row>25</xdr:row>
      <xdr:rowOff>84666</xdr:rowOff>
    </xdr:from>
    <xdr:to>
      <xdr:col>0</xdr:col>
      <xdr:colOff>706677</xdr:colOff>
      <xdr:row>25</xdr:row>
      <xdr:rowOff>716121</xdr:rowOff>
    </xdr:to>
    <xdr:pic>
      <xdr:nvPicPr>
        <xdr:cNvPr id="138" name="그림 137" descr="텍스트, 컵, 세면도구이(가) 표시된 사진&#10;&#10;자동 생성된 설명">
          <a:extLst>
            <a:ext uri="{FF2B5EF4-FFF2-40B4-BE49-F238E27FC236}">
              <a16:creationId xmlns:a16="http://schemas.microsoft.com/office/drawing/2014/main" id="{A338D1CB-E5DE-424B-946D-09FE229BB0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4204" y="13181541"/>
          <a:ext cx="330673" cy="631455"/>
        </a:xfrm>
        <a:prstGeom prst="rect">
          <a:avLst/>
        </a:prstGeom>
      </xdr:spPr>
    </xdr:pic>
    <xdr:clientData/>
  </xdr:twoCellAnchor>
  <xdr:twoCellAnchor editAs="oneCell">
    <xdr:from>
      <xdr:col>0</xdr:col>
      <xdr:colOff>98322</xdr:colOff>
      <xdr:row>27</xdr:row>
      <xdr:rowOff>198121</xdr:rowOff>
    </xdr:from>
    <xdr:to>
      <xdr:col>0</xdr:col>
      <xdr:colOff>971024</xdr:colOff>
      <xdr:row>27</xdr:row>
      <xdr:rowOff>678015</xdr:rowOff>
    </xdr:to>
    <xdr:pic>
      <xdr:nvPicPr>
        <xdr:cNvPr id="139" name="그림 138" descr="텍스트, 세면도구, 로션이(가) 표시된 사진&#10;&#10;자동 생성된 설명">
          <a:extLst>
            <a:ext uri="{FF2B5EF4-FFF2-40B4-BE49-F238E27FC236}">
              <a16:creationId xmlns:a16="http://schemas.microsoft.com/office/drawing/2014/main" id="{5D804C27-AB80-4AB2-BDF8-79F9E9BA4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6522" y="14818996"/>
          <a:ext cx="872702" cy="479894"/>
        </a:xfrm>
        <a:prstGeom prst="rect">
          <a:avLst/>
        </a:prstGeom>
      </xdr:spPr>
    </xdr:pic>
    <xdr:clientData/>
  </xdr:twoCellAnchor>
  <xdr:twoCellAnchor editAs="oneCell">
    <xdr:from>
      <xdr:col>0</xdr:col>
      <xdr:colOff>96804</xdr:colOff>
      <xdr:row>30</xdr:row>
      <xdr:rowOff>153743</xdr:rowOff>
    </xdr:from>
    <xdr:to>
      <xdr:col>0</xdr:col>
      <xdr:colOff>972543</xdr:colOff>
      <xdr:row>30</xdr:row>
      <xdr:rowOff>630945</xdr:rowOff>
    </xdr:to>
    <xdr:pic>
      <xdr:nvPicPr>
        <xdr:cNvPr id="140" name="그림 139" descr="텍스트, 세면도구이(가) 표시된 사진&#10;&#10;자동 생성된 설명">
          <a:extLst>
            <a:ext uri="{FF2B5EF4-FFF2-40B4-BE49-F238E27FC236}">
              <a16:creationId xmlns:a16="http://schemas.microsoft.com/office/drawing/2014/main" id="{01058F41-AFBA-42D8-91E5-7644C55AD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5004" y="17060618"/>
          <a:ext cx="875739" cy="477202"/>
        </a:xfrm>
        <a:prstGeom prst="rect">
          <a:avLst/>
        </a:prstGeom>
      </xdr:spPr>
    </xdr:pic>
    <xdr:clientData/>
  </xdr:twoCellAnchor>
  <xdr:twoCellAnchor editAs="oneCell">
    <xdr:from>
      <xdr:col>0</xdr:col>
      <xdr:colOff>99235</xdr:colOff>
      <xdr:row>28</xdr:row>
      <xdr:rowOff>197593</xdr:rowOff>
    </xdr:from>
    <xdr:to>
      <xdr:col>0</xdr:col>
      <xdr:colOff>970112</xdr:colOff>
      <xdr:row>28</xdr:row>
      <xdr:rowOff>674544</xdr:rowOff>
    </xdr:to>
    <xdr:pic>
      <xdr:nvPicPr>
        <xdr:cNvPr id="141" name="그림 140" descr="텍스트, 세면도구, 피부용크림이(가) 표시된 사진&#10;&#10;자동 생성된 설명">
          <a:extLst>
            <a:ext uri="{FF2B5EF4-FFF2-40B4-BE49-F238E27FC236}">
              <a16:creationId xmlns:a16="http://schemas.microsoft.com/office/drawing/2014/main" id="{20DB5039-305E-40AD-94B8-8D1C2ABD7E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7435" y="15580468"/>
          <a:ext cx="870877" cy="476951"/>
        </a:xfrm>
        <a:prstGeom prst="rect">
          <a:avLst/>
        </a:prstGeom>
      </xdr:spPr>
    </xdr:pic>
    <xdr:clientData/>
  </xdr:twoCellAnchor>
  <xdr:twoCellAnchor editAs="oneCell">
    <xdr:from>
      <xdr:col>0</xdr:col>
      <xdr:colOff>296019</xdr:colOff>
      <xdr:row>35</xdr:row>
      <xdr:rowOff>45733</xdr:rowOff>
    </xdr:from>
    <xdr:to>
      <xdr:col>0</xdr:col>
      <xdr:colOff>780948</xdr:colOff>
      <xdr:row>35</xdr:row>
      <xdr:rowOff>734202</xdr:rowOff>
    </xdr:to>
    <xdr:pic>
      <xdr:nvPicPr>
        <xdr:cNvPr id="142" name="그림 141" descr="텍스트, 실내이(가) 표시된 사진&#10;&#10;자동 생성된 설명">
          <a:extLst>
            <a:ext uri="{FF2B5EF4-FFF2-40B4-BE49-F238E27FC236}">
              <a16:creationId xmlns:a16="http://schemas.microsoft.com/office/drawing/2014/main" id="{C79A09AE-CE5C-4835-A59D-7A45570EB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4219" y="20762608"/>
          <a:ext cx="484929" cy="688469"/>
        </a:xfrm>
        <a:prstGeom prst="rect">
          <a:avLst/>
        </a:prstGeom>
      </xdr:spPr>
    </xdr:pic>
    <xdr:clientData/>
  </xdr:twoCellAnchor>
  <xdr:twoCellAnchor editAs="oneCell">
    <xdr:from>
      <xdr:col>0</xdr:col>
      <xdr:colOff>383611</xdr:colOff>
      <xdr:row>36</xdr:row>
      <xdr:rowOff>116896</xdr:rowOff>
    </xdr:from>
    <xdr:to>
      <xdr:col>0</xdr:col>
      <xdr:colOff>697482</xdr:colOff>
      <xdr:row>36</xdr:row>
      <xdr:rowOff>697624</xdr:rowOff>
    </xdr:to>
    <xdr:pic>
      <xdr:nvPicPr>
        <xdr:cNvPr id="143" name="그림 142" descr="텍스트, 실내, 세면도구, 로션이(가) 표시된 사진&#10;&#10;자동 생성된 설명">
          <a:extLst>
            <a:ext uri="{FF2B5EF4-FFF2-40B4-BE49-F238E27FC236}">
              <a16:creationId xmlns:a16="http://schemas.microsoft.com/office/drawing/2014/main" id="{2F0E16E2-5C8F-4530-B9DA-1FB4E4CF7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1811" y="21595771"/>
          <a:ext cx="313871" cy="580728"/>
        </a:xfrm>
        <a:prstGeom prst="rect">
          <a:avLst/>
        </a:prstGeom>
      </xdr:spPr>
    </xdr:pic>
    <xdr:clientData/>
  </xdr:twoCellAnchor>
  <xdr:twoCellAnchor editAs="oneCell">
    <xdr:from>
      <xdr:col>0</xdr:col>
      <xdr:colOff>309167</xdr:colOff>
      <xdr:row>34</xdr:row>
      <xdr:rowOff>27940</xdr:rowOff>
    </xdr:from>
    <xdr:to>
      <xdr:col>0</xdr:col>
      <xdr:colOff>763989</xdr:colOff>
      <xdr:row>34</xdr:row>
      <xdr:rowOff>743585</xdr:rowOff>
    </xdr:to>
    <xdr:pic>
      <xdr:nvPicPr>
        <xdr:cNvPr id="144" name="그림 143" descr="텍스트, 실내, 세면도구, 로션이(가) 표시된 사진&#10;&#10;자동 생성된 설명">
          <a:extLst>
            <a:ext uri="{FF2B5EF4-FFF2-40B4-BE49-F238E27FC236}">
              <a16:creationId xmlns:a16="http://schemas.microsoft.com/office/drawing/2014/main" id="{67DB969A-EB5C-4505-998D-22CD17036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7367" y="19982815"/>
          <a:ext cx="454822" cy="715645"/>
        </a:xfrm>
        <a:prstGeom prst="rect">
          <a:avLst/>
        </a:prstGeom>
      </xdr:spPr>
    </xdr:pic>
    <xdr:clientData/>
  </xdr:twoCellAnchor>
  <xdr:twoCellAnchor editAs="oneCell">
    <xdr:from>
      <xdr:col>0</xdr:col>
      <xdr:colOff>333117</xdr:colOff>
      <xdr:row>37</xdr:row>
      <xdr:rowOff>49996</xdr:rowOff>
    </xdr:from>
    <xdr:to>
      <xdr:col>0</xdr:col>
      <xdr:colOff>743850</xdr:colOff>
      <xdr:row>37</xdr:row>
      <xdr:rowOff>731821</xdr:rowOff>
    </xdr:to>
    <xdr:pic>
      <xdr:nvPicPr>
        <xdr:cNvPr id="145" name="그림 144" descr="텍스트, 세면도구, 로션이(가) 표시된 사진&#10;&#10;자동 생성된 설명">
          <a:extLst>
            <a:ext uri="{FF2B5EF4-FFF2-40B4-BE49-F238E27FC236}">
              <a16:creationId xmlns:a16="http://schemas.microsoft.com/office/drawing/2014/main" id="{DA3FD507-0C99-4A39-A4DC-8786AEEEB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1317" y="22290871"/>
          <a:ext cx="410733" cy="681825"/>
        </a:xfrm>
        <a:prstGeom prst="rect">
          <a:avLst/>
        </a:prstGeom>
      </xdr:spPr>
    </xdr:pic>
    <xdr:clientData/>
  </xdr:twoCellAnchor>
  <xdr:twoCellAnchor editAs="oneCell">
    <xdr:from>
      <xdr:col>0</xdr:col>
      <xdr:colOff>325018</xdr:colOff>
      <xdr:row>38</xdr:row>
      <xdr:rowOff>38523</xdr:rowOff>
    </xdr:from>
    <xdr:to>
      <xdr:col>0</xdr:col>
      <xdr:colOff>744329</xdr:colOff>
      <xdr:row>38</xdr:row>
      <xdr:rowOff>703683</xdr:rowOff>
    </xdr:to>
    <xdr:pic>
      <xdr:nvPicPr>
        <xdr:cNvPr id="146" name="그림 145" descr="텍스트, 세면도구, 로션이(가) 표시된 사진&#10;&#10;자동 생성된 설명">
          <a:extLst>
            <a:ext uri="{FF2B5EF4-FFF2-40B4-BE49-F238E27FC236}">
              <a16:creationId xmlns:a16="http://schemas.microsoft.com/office/drawing/2014/main" id="{B96AEA37-18C9-4835-847C-FA2B27177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3218" y="23041398"/>
          <a:ext cx="419311" cy="665160"/>
        </a:xfrm>
        <a:prstGeom prst="rect">
          <a:avLst/>
        </a:prstGeom>
      </xdr:spPr>
    </xdr:pic>
    <xdr:clientData/>
  </xdr:twoCellAnchor>
  <xdr:twoCellAnchor editAs="oneCell">
    <xdr:from>
      <xdr:col>0</xdr:col>
      <xdr:colOff>365697</xdr:colOff>
      <xdr:row>45</xdr:row>
      <xdr:rowOff>45297</xdr:rowOff>
    </xdr:from>
    <xdr:to>
      <xdr:col>0</xdr:col>
      <xdr:colOff>703649</xdr:colOff>
      <xdr:row>45</xdr:row>
      <xdr:rowOff>754167</xdr:rowOff>
    </xdr:to>
    <xdr:pic>
      <xdr:nvPicPr>
        <xdr:cNvPr id="147" name="그림 146" descr="텍스트, 세면도구, 실내이(가) 표시된 사진&#10;&#10;자동 생성된 설명">
          <a:extLst>
            <a:ext uri="{FF2B5EF4-FFF2-40B4-BE49-F238E27FC236}">
              <a16:creationId xmlns:a16="http://schemas.microsoft.com/office/drawing/2014/main" id="{AF8C83BD-587F-4782-994A-8E6B41B70E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3897" y="28382172"/>
          <a:ext cx="337952" cy="708870"/>
        </a:xfrm>
        <a:prstGeom prst="rect">
          <a:avLst/>
        </a:prstGeom>
      </xdr:spPr>
    </xdr:pic>
    <xdr:clientData/>
  </xdr:twoCellAnchor>
  <xdr:twoCellAnchor editAs="oneCell">
    <xdr:from>
      <xdr:col>0</xdr:col>
      <xdr:colOff>403366</xdr:colOff>
      <xdr:row>47</xdr:row>
      <xdr:rowOff>65405</xdr:rowOff>
    </xdr:from>
    <xdr:to>
      <xdr:col>0</xdr:col>
      <xdr:colOff>665980</xdr:colOff>
      <xdr:row>47</xdr:row>
      <xdr:rowOff>716703</xdr:rowOff>
    </xdr:to>
    <xdr:pic>
      <xdr:nvPicPr>
        <xdr:cNvPr id="148" name="그림 147" descr="텍스트, 세면도구, 로션이(가) 표시된 사진&#10;&#10;자동 생성된 설명">
          <a:extLst>
            <a:ext uri="{FF2B5EF4-FFF2-40B4-BE49-F238E27FC236}">
              <a16:creationId xmlns:a16="http://schemas.microsoft.com/office/drawing/2014/main" id="{5AA9E828-5CF3-4B6A-91C0-7CC560257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1566" y="29926280"/>
          <a:ext cx="262614" cy="651298"/>
        </a:xfrm>
        <a:prstGeom prst="rect">
          <a:avLst/>
        </a:prstGeom>
      </xdr:spPr>
    </xdr:pic>
    <xdr:clientData/>
  </xdr:twoCellAnchor>
  <xdr:twoCellAnchor editAs="oneCell">
    <xdr:from>
      <xdr:col>0</xdr:col>
      <xdr:colOff>308517</xdr:colOff>
      <xdr:row>46</xdr:row>
      <xdr:rowOff>60537</xdr:rowOff>
    </xdr:from>
    <xdr:to>
      <xdr:col>0</xdr:col>
      <xdr:colOff>769402</xdr:colOff>
      <xdr:row>46</xdr:row>
      <xdr:rowOff>754357</xdr:rowOff>
    </xdr:to>
    <xdr:pic>
      <xdr:nvPicPr>
        <xdr:cNvPr id="149" name="그림 148" descr="텍스트, 세면도구이(가) 표시된 사진&#10;&#10;자동 생성된 설명">
          <a:extLst>
            <a:ext uri="{FF2B5EF4-FFF2-40B4-BE49-F238E27FC236}">
              <a16:creationId xmlns:a16="http://schemas.microsoft.com/office/drawing/2014/main" id="{C83BBE95-72A4-4ACC-9841-5E2ADDD4E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6717" y="29159412"/>
          <a:ext cx="460885" cy="693820"/>
        </a:xfrm>
        <a:prstGeom prst="rect">
          <a:avLst/>
        </a:prstGeom>
      </xdr:spPr>
    </xdr:pic>
    <xdr:clientData/>
  </xdr:twoCellAnchor>
  <xdr:twoCellAnchor editAs="oneCell">
    <xdr:from>
      <xdr:col>0</xdr:col>
      <xdr:colOff>368622</xdr:colOff>
      <xdr:row>48</xdr:row>
      <xdr:rowOff>40429</xdr:rowOff>
    </xdr:from>
    <xdr:to>
      <xdr:col>0</xdr:col>
      <xdr:colOff>716282</xdr:colOff>
      <xdr:row>48</xdr:row>
      <xdr:rowOff>735487</xdr:rowOff>
    </xdr:to>
    <xdr:pic>
      <xdr:nvPicPr>
        <xdr:cNvPr id="150" name="그림 149" descr="텍스트, 세면도구이(가) 표시된 사진&#10;&#10;자동 생성된 설명">
          <a:extLst>
            <a:ext uri="{FF2B5EF4-FFF2-40B4-BE49-F238E27FC236}">
              <a16:creationId xmlns:a16="http://schemas.microsoft.com/office/drawing/2014/main" id="{8DC1556B-F71F-41A6-823F-2F17907F5C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6822" y="30663304"/>
          <a:ext cx="347660" cy="695058"/>
        </a:xfrm>
        <a:prstGeom prst="rect">
          <a:avLst/>
        </a:prstGeom>
      </xdr:spPr>
    </xdr:pic>
    <xdr:clientData/>
  </xdr:twoCellAnchor>
  <xdr:twoCellAnchor editAs="oneCell">
    <xdr:from>
      <xdr:col>0</xdr:col>
      <xdr:colOff>432952</xdr:colOff>
      <xdr:row>58</xdr:row>
      <xdr:rowOff>143300</xdr:rowOff>
    </xdr:from>
    <xdr:to>
      <xdr:col>0</xdr:col>
      <xdr:colOff>626870</xdr:colOff>
      <xdr:row>58</xdr:row>
      <xdr:rowOff>674474</xdr:rowOff>
    </xdr:to>
    <xdr:pic>
      <xdr:nvPicPr>
        <xdr:cNvPr id="151" name="그림 150" descr="텍스트이(가) 표시된 사진&#10;&#10;자동 생성된 설명">
          <a:extLst>
            <a:ext uri="{FF2B5EF4-FFF2-40B4-BE49-F238E27FC236}">
              <a16:creationId xmlns:a16="http://schemas.microsoft.com/office/drawing/2014/main" id="{69FB90EB-E439-4915-945D-AB4EB59A52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1152" y="38386175"/>
          <a:ext cx="193918" cy="531174"/>
        </a:xfrm>
        <a:prstGeom prst="rect">
          <a:avLst/>
        </a:prstGeom>
      </xdr:spPr>
    </xdr:pic>
    <xdr:clientData/>
  </xdr:twoCellAnchor>
  <xdr:twoCellAnchor>
    <xdr:from>
      <xdr:col>0</xdr:col>
      <xdr:colOff>307979</xdr:colOff>
      <xdr:row>61</xdr:row>
      <xdr:rowOff>57183</xdr:rowOff>
    </xdr:from>
    <xdr:to>
      <xdr:col>0</xdr:col>
      <xdr:colOff>765177</xdr:colOff>
      <xdr:row>61</xdr:row>
      <xdr:rowOff>708025</xdr:rowOff>
    </xdr:to>
    <xdr:grpSp>
      <xdr:nvGrpSpPr>
        <xdr:cNvPr id="152" name="그룹 151">
          <a:extLst>
            <a:ext uri="{FF2B5EF4-FFF2-40B4-BE49-F238E27FC236}">
              <a16:creationId xmlns:a16="http://schemas.microsoft.com/office/drawing/2014/main" id="{CA004E75-B6C3-47FB-9E90-7DDA5352ABFE}"/>
            </a:ext>
          </a:extLst>
        </xdr:cNvPr>
        <xdr:cNvGrpSpPr/>
      </xdr:nvGrpSpPr>
      <xdr:grpSpPr>
        <a:xfrm>
          <a:off x="307979" y="57789889"/>
          <a:ext cx="457198" cy="650842"/>
          <a:chOff x="1052408" y="31732644"/>
          <a:chExt cx="518793" cy="709128"/>
        </a:xfrm>
      </xdr:grpSpPr>
      <xdr:pic>
        <xdr:nvPicPr>
          <xdr:cNvPr id="153" name="그림 152" descr="텍스트이(가) 표시된 사진&#10;&#10;자동 생성된 설명">
            <a:extLst>
              <a:ext uri="{FF2B5EF4-FFF2-40B4-BE49-F238E27FC236}">
                <a16:creationId xmlns:a16="http://schemas.microsoft.com/office/drawing/2014/main" id="{9386B87B-243B-CAB5-79FA-C2056A754EE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07643" y="31732644"/>
            <a:ext cx="463558" cy="709128"/>
          </a:xfrm>
          <a:prstGeom prst="rect">
            <a:avLst/>
          </a:prstGeom>
        </xdr:spPr>
      </xdr:pic>
      <xdr:pic>
        <xdr:nvPicPr>
          <xdr:cNvPr id="154" name="그림 153" descr="텍스트, 컵, 세면도구이(가) 표시된 사진&#10;&#10;자동 생성된 설명">
            <a:extLst>
              <a:ext uri="{FF2B5EF4-FFF2-40B4-BE49-F238E27FC236}">
                <a16:creationId xmlns:a16="http://schemas.microsoft.com/office/drawing/2014/main" id="{3EF04E85-F4A8-FA9E-D766-4813F5579B8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52408" y="31783655"/>
            <a:ext cx="192969" cy="618287"/>
          </a:xfrm>
          <a:prstGeom prst="rect">
            <a:avLst/>
          </a:prstGeom>
        </xdr:spPr>
      </xdr:pic>
    </xdr:grpSp>
    <xdr:clientData/>
  </xdr:twoCellAnchor>
  <xdr:twoCellAnchor editAs="oneCell">
    <xdr:from>
      <xdr:col>0</xdr:col>
      <xdr:colOff>242048</xdr:colOff>
      <xdr:row>29</xdr:row>
      <xdr:rowOff>125506</xdr:rowOff>
    </xdr:from>
    <xdr:to>
      <xdr:col>0</xdr:col>
      <xdr:colOff>792178</xdr:colOff>
      <xdr:row>29</xdr:row>
      <xdr:rowOff>648959</xdr:rowOff>
    </xdr:to>
    <xdr:pic>
      <xdr:nvPicPr>
        <xdr:cNvPr id="155" name="그림 154">
          <a:extLst>
            <a:ext uri="{FF2B5EF4-FFF2-40B4-BE49-F238E27FC236}">
              <a16:creationId xmlns:a16="http://schemas.microsoft.com/office/drawing/2014/main" id="{638AECF8-3723-4CDE-8203-D6764702B67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237"/>
        <a:stretch/>
      </xdr:blipFill>
      <xdr:spPr bwMode="auto">
        <a:xfrm>
          <a:off x="1080248" y="16270381"/>
          <a:ext cx="550130" cy="5234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330522</xdr:colOff>
      <xdr:row>32</xdr:row>
      <xdr:rowOff>26893</xdr:rowOff>
    </xdr:from>
    <xdr:to>
      <xdr:col>0</xdr:col>
      <xdr:colOff>687787</xdr:colOff>
      <xdr:row>32</xdr:row>
      <xdr:rowOff>750875</xdr:rowOff>
    </xdr:to>
    <xdr:pic>
      <xdr:nvPicPr>
        <xdr:cNvPr id="156" name="그림 155">
          <a:extLst>
            <a:ext uri="{FF2B5EF4-FFF2-40B4-BE49-F238E27FC236}">
              <a16:creationId xmlns:a16="http://schemas.microsoft.com/office/drawing/2014/main" id="{F3BF5F2B-1999-4A77-8B17-357E2E266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8722" y="18457768"/>
          <a:ext cx="357265" cy="7239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324971</xdr:colOff>
      <xdr:row>33</xdr:row>
      <xdr:rowOff>33618</xdr:rowOff>
    </xdr:from>
    <xdr:to>
      <xdr:col>0</xdr:col>
      <xdr:colOff>704692</xdr:colOff>
      <xdr:row>33</xdr:row>
      <xdr:rowOff>740763</xdr:rowOff>
    </xdr:to>
    <xdr:pic>
      <xdr:nvPicPr>
        <xdr:cNvPr id="157" name="그림 156" descr="텍스트, 세면도구, 로션이(가) 표시된 사진&#10;&#10;자동 생성된 설명">
          <a:extLst>
            <a:ext uri="{FF2B5EF4-FFF2-40B4-BE49-F238E27FC236}">
              <a16:creationId xmlns:a16="http://schemas.microsoft.com/office/drawing/2014/main" id="{2771F2CF-D48F-4543-869F-822E3979B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3171" y="19226493"/>
          <a:ext cx="379721" cy="707145"/>
        </a:xfrm>
        <a:prstGeom prst="rect">
          <a:avLst/>
        </a:prstGeom>
      </xdr:spPr>
    </xdr:pic>
    <xdr:clientData/>
  </xdr:twoCellAnchor>
  <xdr:twoCellAnchor editAs="oneCell">
    <xdr:from>
      <xdr:col>0</xdr:col>
      <xdr:colOff>336177</xdr:colOff>
      <xdr:row>26</xdr:row>
      <xdr:rowOff>58158</xdr:rowOff>
    </xdr:from>
    <xdr:to>
      <xdr:col>0</xdr:col>
      <xdr:colOff>783277</xdr:colOff>
      <xdr:row>26</xdr:row>
      <xdr:rowOff>722161</xdr:rowOff>
    </xdr:to>
    <xdr:pic>
      <xdr:nvPicPr>
        <xdr:cNvPr id="158" name="그림 157">
          <a:extLst>
            <a:ext uri="{FF2B5EF4-FFF2-40B4-BE49-F238E27FC236}">
              <a16:creationId xmlns:a16="http://schemas.microsoft.com/office/drawing/2014/main" id="{DE025129-CF17-45BA-9683-AFD0FADD67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4377" y="13917033"/>
          <a:ext cx="447100" cy="664003"/>
        </a:xfrm>
        <a:prstGeom prst="rect">
          <a:avLst/>
        </a:prstGeom>
      </xdr:spPr>
    </xdr:pic>
    <xdr:clientData/>
  </xdr:twoCellAnchor>
  <xdr:twoCellAnchor editAs="oneCell">
    <xdr:from>
      <xdr:col>0</xdr:col>
      <xdr:colOff>302559</xdr:colOff>
      <xdr:row>49</xdr:row>
      <xdr:rowOff>70821</xdr:rowOff>
    </xdr:from>
    <xdr:to>
      <xdr:col>0</xdr:col>
      <xdr:colOff>702917</xdr:colOff>
      <xdr:row>49</xdr:row>
      <xdr:rowOff>712189</xdr:rowOff>
    </xdr:to>
    <xdr:pic>
      <xdr:nvPicPr>
        <xdr:cNvPr id="159" name="그림 158" descr="텍스트, 세면도구, 로션이(가) 표시된 사진&#10;&#10;자동 생성된 설명">
          <a:extLst>
            <a:ext uri="{FF2B5EF4-FFF2-40B4-BE49-F238E27FC236}">
              <a16:creationId xmlns:a16="http://schemas.microsoft.com/office/drawing/2014/main" id="{F94FD489-6054-41A5-BB7C-57192EC1F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759" y="31455696"/>
          <a:ext cx="400358" cy="641368"/>
        </a:xfrm>
        <a:prstGeom prst="rect">
          <a:avLst/>
        </a:prstGeom>
      </xdr:spPr>
    </xdr:pic>
    <xdr:clientData/>
  </xdr:twoCellAnchor>
  <xdr:twoCellAnchor editAs="oneCell">
    <xdr:from>
      <xdr:col>0</xdr:col>
      <xdr:colOff>431315</xdr:colOff>
      <xdr:row>23</xdr:row>
      <xdr:rowOff>35524</xdr:rowOff>
    </xdr:from>
    <xdr:to>
      <xdr:col>0</xdr:col>
      <xdr:colOff>627543</xdr:colOff>
      <xdr:row>23</xdr:row>
      <xdr:rowOff>750699</xdr:rowOff>
    </xdr:to>
    <xdr:pic>
      <xdr:nvPicPr>
        <xdr:cNvPr id="160" name="그림 159" descr="녹색이(가) 표시된 사진&#10;&#10;자동 생성된 설명">
          <a:extLst>
            <a:ext uri="{FF2B5EF4-FFF2-40B4-BE49-F238E27FC236}">
              <a16:creationId xmlns:a16="http://schemas.microsoft.com/office/drawing/2014/main" id="{7227CCBF-CF30-49B7-A3BF-761C9AD54B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9515" y="11608399"/>
          <a:ext cx="196228" cy="715175"/>
        </a:xfrm>
        <a:prstGeom prst="rect">
          <a:avLst/>
        </a:prstGeom>
      </xdr:spPr>
    </xdr:pic>
    <xdr:clientData/>
  </xdr:twoCellAnchor>
  <xdr:twoCellAnchor editAs="oneCell">
    <xdr:from>
      <xdr:col>0</xdr:col>
      <xdr:colOff>422015</xdr:colOff>
      <xdr:row>59</xdr:row>
      <xdr:rowOff>132566</xdr:rowOff>
    </xdr:from>
    <xdr:to>
      <xdr:col>0</xdr:col>
      <xdr:colOff>629048</xdr:colOff>
      <xdr:row>59</xdr:row>
      <xdr:rowOff>687414</xdr:rowOff>
    </xdr:to>
    <xdr:pic>
      <xdr:nvPicPr>
        <xdr:cNvPr id="161" name="그림 160" descr="텍스트, 세면도구, 녹색, 로션이(가) 표시된 사진&#10;&#10;자동 생성된 설명">
          <a:extLst>
            <a:ext uri="{FF2B5EF4-FFF2-40B4-BE49-F238E27FC236}">
              <a16:creationId xmlns:a16="http://schemas.microsoft.com/office/drawing/2014/main" id="{D815F594-1A03-4FE8-8821-2426E3B99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0215" y="39137441"/>
          <a:ext cx="207033" cy="554848"/>
        </a:xfrm>
        <a:prstGeom prst="rect">
          <a:avLst/>
        </a:prstGeom>
      </xdr:spPr>
    </xdr:pic>
    <xdr:clientData/>
  </xdr:twoCellAnchor>
  <xdr:twoCellAnchor editAs="oneCell">
    <xdr:from>
      <xdr:col>0</xdr:col>
      <xdr:colOff>268942</xdr:colOff>
      <xdr:row>60</xdr:row>
      <xdr:rowOff>44823</xdr:rowOff>
    </xdr:from>
    <xdr:to>
      <xdr:col>0</xdr:col>
      <xdr:colOff>743623</xdr:colOff>
      <xdr:row>60</xdr:row>
      <xdr:rowOff>732880</xdr:rowOff>
    </xdr:to>
    <xdr:pic>
      <xdr:nvPicPr>
        <xdr:cNvPr id="162" name="그림 161">
          <a:extLst>
            <a:ext uri="{FF2B5EF4-FFF2-40B4-BE49-F238E27FC236}">
              <a16:creationId xmlns:a16="http://schemas.microsoft.com/office/drawing/2014/main" id="{F7D93B45-78A2-4188-B04F-5F0D3D2C4D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7142" y="39811698"/>
          <a:ext cx="474681" cy="688057"/>
        </a:xfrm>
        <a:prstGeom prst="rect">
          <a:avLst/>
        </a:prstGeom>
      </xdr:spPr>
    </xdr:pic>
    <xdr:clientData/>
  </xdr:twoCellAnchor>
  <xdr:twoCellAnchor editAs="oneCell">
    <xdr:from>
      <xdr:col>0</xdr:col>
      <xdr:colOff>322729</xdr:colOff>
      <xdr:row>52</xdr:row>
      <xdr:rowOff>8965</xdr:rowOff>
    </xdr:from>
    <xdr:to>
      <xdr:col>0</xdr:col>
      <xdr:colOff>780290</xdr:colOff>
      <xdr:row>52</xdr:row>
      <xdr:rowOff>734021</xdr:rowOff>
    </xdr:to>
    <xdr:pic>
      <xdr:nvPicPr>
        <xdr:cNvPr id="163" name="그림 162">
          <a:extLst>
            <a:ext uri="{FF2B5EF4-FFF2-40B4-BE49-F238E27FC236}">
              <a16:creationId xmlns:a16="http://schemas.microsoft.com/office/drawing/2014/main" id="{C80FFDE5-AFEE-4393-864A-CDCAEECAB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0929" y="33679840"/>
          <a:ext cx="457561" cy="725056"/>
        </a:xfrm>
        <a:prstGeom prst="rect">
          <a:avLst/>
        </a:prstGeom>
      </xdr:spPr>
    </xdr:pic>
    <xdr:clientData/>
  </xdr:twoCellAnchor>
  <xdr:twoCellAnchor editAs="oneCell">
    <xdr:from>
      <xdr:col>0</xdr:col>
      <xdr:colOff>358587</xdr:colOff>
      <xdr:row>53</xdr:row>
      <xdr:rowOff>22412</xdr:rowOff>
    </xdr:from>
    <xdr:to>
      <xdr:col>0</xdr:col>
      <xdr:colOff>704418</xdr:colOff>
      <xdr:row>53</xdr:row>
      <xdr:rowOff>744816</xdr:rowOff>
    </xdr:to>
    <xdr:pic>
      <xdr:nvPicPr>
        <xdr:cNvPr id="164" name="그림 163">
          <a:extLst>
            <a:ext uri="{FF2B5EF4-FFF2-40B4-BE49-F238E27FC236}">
              <a16:creationId xmlns:a16="http://schemas.microsoft.com/office/drawing/2014/main" id="{11C827BE-DF84-40B7-ABCC-EE921C3830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196787" y="34455287"/>
          <a:ext cx="345831" cy="722404"/>
        </a:xfrm>
        <a:prstGeom prst="rect">
          <a:avLst/>
        </a:prstGeom>
      </xdr:spPr>
    </xdr:pic>
    <xdr:clientData/>
  </xdr:twoCellAnchor>
  <xdr:twoCellAnchor editAs="oneCell">
    <xdr:from>
      <xdr:col>0</xdr:col>
      <xdr:colOff>134470</xdr:colOff>
      <xdr:row>54</xdr:row>
      <xdr:rowOff>29882</xdr:rowOff>
    </xdr:from>
    <xdr:to>
      <xdr:col>0</xdr:col>
      <xdr:colOff>885824</xdr:colOff>
      <xdr:row>54</xdr:row>
      <xdr:rowOff>725739</xdr:rowOff>
    </xdr:to>
    <xdr:pic>
      <xdr:nvPicPr>
        <xdr:cNvPr id="165" name="그림 164">
          <a:extLst>
            <a:ext uri="{FF2B5EF4-FFF2-40B4-BE49-F238E27FC236}">
              <a16:creationId xmlns:a16="http://schemas.microsoft.com/office/drawing/2014/main" id="{51AD0644-EBA5-4719-9C9C-61D0BF802D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972670" y="35224757"/>
          <a:ext cx="751354" cy="695857"/>
        </a:xfrm>
        <a:prstGeom prst="rect">
          <a:avLst/>
        </a:prstGeom>
      </xdr:spPr>
    </xdr:pic>
    <xdr:clientData/>
  </xdr:twoCellAnchor>
  <xdr:twoCellAnchor editAs="oneCell">
    <xdr:from>
      <xdr:col>0</xdr:col>
      <xdr:colOff>242047</xdr:colOff>
      <xdr:row>63</xdr:row>
      <xdr:rowOff>80682</xdr:rowOff>
    </xdr:from>
    <xdr:to>
      <xdr:col>0</xdr:col>
      <xdr:colOff>788493</xdr:colOff>
      <xdr:row>63</xdr:row>
      <xdr:rowOff>827927</xdr:rowOff>
    </xdr:to>
    <xdr:pic>
      <xdr:nvPicPr>
        <xdr:cNvPr id="166" name="그림 165">
          <a:extLst>
            <a:ext uri="{FF2B5EF4-FFF2-40B4-BE49-F238E27FC236}">
              <a16:creationId xmlns:a16="http://schemas.microsoft.com/office/drawing/2014/main" id="{9C2F0812-EA39-4044-9BA0-9DB8F64C48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0247" y="42257382"/>
          <a:ext cx="546446" cy="747245"/>
        </a:xfrm>
        <a:prstGeom prst="rect">
          <a:avLst/>
        </a:prstGeom>
      </xdr:spPr>
    </xdr:pic>
    <xdr:clientData/>
  </xdr:twoCellAnchor>
  <xdr:twoCellAnchor editAs="oneCell">
    <xdr:from>
      <xdr:col>0</xdr:col>
      <xdr:colOff>326466</xdr:colOff>
      <xdr:row>50</xdr:row>
      <xdr:rowOff>53788</xdr:rowOff>
    </xdr:from>
    <xdr:to>
      <xdr:col>0</xdr:col>
      <xdr:colOff>771819</xdr:colOff>
      <xdr:row>50</xdr:row>
      <xdr:rowOff>725074</xdr:rowOff>
    </xdr:to>
    <xdr:pic>
      <xdr:nvPicPr>
        <xdr:cNvPr id="167" name="그림 166">
          <a:extLst>
            <a:ext uri="{FF2B5EF4-FFF2-40B4-BE49-F238E27FC236}">
              <a16:creationId xmlns:a16="http://schemas.microsoft.com/office/drawing/2014/main" id="{71153C17-8694-43A3-9A07-9C15378402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64666" y="32200663"/>
          <a:ext cx="445353" cy="671286"/>
        </a:xfrm>
        <a:prstGeom prst="rect">
          <a:avLst/>
        </a:prstGeom>
      </xdr:spPr>
    </xdr:pic>
    <xdr:clientData/>
  </xdr:twoCellAnchor>
  <xdr:oneCellAnchor>
    <xdr:from>
      <xdr:col>0</xdr:col>
      <xdr:colOff>356026</xdr:colOff>
      <xdr:row>16</xdr:row>
      <xdr:rowOff>66461</xdr:rowOff>
    </xdr:from>
    <xdr:ext cx="347770" cy="677351"/>
    <xdr:pic>
      <xdr:nvPicPr>
        <xdr:cNvPr id="168" name="그림 167" descr="텍스트, 세면도구이(가) 표시된 사진&#10;&#10;자동 생성된 설명">
          <a:extLst>
            <a:ext uri="{FF2B5EF4-FFF2-40B4-BE49-F238E27FC236}">
              <a16:creationId xmlns:a16="http://schemas.microsoft.com/office/drawing/2014/main" id="{0ECBCB23-62A2-4275-ACFE-7CA6D13E5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4226" y="6305336"/>
          <a:ext cx="347770" cy="677351"/>
        </a:xfrm>
        <a:prstGeom prst="rect">
          <a:avLst/>
        </a:prstGeom>
      </xdr:spPr>
    </xdr:pic>
    <xdr:clientData/>
  </xdr:oneCellAnchor>
  <xdr:oneCellAnchor>
    <xdr:from>
      <xdr:col>0</xdr:col>
      <xdr:colOff>312084</xdr:colOff>
      <xdr:row>19</xdr:row>
      <xdr:rowOff>57934</xdr:rowOff>
    </xdr:from>
    <xdr:ext cx="391809" cy="649717"/>
    <xdr:pic>
      <xdr:nvPicPr>
        <xdr:cNvPr id="169" name="그림 168" descr="텍스트, 세면도구, 로션이(가) 표시된 사진&#10;&#10;자동 생성된 설명">
          <a:extLst>
            <a:ext uri="{FF2B5EF4-FFF2-40B4-BE49-F238E27FC236}">
              <a16:creationId xmlns:a16="http://schemas.microsoft.com/office/drawing/2014/main" id="{E3BC33B8-017F-47A0-8BC4-DBE84621A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0284" y="8582809"/>
          <a:ext cx="391809" cy="649717"/>
        </a:xfrm>
        <a:prstGeom prst="rect">
          <a:avLst/>
        </a:prstGeom>
      </xdr:spPr>
    </xdr:pic>
    <xdr:clientData/>
  </xdr:oneCellAnchor>
  <xdr:twoCellAnchor editAs="oneCell">
    <xdr:from>
      <xdr:col>0</xdr:col>
      <xdr:colOff>286870</xdr:colOff>
      <xdr:row>17</xdr:row>
      <xdr:rowOff>134471</xdr:rowOff>
    </xdr:from>
    <xdr:to>
      <xdr:col>0</xdr:col>
      <xdr:colOff>677696</xdr:colOff>
      <xdr:row>17</xdr:row>
      <xdr:rowOff>707160</xdr:rowOff>
    </xdr:to>
    <xdr:pic>
      <xdr:nvPicPr>
        <xdr:cNvPr id="170" name="그림 169" descr="텍스트, 세면도구, 실내이(가) 표시된 사진&#10;&#10;자동 생성된 설명">
          <a:extLst>
            <a:ext uri="{FF2B5EF4-FFF2-40B4-BE49-F238E27FC236}">
              <a16:creationId xmlns:a16="http://schemas.microsoft.com/office/drawing/2014/main" id="{F0F1B04A-F322-4F23-99CE-F1D37A153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5070" y="7135346"/>
          <a:ext cx="390826" cy="572689"/>
        </a:xfrm>
        <a:prstGeom prst="rect">
          <a:avLst/>
        </a:prstGeom>
      </xdr:spPr>
    </xdr:pic>
    <xdr:clientData/>
  </xdr:twoCellAnchor>
  <xdr:twoCellAnchor editAs="oneCell">
    <xdr:from>
      <xdr:col>0</xdr:col>
      <xdr:colOff>471209</xdr:colOff>
      <xdr:row>65</xdr:row>
      <xdr:rowOff>123266</xdr:rowOff>
    </xdr:from>
    <xdr:to>
      <xdr:col>0</xdr:col>
      <xdr:colOff>693006</xdr:colOff>
      <xdr:row>65</xdr:row>
      <xdr:rowOff>715631</xdr:rowOff>
    </xdr:to>
    <xdr:pic>
      <xdr:nvPicPr>
        <xdr:cNvPr id="171" name="그림 170">
          <a:extLst>
            <a:ext uri="{FF2B5EF4-FFF2-40B4-BE49-F238E27FC236}">
              <a16:creationId xmlns:a16="http://schemas.microsoft.com/office/drawing/2014/main" id="{D1D6D519-8982-496F-8001-FC51BFCBB7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309409" y="43947791"/>
          <a:ext cx="221797" cy="592365"/>
        </a:xfrm>
        <a:prstGeom prst="rect">
          <a:avLst/>
        </a:prstGeom>
      </xdr:spPr>
    </xdr:pic>
    <xdr:clientData/>
  </xdr:twoCellAnchor>
  <xdr:twoCellAnchor editAs="oneCell">
    <xdr:from>
      <xdr:col>0</xdr:col>
      <xdr:colOff>347383</xdr:colOff>
      <xdr:row>66</xdr:row>
      <xdr:rowOff>171798</xdr:rowOff>
    </xdr:from>
    <xdr:to>
      <xdr:col>0</xdr:col>
      <xdr:colOff>772855</xdr:colOff>
      <xdr:row>66</xdr:row>
      <xdr:rowOff>657598</xdr:rowOff>
    </xdr:to>
    <xdr:pic>
      <xdr:nvPicPr>
        <xdr:cNvPr id="172" name="그림 171">
          <a:extLst>
            <a:ext uri="{FF2B5EF4-FFF2-40B4-BE49-F238E27FC236}">
              <a16:creationId xmlns:a16="http://schemas.microsoft.com/office/drawing/2014/main" id="{51EDAB7C-6273-45F7-97D1-2788CCB85A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85583" y="44758323"/>
          <a:ext cx="425472" cy="485800"/>
        </a:xfrm>
        <a:prstGeom prst="rect">
          <a:avLst/>
        </a:prstGeom>
      </xdr:spPr>
    </xdr:pic>
    <xdr:clientData/>
  </xdr:twoCellAnchor>
  <xdr:twoCellAnchor editAs="oneCell">
    <xdr:from>
      <xdr:col>0</xdr:col>
      <xdr:colOff>268941</xdr:colOff>
      <xdr:row>64</xdr:row>
      <xdr:rowOff>164913</xdr:rowOff>
    </xdr:from>
    <xdr:to>
      <xdr:col>0</xdr:col>
      <xdr:colOff>897232</xdr:colOff>
      <xdr:row>64</xdr:row>
      <xdr:rowOff>750555</xdr:rowOff>
    </xdr:to>
    <xdr:pic>
      <xdr:nvPicPr>
        <xdr:cNvPr id="173" name="그림 172">
          <a:extLst>
            <a:ext uri="{FF2B5EF4-FFF2-40B4-BE49-F238E27FC236}">
              <a16:creationId xmlns:a16="http://schemas.microsoft.com/office/drawing/2014/main" id="{C52D04B1-8FA1-41EE-8BCC-1E2FD59D43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107141" y="43227438"/>
          <a:ext cx="628291" cy="585642"/>
        </a:xfrm>
        <a:prstGeom prst="rect">
          <a:avLst/>
        </a:prstGeom>
      </xdr:spPr>
    </xdr:pic>
    <xdr:clientData/>
  </xdr:twoCellAnchor>
  <xdr:twoCellAnchor editAs="oneCell">
    <xdr:from>
      <xdr:col>0</xdr:col>
      <xdr:colOff>231589</xdr:colOff>
      <xdr:row>31</xdr:row>
      <xdr:rowOff>44824</xdr:rowOff>
    </xdr:from>
    <xdr:to>
      <xdr:col>0</xdr:col>
      <xdr:colOff>639659</xdr:colOff>
      <xdr:row>31</xdr:row>
      <xdr:rowOff>724648</xdr:rowOff>
    </xdr:to>
    <xdr:pic>
      <xdr:nvPicPr>
        <xdr:cNvPr id="174" name="그림 173">
          <a:extLst>
            <a:ext uri="{FF2B5EF4-FFF2-40B4-BE49-F238E27FC236}">
              <a16:creationId xmlns:a16="http://schemas.microsoft.com/office/drawing/2014/main" id="{8BFD3194-F31B-4319-BAB3-E6F95FADC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69789" y="17713699"/>
          <a:ext cx="408070" cy="679824"/>
        </a:xfrm>
        <a:prstGeom prst="rect">
          <a:avLst/>
        </a:prstGeom>
      </xdr:spPr>
    </xdr:pic>
    <xdr:clientData/>
  </xdr:twoCellAnchor>
  <xdr:twoCellAnchor editAs="oneCell">
    <xdr:from>
      <xdr:col>0</xdr:col>
      <xdr:colOff>246531</xdr:colOff>
      <xdr:row>62</xdr:row>
      <xdr:rowOff>59763</xdr:rowOff>
    </xdr:from>
    <xdr:to>
      <xdr:col>0</xdr:col>
      <xdr:colOff>788707</xdr:colOff>
      <xdr:row>62</xdr:row>
      <xdr:rowOff>869109</xdr:rowOff>
    </xdr:to>
    <xdr:pic>
      <xdr:nvPicPr>
        <xdr:cNvPr id="175" name="그림 174">
          <a:extLst>
            <a:ext uri="{FF2B5EF4-FFF2-40B4-BE49-F238E27FC236}">
              <a16:creationId xmlns:a16="http://schemas.microsoft.com/office/drawing/2014/main" id="{F55C54EB-D9D6-4B31-8DBB-8B60D7D5A2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84731" y="41350638"/>
          <a:ext cx="542176" cy="809346"/>
        </a:xfrm>
        <a:prstGeom prst="rect">
          <a:avLst/>
        </a:prstGeom>
      </xdr:spPr>
    </xdr:pic>
    <xdr:clientData/>
  </xdr:twoCellAnchor>
  <xdr:twoCellAnchor editAs="oneCell">
    <xdr:from>
      <xdr:col>0</xdr:col>
      <xdr:colOff>368282</xdr:colOff>
      <xdr:row>42</xdr:row>
      <xdr:rowOff>41087</xdr:rowOff>
    </xdr:from>
    <xdr:to>
      <xdr:col>0</xdr:col>
      <xdr:colOff>667496</xdr:colOff>
      <xdr:row>42</xdr:row>
      <xdr:rowOff>731384</xdr:rowOff>
    </xdr:to>
    <xdr:pic>
      <xdr:nvPicPr>
        <xdr:cNvPr id="176" name="그림 175">
          <a:extLst>
            <a:ext uri="{FF2B5EF4-FFF2-40B4-BE49-F238E27FC236}">
              <a16:creationId xmlns:a16="http://schemas.microsoft.com/office/drawing/2014/main" id="{7D54A985-7716-43C8-A0E2-93E762FF5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206482" y="26091962"/>
          <a:ext cx="299214" cy="690297"/>
        </a:xfrm>
        <a:prstGeom prst="rect">
          <a:avLst/>
        </a:prstGeom>
      </xdr:spPr>
    </xdr:pic>
    <xdr:clientData/>
  </xdr:twoCellAnchor>
  <xdr:twoCellAnchor editAs="oneCell">
    <xdr:from>
      <xdr:col>0</xdr:col>
      <xdr:colOff>382121</xdr:colOff>
      <xdr:row>43</xdr:row>
      <xdr:rowOff>25174</xdr:rowOff>
    </xdr:from>
    <xdr:to>
      <xdr:col>0</xdr:col>
      <xdr:colOff>610538</xdr:colOff>
      <xdr:row>43</xdr:row>
      <xdr:rowOff>706531</xdr:rowOff>
    </xdr:to>
    <xdr:pic>
      <xdr:nvPicPr>
        <xdr:cNvPr id="177" name="그림 176">
          <a:extLst>
            <a:ext uri="{FF2B5EF4-FFF2-40B4-BE49-F238E27FC236}">
              <a16:creationId xmlns:a16="http://schemas.microsoft.com/office/drawing/2014/main" id="{FC00FD72-2D52-41FB-85A1-93FEC704AF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220321" y="26838049"/>
          <a:ext cx="228417" cy="681357"/>
        </a:xfrm>
        <a:prstGeom prst="rect">
          <a:avLst/>
        </a:prstGeom>
      </xdr:spPr>
    </xdr:pic>
    <xdr:clientData/>
  </xdr:twoCellAnchor>
  <xdr:twoCellAnchor editAs="oneCell">
    <xdr:from>
      <xdr:col>0</xdr:col>
      <xdr:colOff>522941</xdr:colOff>
      <xdr:row>56</xdr:row>
      <xdr:rowOff>18272</xdr:rowOff>
    </xdr:from>
    <xdr:to>
      <xdr:col>0</xdr:col>
      <xdr:colOff>702702</xdr:colOff>
      <xdr:row>56</xdr:row>
      <xdr:rowOff>714002</xdr:rowOff>
    </xdr:to>
    <xdr:pic>
      <xdr:nvPicPr>
        <xdr:cNvPr id="178" name="그림 177">
          <a:extLst>
            <a:ext uri="{FF2B5EF4-FFF2-40B4-BE49-F238E27FC236}">
              <a16:creationId xmlns:a16="http://schemas.microsoft.com/office/drawing/2014/main" id="{291C9F9A-F031-4B1B-9C73-70B1DB893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 rot="5400000">
          <a:off x="1103157" y="36995131"/>
          <a:ext cx="695730" cy="179761"/>
        </a:xfrm>
        <a:prstGeom prst="rect">
          <a:avLst/>
        </a:prstGeom>
      </xdr:spPr>
    </xdr:pic>
    <xdr:clientData/>
  </xdr:twoCellAnchor>
  <xdr:twoCellAnchor editAs="oneCell">
    <xdr:from>
      <xdr:col>0</xdr:col>
      <xdr:colOff>268942</xdr:colOff>
      <xdr:row>56</xdr:row>
      <xdr:rowOff>58935</xdr:rowOff>
    </xdr:from>
    <xdr:to>
      <xdr:col>0</xdr:col>
      <xdr:colOff>485085</xdr:colOff>
      <xdr:row>56</xdr:row>
      <xdr:rowOff>735293</xdr:rowOff>
    </xdr:to>
    <xdr:pic>
      <xdr:nvPicPr>
        <xdr:cNvPr id="179" name="그림 178">
          <a:extLst>
            <a:ext uri="{FF2B5EF4-FFF2-40B4-BE49-F238E27FC236}">
              <a16:creationId xmlns:a16="http://schemas.microsoft.com/office/drawing/2014/main" id="{70B7AE97-CAFA-435C-A842-5AFFAC3E75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107142" y="36777810"/>
          <a:ext cx="216143" cy="676358"/>
        </a:xfrm>
        <a:prstGeom prst="rect">
          <a:avLst/>
        </a:prstGeom>
      </xdr:spPr>
    </xdr:pic>
    <xdr:clientData/>
  </xdr:twoCellAnchor>
  <xdr:twoCellAnchor editAs="oneCell">
    <xdr:from>
      <xdr:col>0</xdr:col>
      <xdr:colOff>509238</xdr:colOff>
      <xdr:row>57</xdr:row>
      <xdr:rowOff>97117</xdr:rowOff>
    </xdr:from>
    <xdr:to>
      <xdr:col>0</xdr:col>
      <xdr:colOff>773604</xdr:colOff>
      <xdr:row>57</xdr:row>
      <xdr:rowOff>636079</xdr:rowOff>
    </xdr:to>
    <xdr:pic>
      <xdr:nvPicPr>
        <xdr:cNvPr id="180" name="그림 179">
          <a:extLst>
            <a:ext uri="{FF2B5EF4-FFF2-40B4-BE49-F238E27FC236}">
              <a16:creationId xmlns:a16="http://schemas.microsoft.com/office/drawing/2014/main" id="{79723650-5DBD-4430-B061-248CE9858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347438" y="37577992"/>
          <a:ext cx="264366" cy="538962"/>
        </a:xfrm>
        <a:prstGeom prst="rect">
          <a:avLst/>
        </a:prstGeom>
      </xdr:spPr>
    </xdr:pic>
    <xdr:clientData/>
  </xdr:twoCellAnchor>
  <xdr:twoCellAnchor editAs="oneCell">
    <xdr:from>
      <xdr:col>0</xdr:col>
      <xdr:colOff>242816</xdr:colOff>
      <xdr:row>57</xdr:row>
      <xdr:rowOff>171700</xdr:rowOff>
    </xdr:from>
    <xdr:to>
      <xdr:col>0</xdr:col>
      <xdr:colOff>516532</xdr:colOff>
      <xdr:row>57</xdr:row>
      <xdr:rowOff>618583</xdr:rowOff>
    </xdr:to>
    <xdr:pic>
      <xdr:nvPicPr>
        <xdr:cNvPr id="181" name="그림 180">
          <a:extLst>
            <a:ext uri="{FF2B5EF4-FFF2-40B4-BE49-F238E27FC236}">
              <a16:creationId xmlns:a16="http://schemas.microsoft.com/office/drawing/2014/main" id="{9B37A4F9-5E7F-4E1A-B34A-82D2A85E4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81016" y="37652575"/>
          <a:ext cx="273716" cy="446883"/>
        </a:xfrm>
        <a:prstGeom prst="rect">
          <a:avLst/>
        </a:prstGeom>
      </xdr:spPr>
    </xdr:pic>
    <xdr:clientData/>
  </xdr:twoCellAnchor>
  <xdr:twoCellAnchor editAs="oneCell">
    <xdr:from>
      <xdr:col>0</xdr:col>
      <xdr:colOff>307041</xdr:colOff>
      <xdr:row>18</xdr:row>
      <xdr:rowOff>33896</xdr:rowOff>
    </xdr:from>
    <xdr:to>
      <xdr:col>0</xdr:col>
      <xdr:colOff>697303</xdr:colOff>
      <xdr:row>18</xdr:row>
      <xdr:rowOff>703075</xdr:rowOff>
    </xdr:to>
    <xdr:pic>
      <xdr:nvPicPr>
        <xdr:cNvPr id="182" name="그림 181" descr="텍스트, 세면도구, 실내이(가) 표시된 사진&#10;&#10;자동 생성된 설명">
          <a:extLst>
            <a:ext uri="{FF2B5EF4-FFF2-40B4-BE49-F238E27FC236}">
              <a16:creationId xmlns:a16="http://schemas.microsoft.com/office/drawing/2014/main" id="{492977BA-3DB0-40F7-AD00-BCA8B78C4F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5241" y="7796771"/>
          <a:ext cx="390262" cy="669179"/>
        </a:xfrm>
        <a:prstGeom prst="rect">
          <a:avLst/>
        </a:prstGeom>
      </xdr:spPr>
    </xdr:pic>
    <xdr:clientData/>
  </xdr:twoCellAnchor>
  <xdr:oneCellAnchor>
    <xdr:from>
      <xdr:col>0</xdr:col>
      <xdr:colOff>212912</xdr:colOff>
      <xdr:row>68</xdr:row>
      <xdr:rowOff>134471</xdr:rowOff>
    </xdr:from>
    <xdr:ext cx="464297" cy="458749"/>
    <xdr:pic>
      <xdr:nvPicPr>
        <xdr:cNvPr id="183" name="그림 182">
          <a:extLst>
            <a:ext uri="{FF2B5EF4-FFF2-40B4-BE49-F238E27FC236}">
              <a16:creationId xmlns:a16="http://schemas.microsoft.com/office/drawing/2014/main" id="{56A826DE-4A7C-45EA-896E-E774C3E9A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51112" y="46244996"/>
          <a:ext cx="464297" cy="458749"/>
        </a:xfrm>
        <a:prstGeom prst="rect">
          <a:avLst/>
        </a:prstGeom>
      </xdr:spPr>
    </xdr:pic>
    <xdr:clientData/>
  </xdr:oneCellAnchor>
  <xdr:twoCellAnchor editAs="oneCell">
    <xdr:from>
      <xdr:col>0</xdr:col>
      <xdr:colOff>268940</xdr:colOff>
      <xdr:row>69</xdr:row>
      <xdr:rowOff>89596</xdr:rowOff>
    </xdr:from>
    <xdr:to>
      <xdr:col>0</xdr:col>
      <xdr:colOff>667005</xdr:colOff>
      <xdr:row>69</xdr:row>
      <xdr:rowOff>725859</xdr:rowOff>
    </xdr:to>
    <xdr:pic>
      <xdr:nvPicPr>
        <xdr:cNvPr id="184" name="그림 183">
          <a:extLst>
            <a:ext uri="{FF2B5EF4-FFF2-40B4-BE49-F238E27FC236}">
              <a16:creationId xmlns:a16="http://schemas.microsoft.com/office/drawing/2014/main" id="{34B921E8-4152-482C-9FEF-96CFDF1E0B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107140" y="46962121"/>
          <a:ext cx="398065" cy="636263"/>
        </a:xfrm>
        <a:prstGeom prst="rect">
          <a:avLst/>
        </a:prstGeom>
      </xdr:spPr>
    </xdr:pic>
    <xdr:clientData/>
  </xdr:twoCellAnchor>
  <xdr:twoCellAnchor editAs="oneCell">
    <xdr:from>
      <xdr:col>0</xdr:col>
      <xdr:colOff>302559</xdr:colOff>
      <xdr:row>70</xdr:row>
      <xdr:rowOff>78440</xdr:rowOff>
    </xdr:from>
    <xdr:to>
      <xdr:col>0</xdr:col>
      <xdr:colOff>724918</xdr:colOff>
      <xdr:row>70</xdr:row>
      <xdr:rowOff>742669</xdr:rowOff>
    </xdr:to>
    <xdr:pic>
      <xdr:nvPicPr>
        <xdr:cNvPr id="185" name="그림 184">
          <a:extLst>
            <a:ext uri="{FF2B5EF4-FFF2-40B4-BE49-F238E27FC236}">
              <a16:creationId xmlns:a16="http://schemas.microsoft.com/office/drawing/2014/main" id="{55E3AE03-A123-4840-97EF-E899378A6A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140759" y="47712965"/>
          <a:ext cx="422359" cy="664229"/>
        </a:xfrm>
        <a:prstGeom prst="rect">
          <a:avLst/>
        </a:prstGeom>
      </xdr:spPr>
    </xdr:pic>
    <xdr:clientData/>
  </xdr:twoCellAnchor>
  <xdr:oneCellAnchor>
    <xdr:from>
      <xdr:col>0</xdr:col>
      <xdr:colOff>285750</xdr:colOff>
      <xdr:row>71</xdr:row>
      <xdr:rowOff>55189</xdr:rowOff>
    </xdr:from>
    <xdr:ext cx="335416" cy="692931"/>
    <xdr:pic>
      <xdr:nvPicPr>
        <xdr:cNvPr id="186" name="그림 185">
          <a:extLst>
            <a:ext uri="{FF2B5EF4-FFF2-40B4-BE49-F238E27FC236}">
              <a16:creationId xmlns:a16="http://schemas.microsoft.com/office/drawing/2014/main" id="{8EE89D93-3F39-4D1A-B0C0-6D7BD3E71E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1"/>
        <a:srcRect l="33721" t="29296" r="32463"/>
        <a:stretch/>
      </xdr:blipFill>
      <xdr:spPr>
        <a:xfrm>
          <a:off x="1123950" y="48451714"/>
          <a:ext cx="335416" cy="692931"/>
        </a:xfrm>
        <a:prstGeom prst="rect">
          <a:avLst/>
        </a:prstGeom>
      </xdr:spPr>
    </xdr:pic>
    <xdr:clientData/>
  </xdr:oneCellAnchor>
  <xdr:twoCellAnchor editAs="oneCell">
    <xdr:from>
      <xdr:col>0</xdr:col>
      <xdr:colOff>431427</xdr:colOff>
      <xdr:row>39</xdr:row>
      <xdr:rowOff>56030</xdr:rowOff>
    </xdr:from>
    <xdr:to>
      <xdr:col>0</xdr:col>
      <xdr:colOff>962866</xdr:colOff>
      <xdr:row>39</xdr:row>
      <xdr:rowOff>666023</xdr:rowOff>
    </xdr:to>
    <xdr:pic>
      <xdr:nvPicPr>
        <xdr:cNvPr id="187" name="그림 186">
          <a:extLst>
            <a:ext uri="{FF2B5EF4-FFF2-40B4-BE49-F238E27FC236}">
              <a16:creationId xmlns:a16="http://schemas.microsoft.com/office/drawing/2014/main" id="{7452DCAC-5B68-40CC-95A7-4EC199AA0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269627" y="23820905"/>
          <a:ext cx="531439" cy="609993"/>
        </a:xfrm>
        <a:prstGeom prst="rect">
          <a:avLst/>
        </a:prstGeom>
      </xdr:spPr>
    </xdr:pic>
    <xdr:clientData/>
  </xdr:twoCellAnchor>
  <xdr:twoCellAnchor editAs="oneCell">
    <xdr:from>
      <xdr:col>0</xdr:col>
      <xdr:colOff>212913</xdr:colOff>
      <xdr:row>39</xdr:row>
      <xdr:rowOff>145677</xdr:rowOff>
    </xdr:from>
    <xdr:to>
      <xdr:col>0</xdr:col>
      <xdr:colOff>649101</xdr:colOff>
      <xdr:row>39</xdr:row>
      <xdr:rowOff>678399</xdr:rowOff>
    </xdr:to>
    <xdr:pic>
      <xdr:nvPicPr>
        <xdr:cNvPr id="188" name="그림 187">
          <a:extLst>
            <a:ext uri="{FF2B5EF4-FFF2-40B4-BE49-F238E27FC236}">
              <a16:creationId xmlns:a16="http://schemas.microsoft.com/office/drawing/2014/main" id="{C1724191-4DEE-45F5-80FC-282A2E34B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51113" y="23910552"/>
          <a:ext cx="436188" cy="532722"/>
        </a:xfrm>
        <a:prstGeom prst="rect">
          <a:avLst/>
        </a:prstGeom>
      </xdr:spPr>
    </xdr:pic>
    <xdr:clientData/>
  </xdr:twoCellAnchor>
  <xdr:twoCellAnchor editAs="oneCell">
    <xdr:from>
      <xdr:col>0</xdr:col>
      <xdr:colOff>347382</xdr:colOff>
      <xdr:row>51</xdr:row>
      <xdr:rowOff>56030</xdr:rowOff>
    </xdr:from>
    <xdr:to>
      <xdr:col>0</xdr:col>
      <xdr:colOff>761159</xdr:colOff>
      <xdr:row>51</xdr:row>
      <xdr:rowOff>666052</xdr:rowOff>
    </xdr:to>
    <xdr:pic>
      <xdr:nvPicPr>
        <xdr:cNvPr id="189" name="그림 188">
          <a:extLst>
            <a:ext uri="{FF2B5EF4-FFF2-40B4-BE49-F238E27FC236}">
              <a16:creationId xmlns:a16="http://schemas.microsoft.com/office/drawing/2014/main" id="{18247B16-D32A-4CD9-A567-68AE026BF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185582" y="32964905"/>
          <a:ext cx="413777" cy="610022"/>
        </a:xfrm>
        <a:prstGeom prst="rect">
          <a:avLst/>
        </a:prstGeom>
      </xdr:spPr>
    </xdr:pic>
    <xdr:clientData/>
  </xdr:twoCellAnchor>
  <xdr:twoCellAnchor editAs="oneCell">
    <xdr:from>
      <xdr:col>0</xdr:col>
      <xdr:colOff>340938</xdr:colOff>
      <xdr:row>72</xdr:row>
      <xdr:rowOff>94410</xdr:rowOff>
    </xdr:from>
    <xdr:to>
      <xdr:col>0</xdr:col>
      <xdr:colOff>602352</xdr:colOff>
      <xdr:row>72</xdr:row>
      <xdr:rowOff>630609</xdr:rowOff>
    </xdr:to>
    <xdr:pic>
      <xdr:nvPicPr>
        <xdr:cNvPr id="190" name="그림 189">
          <a:extLst>
            <a:ext uri="{FF2B5EF4-FFF2-40B4-BE49-F238E27FC236}">
              <a16:creationId xmlns:a16="http://schemas.microsoft.com/office/drawing/2014/main" id="{B75A79AD-2257-4862-8E3B-419DA2B885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179138" y="49252935"/>
          <a:ext cx="261414" cy="536199"/>
        </a:xfrm>
        <a:prstGeom prst="rect">
          <a:avLst/>
        </a:prstGeom>
      </xdr:spPr>
    </xdr:pic>
    <xdr:clientData/>
  </xdr:twoCellAnchor>
  <xdr:twoCellAnchor editAs="oneCell">
    <xdr:from>
      <xdr:col>0</xdr:col>
      <xdr:colOff>327332</xdr:colOff>
      <xdr:row>73</xdr:row>
      <xdr:rowOff>104015</xdr:rowOff>
    </xdr:from>
    <xdr:to>
      <xdr:col>0</xdr:col>
      <xdr:colOff>601943</xdr:colOff>
      <xdr:row>73</xdr:row>
      <xdr:rowOff>637135</xdr:rowOff>
    </xdr:to>
    <xdr:pic>
      <xdr:nvPicPr>
        <xdr:cNvPr id="191" name="그림 190">
          <a:extLst>
            <a:ext uri="{FF2B5EF4-FFF2-40B4-BE49-F238E27FC236}">
              <a16:creationId xmlns:a16="http://schemas.microsoft.com/office/drawing/2014/main" id="{C62D0267-2E69-44D0-81B9-B6BDAF155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165532" y="50024540"/>
          <a:ext cx="274611" cy="533120"/>
        </a:xfrm>
        <a:prstGeom prst="rect">
          <a:avLst/>
        </a:prstGeom>
      </xdr:spPr>
    </xdr:pic>
    <xdr:clientData/>
  </xdr:twoCellAnchor>
  <xdr:oneCellAnchor>
    <xdr:from>
      <xdr:col>0</xdr:col>
      <xdr:colOff>364193</xdr:colOff>
      <xdr:row>5</xdr:row>
      <xdr:rowOff>123264</xdr:rowOff>
    </xdr:from>
    <xdr:ext cx="503424" cy="750100"/>
    <xdr:pic>
      <xdr:nvPicPr>
        <xdr:cNvPr id="192" name="그림 191">
          <a:extLst>
            <a:ext uri="{FF2B5EF4-FFF2-40B4-BE49-F238E27FC236}">
              <a16:creationId xmlns:a16="http://schemas.microsoft.com/office/drawing/2014/main" id="{2C35223F-EBEA-4C1C-AAE5-B66C39E423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64193" y="1378323"/>
          <a:ext cx="503424" cy="750100"/>
        </a:xfrm>
        <a:prstGeom prst="rect">
          <a:avLst/>
        </a:prstGeom>
      </xdr:spPr>
    </xdr:pic>
    <xdr:clientData/>
  </xdr:oneCellAnchor>
  <xdr:oneCellAnchor>
    <xdr:from>
      <xdr:col>0</xdr:col>
      <xdr:colOff>397810</xdr:colOff>
      <xdr:row>7</xdr:row>
      <xdr:rowOff>190499</xdr:rowOff>
    </xdr:from>
    <xdr:ext cx="455896" cy="677956"/>
    <xdr:pic>
      <xdr:nvPicPr>
        <xdr:cNvPr id="193" name="그림 192">
          <a:extLst>
            <a:ext uri="{FF2B5EF4-FFF2-40B4-BE49-F238E27FC236}">
              <a16:creationId xmlns:a16="http://schemas.microsoft.com/office/drawing/2014/main" id="{E5B4B11A-A208-4988-8E59-B53B4E24FB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97810" y="3462617"/>
          <a:ext cx="455896" cy="677956"/>
        </a:xfrm>
        <a:prstGeom prst="rect">
          <a:avLst/>
        </a:prstGeom>
      </xdr:spPr>
    </xdr:pic>
    <xdr:clientData/>
  </xdr:oneCellAnchor>
  <xdr:oneCellAnchor>
    <xdr:from>
      <xdr:col>0</xdr:col>
      <xdr:colOff>252133</xdr:colOff>
      <xdr:row>9</xdr:row>
      <xdr:rowOff>45106</xdr:rowOff>
    </xdr:from>
    <xdr:ext cx="525836" cy="777776"/>
    <xdr:pic>
      <xdr:nvPicPr>
        <xdr:cNvPr id="194" name="그림 193">
          <a:extLst>
            <a:ext uri="{FF2B5EF4-FFF2-40B4-BE49-F238E27FC236}">
              <a16:creationId xmlns:a16="http://schemas.microsoft.com/office/drawing/2014/main" id="{F14953CE-79DE-4986-9979-96B14AD21D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333" y="3159781"/>
          <a:ext cx="525836" cy="777776"/>
        </a:xfrm>
        <a:prstGeom prst="rect">
          <a:avLst/>
        </a:prstGeom>
      </xdr:spPr>
    </xdr:pic>
    <xdr:clientData/>
  </xdr:oneCellAnchor>
  <xdr:twoCellAnchor editAs="oneCell">
    <xdr:from>
      <xdr:col>0</xdr:col>
      <xdr:colOff>280147</xdr:colOff>
      <xdr:row>11</xdr:row>
      <xdr:rowOff>44823</xdr:rowOff>
    </xdr:from>
    <xdr:to>
      <xdr:col>0</xdr:col>
      <xdr:colOff>770280</xdr:colOff>
      <xdr:row>11</xdr:row>
      <xdr:rowOff>723900</xdr:rowOff>
    </xdr:to>
    <xdr:pic>
      <xdr:nvPicPr>
        <xdr:cNvPr id="195" name="그림 194">
          <a:extLst>
            <a:ext uri="{FF2B5EF4-FFF2-40B4-BE49-F238E27FC236}">
              <a16:creationId xmlns:a16="http://schemas.microsoft.com/office/drawing/2014/main" id="{130EEBA1-1C44-4A07-B534-A4533A728C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118347" y="3997698"/>
          <a:ext cx="490133" cy="679077"/>
        </a:xfrm>
        <a:prstGeom prst="rect">
          <a:avLst/>
        </a:prstGeom>
      </xdr:spPr>
    </xdr:pic>
    <xdr:clientData/>
  </xdr:twoCellAnchor>
  <xdr:twoCellAnchor editAs="oneCell">
    <xdr:from>
      <xdr:col>0</xdr:col>
      <xdr:colOff>296956</xdr:colOff>
      <xdr:row>13</xdr:row>
      <xdr:rowOff>89647</xdr:rowOff>
    </xdr:from>
    <xdr:to>
      <xdr:col>0</xdr:col>
      <xdr:colOff>764274</xdr:colOff>
      <xdr:row>13</xdr:row>
      <xdr:rowOff>790145</xdr:rowOff>
    </xdr:to>
    <xdr:pic>
      <xdr:nvPicPr>
        <xdr:cNvPr id="196" name="그림 195">
          <a:extLst>
            <a:ext uri="{FF2B5EF4-FFF2-40B4-BE49-F238E27FC236}">
              <a16:creationId xmlns:a16="http://schemas.microsoft.com/office/drawing/2014/main" id="{479E7724-5CE1-4D7F-9FE2-C9B50C2EC9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96956" y="9412941"/>
          <a:ext cx="467318" cy="700498"/>
        </a:xfrm>
        <a:prstGeom prst="rect">
          <a:avLst/>
        </a:prstGeom>
      </xdr:spPr>
    </xdr:pic>
    <xdr:clientData/>
  </xdr:twoCellAnchor>
  <xdr:oneCellAnchor>
    <xdr:from>
      <xdr:col>0</xdr:col>
      <xdr:colOff>420223</xdr:colOff>
      <xdr:row>6</xdr:row>
      <xdr:rowOff>134470</xdr:rowOff>
    </xdr:from>
    <xdr:ext cx="503424" cy="750100"/>
    <xdr:pic>
      <xdr:nvPicPr>
        <xdr:cNvPr id="197" name="그림 196">
          <a:extLst>
            <a:ext uri="{FF2B5EF4-FFF2-40B4-BE49-F238E27FC236}">
              <a16:creationId xmlns:a16="http://schemas.microsoft.com/office/drawing/2014/main" id="{30583C85-54CA-21FD-D5F9-959298A28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0223" y="2398058"/>
          <a:ext cx="503424" cy="750100"/>
        </a:xfrm>
        <a:prstGeom prst="rect">
          <a:avLst/>
        </a:prstGeom>
      </xdr:spPr>
    </xdr:pic>
    <xdr:clientData/>
  </xdr:oneCellAnchor>
  <xdr:oneCellAnchor>
    <xdr:from>
      <xdr:col>0</xdr:col>
      <xdr:colOff>352987</xdr:colOff>
      <xdr:row>8</xdr:row>
      <xdr:rowOff>145676</xdr:rowOff>
    </xdr:from>
    <xdr:ext cx="455896" cy="677956"/>
    <xdr:pic>
      <xdr:nvPicPr>
        <xdr:cNvPr id="198" name="그림 197">
          <a:extLst>
            <a:ext uri="{FF2B5EF4-FFF2-40B4-BE49-F238E27FC236}">
              <a16:creationId xmlns:a16="http://schemas.microsoft.com/office/drawing/2014/main" id="{5F57D06C-DBBE-4CD4-ACBC-03BFF662F8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52987" y="4426323"/>
          <a:ext cx="455896" cy="677956"/>
        </a:xfrm>
        <a:prstGeom prst="rect">
          <a:avLst/>
        </a:prstGeom>
      </xdr:spPr>
    </xdr:pic>
    <xdr:clientData/>
  </xdr:oneCellAnchor>
  <xdr:oneCellAnchor>
    <xdr:from>
      <xdr:col>0</xdr:col>
      <xdr:colOff>274545</xdr:colOff>
      <xdr:row>10</xdr:row>
      <xdr:rowOff>123546</xdr:rowOff>
    </xdr:from>
    <xdr:ext cx="525836" cy="777776"/>
    <xdr:pic>
      <xdr:nvPicPr>
        <xdr:cNvPr id="199" name="그림 198">
          <a:extLst>
            <a:ext uri="{FF2B5EF4-FFF2-40B4-BE49-F238E27FC236}">
              <a16:creationId xmlns:a16="http://schemas.microsoft.com/office/drawing/2014/main" id="{E5B83BD3-AC1E-47E6-B139-21B8D2B18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4545" y="6421252"/>
          <a:ext cx="525836" cy="777776"/>
        </a:xfrm>
        <a:prstGeom prst="rect">
          <a:avLst/>
        </a:prstGeom>
      </xdr:spPr>
    </xdr:pic>
    <xdr:clientData/>
  </xdr:oneCellAnchor>
  <xdr:twoCellAnchor editAs="oneCell">
    <xdr:from>
      <xdr:col>0</xdr:col>
      <xdr:colOff>313765</xdr:colOff>
      <xdr:row>12</xdr:row>
      <xdr:rowOff>168087</xdr:rowOff>
    </xdr:from>
    <xdr:to>
      <xdr:col>0</xdr:col>
      <xdr:colOff>803898</xdr:colOff>
      <xdr:row>12</xdr:row>
      <xdr:rowOff>847164</xdr:rowOff>
    </xdr:to>
    <xdr:pic>
      <xdr:nvPicPr>
        <xdr:cNvPr id="200" name="그림 199">
          <a:extLst>
            <a:ext uri="{FF2B5EF4-FFF2-40B4-BE49-F238E27FC236}">
              <a16:creationId xmlns:a16="http://schemas.microsoft.com/office/drawing/2014/main" id="{7DA58F98-B772-637D-A8CC-46CF12C7CC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13765" y="8482852"/>
          <a:ext cx="490133" cy="679077"/>
        </a:xfrm>
        <a:prstGeom prst="rect">
          <a:avLst/>
        </a:prstGeom>
      </xdr:spPr>
    </xdr:pic>
    <xdr:clientData/>
  </xdr:twoCellAnchor>
  <xdr:twoCellAnchor editAs="oneCell">
    <xdr:from>
      <xdr:col>0</xdr:col>
      <xdr:colOff>319367</xdr:colOff>
      <xdr:row>14</xdr:row>
      <xdr:rowOff>168088</xdr:rowOff>
    </xdr:from>
    <xdr:to>
      <xdr:col>0</xdr:col>
      <xdr:colOff>786685</xdr:colOff>
      <xdr:row>14</xdr:row>
      <xdr:rowOff>868586</xdr:rowOff>
    </xdr:to>
    <xdr:pic>
      <xdr:nvPicPr>
        <xdr:cNvPr id="201" name="그림 200">
          <a:extLst>
            <a:ext uri="{FF2B5EF4-FFF2-40B4-BE49-F238E27FC236}">
              <a16:creationId xmlns:a16="http://schemas.microsoft.com/office/drawing/2014/main" id="{97C520A1-E894-6F42-D064-671F308EF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19367" y="10499912"/>
          <a:ext cx="467318" cy="700498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0.png"/><Relationship Id="rId3" Type="http://schemas.openxmlformats.org/officeDocument/2006/relationships/image" Target="../media/image310.png"/><Relationship Id="rId7" Type="http://schemas.openxmlformats.org/officeDocument/2006/relationships/image" Target="../media/image70.png"/><Relationship Id="rId2" Type="http://schemas.openxmlformats.org/officeDocument/2006/relationships/image" Target="../media/image23.png"/><Relationship Id="rId1" Type="http://schemas.openxmlformats.org/officeDocument/2006/relationships/image" Target="../media/image110.png"/><Relationship Id="rId6" Type="http://schemas.openxmlformats.org/officeDocument/2006/relationships/image" Target="../media/image63.png"/><Relationship Id="rId11" Type="http://schemas.openxmlformats.org/officeDocument/2006/relationships/image" Target="../media/image111.png"/><Relationship Id="rId5" Type="http://schemas.openxmlformats.org/officeDocument/2006/relationships/image" Target="../media/image510.png"/><Relationship Id="rId10" Type="http://schemas.openxmlformats.org/officeDocument/2006/relationships/image" Target="../media/image100.png"/><Relationship Id="rId4" Type="http://schemas.openxmlformats.org/officeDocument/2006/relationships/image" Target="../media/image410.png"/><Relationship Id="rId9" Type="http://schemas.openxmlformats.org/officeDocument/2006/relationships/image" Target="../media/image90.png"/></Relationships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1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</richValueRel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30E6-7D22-4D7B-BBF9-F2A94541C08D}">
  <dimension ref="A1:P79"/>
  <sheetViews>
    <sheetView tabSelected="1" zoomScale="85" zoomScaleNormal="85" workbookViewId="0">
      <pane ySplit="5" topLeftCell="A6" activePane="bottomLeft" state="frozen"/>
      <selection pane="bottomLeft" activeCell="B8" sqref="B8"/>
    </sheetView>
  </sheetViews>
  <sheetFormatPr defaultRowHeight="16.5"/>
  <cols>
    <col min="1" max="2" width="18.625" style="21" customWidth="1"/>
    <col min="3" max="3" width="57.375" style="22" customWidth="1"/>
    <col min="4" max="4" width="9.625" style="23" bestFit="1" customWidth="1"/>
    <col min="5" max="5" width="15.125" style="24" bestFit="1" customWidth="1"/>
    <col min="6" max="6" width="10" style="25" bestFit="1" customWidth="1"/>
    <col min="7" max="7" width="10.375" style="26" customWidth="1"/>
    <col min="8" max="8" width="10.375" style="59" customWidth="1"/>
    <col min="9" max="9" width="14.875" style="26" bestFit="1" customWidth="1"/>
    <col min="10" max="10" width="13.25" style="27" bestFit="1" customWidth="1"/>
    <col min="11" max="11" width="12.125" style="28" bestFit="1" customWidth="1"/>
    <col min="12" max="12" width="15.25" style="64" bestFit="1" customWidth="1"/>
    <col min="13" max="13" width="4.625" style="26" customWidth="1"/>
    <col min="14" max="14" width="13.25" style="27" bestFit="1" customWidth="1"/>
    <col min="15" max="15" width="13.25" style="26" bestFit="1" customWidth="1"/>
    <col min="16" max="16" width="12.625" style="59" bestFit="1" customWidth="1"/>
    <col min="17" max="16384" width="9" style="26"/>
  </cols>
  <sheetData>
    <row r="1" spans="1:16" customFormat="1" ht="31.5">
      <c r="A1" s="12" t="s">
        <v>2</v>
      </c>
      <c r="B1" s="12"/>
      <c r="C1" s="2"/>
      <c r="D1" s="9"/>
      <c r="E1" s="1"/>
      <c r="F1" s="1"/>
      <c r="G1" s="1"/>
      <c r="H1" s="56"/>
      <c r="I1" s="1"/>
      <c r="J1" s="15" t="s">
        <v>145</v>
      </c>
      <c r="K1" s="15" t="s">
        <v>146</v>
      </c>
      <c r="L1" s="60" t="s">
        <v>147</v>
      </c>
      <c r="N1" s="10" t="s">
        <v>149</v>
      </c>
      <c r="O1" s="10" t="s">
        <v>150</v>
      </c>
      <c r="P1" s="65" t="s">
        <v>151</v>
      </c>
    </row>
    <row r="2" spans="1:16" customFormat="1">
      <c r="A2" s="11" t="s">
        <v>1</v>
      </c>
      <c r="B2" s="11"/>
      <c r="C2" s="2"/>
      <c r="D2" s="9"/>
      <c r="E2" s="1"/>
      <c r="F2" s="1"/>
      <c r="G2" s="1"/>
      <c r="H2" s="56"/>
      <c r="I2" s="1"/>
      <c r="J2" s="70">
        <f>SUM(J6:J1048576)</f>
        <v>0</v>
      </c>
      <c r="K2" s="70">
        <f>SUM(K6:K1048576)</f>
        <v>0</v>
      </c>
      <c r="L2" s="71">
        <f>SUM(L6:L1048576)</f>
        <v>0</v>
      </c>
      <c r="N2" s="72">
        <f>SUM(N6:N1048576)</f>
        <v>0</v>
      </c>
      <c r="O2" s="72">
        <f>SUM(O6:O1048576)</f>
        <v>0</v>
      </c>
      <c r="P2" s="69">
        <f>SUM(P6:P1048576)</f>
        <v>0</v>
      </c>
    </row>
    <row r="3" spans="1:16" customFormat="1">
      <c r="A3" s="14"/>
      <c r="B3" s="14"/>
      <c r="C3" s="2"/>
      <c r="D3" s="9"/>
      <c r="E3" s="1"/>
      <c r="F3" s="1"/>
      <c r="G3" s="1"/>
      <c r="H3" s="56"/>
      <c r="I3" s="1"/>
      <c r="J3" s="70"/>
      <c r="K3" s="70"/>
      <c r="L3" s="71"/>
      <c r="N3" s="72"/>
      <c r="O3" s="72"/>
      <c r="P3" s="69"/>
    </row>
    <row r="4" spans="1:16" customFormat="1">
      <c r="A4" s="1"/>
      <c r="B4" s="1"/>
      <c r="C4" s="2"/>
      <c r="D4" s="9"/>
      <c r="E4" s="1"/>
      <c r="F4" s="1"/>
      <c r="G4" s="1"/>
      <c r="H4" s="56"/>
      <c r="I4" s="1"/>
      <c r="J4" s="16"/>
      <c r="K4" s="16"/>
      <c r="L4" s="61"/>
      <c r="N4" s="9"/>
      <c r="O4" s="9"/>
      <c r="P4" s="66"/>
    </row>
    <row r="5" spans="1:16" customFormat="1">
      <c r="A5" s="3" t="s">
        <v>137</v>
      </c>
      <c r="B5" s="3" t="s">
        <v>138</v>
      </c>
      <c r="C5" s="4" t="s">
        <v>136</v>
      </c>
      <c r="D5" s="20" t="s">
        <v>139</v>
      </c>
      <c r="E5" s="5" t="s">
        <v>140</v>
      </c>
      <c r="F5" s="6" t="s">
        <v>0</v>
      </c>
      <c r="G5" s="7" t="s">
        <v>141</v>
      </c>
      <c r="H5" s="57" t="s">
        <v>141</v>
      </c>
      <c r="I5" s="7" t="s">
        <v>142</v>
      </c>
      <c r="J5" s="17" t="s">
        <v>143</v>
      </c>
      <c r="K5" s="18" t="s">
        <v>144</v>
      </c>
      <c r="L5" s="62" t="s">
        <v>148</v>
      </c>
      <c r="N5" s="8" t="s">
        <v>143</v>
      </c>
      <c r="O5" s="5" t="s">
        <v>144</v>
      </c>
      <c r="P5" s="67" t="s">
        <v>148</v>
      </c>
    </row>
    <row r="6" spans="1:16" ht="80.099999999999994" customHeight="1">
      <c r="A6" s="41"/>
      <c r="B6" s="38">
        <v>8809849807410</v>
      </c>
      <c r="C6" s="36" t="s">
        <v>59</v>
      </c>
      <c r="D6" s="29" t="s">
        <v>4</v>
      </c>
      <c r="E6" s="30">
        <v>100</v>
      </c>
      <c r="F6" s="31">
        <v>4000</v>
      </c>
      <c r="G6" s="32">
        <v>1496</v>
      </c>
      <c r="H6" s="58">
        <f>G6/1340</f>
        <v>1.1164179104477612</v>
      </c>
      <c r="I6" s="32"/>
      <c r="J6" s="19"/>
      <c r="K6" s="19">
        <f t="shared" ref="K6:K37" si="0">J6*E6</f>
        <v>0</v>
      </c>
      <c r="L6" s="63">
        <f>H6*K6</f>
        <v>0</v>
      </c>
      <c r="M6"/>
      <c r="N6" s="37">
        <f t="shared" ref="N6:N37" si="1">O6/E6</f>
        <v>0</v>
      </c>
      <c r="O6" s="13"/>
      <c r="P6" s="68">
        <f>H6*O6</f>
        <v>0</v>
      </c>
    </row>
    <row r="7" spans="1:16" ht="80.099999999999994" customHeight="1">
      <c r="A7" s="41"/>
      <c r="B7" s="38">
        <v>8809849807427</v>
      </c>
      <c r="C7" s="33" t="s">
        <v>60</v>
      </c>
      <c r="D7" s="29" t="s">
        <v>5</v>
      </c>
      <c r="E7" s="30">
        <v>20</v>
      </c>
      <c r="F7" s="31">
        <v>40000</v>
      </c>
      <c r="G7" s="32">
        <v>11990</v>
      </c>
      <c r="H7" s="58">
        <f t="shared" ref="H7:H70" si="2">G7/1340</f>
        <v>8.9477611940298516</v>
      </c>
      <c r="I7" s="32"/>
      <c r="J7" s="19"/>
      <c r="K7" s="19">
        <f t="shared" si="0"/>
        <v>0</v>
      </c>
      <c r="L7" s="63">
        <f t="shared" ref="L7:L70" si="3">H7*K7</f>
        <v>0</v>
      </c>
      <c r="M7"/>
      <c r="N7" s="37">
        <f t="shared" si="1"/>
        <v>0</v>
      </c>
      <c r="O7" s="13"/>
      <c r="P7" s="68">
        <f t="shared" ref="P7:P70" si="4">H7*O7</f>
        <v>0</v>
      </c>
    </row>
    <row r="8" spans="1:16" ht="80.099999999999994" customHeight="1">
      <c r="A8" s="41"/>
      <c r="B8" s="38">
        <v>8809743548525</v>
      </c>
      <c r="C8" s="33" t="s">
        <v>61</v>
      </c>
      <c r="D8" s="29" t="s">
        <v>6</v>
      </c>
      <c r="E8" s="30">
        <v>100</v>
      </c>
      <c r="F8" s="31">
        <v>4000</v>
      </c>
      <c r="G8" s="32">
        <v>1496</v>
      </c>
      <c r="H8" s="58">
        <f t="shared" si="2"/>
        <v>1.1164179104477612</v>
      </c>
      <c r="I8" s="32"/>
      <c r="J8" s="19"/>
      <c r="K8" s="19">
        <f t="shared" si="0"/>
        <v>0</v>
      </c>
      <c r="L8" s="63">
        <f t="shared" si="3"/>
        <v>0</v>
      </c>
      <c r="M8"/>
      <c r="N8" s="37">
        <f t="shared" si="1"/>
        <v>0</v>
      </c>
      <c r="O8" s="13"/>
      <c r="P8" s="68">
        <f t="shared" si="4"/>
        <v>0</v>
      </c>
    </row>
    <row r="9" spans="1:16" ht="80.099999999999994" customHeight="1">
      <c r="A9" s="41"/>
      <c r="B9" s="38">
        <v>8809743548532</v>
      </c>
      <c r="C9" s="33" t="s">
        <v>62</v>
      </c>
      <c r="D9" s="29" t="s">
        <v>7</v>
      </c>
      <c r="E9" s="30">
        <v>20</v>
      </c>
      <c r="F9" s="31">
        <v>40000</v>
      </c>
      <c r="G9" s="32">
        <v>11990</v>
      </c>
      <c r="H9" s="58">
        <f t="shared" si="2"/>
        <v>8.9477611940298516</v>
      </c>
      <c r="I9" s="32"/>
      <c r="J9" s="19"/>
      <c r="K9" s="19">
        <f t="shared" si="0"/>
        <v>0</v>
      </c>
      <c r="L9" s="63">
        <f t="shared" si="3"/>
        <v>0</v>
      </c>
      <c r="M9"/>
      <c r="N9" s="37">
        <f t="shared" si="1"/>
        <v>0</v>
      </c>
      <c r="O9" s="13"/>
      <c r="P9" s="68">
        <f t="shared" si="4"/>
        <v>0</v>
      </c>
    </row>
    <row r="10" spans="1:16" ht="80.099999999999994" customHeight="1">
      <c r="A10" s="42"/>
      <c r="B10" s="38">
        <v>8809750465228</v>
      </c>
      <c r="C10" s="33" t="s">
        <v>63</v>
      </c>
      <c r="D10" s="29" t="s">
        <v>8</v>
      </c>
      <c r="E10" s="30">
        <v>100</v>
      </c>
      <c r="F10" s="31">
        <v>4000</v>
      </c>
      <c r="G10" s="32">
        <v>1496</v>
      </c>
      <c r="H10" s="58">
        <f t="shared" si="2"/>
        <v>1.1164179104477612</v>
      </c>
      <c r="I10" s="32"/>
      <c r="J10" s="19"/>
      <c r="K10" s="19">
        <f t="shared" si="0"/>
        <v>0</v>
      </c>
      <c r="L10" s="63">
        <f t="shared" si="3"/>
        <v>0</v>
      </c>
      <c r="M10"/>
      <c r="N10" s="37">
        <f t="shared" si="1"/>
        <v>0</v>
      </c>
      <c r="O10" s="13"/>
      <c r="P10" s="68">
        <f t="shared" si="4"/>
        <v>0</v>
      </c>
    </row>
    <row r="11" spans="1:16" ht="80.099999999999994" customHeight="1">
      <c r="A11" s="42"/>
      <c r="B11" s="38">
        <v>8809750465235</v>
      </c>
      <c r="C11" s="33" t="s">
        <v>64</v>
      </c>
      <c r="D11" s="29" t="s">
        <v>9</v>
      </c>
      <c r="E11" s="30">
        <v>20</v>
      </c>
      <c r="F11" s="31">
        <v>40000</v>
      </c>
      <c r="G11" s="32">
        <v>11990</v>
      </c>
      <c r="H11" s="58">
        <f t="shared" si="2"/>
        <v>8.9477611940298516</v>
      </c>
      <c r="I11" s="32"/>
      <c r="J11" s="19"/>
      <c r="K11" s="19">
        <f t="shared" si="0"/>
        <v>0</v>
      </c>
      <c r="L11" s="63">
        <f t="shared" si="3"/>
        <v>0</v>
      </c>
      <c r="M11"/>
      <c r="N11" s="37">
        <f t="shared" si="1"/>
        <v>0</v>
      </c>
      <c r="O11" s="13"/>
      <c r="P11" s="68">
        <f t="shared" si="4"/>
        <v>0</v>
      </c>
    </row>
    <row r="12" spans="1:16" ht="80.099999999999994" customHeight="1">
      <c r="A12" s="41"/>
      <c r="B12" s="38">
        <v>8800296551550</v>
      </c>
      <c r="C12" s="33" t="s">
        <v>65</v>
      </c>
      <c r="D12" s="29" t="s">
        <v>10</v>
      </c>
      <c r="E12" s="30">
        <v>48</v>
      </c>
      <c r="F12" s="31">
        <v>6000</v>
      </c>
      <c r="G12" s="32">
        <v>2849</v>
      </c>
      <c r="H12" s="58">
        <f t="shared" si="2"/>
        <v>2.1261194029850747</v>
      </c>
      <c r="I12" s="32"/>
      <c r="J12" s="19"/>
      <c r="K12" s="19">
        <f t="shared" si="0"/>
        <v>0</v>
      </c>
      <c r="L12" s="63">
        <f t="shared" si="3"/>
        <v>0</v>
      </c>
      <c r="M12"/>
      <c r="N12" s="37">
        <f t="shared" si="1"/>
        <v>0</v>
      </c>
      <c r="O12" s="13"/>
      <c r="P12" s="68">
        <f t="shared" si="4"/>
        <v>0</v>
      </c>
    </row>
    <row r="13" spans="1:16" ht="80.099999999999994" customHeight="1">
      <c r="A13" s="41"/>
      <c r="B13" s="38">
        <v>8800296551567</v>
      </c>
      <c r="C13" s="33" t="s">
        <v>66</v>
      </c>
      <c r="D13" s="29" t="s">
        <v>11</v>
      </c>
      <c r="E13" s="30">
        <v>24</v>
      </c>
      <c r="F13" s="31">
        <v>26000</v>
      </c>
      <c r="G13" s="32">
        <v>11209</v>
      </c>
      <c r="H13" s="58">
        <f t="shared" si="2"/>
        <v>8.3649253731343283</v>
      </c>
      <c r="I13" s="32"/>
      <c r="J13" s="19"/>
      <c r="K13" s="19">
        <f t="shared" si="0"/>
        <v>0</v>
      </c>
      <c r="L13" s="63">
        <f t="shared" si="3"/>
        <v>0</v>
      </c>
      <c r="M13"/>
      <c r="N13" s="37">
        <f t="shared" si="1"/>
        <v>0</v>
      </c>
      <c r="O13" s="13"/>
      <c r="P13" s="68">
        <f t="shared" si="4"/>
        <v>0</v>
      </c>
    </row>
    <row r="14" spans="1:16" ht="80.099999999999994" customHeight="1">
      <c r="A14" s="43"/>
      <c r="B14" s="38">
        <v>8800296556425</v>
      </c>
      <c r="C14" s="33" t="s">
        <v>67</v>
      </c>
      <c r="D14" s="29" t="s">
        <v>12</v>
      </c>
      <c r="E14" s="30">
        <v>90</v>
      </c>
      <c r="F14" s="31">
        <v>8000</v>
      </c>
      <c r="G14" s="32">
        <v>3322</v>
      </c>
      <c r="H14" s="58">
        <f t="shared" si="2"/>
        <v>2.4791044776119402</v>
      </c>
      <c r="I14" s="55" t="s">
        <v>133</v>
      </c>
      <c r="J14" s="19"/>
      <c r="K14" s="19">
        <f t="shared" si="0"/>
        <v>0</v>
      </c>
      <c r="L14" s="63">
        <f t="shared" si="3"/>
        <v>0</v>
      </c>
      <c r="M14"/>
      <c r="N14" s="37">
        <f t="shared" si="1"/>
        <v>0</v>
      </c>
      <c r="O14" s="13"/>
      <c r="P14" s="68">
        <f t="shared" si="4"/>
        <v>0</v>
      </c>
    </row>
    <row r="15" spans="1:16" ht="80.099999999999994" customHeight="1">
      <c r="A15" s="43"/>
      <c r="B15" s="38">
        <v>8800296557255</v>
      </c>
      <c r="C15" s="34" t="s">
        <v>68</v>
      </c>
      <c r="D15" s="29" t="s">
        <v>13</v>
      </c>
      <c r="E15" s="30">
        <v>20</v>
      </c>
      <c r="F15" s="31"/>
      <c r="G15" s="32">
        <v>12793</v>
      </c>
      <c r="H15" s="58">
        <f t="shared" si="2"/>
        <v>9.5470149253731336</v>
      </c>
      <c r="I15" s="55" t="s">
        <v>133</v>
      </c>
      <c r="J15" s="19"/>
      <c r="K15" s="19">
        <f t="shared" si="0"/>
        <v>0</v>
      </c>
      <c r="L15" s="63">
        <f t="shared" si="3"/>
        <v>0</v>
      </c>
      <c r="M15"/>
      <c r="N15" s="37">
        <f t="shared" si="1"/>
        <v>0</v>
      </c>
      <c r="O15" s="13"/>
      <c r="P15" s="68">
        <f t="shared" si="4"/>
        <v>0</v>
      </c>
    </row>
    <row r="16" spans="1:16" ht="80.099999999999994" customHeight="1">
      <c r="A16" s="44"/>
      <c r="B16" s="38">
        <v>8809954940354</v>
      </c>
      <c r="C16" s="33" t="s">
        <v>69</v>
      </c>
      <c r="D16" s="29" t="s">
        <v>14</v>
      </c>
      <c r="E16" s="30">
        <v>24</v>
      </c>
      <c r="F16" s="31">
        <v>18000</v>
      </c>
      <c r="G16" s="32">
        <v>8547.0000000000018</v>
      </c>
      <c r="H16" s="58">
        <f t="shared" si="2"/>
        <v>6.3783582089552251</v>
      </c>
      <c r="I16" s="32"/>
      <c r="J16" s="19"/>
      <c r="K16" s="19">
        <f t="shared" si="0"/>
        <v>0</v>
      </c>
      <c r="L16" s="63">
        <f t="shared" si="3"/>
        <v>0</v>
      </c>
      <c r="M16"/>
      <c r="N16" s="37">
        <f t="shared" si="1"/>
        <v>0</v>
      </c>
      <c r="O16" s="13"/>
      <c r="P16" s="68">
        <f t="shared" si="4"/>
        <v>0</v>
      </c>
    </row>
    <row r="17" spans="1:16" ht="80.099999999999994" customHeight="1">
      <c r="A17" s="45"/>
      <c r="B17" s="38">
        <v>8809954940132</v>
      </c>
      <c r="C17" s="33" t="s">
        <v>70</v>
      </c>
      <c r="D17" s="29" t="s">
        <v>15</v>
      </c>
      <c r="E17" s="30">
        <v>24</v>
      </c>
      <c r="F17" s="31">
        <v>25000</v>
      </c>
      <c r="G17" s="32">
        <v>10752.5</v>
      </c>
      <c r="H17" s="58">
        <f t="shared" si="2"/>
        <v>8.0242537313432845</v>
      </c>
      <c r="I17" s="32"/>
      <c r="J17" s="19"/>
      <c r="K17" s="19">
        <f t="shared" si="0"/>
        <v>0</v>
      </c>
      <c r="L17" s="63">
        <f t="shared" si="3"/>
        <v>0</v>
      </c>
      <c r="M17"/>
      <c r="N17" s="37">
        <f t="shared" si="1"/>
        <v>0</v>
      </c>
      <c r="O17" s="13"/>
      <c r="P17" s="68">
        <f t="shared" si="4"/>
        <v>0</v>
      </c>
    </row>
    <row r="18" spans="1:16" ht="80.099999999999994" customHeight="1">
      <c r="A18" s="45"/>
      <c r="B18" s="38">
        <v>8809875907795</v>
      </c>
      <c r="C18" s="33" t="s">
        <v>71</v>
      </c>
      <c r="D18" s="29" t="s">
        <v>16</v>
      </c>
      <c r="E18" s="30">
        <v>60</v>
      </c>
      <c r="F18" s="31">
        <v>28000</v>
      </c>
      <c r="G18" s="32">
        <v>11462</v>
      </c>
      <c r="H18" s="58">
        <f t="shared" si="2"/>
        <v>8.553731343283582</v>
      </c>
      <c r="I18" s="32"/>
      <c r="J18" s="19"/>
      <c r="K18" s="19">
        <f t="shared" si="0"/>
        <v>0</v>
      </c>
      <c r="L18" s="63">
        <f t="shared" si="3"/>
        <v>0</v>
      </c>
      <c r="M18"/>
      <c r="N18" s="37">
        <f t="shared" si="1"/>
        <v>0</v>
      </c>
      <c r="O18" s="13"/>
      <c r="P18" s="68">
        <f t="shared" si="4"/>
        <v>0</v>
      </c>
    </row>
    <row r="19" spans="1:16" ht="80.099999999999994" customHeight="1">
      <c r="A19" s="46"/>
      <c r="B19" s="38">
        <v>8809971482318</v>
      </c>
      <c r="C19" s="33" t="s">
        <v>72</v>
      </c>
      <c r="D19" s="29" t="s">
        <v>17</v>
      </c>
      <c r="E19" s="30">
        <v>60</v>
      </c>
      <c r="F19" s="31">
        <v>37000</v>
      </c>
      <c r="G19" s="32">
        <v>13480.5</v>
      </c>
      <c r="H19" s="58">
        <f t="shared" si="2"/>
        <v>10.060074626865672</v>
      </c>
      <c r="I19" s="32"/>
      <c r="J19" s="19"/>
      <c r="K19" s="19">
        <f t="shared" si="0"/>
        <v>0</v>
      </c>
      <c r="L19" s="63">
        <f t="shared" si="3"/>
        <v>0</v>
      </c>
      <c r="M19"/>
      <c r="N19" s="37">
        <f t="shared" si="1"/>
        <v>0</v>
      </c>
      <c r="O19" s="13"/>
      <c r="P19" s="68">
        <f t="shared" si="4"/>
        <v>0</v>
      </c>
    </row>
    <row r="20" spans="1:16" ht="80.099999999999994" customHeight="1">
      <c r="A20" s="45"/>
      <c r="B20" s="38">
        <v>8809954940347</v>
      </c>
      <c r="C20" s="33" t="s">
        <v>73</v>
      </c>
      <c r="D20" s="29" t="s">
        <v>15</v>
      </c>
      <c r="E20" s="30">
        <v>24</v>
      </c>
      <c r="F20" s="31">
        <v>30000</v>
      </c>
      <c r="G20" s="32">
        <v>11165</v>
      </c>
      <c r="H20" s="58">
        <f t="shared" si="2"/>
        <v>8.3320895522388057</v>
      </c>
      <c r="I20" s="32"/>
      <c r="J20" s="19"/>
      <c r="K20" s="19">
        <f t="shared" si="0"/>
        <v>0</v>
      </c>
      <c r="L20" s="63">
        <f t="shared" si="3"/>
        <v>0</v>
      </c>
      <c r="M20"/>
      <c r="N20" s="37">
        <f t="shared" si="1"/>
        <v>0</v>
      </c>
      <c r="O20" s="13"/>
      <c r="P20" s="68">
        <f t="shared" si="4"/>
        <v>0</v>
      </c>
    </row>
    <row r="21" spans="1:16" ht="80.099999999999994" customHeight="1">
      <c r="A21" s="45"/>
      <c r="B21" s="38">
        <v>8809606850666</v>
      </c>
      <c r="C21" s="33" t="s">
        <v>74</v>
      </c>
      <c r="D21" s="29" t="s">
        <v>18</v>
      </c>
      <c r="E21" s="30">
        <v>100</v>
      </c>
      <c r="F21" s="31">
        <v>35000</v>
      </c>
      <c r="G21" s="32">
        <v>10917.5</v>
      </c>
      <c r="H21" s="58">
        <f t="shared" si="2"/>
        <v>8.1473880597014929</v>
      </c>
      <c r="I21" s="32"/>
      <c r="J21" s="19"/>
      <c r="K21" s="19">
        <f t="shared" si="0"/>
        <v>0</v>
      </c>
      <c r="L21" s="63">
        <f t="shared" si="3"/>
        <v>0</v>
      </c>
      <c r="M21"/>
      <c r="N21" s="37">
        <f t="shared" si="1"/>
        <v>0</v>
      </c>
      <c r="O21" s="13"/>
      <c r="P21" s="68">
        <f t="shared" si="4"/>
        <v>0</v>
      </c>
    </row>
    <row r="22" spans="1:16" ht="80.099999999999994" customHeight="1">
      <c r="A22" s="45"/>
      <c r="B22" s="38">
        <v>8809686386185</v>
      </c>
      <c r="C22" s="33" t="s">
        <v>75</v>
      </c>
      <c r="D22" s="29" t="s">
        <v>17</v>
      </c>
      <c r="E22" s="30">
        <v>90</v>
      </c>
      <c r="F22" s="31">
        <v>31000</v>
      </c>
      <c r="G22" s="32">
        <v>12281.5</v>
      </c>
      <c r="H22" s="58">
        <f t="shared" si="2"/>
        <v>9.1652985074626869</v>
      </c>
      <c r="I22" s="32"/>
      <c r="J22" s="19"/>
      <c r="K22" s="19">
        <f t="shared" si="0"/>
        <v>0</v>
      </c>
      <c r="L22" s="63">
        <f t="shared" si="3"/>
        <v>0</v>
      </c>
      <c r="M22"/>
      <c r="N22" s="37">
        <f t="shared" si="1"/>
        <v>0</v>
      </c>
      <c r="O22" s="13"/>
      <c r="P22" s="68">
        <f t="shared" si="4"/>
        <v>0</v>
      </c>
    </row>
    <row r="23" spans="1:16" ht="80.099999999999994" customHeight="1">
      <c r="A23" s="45"/>
      <c r="B23" s="39">
        <v>8809954940477</v>
      </c>
      <c r="C23" s="35" t="s">
        <v>76</v>
      </c>
      <c r="D23" s="29" t="s">
        <v>17</v>
      </c>
      <c r="E23" s="30">
        <v>48</v>
      </c>
      <c r="F23" s="31">
        <v>16000</v>
      </c>
      <c r="G23" s="32">
        <v>8404.0000000000018</v>
      </c>
      <c r="H23" s="58">
        <f t="shared" si="2"/>
        <v>6.271641791044777</v>
      </c>
      <c r="I23" s="32"/>
      <c r="J23" s="19"/>
      <c r="K23" s="19">
        <f t="shared" si="0"/>
        <v>0</v>
      </c>
      <c r="L23" s="63">
        <f t="shared" si="3"/>
        <v>0</v>
      </c>
      <c r="M23"/>
      <c r="N23" s="37">
        <f t="shared" si="1"/>
        <v>0</v>
      </c>
      <c r="O23" s="13"/>
      <c r="P23" s="68">
        <f t="shared" si="4"/>
        <v>0</v>
      </c>
    </row>
    <row r="24" spans="1:16" ht="80.099999999999994" customHeight="1">
      <c r="A24" s="47"/>
      <c r="B24" s="39">
        <v>8809541379468</v>
      </c>
      <c r="C24" s="35" t="s">
        <v>77</v>
      </c>
      <c r="D24" s="29" t="s">
        <v>19</v>
      </c>
      <c r="E24" s="30">
        <v>24</v>
      </c>
      <c r="F24" s="31">
        <v>18000</v>
      </c>
      <c r="G24" s="32">
        <v>8657</v>
      </c>
      <c r="H24" s="58">
        <f t="shared" si="2"/>
        <v>6.4604477611940299</v>
      </c>
      <c r="I24" s="32"/>
      <c r="J24" s="19"/>
      <c r="K24" s="19">
        <f t="shared" si="0"/>
        <v>0</v>
      </c>
      <c r="L24" s="63">
        <f t="shared" si="3"/>
        <v>0</v>
      </c>
      <c r="M24"/>
      <c r="N24" s="37">
        <f t="shared" si="1"/>
        <v>0</v>
      </c>
      <c r="O24" s="13"/>
      <c r="P24" s="68">
        <f t="shared" si="4"/>
        <v>0</v>
      </c>
    </row>
    <row r="25" spans="1:16" ht="80.099999999999994" customHeight="1">
      <c r="A25" s="47" t="e" vm="1">
        <v>#VALUE!</v>
      </c>
      <c r="B25" s="39">
        <v>8809750465464</v>
      </c>
      <c r="C25" s="35" t="s">
        <v>78</v>
      </c>
      <c r="D25" s="29" t="s">
        <v>20</v>
      </c>
      <c r="E25" s="30">
        <v>24</v>
      </c>
      <c r="F25" s="31">
        <v>25000</v>
      </c>
      <c r="G25" s="32">
        <v>10202.5</v>
      </c>
      <c r="H25" s="58">
        <f t="shared" si="2"/>
        <v>7.6138059701492535</v>
      </c>
      <c r="I25" s="55" t="s">
        <v>134</v>
      </c>
      <c r="J25" s="19"/>
      <c r="K25" s="19">
        <f t="shared" si="0"/>
        <v>0</v>
      </c>
      <c r="L25" s="63">
        <f t="shared" si="3"/>
        <v>0</v>
      </c>
      <c r="M25"/>
      <c r="N25" s="37">
        <f t="shared" si="1"/>
        <v>0</v>
      </c>
      <c r="O25" s="13"/>
      <c r="P25" s="68">
        <f t="shared" si="4"/>
        <v>0</v>
      </c>
    </row>
    <row r="26" spans="1:16" ht="80.099999999999994" customHeight="1">
      <c r="A26" s="46"/>
      <c r="B26" s="39">
        <v>8809743544626</v>
      </c>
      <c r="C26" s="35" t="s">
        <v>79</v>
      </c>
      <c r="D26" s="29" t="s">
        <v>21</v>
      </c>
      <c r="E26" s="30">
        <v>36</v>
      </c>
      <c r="F26" s="31">
        <v>26000</v>
      </c>
      <c r="G26" s="32">
        <v>10329</v>
      </c>
      <c r="H26" s="58">
        <f t="shared" si="2"/>
        <v>7.7082089552238804</v>
      </c>
      <c r="I26" s="32"/>
      <c r="J26" s="19"/>
      <c r="K26" s="19">
        <f t="shared" si="0"/>
        <v>0</v>
      </c>
      <c r="L26" s="63">
        <f t="shared" si="3"/>
        <v>0</v>
      </c>
      <c r="M26"/>
      <c r="N26" s="37">
        <f t="shared" si="1"/>
        <v>0</v>
      </c>
      <c r="O26" s="13"/>
      <c r="P26" s="68">
        <f t="shared" si="4"/>
        <v>0</v>
      </c>
    </row>
    <row r="27" spans="1:16" ht="80.099999999999994" customHeight="1">
      <c r="A27" s="48"/>
      <c r="B27" s="39">
        <v>8809782557861</v>
      </c>
      <c r="C27" s="35" t="s">
        <v>80</v>
      </c>
      <c r="D27" s="29" t="s">
        <v>17</v>
      </c>
      <c r="E27" s="30">
        <v>100</v>
      </c>
      <c r="F27" s="31">
        <v>22000</v>
      </c>
      <c r="G27" s="32">
        <v>8943</v>
      </c>
      <c r="H27" s="58">
        <f t="shared" si="2"/>
        <v>6.6738805970149251</v>
      </c>
      <c r="I27" s="32"/>
      <c r="J27" s="19"/>
      <c r="K27" s="19">
        <f t="shared" si="0"/>
        <v>0</v>
      </c>
      <c r="L27" s="63">
        <f t="shared" si="3"/>
        <v>0</v>
      </c>
      <c r="M27"/>
      <c r="N27" s="37">
        <f t="shared" si="1"/>
        <v>0</v>
      </c>
      <c r="O27" s="13"/>
      <c r="P27" s="68">
        <f t="shared" si="4"/>
        <v>0</v>
      </c>
    </row>
    <row r="28" spans="1:16" ht="80.099999999999994" customHeight="1">
      <c r="A28" s="44"/>
      <c r="B28" s="39">
        <v>8809463992615</v>
      </c>
      <c r="C28" s="35" t="s">
        <v>81</v>
      </c>
      <c r="D28" s="29" t="s">
        <v>22</v>
      </c>
      <c r="E28" s="30">
        <v>24</v>
      </c>
      <c r="F28" s="31">
        <v>17000</v>
      </c>
      <c r="G28" s="32">
        <v>8750.5</v>
      </c>
      <c r="H28" s="58">
        <f t="shared" si="2"/>
        <v>6.5302238805970152</v>
      </c>
      <c r="I28" s="32"/>
      <c r="J28" s="19"/>
      <c r="K28" s="19">
        <f t="shared" si="0"/>
        <v>0</v>
      </c>
      <c r="L28" s="63">
        <f t="shared" si="3"/>
        <v>0</v>
      </c>
      <c r="M28"/>
      <c r="N28" s="37">
        <f t="shared" si="1"/>
        <v>0</v>
      </c>
      <c r="O28" s="13"/>
      <c r="P28" s="68">
        <f t="shared" si="4"/>
        <v>0</v>
      </c>
    </row>
    <row r="29" spans="1:16" ht="80.099999999999994" customHeight="1">
      <c r="A29" s="45"/>
      <c r="B29" s="38">
        <v>8809463992707</v>
      </c>
      <c r="C29" s="33" t="s">
        <v>82</v>
      </c>
      <c r="D29" s="29" t="s">
        <v>23</v>
      </c>
      <c r="E29" s="30">
        <v>24</v>
      </c>
      <c r="F29" s="31">
        <v>15000</v>
      </c>
      <c r="G29" s="32">
        <v>7617.5</v>
      </c>
      <c r="H29" s="58">
        <f t="shared" si="2"/>
        <v>5.6847014925373136</v>
      </c>
      <c r="I29" s="32"/>
      <c r="J29" s="19"/>
      <c r="K29" s="19">
        <f t="shared" si="0"/>
        <v>0</v>
      </c>
      <c r="L29" s="63">
        <f t="shared" si="3"/>
        <v>0</v>
      </c>
      <c r="M29"/>
      <c r="N29" s="37">
        <f t="shared" si="1"/>
        <v>0</v>
      </c>
      <c r="O29" s="13"/>
      <c r="P29" s="68">
        <f t="shared" si="4"/>
        <v>0</v>
      </c>
    </row>
    <row r="30" spans="1:16" ht="80.099999999999994" customHeight="1">
      <c r="A30" s="49"/>
      <c r="B30" s="38">
        <v>8809463993889</v>
      </c>
      <c r="C30" s="33" t="s">
        <v>83</v>
      </c>
      <c r="D30" s="29" t="s">
        <v>24</v>
      </c>
      <c r="E30" s="30">
        <v>16</v>
      </c>
      <c r="F30" s="31">
        <v>20000</v>
      </c>
      <c r="G30" s="32">
        <v>10120</v>
      </c>
      <c r="H30" s="58">
        <f t="shared" si="2"/>
        <v>7.5522388059701493</v>
      </c>
      <c r="I30" s="32"/>
      <c r="J30" s="19"/>
      <c r="K30" s="19">
        <f t="shared" si="0"/>
        <v>0</v>
      </c>
      <c r="L30" s="63">
        <f t="shared" si="3"/>
        <v>0</v>
      </c>
      <c r="M30"/>
      <c r="N30" s="37">
        <f t="shared" si="1"/>
        <v>0</v>
      </c>
      <c r="O30" s="13"/>
      <c r="P30" s="68">
        <f t="shared" si="4"/>
        <v>0</v>
      </c>
    </row>
    <row r="31" spans="1:16" ht="80.099999999999994" customHeight="1">
      <c r="A31" s="45"/>
      <c r="B31" s="38">
        <v>8809783321225</v>
      </c>
      <c r="C31" s="33" t="s">
        <v>84</v>
      </c>
      <c r="D31" s="29" t="s">
        <v>25</v>
      </c>
      <c r="E31" s="30">
        <v>24</v>
      </c>
      <c r="F31" s="31">
        <v>24000</v>
      </c>
      <c r="G31" s="32">
        <v>10186</v>
      </c>
      <c r="H31" s="58">
        <f t="shared" si="2"/>
        <v>7.6014925373134332</v>
      </c>
      <c r="I31" s="32"/>
      <c r="J31" s="19"/>
      <c r="K31" s="19">
        <f t="shared" si="0"/>
        <v>0</v>
      </c>
      <c r="L31" s="63">
        <f t="shared" si="3"/>
        <v>0</v>
      </c>
      <c r="M31"/>
      <c r="N31" s="37">
        <f t="shared" si="1"/>
        <v>0</v>
      </c>
      <c r="O31" s="13"/>
      <c r="P31" s="68">
        <f t="shared" si="4"/>
        <v>0</v>
      </c>
    </row>
    <row r="32" spans="1:16" ht="80.099999999999994" customHeight="1">
      <c r="A32" s="45"/>
      <c r="B32" s="38">
        <v>8809463992738</v>
      </c>
      <c r="C32" s="33" t="s">
        <v>85</v>
      </c>
      <c r="D32" s="29" t="s">
        <v>26</v>
      </c>
      <c r="E32" s="30">
        <v>32</v>
      </c>
      <c r="F32" s="31">
        <v>31000</v>
      </c>
      <c r="G32" s="32">
        <v>9751.5000000000018</v>
      </c>
      <c r="H32" s="58">
        <f t="shared" si="2"/>
        <v>7.2772388059701507</v>
      </c>
      <c r="I32" s="32"/>
      <c r="J32" s="19"/>
      <c r="K32" s="19">
        <f t="shared" si="0"/>
        <v>0</v>
      </c>
      <c r="L32" s="63">
        <f t="shared" si="3"/>
        <v>0</v>
      </c>
      <c r="M32"/>
      <c r="N32" s="37">
        <f t="shared" si="1"/>
        <v>0</v>
      </c>
      <c r="O32" s="13"/>
      <c r="P32" s="68">
        <f t="shared" si="4"/>
        <v>0</v>
      </c>
    </row>
    <row r="33" spans="1:16" ht="80.099999999999994" customHeight="1">
      <c r="A33" s="49"/>
      <c r="B33" s="38">
        <v>8809626562921</v>
      </c>
      <c r="C33" s="33" t="s">
        <v>86</v>
      </c>
      <c r="D33" s="29" t="s">
        <v>27</v>
      </c>
      <c r="E33" s="30">
        <v>45</v>
      </c>
      <c r="F33" s="31">
        <v>9000</v>
      </c>
      <c r="G33" s="32">
        <v>5758.5</v>
      </c>
      <c r="H33" s="58">
        <f t="shared" si="2"/>
        <v>4.2973880597014924</v>
      </c>
      <c r="I33" s="32"/>
      <c r="J33" s="19"/>
      <c r="K33" s="19">
        <f t="shared" si="0"/>
        <v>0</v>
      </c>
      <c r="L33" s="63">
        <f t="shared" si="3"/>
        <v>0</v>
      </c>
      <c r="M33"/>
      <c r="N33" s="37">
        <f t="shared" si="1"/>
        <v>0</v>
      </c>
      <c r="O33" s="13"/>
      <c r="P33" s="68">
        <f t="shared" si="4"/>
        <v>0</v>
      </c>
    </row>
    <row r="34" spans="1:16" ht="80.099999999999994" customHeight="1" thickBot="1">
      <c r="A34" s="50"/>
      <c r="B34" s="38">
        <v>8809783324097</v>
      </c>
      <c r="C34" s="33" t="s">
        <v>87</v>
      </c>
      <c r="D34" s="29" t="s">
        <v>27</v>
      </c>
      <c r="E34" s="30">
        <v>30</v>
      </c>
      <c r="F34" s="31">
        <v>14000</v>
      </c>
      <c r="G34" s="32">
        <v>6501</v>
      </c>
      <c r="H34" s="58">
        <f t="shared" si="2"/>
        <v>4.8514925373134332</v>
      </c>
      <c r="I34" s="32"/>
      <c r="J34" s="19"/>
      <c r="K34" s="19">
        <f t="shared" si="0"/>
        <v>0</v>
      </c>
      <c r="L34" s="63">
        <f t="shared" si="3"/>
        <v>0</v>
      </c>
      <c r="M34"/>
      <c r="N34" s="37">
        <f t="shared" si="1"/>
        <v>0</v>
      </c>
      <c r="O34" s="13"/>
      <c r="P34" s="68">
        <f t="shared" si="4"/>
        <v>0</v>
      </c>
    </row>
    <row r="35" spans="1:16" ht="80.099999999999994" customHeight="1">
      <c r="A35" s="51"/>
      <c r="B35" s="38">
        <v>8809606850499</v>
      </c>
      <c r="C35" s="33" t="s">
        <v>88</v>
      </c>
      <c r="D35" s="29" t="s">
        <v>28</v>
      </c>
      <c r="E35" s="30">
        <v>24</v>
      </c>
      <c r="F35" s="31">
        <v>20000</v>
      </c>
      <c r="G35" s="32">
        <v>10230</v>
      </c>
      <c r="H35" s="58">
        <f t="shared" si="2"/>
        <v>7.6343283582089549</v>
      </c>
      <c r="I35" s="55" t="s">
        <v>135</v>
      </c>
      <c r="J35" s="19"/>
      <c r="K35" s="19">
        <f t="shared" si="0"/>
        <v>0</v>
      </c>
      <c r="L35" s="63">
        <f t="shared" si="3"/>
        <v>0</v>
      </c>
      <c r="M35"/>
      <c r="N35" s="37">
        <f t="shared" si="1"/>
        <v>0</v>
      </c>
      <c r="O35" s="13"/>
      <c r="P35" s="68">
        <f t="shared" si="4"/>
        <v>0</v>
      </c>
    </row>
    <row r="36" spans="1:16" ht="80.099999999999994" customHeight="1">
      <c r="A36" s="45"/>
      <c r="B36" s="38">
        <v>8809606850475</v>
      </c>
      <c r="C36" s="33" t="s">
        <v>89</v>
      </c>
      <c r="D36" s="29" t="s">
        <v>27</v>
      </c>
      <c r="E36" s="30">
        <v>24</v>
      </c>
      <c r="F36" s="31">
        <v>22000</v>
      </c>
      <c r="G36" s="32">
        <v>11143</v>
      </c>
      <c r="H36" s="58">
        <f t="shared" si="2"/>
        <v>8.3156716417910452</v>
      </c>
      <c r="I36" s="32"/>
      <c r="J36" s="19"/>
      <c r="K36" s="19">
        <f t="shared" si="0"/>
        <v>0</v>
      </c>
      <c r="L36" s="63">
        <f t="shared" si="3"/>
        <v>0</v>
      </c>
      <c r="M36"/>
      <c r="N36" s="37">
        <f t="shared" si="1"/>
        <v>0</v>
      </c>
      <c r="O36" s="13"/>
      <c r="P36" s="68">
        <f t="shared" si="4"/>
        <v>0</v>
      </c>
    </row>
    <row r="37" spans="1:16" ht="80.099999999999994" customHeight="1">
      <c r="A37" s="45"/>
      <c r="B37" s="38">
        <v>8809606850482</v>
      </c>
      <c r="C37" s="33" t="s">
        <v>90</v>
      </c>
      <c r="D37" s="29" t="s">
        <v>29</v>
      </c>
      <c r="E37" s="30">
        <v>56</v>
      </c>
      <c r="F37" s="31">
        <v>32000</v>
      </c>
      <c r="G37" s="32">
        <v>11748</v>
      </c>
      <c r="H37" s="58">
        <f t="shared" si="2"/>
        <v>8.7671641791044781</v>
      </c>
      <c r="I37" s="32"/>
      <c r="J37" s="19"/>
      <c r="K37" s="19">
        <f t="shared" si="0"/>
        <v>0</v>
      </c>
      <c r="L37" s="63">
        <f t="shared" si="3"/>
        <v>0</v>
      </c>
      <c r="M37"/>
      <c r="N37" s="37">
        <f t="shared" si="1"/>
        <v>0</v>
      </c>
      <c r="O37" s="13"/>
      <c r="P37" s="68">
        <f t="shared" si="4"/>
        <v>0</v>
      </c>
    </row>
    <row r="38" spans="1:16" ht="80.099999999999994" customHeight="1">
      <c r="A38" s="45"/>
      <c r="B38" s="38">
        <v>8809606850505</v>
      </c>
      <c r="C38" s="33" t="s">
        <v>91</v>
      </c>
      <c r="D38" s="29" t="s">
        <v>30</v>
      </c>
      <c r="E38" s="30">
        <v>90</v>
      </c>
      <c r="F38" s="31">
        <v>35000</v>
      </c>
      <c r="G38" s="32">
        <v>12457.5</v>
      </c>
      <c r="H38" s="58">
        <f t="shared" si="2"/>
        <v>9.2966417910447756</v>
      </c>
      <c r="I38" s="32"/>
      <c r="J38" s="19"/>
      <c r="K38" s="19">
        <f t="shared" ref="K38:K69" si="5">J38*E38</f>
        <v>0</v>
      </c>
      <c r="L38" s="63">
        <f t="shared" si="3"/>
        <v>0</v>
      </c>
      <c r="M38"/>
      <c r="N38" s="37">
        <f t="shared" ref="N38:N69" si="6">O38/E38</f>
        <v>0</v>
      </c>
      <c r="O38" s="13"/>
      <c r="P38" s="68">
        <f t="shared" si="4"/>
        <v>0</v>
      </c>
    </row>
    <row r="39" spans="1:16" ht="80.099999999999994" customHeight="1">
      <c r="A39" s="42"/>
      <c r="B39" s="38">
        <v>8809686388172</v>
      </c>
      <c r="C39" s="33" t="s">
        <v>92</v>
      </c>
      <c r="D39" s="29" t="s">
        <v>21</v>
      </c>
      <c r="E39" s="30">
        <v>72</v>
      </c>
      <c r="F39" s="31">
        <v>16000</v>
      </c>
      <c r="G39" s="32">
        <v>9724</v>
      </c>
      <c r="H39" s="58">
        <f t="shared" si="2"/>
        <v>7.2567164179104475</v>
      </c>
      <c r="I39" s="32"/>
      <c r="J39" s="19"/>
      <c r="K39" s="19">
        <f t="shared" si="5"/>
        <v>0</v>
      </c>
      <c r="L39" s="63">
        <f t="shared" si="3"/>
        <v>0</v>
      </c>
      <c r="M39"/>
      <c r="N39" s="37">
        <f t="shared" si="6"/>
        <v>0</v>
      </c>
      <c r="O39" s="13"/>
      <c r="P39" s="68">
        <f t="shared" si="4"/>
        <v>0</v>
      </c>
    </row>
    <row r="40" spans="1:16" ht="80.099999999999994" customHeight="1">
      <c r="A40" s="45"/>
      <c r="B40" s="38">
        <v>8809606852400</v>
      </c>
      <c r="C40" s="33" t="s">
        <v>93</v>
      </c>
      <c r="D40" s="29" t="s">
        <v>31</v>
      </c>
      <c r="E40" s="30">
        <v>40</v>
      </c>
      <c r="F40" s="31">
        <v>24000</v>
      </c>
      <c r="G40" s="32">
        <v>11066</v>
      </c>
      <c r="H40" s="58">
        <f t="shared" si="2"/>
        <v>8.2582089552238802</v>
      </c>
      <c r="I40" s="32"/>
      <c r="J40" s="19"/>
      <c r="K40" s="19">
        <f t="shared" si="5"/>
        <v>0</v>
      </c>
      <c r="L40" s="63">
        <f t="shared" si="3"/>
        <v>0</v>
      </c>
      <c r="M40"/>
      <c r="N40" s="37">
        <f t="shared" si="6"/>
        <v>0</v>
      </c>
      <c r="O40" s="13"/>
      <c r="P40" s="68">
        <f t="shared" si="4"/>
        <v>0</v>
      </c>
    </row>
    <row r="41" spans="1:16" ht="80.099999999999994" customHeight="1">
      <c r="A41" s="41" t="e" vm="2">
        <v>#VALUE!</v>
      </c>
      <c r="B41" s="38">
        <v>8809606852578</v>
      </c>
      <c r="C41" s="33" t="s">
        <v>94</v>
      </c>
      <c r="D41" s="29" t="s">
        <v>32</v>
      </c>
      <c r="E41" s="30">
        <v>12</v>
      </c>
      <c r="F41" s="31">
        <v>32000</v>
      </c>
      <c r="G41" s="32">
        <v>13398</v>
      </c>
      <c r="H41" s="58">
        <f t="shared" si="2"/>
        <v>9.9985074626865664</v>
      </c>
      <c r="I41" s="32"/>
      <c r="J41" s="19"/>
      <c r="K41" s="19">
        <f t="shared" si="5"/>
        <v>0</v>
      </c>
      <c r="L41" s="63">
        <f t="shared" si="3"/>
        <v>0</v>
      </c>
      <c r="M41"/>
      <c r="N41" s="37">
        <f t="shared" si="6"/>
        <v>0</v>
      </c>
      <c r="O41" s="13"/>
      <c r="P41" s="68">
        <f t="shared" si="4"/>
        <v>0</v>
      </c>
    </row>
    <row r="42" spans="1:16" ht="80.099999999999994" customHeight="1">
      <c r="A42" s="41" t="e" vm="3">
        <v>#VALUE!</v>
      </c>
      <c r="B42" s="38">
        <v>8809606852585</v>
      </c>
      <c r="C42" s="33" t="s">
        <v>95</v>
      </c>
      <c r="D42" s="29" t="s">
        <v>33</v>
      </c>
      <c r="E42" s="30">
        <v>16</v>
      </c>
      <c r="F42" s="31">
        <v>16000</v>
      </c>
      <c r="G42" s="32">
        <v>7414</v>
      </c>
      <c r="H42" s="58">
        <f t="shared" si="2"/>
        <v>5.5328358208955226</v>
      </c>
      <c r="I42" s="32"/>
      <c r="J42" s="19"/>
      <c r="K42" s="19">
        <f t="shared" si="5"/>
        <v>0</v>
      </c>
      <c r="L42" s="63">
        <f t="shared" si="3"/>
        <v>0</v>
      </c>
      <c r="M42"/>
      <c r="N42" s="37">
        <f t="shared" si="6"/>
        <v>0</v>
      </c>
      <c r="O42" s="13"/>
      <c r="P42" s="68">
        <f t="shared" si="4"/>
        <v>0</v>
      </c>
    </row>
    <row r="43" spans="1:16" ht="80.099999999999994" customHeight="1">
      <c r="A43" s="45"/>
      <c r="B43" s="38">
        <v>8809700320805</v>
      </c>
      <c r="C43" s="33" t="s">
        <v>96</v>
      </c>
      <c r="D43" s="29" t="s">
        <v>34</v>
      </c>
      <c r="E43" s="30">
        <v>60</v>
      </c>
      <c r="F43" s="31">
        <v>32000</v>
      </c>
      <c r="G43" s="32">
        <v>9988</v>
      </c>
      <c r="H43" s="58">
        <f t="shared" si="2"/>
        <v>7.4537313432835823</v>
      </c>
      <c r="I43" s="32"/>
      <c r="J43" s="19"/>
      <c r="K43" s="19">
        <f t="shared" si="5"/>
        <v>0</v>
      </c>
      <c r="L43" s="63">
        <f t="shared" si="3"/>
        <v>0</v>
      </c>
      <c r="M43"/>
      <c r="N43" s="37">
        <f t="shared" si="6"/>
        <v>0</v>
      </c>
      <c r="O43" s="13"/>
      <c r="P43" s="68">
        <f t="shared" si="4"/>
        <v>0</v>
      </c>
    </row>
    <row r="44" spans="1:16" ht="80.099999999999994" customHeight="1">
      <c r="A44" s="45"/>
      <c r="B44" s="40">
        <v>8809700320812</v>
      </c>
      <c r="C44" s="34" t="s">
        <v>97</v>
      </c>
      <c r="D44" s="29" t="s">
        <v>35</v>
      </c>
      <c r="E44" s="30">
        <v>120</v>
      </c>
      <c r="F44" s="31">
        <v>30000</v>
      </c>
      <c r="G44" s="32">
        <v>9735.0000000000018</v>
      </c>
      <c r="H44" s="58">
        <f t="shared" si="2"/>
        <v>7.2649253731343295</v>
      </c>
      <c r="I44" s="32"/>
      <c r="J44" s="19"/>
      <c r="K44" s="19">
        <f t="shared" si="5"/>
        <v>0</v>
      </c>
      <c r="L44" s="63">
        <f t="shared" si="3"/>
        <v>0</v>
      </c>
      <c r="M44"/>
      <c r="N44" s="37">
        <f t="shared" si="6"/>
        <v>0</v>
      </c>
      <c r="O44" s="13"/>
      <c r="P44" s="68">
        <f t="shared" si="4"/>
        <v>0</v>
      </c>
    </row>
    <row r="45" spans="1:16" ht="80.099999999999994" customHeight="1">
      <c r="A45" s="41" t="e" vm="4">
        <v>#VALUE!</v>
      </c>
      <c r="B45" s="40">
        <v>8809700321703</v>
      </c>
      <c r="C45" s="34" t="s">
        <v>98</v>
      </c>
      <c r="D45" s="29" t="s">
        <v>36</v>
      </c>
      <c r="E45" s="30">
        <v>120</v>
      </c>
      <c r="F45" s="31">
        <v>37000</v>
      </c>
      <c r="G45" s="32">
        <v>12050.500000000002</v>
      </c>
      <c r="H45" s="58">
        <f t="shared" si="2"/>
        <v>8.9929104477611954</v>
      </c>
      <c r="I45" s="55" t="s">
        <v>133</v>
      </c>
      <c r="J45" s="19"/>
      <c r="K45" s="19">
        <f t="shared" si="5"/>
        <v>0</v>
      </c>
      <c r="L45" s="63">
        <f t="shared" si="3"/>
        <v>0</v>
      </c>
      <c r="M45"/>
      <c r="N45" s="37">
        <f t="shared" si="6"/>
        <v>0</v>
      </c>
      <c r="O45" s="13"/>
      <c r="P45" s="68">
        <f t="shared" si="4"/>
        <v>0</v>
      </c>
    </row>
    <row r="46" spans="1:16" ht="80.099999999999994" customHeight="1">
      <c r="A46" s="45"/>
      <c r="B46" s="40">
        <v>8806050298525</v>
      </c>
      <c r="C46" s="34" t="s">
        <v>99</v>
      </c>
      <c r="D46" s="29" t="s">
        <v>15</v>
      </c>
      <c r="E46" s="30">
        <v>35</v>
      </c>
      <c r="F46" s="31">
        <v>16000</v>
      </c>
      <c r="G46" s="32">
        <v>8514</v>
      </c>
      <c r="H46" s="58">
        <f t="shared" si="2"/>
        <v>6.3537313432835818</v>
      </c>
      <c r="I46" s="32"/>
      <c r="J46" s="19"/>
      <c r="K46" s="19">
        <f t="shared" si="5"/>
        <v>0</v>
      </c>
      <c r="L46" s="63">
        <f t="shared" si="3"/>
        <v>0</v>
      </c>
      <c r="M46"/>
      <c r="N46" s="37">
        <f t="shared" si="6"/>
        <v>0</v>
      </c>
      <c r="O46" s="13"/>
      <c r="P46" s="68">
        <f t="shared" si="4"/>
        <v>0</v>
      </c>
    </row>
    <row r="47" spans="1:16" ht="80.099999999999994" customHeight="1">
      <c r="A47" s="45"/>
      <c r="B47" s="38">
        <v>8809975194439</v>
      </c>
      <c r="C47" s="33" t="s">
        <v>100</v>
      </c>
      <c r="D47" s="29" t="s">
        <v>15</v>
      </c>
      <c r="E47" s="30">
        <v>40</v>
      </c>
      <c r="F47" s="31">
        <v>10000</v>
      </c>
      <c r="G47" s="32">
        <v>5555</v>
      </c>
      <c r="H47" s="58">
        <f t="shared" si="2"/>
        <v>4.1455223880597014</v>
      </c>
      <c r="I47" s="32"/>
      <c r="J47" s="19"/>
      <c r="K47" s="19">
        <f t="shared" si="5"/>
        <v>0</v>
      </c>
      <c r="L47" s="63">
        <f t="shared" si="3"/>
        <v>0</v>
      </c>
      <c r="M47"/>
      <c r="N47" s="37">
        <f t="shared" si="6"/>
        <v>0</v>
      </c>
      <c r="O47" s="13"/>
      <c r="P47" s="68">
        <f t="shared" si="4"/>
        <v>0</v>
      </c>
    </row>
    <row r="48" spans="1:16" ht="80.099999999999994" customHeight="1">
      <c r="A48" s="45"/>
      <c r="B48" s="38">
        <v>8809626564000</v>
      </c>
      <c r="C48" s="33" t="s">
        <v>101</v>
      </c>
      <c r="D48" s="29" t="s">
        <v>37</v>
      </c>
      <c r="E48" s="30">
        <v>117</v>
      </c>
      <c r="F48" s="31">
        <v>17000</v>
      </c>
      <c r="G48" s="32">
        <v>6770.5</v>
      </c>
      <c r="H48" s="58">
        <f t="shared" si="2"/>
        <v>5.0526119402985072</v>
      </c>
      <c r="I48" s="32"/>
      <c r="J48" s="19"/>
      <c r="K48" s="19">
        <f t="shared" si="5"/>
        <v>0</v>
      </c>
      <c r="L48" s="63">
        <f t="shared" si="3"/>
        <v>0</v>
      </c>
      <c r="M48"/>
      <c r="N48" s="37">
        <f t="shared" si="6"/>
        <v>0</v>
      </c>
      <c r="O48" s="13"/>
      <c r="P48" s="68">
        <f t="shared" si="4"/>
        <v>0</v>
      </c>
    </row>
    <row r="49" spans="1:16" ht="80.099999999999994" customHeight="1">
      <c r="A49" s="45"/>
      <c r="B49" s="38">
        <v>8809782559018</v>
      </c>
      <c r="C49" s="33" t="s">
        <v>102</v>
      </c>
      <c r="D49" s="29" t="s">
        <v>29</v>
      </c>
      <c r="E49" s="30">
        <v>60</v>
      </c>
      <c r="F49" s="31">
        <v>31000</v>
      </c>
      <c r="G49" s="32">
        <v>9421.5</v>
      </c>
      <c r="H49" s="58">
        <f t="shared" si="2"/>
        <v>7.0309701492537311</v>
      </c>
      <c r="I49" s="32"/>
      <c r="J49" s="19"/>
      <c r="K49" s="19">
        <f t="shared" si="5"/>
        <v>0</v>
      </c>
      <c r="L49" s="63">
        <f t="shared" si="3"/>
        <v>0</v>
      </c>
      <c r="M49"/>
      <c r="N49" s="37">
        <f t="shared" si="6"/>
        <v>0</v>
      </c>
      <c r="O49" s="13"/>
      <c r="P49" s="68">
        <f t="shared" si="4"/>
        <v>0</v>
      </c>
    </row>
    <row r="50" spans="1:16" ht="80.099999999999994" customHeight="1">
      <c r="A50" s="45"/>
      <c r="B50" s="38">
        <v>8809782559063</v>
      </c>
      <c r="C50" s="33" t="s">
        <v>103</v>
      </c>
      <c r="D50" s="29" t="s">
        <v>38</v>
      </c>
      <c r="E50" s="30">
        <v>72</v>
      </c>
      <c r="F50" s="31">
        <v>22000</v>
      </c>
      <c r="G50" s="32">
        <v>9823</v>
      </c>
      <c r="H50" s="58">
        <f t="shared" si="2"/>
        <v>7.330597014925373</v>
      </c>
      <c r="I50" s="32"/>
      <c r="J50" s="19"/>
      <c r="K50" s="19">
        <f t="shared" si="5"/>
        <v>0</v>
      </c>
      <c r="L50" s="63">
        <f t="shared" si="3"/>
        <v>0</v>
      </c>
      <c r="M50"/>
      <c r="N50" s="37">
        <f t="shared" si="6"/>
        <v>0</v>
      </c>
      <c r="O50" s="13"/>
      <c r="P50" s="68">
        <f t="shared" si="4"/>
        <v>0</v>
      </c>
    </row>
    <row r="51" spans="1:16" ht="80.099999999999994" customHeight="1">
      <c r="A51" s="45"/>
      <c r="B51" s="38">
        <v>8809743546880</v>
      </c>
      <c r="C51" s="33" t="s">
        <v>104</v>
      </c>
      <c r="D51" s="29" t="s">
        <v>39</v>
      </c>
      <c r="E51" s="30">
        <v>60</v>
      </c>
      <c r="F51" s="31">
        <v>31000</v>
      </c>
      <c r="G51" s="32">
        <v>10851.5</v>
      </c>
      <c r="H51" s="58">
        <f t="shared" si="2"/>
        <v>8.0981343283582081</v>
      </c>
      <c r="I51" s="32"/>
      <c r="J51" s="19"/>
      <c r="K51" s="19">
        <f t="shared" si="5"/>
        <v>0</v>
      </c>
      <c r="L51" s="63">
        <f t="shared" si="3"/>
        <v>0</v>
      </c>
      <c r="M51"/>
      <c r="N51" s="37">
        <f t="shared" si="6"/>
        <v>0</v>
      </c>
      <c r="O51" s="13"/>
      <c r="P51" s="68">
        <f t="shared" si="4"/>
        <v>0</v>
      </c>
    </row>
    <row r="52" spans="1:16" ht="80.099999999999994" customHeight="1">
      <c r="A52" s="45"/>
      <c r="B52" s="38">
        <v>8809971489911</v>
      </c>
      <c r="C52" s="33" t="s">
        <v>105</v>
      </c>
      <c r="D52" s="29" t="s">
        <v>40</v>
      </c>
      <c r="E52" s="30">
        <v>120</v>
      </c>
      <c r="F52" s="31">
        <v>24000</v>
      </c>
      <c r="G52" s="32">
        <v>8976.0000000000018</v>
      </c>
      <c r="H52" s="58">
        <f t="shared" si="2"/>
        <v>6.6985074626865684</v>
      </c>
      <c r="I52" s="32"/>
      <c r="J52" s="19"/>
      <c r="K52" s="19">
        <f t="shared" si="5"/>
        <v>0</v>
      </c>
      <c r="L52" s="63">
        <f t="shared" si="3"/>
        <v>0</v>
      </c>
      <c r="M52"/>
      <c r="N52" s="37">
        <f t="shared" si="6"/>
        <v>0</v>
      </c>
      <c r="O52" s="13"/>
      <c r="P52" s="68">
        <f t="shared" si="4"/>
        <v>0</v>
      </c>
    </row>
    <row r="53" spans="1:16" ht="80.099999999999994" customHeight="1">
      <c r="A53" s="42"/>
      <c r="B53" s="38">
        <v>8809875906811</v>
      </c>
      <c r="C53" s="33" t="s">
        <v>106</v>
      </c>
      <c r="D53" s="29" t="s">
        <v>38</v>
      </c>
      <c r="E53" s="30">
        <v>84</v>
      </c>
      <c r="F53" s="31">
        <v>20000</v>
      </c>
      <c r="G53" s="32">
        <v>7810.0000000000009</v>
      </c>
      <c r="H53" s="58">
        <f t="shared" si="2"/>
        <v>5.8283582089552244</v>
      </c>
      <c r="I53" s="32"/>
      <c r="J53" s="19"/>
      <c r="K53" s="19">
        <f t="shared" si="5"/>
        <v>0</v>
      </c>
      <c r="L53" s="63">
        <f t="shared" si="3"/>
        <v>0</v>
      </c>
      <c r="M53"/>
      <c r="N53" s="37">
        <f t="shared" si="6"/>
        <v>0</v>
      </c>
      <c r="O53" s="13"/>
      <c r="P53" s="68">
        <f t="shared" si="4"/>
        <v>0</v>
      </c>
    </row>
    <row r="54" spans="1:16" ht="80.099999999999994" customHeight="1">
      <c r="A54" s="42"/>
      <c r="B54" s="38">
        <v>8809875907412</v>
      </c>
      <c r="C54" s="33" t="s">
        <v>107</v>
      </c>
      <c r="D54" s="29" t="s">
        <v>16</v>
      </c>
      <c r="E54" s="30">
        <v>48</v>
      </c>
      <c r="F54" s="31">
        <v>32000</v>
      </c>
      <c r="G54" s="32">
        <v>10098</v>
      </c>
      <c r="H54" s="58">
        <f t="shared" si="2"/>
        <v>7.535820895522388</v>
      </c>
      <c r="I54" s="32"/>
      <c r="J54" s="19"/>
      <c r="K54" s="19">
        <f t="shared" si="5"/>
        <v>0</v>
      </c>
      <c r="L54" s="63">
        <f t="shared" si="3"/>
        <v>0</v>
      </c>
      <c r="M54"/>
      <c r="N54" s="37">
        <f t="shared" si="6"/>
        <v>0</v>
      </c>
      <c r="O54" s="13"/>
      <c r="P54" s="68">
        <f t="shared" si="4"/>
        <v>0</v>
      </c>
    </row>
    <row r="55" spans="1:16" ht="80.099999999999994" customHeight="1">
      <c r="A55" s="42"/>
      <c r="B55" s="38">
        <v>8809743546323</v>
      </c>
      <c r="C55" s="34" t="s">
        <v>108</v>
      </c>
      <c r="D55" s="29" t="s">
        <v>41</v>
      </c>
      <c r="E55" s="30">
        <v>30</v>
      </c>
      <c r="F55" s="31">
        <v>20000</v>
      </c>
      <c r="G55" s="32">
        <v>8140</v>
      </c>
      <c r="H55" s="58">
        <f t="shared" si="2"/>
        <v>6.0746268656716422</v>
      </c>
      <c r="I55" s="32"/>
      <c r="J55" s="19"/>
      <c r="K55" s="19">
        <f t="shared" si="5"/>
        <v>0</v>
      </c>
      <c r="L55" s="63">
        <f t="shared" si="3"/>
        <v>0</v>
      </c>
      <c r="M55"/>
      <c r="N55" s="37">
        <f t="shared" si="6"/>
        <v>0</v>
      </c>
      <c r="O55" s="13"/>
      <c r="P55" s="68">
        <f t="shared" si="4"/>
        <v>0</v>
      </c>
    </row>
    <row r="56" spans="1:16" ht="80.099999999999994" customHeight="1">
      <c r="A56" s="52" t="e" vm="5">
        <v>#VALUE!</v>
      </c>
      <c r="B56" s="38">
        <v>8809743547467</v>
      </c>
      <c r="C56" s="33" t="s">
        <v>109</v>
      </c>
      <c r="D56" s="29" t="s">
        <v>42</v>
      </c>
      <c r="E56" s="30">
        <v>24</v>
      </c>
      <c r="F56" s="31">
        <v>40000</v>
      </c>
      <c r="G56" s="32">
        <v>14080</v>
      </c>
      <c r="H56" s="58">
        <f t="shared" si="2"/>
        <v>10.507462686567164</v>
      </c>
      <c r="I56" s="32"/>
      <c r="J56" s="19"/>
      <c r="K56" s="19">
        <f t="shared" si="5"/>
        <v>0</v>
      </c>
      <c r="L56" s="63">
        <f t="shared" si="3"/>
        <v>0</v>
      </c>
      <c r="M56"/>
      <c r="N56" s="37">
        <f t="shared" si="6"/>
        <v>0</v>
      </c>
      <c r="O56" s="13"/>
      <c r="P56" s="68">
        <f t="shared" si="4"/>
        <v>0</v>
      </c>
    </row>
    <row r="57" spans="1:16" ht="80.099999999999994" customHeight="1">
      <c r="A57" s="42"/>
      <c r="B57" s="38">
        <v>8809971484503</v>
      </c>
      <c r="C57" s="33" t="s">
        <v>110</v>
      </c>
      <c r="D57" s="29" t="s">
        <v>43</v>
      </c>
      <c r="E57" s="30">
        <v>120</v>
      </c>
      <c r="F57" s="31" t="s">
        <v>3</v>
      </c>
      <c r="G57" s="32">
        <v>9625</v>
      </c>
      <c r="H57" s="58">
        <f t="shared" si="2"/>
        <v>7.1828358208955221</v>
      </c>
      <c r="I57" s="32"/>
      <c r="J57" s="19"/>
      <c r="K57" s="19">
        <f t="shared" si="5"/>
        <v>0</v>
      </c>
      <c r="L57" s="63">
        <f t="shared" si="3"/>
        <v>0</v>
      </c>
      <c r="M57"/>
      <c r="N57" s="37">
        <f t="shared" si="6"/>
        <v>0</v>
      </c>
      <c r="O57" s="13"/>
      <c r="P57" s="68">
        <f t="shared" si="4"/>
        <v>0</v>
      </c>
    </row>
    <row r="58" spans="1:16" ht="80.099999999999994" customHeight="1">
      <c r="A58" s="42"/>
      <c r="B58" s="38">
        <v>8809971484510</v>
      </c>
      <c r="C58" s="33" t="s">
        <v>111</v>
      </c>
      <c r="D58" s="29" t="s">
        <v>36</v>
      </c>
      <c r="E58" s="30">
        <v>120</v>
      </c>
      <c r="F58" s="31" t="s">
        <v>3</v>
      </c>
      <c r="G58" s="32">
        <v>9042</v>
      </c>
      <c r="H58" s="58">
        <f t="shared" si="2"/>
        <v>6.7477611940298505</v>
      </c>
      <c r="I58" s="32"/>
      <c r="J58" s="19"/>
      <c r="K58" s="19">
        <f t="shared" si="5"/>
        <v>0</v>
      </c>
      <c r="L58" s="63">
        <f t="shared" si="3"/>
        <v>0</v>
      </c>
      <c r="M58"/>
      <c r="N58" s="37">
        <f t="shared" si="6"/>
        <v>0</v>
      </c>
      <c r="O58" s="13"/>
      <c r="P58" s="68">
        <f t="shared" si="4"/>
        <v>0</v>
      </c>
    </row>
    <row r="59" spans="1:16" ht="80.099999999999994" customHeight="1">
      <c r="A59" s="45"/>
      <c r="B59" s="38">
        <v>8809782551951</v>
      </c>
      <c r="C59" s="33" t="s">
        <v>112</v>
      </c>
      <c r="D59" s="29" t="s">
        <v>44</v>
      </c>
      <c r="E59" s="30">
        <v>440</v>
      </c>
      <c r="F59" s="31"/>
      <c r="G59" s="32">
        <v>3058</v>
      </c>
      <c r="H59" s="58">
        <f t="shared" si="2"/>
        <v>2.2820895522388058</v>
      </c>
      <c r="I59" s="32"/>
      <c r="J59" s="19"/>
      <c r="K59" s="19">
        <f t="shared" si="5"/>
        <v>0</v>
      </c>
      <c r="L59" s="63">
        <f t="shared" si="3"/>
        <v>0</v>
      </c>
      <c r="M59"/>
      <c r="N59" s="37">
        <f t="shared" si="6"/>
        <v>0</v>
      </c>
      <c r="O59" s="13"/>
      <c r="P59" s="68">
        <f t="shared" si="4"/>
        <v>0</v>
      </c>
    </row>
    <row r="60" spans="1:16" ht="80.099999999999994" customHeight="1">
      <c r="A60" s="45"/>
      <c r="B60" s="38">
        <v>8809971482301</v>
      </c>
      <c r="C60" s="33" t="s">
        <v>113</v>
      </c>
      <c r="D60" s="29" t="s">
        <v>44</v>
      </c>
      <c r="E60" s="30">
        <v>400</v>
      </c>
      <c r="F60" s="31"/>
      <c r="G60" s="32">
        <v>2827</v>
      </c>
      <c r="H60" s="58">
        <f t="shared" si="2"/>
        <v>2.1097014925373134</v>
      </c>
      <c r="I60" s="32"/>
      <c r="J60" s="19"/>
      <c r="K60" s="19">
        <f t="shared" si="5"/>
        <v>0</v>
      </c>
      <c r="L60" s="63">
        <f t="shared" si="3"/>
        <v>0</v>
      </c>
      <c r="M60"/>
      <c r="N60" s="37">
        <f t="shared" si="6"/>
        <v>0</v>
      </c>
      <c r="O60" s="13"/>
      <c r="P60" s="68">
        <f t="shared" si="4"/>
        <v>0</v>
      </c>
    </row>
    <row r="61" spans="1:16" ht="80.099999999999994" customHeight="1">
      <c r="A61" s="45"/>
      <c r="B61" s="38">
        <v>8809783323519</v>
      </c>
      <c r="C61" s="33" t="s">
        <v>114</v>
      </c>
      <c r="D61" s="29" t="s">
        <v>16</v>
      </c>
      <c r="E61" s="30">
        <v>200</v>
      </c>
      <c r="F61" s="31"/>
      <c r="G61" s="32">
        <v>1540</v>
      </c>
      <c r="H61" s="58">
        <f t="shared" si="2"/>
        <v>1.1492537313432836</v>
      </c>
      <c r="I61" s="32"/>
      <c r="J61" s="19"/>
      <c r="K61" s="19">
        <f t="shared" si="5"/>
        <v>0</v>
      </c>
      <c r="L61" s="63">
        <f t="shared" si="3"/>
        <v>0</v>
      </c>
      <c r="M61"/>
      <c r="N61" s="37">
        <f t="shared" si="6"/>
        <v>0</v>
      </c>
      <c r="O61" s="13"/>
      <c r="P61" s="68">
        <f t="shared" si="4"/>
        <v>0</v>
      </c>
    </row>
    <row r="62" spans="1:16" ht="80.099999999999994" customHeight="1">
      <c r="A62" s="45"/>
      <c r="B62" s="38">
        <v>8806050299218</v>
      </c>
      <c r="C62" s="33" t="s">
        <v>115</v>
      </c>
      <c r="D62" s="29" t="s">
        <v>18</v>
      </c>
      <c r="E62" s="30">
        <v>150</v>
      </c>
      <c r="F62" s="31"/>
      <c r="G62" s="32">
        <v>3058</v>
      </c>
      <c r="H62" s="58">
        <f t="shared" si="2"/>
        <v>2.2820895522388058</v>
      </c>
      <c r="I62" s="32"/>
      <c r="J62" s="19"/>
      <c r="K62" s="19">
        <f t="shared" si="5"/>
        <v>0</v>
      </c>
      <c r="L62" s="63">
        <f t="shared" si="3"/>
        <v>0</v>
      </c>
      <c r="M62"/>
      <c r="N62" s="37">
        <f t="shared" si="6"/>
        <v>0</v>
      </c>
      <c r="O62" s="13"/>
      <c r="P62" s="68">
        <f t="shared" si="4"/>
        <v>0</v>
      </c>
    </row>
    <row r="63" spans="1:16" ht="80.099999999999994" customHeight="1">
      <c r="A63" s="53"/>
      <c r="B63" s="39">
        <v>8809971482295</v>
      </c>
      <c r="C63" s="35" t="s">
        <v>116</v>
      </c>
      <c r="D63" s="29" t="s">
        <v>45</v>
      </c>
      <c r="E63" s="30">
        <v>2000</v>
      </c>
      <c r="F63" s="31"/>
      <c r="G63" s="32">
        <v>242</v>
      </c>
      <c r="H63" s="58">
        <f t="shared" si="2"/>
        <v>0.18059701492537314</v>
      </c>
      <c r="I63" s="32"/>
      <c r="J63" s="19"/>
      <c r="K63" s="19">
        <f t="shared" si="5"/>
        <v>0</v>
      </c>
      <c r="L63" s="63">
        <f t="shared" si="3"/>
        <v>0</v>
      </c>
      <c r="M63"/>
      <c r="N63" s="37">
        <f t="shared" si="6"/>
        <v>0</v>
      </c>
      <c r="O63" s="13"/>
      <c r="P63" s="68">
        <f t="shared" si="4"/>
        <v>0</v>
      </c>
    </row>
    <row r="64" spans="1:16" ht="80.099999999999994" customHeight="1">
      <c r="A64" s="53"/>
      <c r="B64" s="39">
        <v>8806050303229</v>
      </c>
      <c r="C64" s="35" t="s">
        <v>117</v>
      </c>
      <c r="D64" s="29" t="s">
        <v>46</v>
      </c>
      <c r="E64" s="30">
        <v>2400</v>
      </c>
      <c r="F64" s="31"/>
      <c r="G64" s="32">
        <v>242</v>
      </c>
      <c r="H64" s="58">
        <f t="shared" si="2"/>
        <v>0.18059701492537314</v>
      </c>
      <c r="I64" s="32"/>
      <c r="J64" s="19"/>
      <c r="K64" s="19">
        <f t="shared" si="5"/>
        <v>0</v>
      </c>
      <c r="L64" s="63">
        <f t="shared" si="3"/>
        <v>0</v>
      </c>
      <c r="M64"/>
      <c r="N64" s="37">
        <f t="shared" si="6"/>
        <v>0</v>
      </c>
      <c r="O64" s="13"/>
      <c r="P64" s="68">
        <f t="shared" si="4"/>
        <v>0</v>
      </c>
    </row>
    <row r="65" spans="1:16" ht="80.099999999999994" customHeight="1">
      <c r="A65" s="54"/>
      <c r="B65" s="39">
        <v>8809971482349</v>
      </c>
      <c r="C65" s="35" t="s">
        <v>118</v>
      </c>
      <c r="D65" s="29" t="s">
        <v>47</v>
      </c>
      <c r="E65" s="30">
        <v>40</v>
      </c>
      <c r="F65" s="31"/>
      <c r="G65" s="32">
        <v>9856</v>
      </c>
      <c r="H65" s="58">
        <f t="shared" si="2"/>
        <v>7.3552238805970145</v>
      </c>
      <c r="I65" s="32"/>
      <c r="J65" s="19"/>
      <c r="K65" s="19">
        <f t="shared" si="5"/>
        <v>0</v>
      </c>
      <c r="L65" s="63">
        <f t="shared" si="3"/>
        <v>0</v>
      </c>
      <c r="M65"/>
      <c r="N65" s="37">
        <f t="shared" si="6"/>
        <v>0</v>
      </c>
      <c r="O65" s="13"/>
      <c r="P65" s="68">
        <f t="shared" si="4"/>
        <v>0</v>
      </c>
    </row>
    <row r="66" spans="1:16" ht="80.099999999999994" customHeight="1">
      <c r="A66" s="45"/>
      <c r="B66" s="39">
        <v>8809971480390</v>
      </c>
      <c r="C66" s="35" t="s">
        <v>119</v>
      </c>
      <c r="D66" s="29" t="s">
        <v>44</v>
      </c>
      <c r="E66" s="30">
        <v>240</v>
      </c>
      <c r="F66" s="31"/>
      <c r="G66" s="32">
        <v>4466</v>
      </c>
      <c r="H66" s="58">
        <f t="shared" si="2"/>
        <v>3.3328358208955224</v>
      </c>
      <c r="I66" s="32"/>
      <c r="J66" s="19"/>
      <c r="K66" s="19">
        <f t="shared" si="5"/>
        <v>0</v>
      </c>
      <c r="L66" s="63">
        <f t="shared" si="3"/>
        <v>0</v>
      </c>
      <c r="M66"/>
      <c r="N66" s="37">
        <f t="shared" si="6"/>
        <v>0</v>
      </c>
      <c r="O66" s="13"/>
      <c r="P66" s="68">
        <f t="shared" si="4"/>
        <v>0</v>
      </c>
    </row>
    <row r="67" spans="1:16" ht="80.099999999999994" customHeight="1">
      <c r="A67" s="45"/>
      <c r="B67" s="39">
        <v>8809743546330</v>
      </c>
      <c r="C67" s="35" t="s">
        <v>120</v>
      </c>
      <c r="D67" s="29" t="s">
        <v>48</v>
      </c>
      <c r="E67" s="30">
        <v>660</v>
      </c>
      <c r="F67" s="31"/>
      <c r="G67" s="32">
        <v>484</v>
      </c>
      <c r="H67" s="58">
        <f t="shared" si="2"/>
        <v>0.36119402985074628</v>
      </c>
      <c r="I67" s="32"/>
      <c r="J67" s="19"/>
      <c r="K67" s="19">
        <f t="shared" si="5"/>
        <v>0</v>
      </c>
      <c r="L67" s="63">
        <f t="shared" si="3"/>
        <v>0</v>
      </c>
      <c r="M67"/>
      <c r="N67" s="37">
        <f t="shared" si="6"/>
        <v>0</v>
      </c>
      <c r="O67" s="13"/>
      <c r="P67" s="68">
        <f t="shared" si="4"/>
        <v>0</v>
      </c>
    </row>
    <row r="68" spans="1:16" ht="80.099999999999994" customHeight="1">
      <c r="A68" s="41" t="e" vm="6">
        <v>#VALUE!</v>
      </c>
      <c r="B68" s="39">
        <v>8809743548259</v>
      </c>
      <c r="C68" s="35" t="s">
        <v>121</v>
      </c>
      <c r="D68" s="29" t="s">
        <v>49</v>
      </c>
      <c r="E68" s="30">
        <v>200</v>
      </c>
      <c r="F68" s="31"/>
      <c r="G68" s="32">
        <v>1650</v>
      </c>
      <c r="H68" s="58">
        <f t="shared" si="2"/>
        <v>1.2313432835820894</v>
      </c>
      <c r="I68" s="32"/>
      <c r="J68" s="19"/>
      <c r="K68" s="19">
        <f t="shared" si="5"/>
        <v>0</v>
      </c>
      <c r="L68" s="63">
        <f t="shared" si="3"/>
        <v>0</v>
      </c>
      <c r="M68"/>
      <c r="N68" s="37">
        <f t="shared" si="6"/>
        <v>0</v>
      </c>
      <c r="O68" s="13"/>
      <c r="P68" s="68">
        <f t="shared" si="4"/>
        <v>0</v>
      </c>
    </row>
    <row r="69" spans="1:16" ht="80.099999999999994" customHeight="1">
      <c r="A69" s="45"/>
      <c r="B69" s="38">
        <v>8809606852332</v>
      </c>
      <c r="C69" s="33" t="s">
        <v>122</v>
      </c>
      <c r="D69" s="29" t="s">
        <v>50</v>
      </c>
      <c r="E69" s="30">
        <v>64</v>
      </c>
      <c r="F69" s="31"/>
      <c r="G69" s="32">
        <v>6820</v>
      </c>
      <c r="H69" s="58">
        <f t="shared" si="2"/>
        <v>5.08955223880597</v>
      </c>
      <c r="I69" s="32"/>
      <c r="J69" s="19"/>
      <c r="K69" s="19">
        <f t="shared" si="5"/>
        <v>0</v>
      </c>
      <c r="L69" s="63">
        <f t="shared" si="3"/>
        <v>0</v>
      </c>
      <c r="M69"/>
      <c r="N69" s="37">
        <f t="shared" si="6"/>
        <v>0</v>
      </c>
      <c r="O69" s="13"/>
      <c r="P69" s="68">
        <f t="shared" si="4"/>
        <v>0</v>
      </c>
    </row>
    <row r="70" spans="1:16" ht="80.099999999999994" customHeight="1">
      <c r="A70" s="45"/>
      <c r="B70" s="38">
        <v>8809463994244</v>
      </c>
      <c r="C70" s="33" t="s">
        <v>123</v>
      </c>
      <c r="D70" s="29" t="s">
        <v>51</v>
      </c>
      <c r="E70" s="30">
        <v>800</v>
      </c>
      <c r="F70" s="31"/>
      <c r="G70" s="32">
        <v>484</v>
      </c>
      <c r="H70" s="58">
        <f t="shared" si="2"/>
        <v>0.36119402985074628</v>
      </c>
      <c r="I70" s="32"/>
      <c r="J70" s="19"/>
      <c r="K70" s="19">
        <f t="shared" ref="K70:K101" si="7">J70*E70</f>
        <v>0</v>
      </c>
      <c r="L70" s="63">
        <f t="shared" si="3"/>
        <v>0</v>
      </c>
      <c r="M70"/>
      <c r="N70" s="37">
        <f t="shared" ref="N70:N101" si="8">O70/E70</f>
        <v>0</v>
      </c>
      <c r="O70" s="13"/>
      <c r="P70" s="68">
        <f t="shared" si="4"/>
        <v>0</v>
      </c>
    </row>
    <row r="71" spans="1:16" ht="80.099999999999994" customHeight="1">
      <c r="A71" s="45"/>
      <c r="B71" s="38">
        <v>8809463994251</v>
      </c>
      <c r="C71" s="33" t="s">
        <v>124</v>
      </c>
      <c r="D71" s="29" t="s">
        <v>52</v>
      </c>
      <c r="E71" s="30">
        <v>75</v>
      </c>
      <c r="F71" s="31"/>
      <c r="G71" s="32">
        <v>2123</v>
      </c>
      <c r="H71" s="58">
        <f t="shared" ref="H71:H79" si="9">G71/1340</f>
        <v>1.5843283582089551</v>
      </c>
      <c r="I71" s="32"/>
      <c r="J71" s="19"/>
      <c r="K71" s="19">
        <f t="shared" si="7"/>
        <v>0</v>
      </c>
      <c r="L71" s="63">
        <f t="shared" ref="L71:L79" si="10">H71*K71</f>
        <v>0</v>
      </c>
      <c r="M71"/>
      <c r="N71" s="37">
        <f t="shared" si="8"/>
        <v>0</v>
      </c>
      <c r="O71" s="13"/>
      <c r="P71" s="68">
        <f t="shared" ref="P71:P79" si="11">H71*O71</f>
        <v>0</v>
      </c>
    </row>
    <row r="72" spans="1:16" ht="80.099999999999994" customHeight="1">
      <c r="A72" s="45"/>
      <c r="B72" s="38">
        <v>8809606852349</v>
      </c>
      <c r="C72" s="33" t="s">
        <v>125</v>
      </c>
      <c r="D72" s="29" t="s">
        <v>53</v>
      </c>
      <c r="E72" s="30">
        <v>400</v>
      </c>
      <c r="F72" s="31"/>
      <c r="G72" s="32">
        <v>3300</v>
      </c>
      <c r="H72" s="58">
        <f t="shared" si="9"/>
        <v>2.4626865671641789</v>
      </c>
      <c r="I72" s="32"/>
      <c r="J72" s="19"/>
      <c r="K72" s="19">
        <f t="shared" si="7"/>
        <v>0</v>
      </c>
      <c r="L72" s="63">
        <f t="shared" si="10"/>
        <v>0</v>
      </c>
      <c r="M72"/>
      <c r="N72" s="37">
        <f t="shared" si="8"/>
        <v>0</v>
      </c>
      <c r="O72" s="13"/>
      <c r="P72" s="68">
        <f t="shared" si="11"/>
        <v>0</v>
      </c>
    </row>
    <row r="73" spans="1:16" ht="80.099999999999994" customHeight="1">
      <c r="A73" s="45"/>
      <c r="B73" s="38">
        <v>8809700321048</v>
      </c>
      <c r="C73" s="33" t="s">
        <v>126</v>
      </c>
      <c r="D73" s="29" t="s">
        <v>54</v>
      </c>
      <c r="E73" s="30">
        <v>2000</v>
      </c>
      <c r="F73" s="31"/>
      <c r="G73" s="32">
        <v>825</v>
      </c>
      <c r="H73" s="58">
        <f t="shared" si="9"/>
        <v>0.61567164179104472</v>
      </c>
      <c r="I73" s="32"/>
      <c r="J73" s="19"/>
      <c r="K73" s="19">
        <f t="shared" si="7"/>
        <v>0</v>
      </c>
      <c r="L73" s="63">
        <f t="shared" si="10"/>
        <v>0</v>
      </c>
      <c r="M73"/>
      <c r="N73" s="37">
        <f t="shared" si="8"/>
        <v>0</v>
      </c>
      <c r="O73" s="13"/>
      <c r="P73" s="68">
        <f t="shared" si="11"/>
        <v>0</v>
      </c>
    </row>
    <row r="74" spans="1:16" ht="80.099999999999994" customHeight="1">
      <c r="A74" s="45"/>
      <c r="B74" s="38">
        <v>8809700321031</v>
      </c>
      <c r="C74" s="33" t="s">
        <v>127</v>
      </c>
      <c r="D74" s="29" t="s">
        <v>54</v>
      </c>
      <c r="E74" s="30">
        <v>2000</v>
      </c>
      <c r="F74" s="31"/>
      <c r="G74" s="32">
        <v>825</v>
      </c>
      <c r="H74" s="58">
        <f t="shared" si="9"/>
        <v>0.61567164179104472</v>
      </c>
      <c r="I74" s="32"/>
      <c r="J74" s="19"/>
      <c r="K74" s="19">
        <f t="shared" si="7"/>
        <v>0</v>
      </c>
      <c r="L74" s="63">
        <f t="shared" si="10"/>
        <v>0</v>
      </c>
      <c r="M74"/>
      <c r="N74" s="37">
        <f t="shared" si="8"/>
        <v>0</v>
      </c>
      <c r="O74" s="13"/>
      <c r="P74" s="68">
        <f t="shared" si="11"/>
        <v>0</v>
      </c>
    </row>
    <row r="75" spans="1:16" ht="80.099999999999994" customHeight="1">
      <c r="A75" s="41" t="e" vm="7">
        <v>#VALUE!</v>
      </c>
      <c r="B75" s="38">
        <v>8809700321369</v>
      </c>
      <c r="C75" s="33" t="s">
        <v>128</v>
      </c>
      <c r="D75" s="29" t="s">
        <v>55</v>
      </c>
      <c r="E75" s="30">
        <v>900</v>
      </c>
      <c r="F75" s="31"/>
      <c r="G75" s="32">
        <v>2123</v>
      </c>
      <c r="H75" s="58">
        <f t="shared" si="9"/>
        <v>1.5843283582089551</v>
      </c>
      <c r="I75" s="55" t="s">
        <v>133</v>
      </c>
      <c r="J75" s="19"/>
      <c r="K75" s="19">
        <f t="shared" si="7"/>
        <v>0</v>
      </c>
      <c r="L75" s="63">
        <f t="shared" si="10"/>
        <v>0</v>
      </c>
      <c r="M75"/>
      <c r="N75" s="37">
        <f t="shared" si="8"/>
        <v>0</v>
      </c>
      <c r="O75" s="13"/>
      <c r="P75" s="68">
        <f t="shared" si="11"/>
        <v>0</v>
      </c>
    </row>
    <row r="76" spans="1:16" ht="80.099999999999994" customHeight="1">
      <c r="A76" s="41" t="e" vm="8">
        <v>#VALUE!</v>
      </c>
      <c r="B76" s="38">
        <v>8809971489690</v>
      </c>
      <c r="C76" s="33" t="s">
        <v>129</v>
      </c>
      <c r="D76" s="29" t="s">
        <v>44</v>
      </c>
      <c r="E76" s="30">
        <v>240</v>
      </c>
      <c r="F76" s="31"/>
      <c r="G76" s="32">
        <v>2233</v>
      </c>
      <c r="H76" s="58">
        <f t="shared" si="9"/>
        <v>1.6664179104477612</v>
      </c>
      <c r="I76" s="32"/>
      <c r="J76" s="19"/>
      <c r="K76" s="19">
        <f t="shared" si="7"/>
        <v>0</v>
      </c>
      <c r="L76" s="63">
        <f t="shared" si="10"/>
        <v>0</v>
      </c>
      <c r="M76"/>
      <c r="N76" s="37">
        <f t="shared" si="8"/>
        <v>0</v>
      </c>
      <c r="O76" s="13"/>
      <c r="P76" s="68">
        <f t="shared" si="11"/>
        <v>0</v>
      </c>
    </row>
    <row r="77" spans="1:16" ht="80.099999999999994" customHeight="1">
      <c r="A77" s="41" t="e" vm="9">
        <v>#VALUE!</v>
      </c>
      <c r="B77" s="38">
        <v>8809700321079</v>
      </c>
      <c r="C77" s="33" t="s">
        <v>130</v>
      </c>
      <c r="D77" s="29" t="s">
        <v>56</v>
      </c>
      <c r="E77" s="30">
        <v>160</v>
      </c>
      <c r="F77" s="31"/>
      <c r="G77" s="32">
        <v>4114</v>
      </c>
      <c r="H77" s="58">
        <f t="shared" si="9"/>
        <v>3.0701492537313433</v>
      </c>
      <c r="I77" s="32"/>
      <c r="J77" s="19"/>
      <c r="K77" s="19">
        <f t="shared" si="7"/>
        <v>0</v>
      </c>
      <c r="L77" s="63">
        <f t="shared" si="10"/>
        <v>0</v>
      </c>
      <c r="M77"/>
      <c r="N77" s="37">
        <f t="shared" si="8"/>
        <v>0</v>
      </c>
      <c r="O77" s="13"/>
      <c r="P77" s="68">
        <f t="shared" si="11"/>
        <v>0</v>
      </c>
    </row>
    <row r="78" spans="1:16" ht="80.099999999999994" customHeight="1">
      <c r="A78" s="41" t="e" vm="10">
        <v>#VALUE!</v>
      </c>
      <c r="B78" s="38">
        <v>8800296551772</v>
      </c>
      <c r="C78" s="33" t="s">
        <v>131</v>
      </c>
      <c r="D78" s="29" t="s">
        <v>57</v>
      </c>
      <c r="E78" s="30">
        <v>440</v>
      </c>
      <c r="F78" s="31"/>
      <c r="G78" s="32">
        <v>2233</v>
      </c>
      <c r="H78" s="58">
        <f t="shared" si="9"/>
        <v>1.6664179104477612</v>
      </c>
      <c r="I78" s="32"/>
      <c r="J78" s="19"/>
      <c r="K78" s="19">
        <f t="shared" si="7"/>
        <v>0</v>
      </c>
      <c r="L78" s="63">
        <f t="shared" si="10"/>
        <v>0</v>
      </c>
      <c r="M78"/>
      <c r="N78" s="37">
        <f t="shared" si="8"/>
        <v>0</v>
      </c>
      <c r="O78" s="13"/>
      <c r="P78" s="68">
        <f t="shared" si="11"/>
        <v>0</v>
      </c>
    </row>
    <row r="79" spans="1:16" ht="80.099999999999994" customHeight="1">
      <c r="A79" s="41" t="e" vm="11">
        <v>#VALUE!</v>
      </c>
      <c r="B79" s="38">
        <v>8800296551789</v>
      </c>
      <c r="C79" s="33" t="s">
        <v>132</v>
      </c>
      <c r="D79" s="29" t="s">
        <v>58</v>
      </c>
      <c r="E79" s="30">
        <v>64</v>
      </c>
      <c r="F79" s="31"/>
      <c r="G79" s="32">
        <v>8338</v>
      </c>
      <c r="H79" s="58">
        <f t="shared" si="9"/>
        <v>6.2223880597014922</v>
      </c>
      <c r="I79" s="32"/>
      <c r="J79" s="19"/>
      <c r="K79" s="19">
        <f t="shared" si="7"/>
        <v>0</v>
      </c>
      <c r="L79" s="63">
        <f t="shared" si="10"/>
        <v>0</v>
      </c>
      <c r="M79"/>
      <c r="N79" s="37">
        <f t="shared" si="8"/>
        <v>0</v>
      </c>
      <c r="O79" s="13"/>
      <c r="P79" s="68">
        <f t="shared" si="11"/>
        <v>0</v>
      </c>
    </row>
  </sheetData>
  <autoFilter ref="A5:P79" xr:uid="{4D9730E6-7D22-4D7B-BBF9-F2A94541C08D}"/>
  <mergeCells count="6">
    <mergeCell ref="P2:P3"/>
    <mergeCell ref="K2:K3"/>
    <mergeCell ref="L2:L3"/>
    <mergeCell ref="J2:J3"/>
    <mergeCell ref="N2:N3"/>
    <mergeCell ref="O2:O3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요한</dc:creator>
  <cp:lastModifiedBy>ST-USER</cp:lastModifiedBy>
  <dcterms:created xsi:type="dcterms:W3CDTF">2025-11-18T07:35:28Z</dcterms:created>
  <dcterms:modified xsi:type="dcterms:W3CDTF">2026-08-25T02:34:10Z</dcterms:modified>
</cp:coreProperties>
</file>